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F:\Copias_Seguranca\(9) EMPRESAS\Grupo Tannous\01. RETA\01. FISCAL\"/>
    </mc:Choice>
  </mc:AlternateContent>
  <xr:revisionPtr revIDLastSave="0" documentId="13_ncr:1_{636EDBCB-9AE9-48CD-86A6-BBD3CA23375F}" xr6:coauthVersionLast="47" xr6:coauthVersionMax="47" xr10:uidLastSave="{00000000-0000-0000-0000-000000000000}"/>
  <bookViews>
    <workbookView xWindow="-120" yWindow="-120" windowWidth="20730" windowHeight="11160" tabRatio="871" firstSheet="5" activeTab="5" xr2:uid="{00000000-000D-0000-FFFF-FFFF00000000}"/>
  </bookViews>
  <sheets>
    <sheet name="RETA 2020" sheetId="19" state="hidden" r:id="rId1"/>
    <sheet name="RETA 2021" sheetId="24" state="hidden" r:id="rId2"/>
    <sheet name=" 2022" sheetId="30" state="hidden" r:id="rId3"/>
    <sheet name="2023" sheetId="33" state="hidden" r:id="rId4"/>
    <sheet name="2024" sheetId="34" state="hidden" r:id="rId5"/>
    <sheet name="2025" sheetId="38" r:id="rId6"/>
    <sheet name="Faturamento (2)" sheetId="35" state="hidden" r:id="rId7"/>
    <sheet name="Faturamento Reta 2024" sheetId="39" state="hidden" r:id="rId8"/>
    <sheet name="Faturamento MHNTA 2024" sheetId="43" state="hidden" r:id="rId9"/>
    <sheet name="CENTRALIZAÇÃO_12_2024" sheetId="36" state="hidden" r:id="rId10"/>
    <sheet name="CENTRALIZAÇÃO_01_2025" sheetId="37" state="hidden" r:id="rId11"/>
    <sheet name="Faturamento" sheetId="13" state="hidden" r:id="rId12"/>
    <sheet name="Consolidado" sheetId="32" state="hidden" r:id="rId13"/>
    <sheet name="Base" sheetId="14" state="hidden" r:id="rId14"/>
  </sheets>
  <externalReferences>
    <externalReference r:id="rId15"/>
  </externalReferences>
  <definedNames>
    <definedName name="_xlnm.Print_Area" localSheetId="12">Consolidado!$A$1:$D$41</definedName>
    <definedName name="_xlnm.Print_Area" localSheetId="11">Faturamento!$A$1:$E$41</definedName>
    <definedName name="_xlnm.Print_Area" localSheetId="6">'Faturamento (2)'!$A$1:$E$41</definedName>
    <definedName name="_xlnm.Print_Area" localSheetId="8">'Faturamento MHNTA 2024'!$A$1:$E$41</definedName>
    <definedName name="_xlnm.Print_Area" localSheetId="7">'Faturamento Reta 2024'!$A$1:$E$41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7" i="38" l="1"/>
  <c r="AV5" i="38"/>
  <c r="AV6" i="38"/>
  <c r="AV7" i="38"/>
  <c r="AV8" i="38"/>
  <c r="AV9" i="38"/>
  <c r="AV10" i="38"/>
  <c r="AV11" i="38"/>
  <c r="AV12" i="38"/>
  <c r="AV13" i="38"/>
  <c r="AV14" i="38"/>
  <c r="AV15" i="38"/>
  <c r="AR5" i="38"/>
  <c r="AR6" i="38"/>
  <c r="AR7" i="38"/>
  <c r="AR8" i="38"/>
  <c r="AR9" i="38"/>
  <c r="AR10" i="38"/>
  <c r="AR11" i="38"/>
  <c r="AR12" i="38"/>
  <c r="AR13" i="38"/>
  <c r="AR14" i="38"/>
  <c r="AR15" i="38"/>
  <c r="BB7" i="38"/>
  <c r="BD7" i="38" s="1"/>
  <c r="BC7" i="38"/>
  <c r="BG7" i="38"/>
  <c r="BA16" i="38"/>
  <c r="AY16" i="38"/>
  <c r="AX16" i="38"/>
  <c r="AZ15" i="38"/>
  <c r="AZ14" i="38"/>
  <c r="AZ13" i="38"/>
  <c r="AZ12" i="38"/>
  <c r="AZ11" i="38"/>
  <c r="AZ10" i="38"/>
  <c r="AZ9" i="38"/>
  <c r="AZ8" i="38"/>
  <c r="G21" i="32"/>
  <c r="G22" i="32"/>
  <c r="G23" i="32"/>
  <c r="G24" i="32"/>
  <c r="F26" i="32"/>
  <c r="E26" i="32"/>
  <c r="G16" i="32"/>
  <c r="G17" i="32"/>
  <c r="G18" i="32"/>
  <c r="G19" i="32"/>
  <c r="G20" i="32"/>
  <c r="G13" i="32"/>
  <c r="C16" i="32"/>
  <c r="C17" i="32"/>
  <c r="C18" i="32"/>
  <c r="C19" i="32"/>
  <c r="C20" i="32"/>
  <c r="C21" i="32"/>
  <c r="C22" i="32"/>
  <c r="C23" i="32"/>
  <c r="C24" i="32"/>
  <c r="C13" i="32"/>
  <c r="AN5" i="38"/>
  <c r="AJ5" i="38"/>
  <c r="AF5" i="38"/>
  <c r="AB5" i="38"/>
  <c r="X5" i="38"/>
  <c r="T5" i="38"/>
  <c r="P5" i="38"/>
  <c r="L5" i="38"/>
  <c r="H5" i="38"/>
  <c r="D5" i="38"/>
  <c r="E26" i="43"/>
  <c r="AZ16" i="38" l="1"/>
  <c r="D13" i="39"/>
  <c r="D14" i="39"/>
  <c r="D15" i="39"/>
  <c r="D16" i="39"/>
  <c r="D17" i="39"/>
  <c r="D18" i="39"/>
  <c r="D19" i="39"/>
  <c r="D20" i="39"/>
  <c r="D21" i="39"/>
  <c r="D22" i="39"/>
  <c r="D23" i="39"/>
  <c r="D24" i="39"/>
  <c r="D22" i="35"/>
  <c r="D23" i="35"/>
  <c r="D24" i="35"/>
  <c r="E26" i="35"/>
  <c r="AV4" i="38"/>
  <c r="AR4" i="38"/>
  <c r="T4" i="38"/>
  <c r="C17" i="37"/>
  <c r="BI16" i="38"/>
  <c r="BH16" i="38"/>
  <c r="BF16" i="38"/>
  <c r="BE16" i="38"/>
  <c r="AW16" i="38"/>
  <c r="AU16" i="38"/>
  <c r="AT16" i="38"/>
  <c r="AS16" i="38"/>
  <c r="AQ16" i="38"/>
  <c r="AP16" i="38"/>
  <c r="AO16" i="38"/>
  <c r="AM16" i="38"/>
  <c r="AL16" i="38"/>
  <c r="AK16" i="38"/>
  <c r="AI16" i="38"/>
  <c r="AH16" i="38"/>
  <c r="AG16" i="38"/>
  <c r="AE16" i="38"/>
  <c r="AD16" i="38"/>
  <c r="AC16" i="38"/>
  <c r="AA16" i="38"/>
  <c r="Z16" i="38"/>
  <c r="Y16" i="38"/>
  <c r="W16" i="38"/>
  <c r="V16" i="38"/>
  <c r="U16" i="38"/>
  <c r="S16" i="38"/>
  <c r="R16" i="38"/>
  <c r="Q16" i="38"/>
  <c r="O16" i="38"/>
  <c r="N16" i="38"/>
  <c r="M16" i="38"/>
  <c r="K16" i="38"/>
  <c r="J16" i="38"/>
  <c r="I16" i="38"/>
  <c r="G16" i="38"/>
  <c r="F16" i="38"/>
  <c r="E16" i="38"/>
  <c r="C16" i="38"/>
  <c r="B16" i="38"/>
  <c r="BG15" i="38"/>
  <c r="BJ15" i="38" s="1"/>
  <c r="BC15" i="38"/>
  <c r="BB15" i="38"/>
  <c r="AN15" i="38"/>
  <c r="AJ15" i="38"/>
  <c r="AF15" i="38"/>
  <c r="AB15" i="38"/>
  <c r="X15" i="38"/>
  <c r="T15" i="38"/>
  <c r="P15" i="38"/>
  <c r="L15" i="38"/>
  <c r="H15" i="38"/>
  <c r="D15" i="38"/>
  <c r="BG14" i="38"/>
  <c r="BJ14" i="38" s="1"/>
  <c r="BC14" i="38"/>
  <c r="BB14" i="38"/>
  <c r="AN14" i="38"/>
  <c r="AJ14" i="38"/>
  <c r="AF14" i="38"/>
  <c r="AB14" i="38"/>
  <c r="X14" i="38"/>
  <c r="T14" i="38"/>
  <c r="P14" i="38"/>
  <c r="L14" i="38"/>
  <c r="H14" i="38"/>
  <c r="D14" i="38"/>
  <c r="BG13" i="38"/>
  <c r="BJ13" i="38" s="1"/>
  <c r="BC13" i="38"/>
  <c r="BB13" i="38"/>
  <c r="AN13" i="38"/>
  <c r="AJ13" i="38"/>
  <c r="AF13" i="38"/>
  <c r="AB13" i="38"/>
  <c r="X13" i="38"/>
  <c r="T13" i="38"/>
  <c r="P13" i="38"/>
  <c r="L13" i="38"/>
  <c r="H13" i="38"/>
  <c r="D13" i="38"/>
  <c r="BG12" i="38"/>
  <c r="BJ12" i="38" s="1"/>
  <c r="BC12" i="38"/>
  <c r="BB12" i="38"/>
  <c r="AN12" i="38"/>
  <c r="AJ12" i="38"/>
  <c r="AF12" i="38"/>
  <c r="AB12" i="38"/>
  <c r="X12" i="38"/>
  <c r="T12" i="38"/>
  <c r="P12" i="38"/>
  <c r="L12" i="38"/>
  <c r="H12" i="38"/>
  <c r="D12" i="38"/>
  <c r="BG11" i="38"/>
  <c r="BJ11" i="38" s="1"/>
  <c r="BC11" i="38"/>
  <c r="BB11" i="38"/>
  <c r="AN11" i="38"/>
  <c r="AJ11" i="38"/>
  <c r="AF11" i="38"/>
  <c r="AB11" i="38"/>
  <c r="X11" i="38"/>
  <c r="T11" i="38"/>
  <c r="P11" i="38"/>
  <c r="L11" i="38"/>
  <c r="H11" i="38"/>
  <c r="D11" i="38"/>
  <c r="BG10" i="38"/>
  <c r="BJ10" i="38" s="1"/>
  <c r="BC10" i="38"/>
  <c r="BB10" i="38"/>
  <c r="AN10" i="38"/>
  <c r="AJ10" i="38"/>
  <c r="AF10" i="38"/>
  <c r="AB10" i="38"/>
  <c r="X10" i="38"/>
  <c r="T10" i="38"/>
  <c r="P10" i="38"/>
  <c r="L10" i="38"/>
  <c r="H10" i="38"/>
  <c r="D10" i="38"/>
  <c r="BG9" i="38"/>
  <c r="BJ9" i="38" s="1"/>
  <c r="BC9" i="38"/>
  <c r="BB9" i="38"/>
  <c r="AN9" i="38"/>
  <c r="AJ9" i="38"/>
  <c r="AF9" i="38"/>
  <c r="AB9" i="38"/>
  <c r="X9" i="38"/>
  <c r="T9" i="38"/>
  <c r="P9" i="38"/>
  <c r="L9" i="38"/>
  <c r="H9" i="38"/>
  <c r="D9" i="38"/>
  <c r="BG8" i="38"/>
  <c r="BJ8" i="38" s="1"/>
  <c r="BC8" i="38"/>
  <c r="BB8" i="38"/>
  <c r="AN8" i="38"/>
  <c r="AJ8" i="38"/>
  <c r="AF8" i="38"/>
  <c r="AB8" i="38"/>
  <c r="X8" i="38"/>
  <c r="T8" i="38"/>
  <c r="P8" i="38"/>
  <c r="L8" i="38"/>
  <c r="H8" i="38"/>
  <c r="D8" i="38"/>
  <c r="BJ7" i="38"/>
  <c r="AN7" i="38"/>
  <c r="AJ7" i="38"/>
  <c r="AF7" i="38"/>
  <c r="AB7" i="38"/>
  <c r="X7" i="38"/>
  <c r="T7" i="38"/>
  <c r="P7" i="38"/>
  <c r="L7" i="38"/>
  <c r="H7" i="38"/>
  <c r="D7" i="38"/>
  <c r="BG6" i="38"/>
  <c r="BJ6" i="38" s="1"/>
  <c r="BC6" i="38"/>
  <c r="BB6" i="38"/>
  <c r="AN6" i="38"/>
  <c r="AJ6" i="38"/>
  <c r="AF6" i="38"/>
  <c r="AB6" i="38"/>
  <c r="X6" i="38"/>
  <c r="T6" i="38"/>
  <c r="P6" i="38"/>
  <c r="L6" i="38"/>
  <c r="H6" i="38"/>
  <c r="D6" i="38"/>
  <c r="BG5" i="38"/>
  <c r="BJ5" i="38" s="1"/>
  <c r="BC5" i="38"/>
  <c r="BB5" i="38"/>
  <c r="BG4" i="38"/>
  <c r="BC4" i="38"/>
  <c r="BB4" i="38"/>
  <c r="AN4" i="38"/>
  <c r="AJ4" i="38"/>
  <c r="AF4" i="38"/>
  <c r="AB4" i="38"/>
  <c r="X4" i="38"/>
  <c r="P4" i="38"/>
  <c r="L4" i="38"/>
  <c r="H4" i="38"/>
  <c r="D4" i="38"/>
  <c r="C17" i="36"/>
  <c r="D19" i="35"/>
  <c r="D20" i="35"/>
  <c r="D21" i="35"/>
  <c r="AY4" i="34"/>
  <c r="D13" i="35" s="1"/>
  <c r="D13" i="13"/>
  <c r="D14" i="13"/>
  <c r="AV16" i="38" l="1"/>
  <c r="AB16" i="38"/>
  <c r="T16" i="38"/>
  <c r="E26" i="39"/>
  <c r="BD9" i="38"/>
  <c r="AR16" i="38"/>
  <c r="AN16" i="38"/>
  <c r="AJ16" i="38"/>
  <c r="BD15" i="38"/>
  <c r="AF16" i="38"/>
  <c r="BD13" i="38"/>
  <c r="BD11" i="38"/>
  <c r="X16" i="38"/>
  <c r="P16" i="38"/>
  <c r="BD4" i="38"/>
  <c r="L16" i="38"/>
  <c r="BD12" i="38"/>
  <c r="H16" i="38"/>
  <c r="BG16" i="38"/>
  <c r="BD8" i="38"/>
  <c r="BD10" i="38"/>
  <c r="BB16" i="38"/>
  <c r="BD6" i="38"/>
  <c r="BC16" i="38"/>
  <c r="BD5" i="38"/>
  <c r="BD14" i="38"/>
  <c r="D16" i="38"/>
  <c r="BJ4" i="38"/>
  <c r="BJ16" i="38" s="1"/>
  <c r="T12" i="34"/>
  <c r="P12" i="34"/>
  <c r="L12" i="34"/>
  <c r="H12" i="34"/>
  <c r="D12" i="34"/>
  <c r="D11" i="34"/>
  <c r="BD16" i="38" l="1"/>
  <c r="AF12" i="34"/>
  <c r="AY9" i="34"/>
  <c r="D18" i="35" s="1"/>
  <c r="C16" i="34"/>
  <c r="D4" i="34"/>
  <c r="M52" i="14"/>
  <c r="M53" i="14"/>
  <c r="M54" i="14"/>
  <c r="M55" i="14"/>
  <c r="M56" i="14"/>
  <c r="M57" i="14"/>
  <c r="M58" i="14"/>
  <c r="M59" i="14"/>
  <c r="M60" i="14"/>
  <c r="M61" i="14"/>
  <c r="M62" i="14"/>
  <c r="M51" i="14"/>
  <c r="L52" i="14"/>
  <c r="L53" i="14"/>
  <c r="L54" i="14"/>
  <c r="L55" i="14"/>
  <c r="L56" i="14"/>
  <c r="L57" i="14"/>
  <c r="L58" i="14"/>
  <c r="L59" i="14"/>
  <c r="L60" i="14"/>
  <c r="L61" i="14"/>
  <c r="L62" i="14"/>
  <c r="L51" i="14"/>
  <c r="K52" i="14"/>
  <c r="K53" i="14"/>
  <c r="K54" i="14"/>
  <c r="K55" i="14"/>
  <c r="K56" i="14"/>
  <c r="K57" i="14"/>
  <c r="K58" i="14"/>
  <c r="K59" i="14"/>
  <c r="K60" i="14"/>
  <c r="K61" i="14"/>
  <c r="K62" i="14"/>
  <c r="K51" i="14"/>
  <c r="J52" i="14"/>
  <c r="J53" i="14"/>
  <c r="J54" i="14"/>
  <c r="J55" i="14"/>
  <c r="J56" i="14"/>
  <c r="J57" i="14"/>
  <c r="J58" i="14"/>
  <c r="J59" i="14"/>
  <c r="J60" i="14"/>
  <c r="J61" i="14"/>
  <c r="J62" i="14"/>
  <c r="J51" i="14"/>
  <c r="I52" i="14"/>
  <c r="I53" i="14"/>
  <c r="I54" i="14"/>
  <c r="I55" i="14"/>
  <c r="I56" i="14"/>
  <c r="I57" i="14"/>
  <c r="I58" i="14"/>
  <c r="I59" i="14"/>
  <c r="I60" i="14"/>
  <c r="I61" i="14"/>
  <c r="I62" i="14"/>
  <c r="I51" i="14"/>
  <c r="H52" i="14"/>
  <c r="H53" i="14"/>
  <c r="H54" i="14"/>
  <c r="H55" i="14"/>
  <c r="H56" i="14"/>
  <c r="H57" i="14"/>
  <c r="H58" i="14"/>
  <c r="H59" i="14"/>
  <c r="H60" i="14"/>
  <c r="H61" i="14"/>
  <c r="H62" i="14"/>
  <c r="H51" i="14"/>
  <c r="G52" i="14"/>
  <c r="G53" i="14"/>
  <c r="G54" i="14"/>
  <c r="G55" i="14"/>
  <c r="G56" i="14"/>
  <c r="G57" i="14"/>
  <c r="G58" i="14"/>
  <c r="G59" i="14"/>
  <c r="G60" i="14"/>
  <c r="G61" i="14"/>
  <c r="G62" i="14"/>
  <c r="N62" i="14" s="1"/>
  <c r="G51" i="14"/>
  <c r="F52" i="14"/>
  <c r="F53" i="14"/>
  <c r="F54" i="14"/>
  <c r="F55" i="14"/>
  <c r="F56" i="14"/>
  <c r="F57" i="14"/>
  <c r="F58" i="14"/>
  <c r="F59" i="14"/>
  <c r="F60" i="14"/>
  <c r="F61" i="14"/>
  <c r="F62" i="14"/>
  <c r="F51" i="14"/>
  <c r="E52" i="14"/>
  <c r="E53" i="14"/>
  <c r="E54" i="14"/>
  <c r="E55" i="14"/>
  <c r="E56" i="14"/>
  <c r="E57" i="14"/>
  <c r="E58" i="14"/>
  <c r="E59" i="14"/>
  <c r="E60" i="14"/>
  <c r="E61" i="14"/>
  <c r="E62" i="14"/>
  <c r="E51" i="14"/>
  <c r="D52" i="14"/>
  <c r="D53" i="14"/>
  <c r="D54" i="14"/>
  <c r="D55" i="14"/>
  <c r="D56" i="14"/>
  <c r="D57" i="14"/>
  <c r="D58" i="14"/>
  <c r="D59" i="14"/>
  <c r="D60" i="14"/>
  <c r="D61" i="14"/>
  <c r="D62" i="14"/>
  <c r="D51" i="14"/>
  <c r="C52" i="14"/>
  <c r="C53" i="14"/>
  <c r="C54" i="14"/>
  <c r="C55" i="14"/>
  <c r="C56" i="14"/>
  <c r="C57" i="14"/>
  <c r="C58" i="14"/>
  <c r="C59" i="14"/>
  <c r="C60" i="14"/>
  <c r="C61" i="14"/>
  <c r="C62" i="14"/>
  <c r="C51" i="14"/>
  <c r="B52" i="14"/>
  <c r="B53" i="14"/>
  <c r="B54" i="14"/>
  <c r="B55" i="14"/>
  <c r="B56" i="14"/>
  <c r="B57" i="14"/>
  <c r="B58" i="14"/>
  <c r="B59" i="14"/>
  <c r="B60" i="14"/>
  <c r="B61" i="14"/>
  <c r="B62" i="14"/>
  <c r="B51" i="14"/>
  <c r="BC5" i="34"/>
  <c r="BF5" i="34" s="1"/>
  <c r="BC6" i="34"/>
  <c r="BF6" i="34" s="1"/>
  <c r="BC7" i="34"/>
  <c r="BF7" i="34" s="1"/>
  <c r="BC8" i="34"/>
  <c r="BF8" i="34" s="1"/>
  <c r="BC9" i="34"/>
  <c r="BF9" i="34" s="1"/>
  <c r="BC10" i="34"/>
  <c r="BF10" i="34" s="1"/>
  <c r="BC11" i="34"/>
  <c r="BF11" i="34" s="1"/>
  <c r="BC12" i="34"/>
  <c r="BF12" i="34" s="1"/>
  <c r="BC13" i="34"/>
  <c r="BF13" i="34" s="1"/>
  <c r="BC14" i="34"/>
  <c r="BF14" i="34" s="1"/>
  <c r="BC15" i="34"/>
  <c r="BF15" i="34" s="1"/>
  <c r="BC4" i="34"/>
  <c r="BF4" i="34" s="1"/>
  <c r="BE16" i="34"/>
  <c r="BD16" i="34"/>
  <c r="BB16" i="34"/>
  <c r="BA16" i="34"/>
  <c r="AW16" i="34"/>
  <c r="AU16" i="34"/>
  <c r="AT16" i="34"/>
  <c r="AS16" i="34"/>
  <c r="AQ16" i="34"/>
  <c r="AP16" i="34"/>
  <c r="AO16" i="34"/>
  <c r="AM16" i="34"/>
  <c r="AL16" i="34"/>
  <c r="AK16" i="34"/>
  <c r="AI16" i="34"/>
  <c r="AH16" i="34"/>
  <c r="AG16" i="34"/>
  <c r="AE16" i="34"/>
  <c r="AD16" i="34"/>
  <c r="AC16" i="34"/>
  <c r="AA16" i="34"/>
  <c r="Z16" i="34"/>
  <c r="Y16" i="34"/>
  <c r="W16" i="34"/>
  <c r="V16" i="34"/>
  <c r="U16" i="34"/>
  <c r="S16" i="34"/>
  <c r="R16" i="34"/>
  <c r="Q16" i="34"/>
  <c r="O16" i="34"/>
  <c r="N16" i="34"/>
  <c r="M16" i="34"/>
  <c r="K16" i="34"/>
  <c r="J16" i="34"/>
  <c r="I16" i="34"/>
  <c r="G16" i="34"/>
  <c r="F16" i="34"/>
  <c r="E16" i="34"/>
  <c r="B16" i="34"/>
  <c r="AY15" i="34"/>
  <c r="AX15" i="34"/>
  <c r="AV15" i="34"/>
  <c r="AR15" i="34"/>
  <c r="AN15" i="34"/>
  <c r="AJ15" i="34"/>
  <c r="AF15" i="34"/>
  <c r="AB15" i="34"/>
  <c r="X15" i="34"/>
  <c r="T15" i="34"/>
  <c r="P15" i="34"/>
  <c r="L15" i="34"/>
  <c r="H15" i="34"/>
  <c r="D15" i="34"/>
  <c r="AY14" i="34"/>
  <c r="AX14" i="34"/>
  <c r="AV14" i="34"/>
  <c r="AR14" i="34"/>
  <c r="AN14" i="34"/>
  <c r="AJ14" i="34"/>
  <c r="AF14" i="34"/>
  <c r="AB14" i="34"/>
  <c r="X14" i="34"/>
  <c r="T14" i="34"/>
  <c r="P14" i="34"/>
  <c r="L14" i="34"/>
  <c r="H14" i="34"/>
  <c r="D14" i="34"/>
  <c r="AY13" i="34"/>
  <c r="AX13" i="34"/>
  <c r="AV13" i="34"/>
  <c r="AR13" i="34"/>
  <c r="AN13" i="34"/>
  <c r="AJ13" i="34"/>
  <c r="AF13" i="34"/>
  <c r="AB13" i="34"/>
  <c r="X13" i="34"/>
  <c r="T13" i="34"/>
  <c r="P13" i="34"/>
  <c r="L13" i="34"/>
  <c r="H13" i="34"/>
  <c r="D13" i="34"/>
  <c r="AY12" i="34"/>
  <c r="AX12" i="34"/>
  <c r="AV12" i="34"/>
  <c r="AR12" i="34"/>
  <c r="AN12" i="34"/>
  <c r="AJ12" i="34"/>
  <c r="AB12" i="34"/>
  <c r="X12" i="34"/>
  <c r="AY11" i="34"/>
  <c r="AX11" i="34"/>
  <c r="AV11" i="34"/>
  <c r="AR11" i="34"/>
  <c r="AN11" i="34"/>
  <c r="AJ11" i="34"/>
  <c r="AF11" i="34"/>
  <c r="AB11" i="34"/>
  <c r="X11" i="34"/>
  <c r="T11" i="34"/>
  <c r="P11" i="34"/>
  <c r="L11" i="34"/>
  <c r="H11" i="34"/>
  <c r="AY10" i="34"/>
  <c r="AX10" i="34"/>
  <c r="AV10" i="34"/>
  <c r="AR10" i="34"/>
  <c r="AN10" i="34"/>
  <c r="AJ10" i="34"/>
  <c r="AF10" i="34"/>
  <c r="AB10" i="34"/>
  <c r="X10" i="34"/>
  <c r="T10" i="34"/>
  <c r="P10" i="34"/>
  <c r="L10" i="34"/>
  <c r="H10" i="34"/>
  <c r="D10" i="34"/>
  <c r="AX9" i="34"/>
  <c r="AV9" i="34"/>
  <c r="AR9" i="34"/>
  <c r="AN9" i="34"/>
  <c r="AJ9" i="34"/>
  <c r="AF9" i="34"/>
  <c r="AB9" i="34"/>
  <c r="X9" i="34"/>
  <c r="T9" i="34"/>
  <c r="P9" i="34"/>
  <c r="L9" i="34"/>
  <c r="H9" i="34"/>
  <c r="D9" i="34"/>
  <c r="AY8" i="34"/>
  <c r="D17" i="35" s="1"/>
  <c r="AX8" i="34"/>
  <c r="AV8" i="34"/>
  <c r="AR8" i="34"/>
  <c r="AN8" i="34"/>
  <c r="AJ8" i="34"/>
  <c r="AF8" i="34"/>
  <c r="AB8" i="34"/>
  <c r="X8" i="34"/>
  <c r="T8" i="34"/>
  <c r="P8" i="34"/>
  <c r="L8" i="34"/>
  <c r="H8" i="34"/>
  <c r="D8" i="34"/>
  <c r="AY7" i="34"/>
  <c r="D16" i="35" s="1"/>
  <c r="AX7" i="34"/>
  <c r="AV7" i="34"/>
  <c r="AR7" i="34"/>
  <c r="AN7" i="34"/>
  <c r="AJ7" i="34"/>
  <c r="AF7" i="34"/>
  <c r="AB7" i="34"/>
  <c r="X7" i="34"/>
  <c r="T7" i="34"/>
  <c r="P7" i="34"/>
  <c r="L7" i="34"/>
  <c r="H7" i="34"/>
  <c r="D7" i="34"/>
  <c r="AY6" i="34"/>
  <c r="D15" i="35" s="1"/>
  <c r="AX6" i="34"/>
  <c r="AV6" i="34"/>
  <c r="AR6" i="34"/>
  <c r="AN6" i="34"/>
  <c r="AJ6" i="34"/>
  <c r="AF6" i="34"/>
  <c r="AB6" i="34"/>
  <c r="X6" i="34"/>
  <c r="T6" i="34"/>
  <c r="P6" i="34"/>
  <c r="L6" i="34"/>
  <c r="H6" i="34"/>
  <c r="D6" i="34"/>
  <c r="AY5" i="34"/>
  <c r="D14" i="35" s="1"/>
  <c r="AX5" i="34"/>
  <c r="AV5" i="34"/>
  <c r="AR5" i="34"/>
  <c r="AN5" i="34"/>
  <c r="AJ5" i="34"/>
  <c r="AF5" i="34"/>
  <c r="AB5" i="34"/>
  <c r="X5" i="34"/>
  <c r="T5" i="34"/>
  <c r="P5" i="34"/>
  <c r="L5" i="34"/>
  <c r="H5" i="34"/>
  <c r="D5" i="34"/>
  <c r="AX4" i="34"/>
  <c r="AV4" i="34"/>
  <c r="AR4" i="34"/>
  <c r="AN4" i="34"/>
  <c r="AJ4" i="34"/>
  <c r="AF4" i="34"/>
  <c r="AB4" i="34"/>
  <c r="X4" i="34"/>
  <c r="T4" i="34"/>
  <c r="P4" i="34"/>
  <c r="L4" i="34"/>
  <c r="H4" i="34"/>
  <c r="N37" i="14"/>
  <c r="M48" i="14"/>
  <c r="N35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6" i="14"/>
  <c r="N38" i="14"/>
  <c r="N39" i="14"/>
  <c r="N42" i="14"/>
  <c r="N56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L36" i="14"/>
  <c r="L37" i="14"/>
  <c r="L38" i="14"/>
  <c r="L35" i="14"/>
  <c r="L40" i="14"/>
  <c r="N40" i="14" s="1"/>
  <c r="L41" i="14"/>
  <c r="L42" i="14"/>
  <c r="L43" i="14"/>
  <c r="L44" i="14"/>
  <c r="L45" i="14"/>
  <c r="L46" i="14"/>
  <c r="L47" i="14"/>
  <c r="L48" i="14"/>
  <c r="L49" i="14"/>
  <c r="L50" i="14"/>
  <c r="L39" i="14"/>
  <c r="F40" i="14"/>
  <c r="F41" i="14"/>
  <c r="N41" i="14" s="1"/>
  <c r="F42" i="14"/>
  <c r="F43" i="14"/>
  <c r="F44" i="14"/>
  <c r="F45" i="14"/>
  <c r="F46" i="14"/>
  <c r="F47" i="14"/>
  <c r="F48" i="14"/>
  <c r="F49" i="14"/>
  <c r="F50" i="14"/>
  <c r="F39" i="14"/>
  <c r="BC6" i="33"/>
  <c r="BC5" i="33"/>
  <c r="N61" i="14" l="1"/>
  <c r="N59" i="14"/>
  <c r="N58" i="14"/>
  <c r="N60" i="14"/>
  <c r="N57" i="14"/>
  <c r="N55" i="14"/>
  <c r="H16" i="34"/>
  <c r="N54" i="14"/>
  <c r="N53" i="14"/>
  <c r="N52" i="14"/>
  <c r="AJ16" i="34"/>
  <c r="T16" i="34"/>
  <c r="N51" i="14"/>
  <c r="AV16" i="34"/>
  <c r="AR16" i="34"/>
  <c r="AN16" i="34"/>
  <c r="AF16" i="34"/>
  <c r="AB16" i="34"/>
  <c r="X16" i="34"/>
  <c r="AZ11" i="34"/>
  <c r="AZ7" i="34"/>
  <c r="P16" i="34"/>
  <c r="AZ10" i="34"/>
  <c r="AZ4" i="34"/>
  <c r="AZ6" i="34"/>
  <c r="L16" i="34"/>
  <c r="BC16" i="34"/>
  <c r="BF16" i="34"/>
  <c r="AZ9" i="34"/>
  <c r="D16" i="34"/>
  <c r="AX16" i="34"/>
  <c r="AZ5" i="34"/>
  <c r="AZ15" i="34"/>
  <c r="AZ8" i="34"/>
  <c r="AZ12" i="34"/>
  <c r="AZ13" i="34"/>
  <c r="AZ14" i="34"/>
  <c r="AY16" i="34"/>
  <c r="L27" i="14"/>
  <c r="AZ7" i="30"/>
  <c r="T5" i="30"/>
  <c r="P4" i="30"/>
  <c r="L4" i="30"/>
  <c r="H4" i="30"/>
  <c r="D4" i="30"/>
  <c r="AF4" i="30"/>
  <c r="AJ4" i="30"/>
  <c r="AN4" i="30"/>
  <c r="AR4" i="30"/>
  <c r="AV5" i="30"/>
  <c r="AV6" i="30"/>
  <c r="AV7" i="30"/>
  <c r="AV8" i="30"/>
  <c r="AV9" i="30"/>
  <c r="AV10" i="30"/>
  <c r="AV11" i="30"/>
  <c r="AV12" i="30"/>
  <c r="AV13" i="30"/>
  <c r="AV14" i="30"/>
  <c r="AV15" i="30"/>
  <c r="AV4" i="30"/>
  <c r="AR5" i="30"/>
  <c r="AR6" i="30"/>
  <c r="AR7" i="30"/>
  <c r="AR8" i="30"/>
  <c r="AR9" i="30"/>
  <c r="AR10" i="30"/>
  <c r="AR11" i="30"/>
  <c r="AR12" i="30"/>
  <c r="AR13" i="30"/>
  <c r="AR14" i="30"/>
  <c r="AR15" i="30"/>
  <c r="G40" i="14"/>
  <c r="H40" i="14"/>
  <c r="I40" i="14"/>
  <c r="J40" i="14"/>
  <c r="K40" i="14"/>
  <c r="M40" i="14"/>
  <c r="G41" i="14"/>
  <c r="H41" i="14"/>
  <c r="I41" i="14"/>
  <c r="J41" i="14"/>
  <c r="K41" i="14"/>
  <c r="M41" i="14"/>
  <c r="G42" i="14"/>
  <c r="H42" i="14"/>
  <c r="I42" i="14"/>
  <c r="J42" i="14"/>
  <c r="K42" i="14"/>
  <c r="M42" i="14"/>
  <c r="G43" i="14"/>
  <c r="H43" i="14"/>
  <c r="I43" i="14"/>
  <c r="J43" i="14"/>
  <c r="K43" i="14"/>
  <c r="M43" i="14"/>
  <c r="G44" i="14"/>
  <c r="H44" i="14"/>
  <c r="I44" i="14"/>
  <c r="J44" i="14"/>
  <c r="K44" i="14"/>
  <c r="M44" i="14"/>
  <c r="G45" i="14"/>
  <c r="H45" i="14"/>
  <c r="I45" i="14"/>
  <c r="J45" i="14"/>
  <c r="K45" i="14"/>
  <c r="M45" i="14"/>
  <c r="G46" i="14"/>
  <c r="H46" i="14"/>
  <c r="I46" i="14"/>
  <c r="J46" i="14"/>
  <c r="K46" i="14"/>
  <c r="M46" i="14"/>
  <c r="G47" i="14"/>
  <c r="H47" i="14"/>
  <c r="I47" i="14"/>
  <c r="J47" i="14"/>
  <c r="K47" i="14"/>
  <c r="M47" i="14"/>
  <c r="G48" i="14"/>
  <c r="H48" i="14"/>
  <c r="I48" i="14"/>
  <c r="J48" i="14"/>
  <c r="K48" i="14"/>
  <c r="G49" i="14"/>
  <c r="N49" i="14" s="1"/>
  <c r="H49" i="14"/>
  <c r="I49" i="14"/>
  <c r="J49" i="14"/>
  <c r="K49" i="14"/>
  <c r="M49" i="14"/>
  <c r="G50" i="14"/>
  <c r="H50" i="14"/>
  <c r="I50" i="14"/>
  <c r="J50" i="14"/>
  <c r="K50" i="14"/>
  <c r="M50" i="14"/>
  <c r="M2" i="14"/>
  <c r="L2" i="14"/>
  <c r="D2" i="14"/>
  <c r="M1" i="14"/>
  <c r="L1" i="14"/>
  <c r="C1" i="14"/>
  <c r="B1" i="14"/>
  <c r="M39" i="14"/>
  <c r="K39" i="14"/>
  <c r="J39" i="14"/>
  <c r="I39" i="14"/>
  <c r="H39" i="14"/>
  <c r="G39" i="14"/>
  <c r="E40" i="14"/>
  <c r="E41" i="14"/>
  <c r="E42" i="14"/>
  <c r="E43" i="14"/>
  <c r="E44" i="14"/>
  <c r="E45" i="14"/>
  <c r="E46" i="14"/>
  <c r="E47" i="14"/>
  <c r="E48" i="14"/>
  <c r="E49" i="14"/>
  <c r="E50" i="14"/>
  <c r="E39" i="14"/>
  <c r="D40" i="14"/>
  <c r="D41" i="14"/>
  <c r="D42" i="14"/>
  <c r="D43" i="14"/>
  <c r="D44" i="14"/>
  <c r="D45" i="14"/>
  <c r="D46" i="14"/>
  <c r="D47" i="14"/>
  <c r="D48" i="14"/>
  <c r="D49" i="14"/>
  <c r="D50" i="14"/>
  <c r="D39" i="14"/>
  <c r="C40" i="14"/>
  <c r="C41" i="14"/>
  <c r="C42" i="14"/>
  <c r="C43" i="14"/>
  <c r="C44" i="14"/>
  <c r="C45" i="14"/>
  <c r="C46" i="14"/>
  <c r="C47" i="14"/>
  <c r="C48" i="14"/>
  <c r="C49" i="14"/>
  <c r="C50" i="14"/>
  <c r="C39" i="14"/>
  <c r="B40" i="14"/>
  <c r="B41" i="14"/>
  <c r="B42" i="14"/>
  <c r="B43" i="14"/>
  <c r="B44" i="14"/>
  <c r="B45" i="14"/>
  <c r="B46" i="14"/>
  <c r="B47" i="14"/>
  <c r="B48" i="14"/>
  <c r="B49" i="14"/>
  <c r="B50" i="14"/>
  <c r="N50" i="14" s="1"/>
  <c r="B39" i="14"/>
  <c r="Q16" i="33"/>
  <c r="BE16" i="33"/>
  <c r="BD16" i="33"/>
  <c r="BB16" i="33"/>
  <c r="BA16" i="33"/>
  <c r="AW16" i="33"/>
  <c r="AU16" i="33"/>
  <c r="AT16" i="33"/>
  <c r="AS16" i="33"/>
  <c r="AQ16" i="33"/>
  <c r="AP16" i="33"/>
  <c r="AO16" i="33"/>
  <c r="AM16" i="33"/>
  <c r="AL16" i="33"/>
  <c r="AK16" i="33"/>
  <c r="AI16" i="33"/>
  <c r="AH16" i="33"/>
  <c r="AG16" i="33"/>
  <c r="AE16" i="33"/>
  <c r="AD16" i="33"/>
  <c r="AC16" i="33"/>
  <c r="AA16" i="33"/>
  <c r="Z16" i="33"/>
  <c r="Y16" i="33"/>
  <c r="W16" i="33"/>
  <c r="V16" i="33"/>
  <c r="S16" i="33"/>
  <c r="R16" i="33"/>
  <c r="O16" i="33"/>
  <c r="N16" i="33"/>
  <c r="M16" i="33"/>
  <c r="K16" i="33"/>
  <c r="J16" i="33"/>
  <c r="I16" i="33"/>
  <c r="G16" i="33"/>
  <c r="F16" i="33"/>
  <c r="C16" i="33"/>
  <c r="B16" i="33"/>
  <c r="BC15" i="33"/>
  <c r="AY15" i="33"/>
  <c r="AX15" i="33"/>
  <c r="AV15" i="33"/>
  <c r="AR15" i="33"/>
  <c r="AN15" i="33"/>
  <c r="AJ15" i="33"/>
  <c r="AF15" i="33"/>
  <c r="AB15" i="33"/>
  <c r="X15" i="33"/>
  <c r="T15" i="33"/>
  <c r="P15" i="33"/>
  <c r="L15" i="33"/>
  <c r="H15" i="33"/>
  <c r="D15" i="33"/>
  <c r="BC14" i="33"/>
  <c r="BF14" i="33" s="1"/>
  <c r="AY14" i="33"/>
  <c r="AX14" i="33"/>
  <c r="AV14" i="33"/>
  <c r="AR14" i="33"/>
  <c r="AN14" i="33"/>
  <c r="AJ14" i="33"/>
  <c r="AF14" i="33"/>
  <c r="AB14" i="33"/>
  <c r="X14" i="33"/>
  <c r="T14" i="33"/>
  <c r="P14" i="33"/>
  <c r="L14" i="33"/>
  <c r="H14" i="33"/>
  <c r="D14" i="33"/>
  <c r="BC13" i="33"/>
  <c r="BF13" i="33" s="1"/>
  <c r="AY13" i="33"/>
  <c r="AX13" i="33"/>
  <c r="AV13" i="33"/>
  <c r="AR13" i="33"/>
  <c r="AN13" i="33"/>
  <c r="AJ13" i="33"/>
  <c r="AF13" i="33"/>
  <c r="AB13" i="33"/>
  <c r="X13" i="33"/>
  <c r="T13" i="33"/>
  <c r="P13" i="33"/>
  <c r="L13" i="33"/>
  <c r="H13" i="33"/>
  <c r="D13" i="33"/>
  <c r="AY12" i="33"/>
  <c r="AX12" i="33"/>
  <c r="AV12" i="33"/>
  <c r="AR12" i="33"/>
  <c r="AN12" i="33"/>
  <c r="AJ12" i="33"/>
  <c r="AF12" i="33"/>
  <c r="AB12" i="33"/>
  <c r="X12" i="33"/>
  <c r="T12" i="33"/>
  <c r="P12" i="33"/>
  <c r="L12" i="33"/>
  <c r="H12" i="33"/>
  <c r="D12" i="33"/>
  <c r="BC11" i="33"/>
  <c r="BF11" i="33" s="1"/>
  <c r="AY11" i="33"/>
  <c r="AX11" i="33"/>
  <c r="AV11" i="33"/>
  <c r="AR11" i="33"/>
  <c r="AN11" i="33"/>
  <c r="AJ11" i="33"/>
  <c r="AF11" i="33"/>
  <c r="AB11" i="33"/>
  <c r="X11" i="33"/>
  <c r="T11" i="33"/>
  <c r="P11" i="33"/>
  <c r="L11" i="33"/>
  <c r="H11" i="33"/>
  <c r="D11" i="33"/>
  <c r="BC10" i="33"/>
  <c r="BF10" i="33" s="1"/>
  <c r="AY10" i="33"/>
  <c r="AX10" i="33"/>
  <c r="AV10" i="33"/>
  <c r="AR10" i="33"/>
  <c r="AN10" i="33"/>
  <c r="AJ10" i="33"/>
  <c r="AF10" i="33"/>
  <c r="AB10" i="33"/>
  <c r="X10" i="33"/>
  <c r="T10" i="33"/>
  <c r="P10" i="33"/>
  <c r="L10" i="33"/>
  <c r="H10" i="33"/>
  <c r="D10" i="33"/>
  <c r="BC9" i="33"/>
  <c r="BF9" i="33" s="1"/>
  <c r="AY9" i="33"/>
  <c r="AX9" i="33"/>
  <c r="AV9" i="33"/>
  <c r="AR9" i="33"/>
  <c r="AN9" i="33"/>
  <c r="AJ9" i="33"/>
  <c r="AF9" i="33"/>
  <c r="AB9" i="33"/>
  <c r="X9" i="33"/>
  <c r="T9" i="33"/>
  <c r="P9" i="33"/>
  <c r="L9" i="33"/>
  <c r="H9" i="33"/>
  <c r="D9" i="33"/>
  <c r="BC8" i="33"/>
  <c r="BF8" i="33" s="1"/>
  <c r="AY8" i="33"/>
  <c r="AX8" i="33"/>
  <c r="AV8" i="33"/>
  <c r="AR8" i="33"/>
  <c r="AN8" i="33"/>
  <c r="AJ8" i="33"/>
  <c r="AF8" i="33"/>
  <c r="AB8" i="33"/>
  <c r="X8" i="33"/>
  <c r="T8" i="33"/>
  <c r="P8" i="33"/>
  <c r="L8" i="33"/>
  <c r="H8" i="33"/>
  <c r="D8" i="33"/>
  <c r="BC7" i="33"/>
  <c r="BF7" i="33" s="1"/>
  <c r="AY7" i="33"/>
  <c r="AX7" i="33"/>
  <c r="AV7" i="33"/>
  <c r="AR7" i="33"/>
  <c r="AN7" i="33"/>
  <c r="AJ7" i="33"/>
  <c r="AF7" i="33"/>
  <c r="AB7" i="33"/>
  <c r="X7" i="33"/>
  <c r="T7" i="33"/>
  <c r="P7" i="33"/>
  <c r="L7" i="33"/>
  <c r="H7" i="33"/>
  <c r="D7" i="33"/>
  <c r="BF6" i="33"/>
  <c r="AY6" i="33"/>
  <c r="C15" i="32" s="1"/>
  <c r="G15" i="32" s="1"/>
  <c r="AX6" i="33"/>
  <c r="AV6" i="33"/>
  <c r="AR6" i="33"/>
  <c r="AN6" i="33"/>
  <c r="AJ6" i="33"/>
  <c r="AF6" i="33"/>
  <c r="AB6" i="33"/>
  <c r="X6" i="33"/>
  <c r="T6" i="33"/>
  <c r="P6" i="33"/>
  <c r="L6" i="33"/>
  <c r="H6" i="33"/>
  <c r="D6" i="33"/>
  <c r="BF5" i="33"/>
  <c r="AY5" i="33"/>
  <c r="C14" i="32" s="1"/>
  <c r="G14" i="32" s="1"/>
  <c r="AX5" i="33"/>
  <c r="AV5" i="33"/>
  <c r="AR5" i="33"/>
  <c r="AN5" i="33"/>
  <c r="AJ5" i="33"/>
  <c r="AF5" i="33"/>
  <c r="AB5" i="33"/>
  <c r="X5" i="33"/>
  <c r="T5" i="33"/>
  <c r="P5" i="33"/>
  <c r="L5" i="33"/>
  <c r="H5" i="33"/>
  <c r="D5" i="33"/>
  <c r="BC4" i="33"/>
  <c r="BF4" i="33" s="1"/>
  <c r="AY4" i="33"/>
  <c r="AX4" i="33"/>
  <c r="AV4" i="33"/>
  <c r="AR4" i="33"/>
  <c r="AN4" i="33"/>
  <c r="AJ4" i="33"/>
  <c r="AF4" i="33"/>
  <c r="AB4" i="33"/>
  <c r="X4" i="33"/>
  <c r="T4" i="33"/>
  <c r="P4" i="33"/>
  <c r="L4" i="33"/>
  <c r="H4" i="33"/>
  <c r="D4" i="33"/>
  <c r="BC5" i="30"/>
  <c r="BC6" i="30"/>
  <c r="BC7" i="30"/>
  <c r="BC8" i="30"/>
  <c r="BC9" i="30"/>
  <c r="BC10" i="30"/>
  <c r="BC11" i="30"/>
  <c r="BC12" i="30"/>
  <c r="BC13" i="30"/>
  <c r="BC14" i="30"/>
  <c r="BC15" i="30"/>
  <c r="AZ5" i="30"/>
  <c r="AZ6" i="30"/>
  <c r="AZ8" i="30"/>
  <c r="AZ9" i="30"/>
  <c r="AZ10" i="30"/>
  <c r="AY5" i="30"/>
  <c r="AY6" i="30"/>
  <c r="AY7" i="30"/>
  <c r="AY8" i="30"/>
  <c r="AY9" i="30"/>
  <c r="AY10" i="30"/>
  <c r="AY11" i="30"/>
  <c r="AY12" i="30"/>
  <c r="AY13" i="30"/>
  <c r="AY14" i="30"/>
  <c r="AY15" i="30"/>
  <c r="AX5" i="30"/>
  <c r="AX6" i="30"/>
  <c r="AX7" i="30"/>
  <c r="AX8" i="30"/>
  <c r="AX9" i="30"/>
  <c r="AX10" i="30"/>
  <c r="AX11" i="30"/>
  <c r="AX12" i="30"/>
  <c r="AX13" i="30"/>
  <c r="AX14" i="30"/>
  <c r="AX15" i="30"/>
  <c r="AY4" i="30"/>
  <c r="AX4" i="30"/>
  <c r="C16" i="30"/>
  <c r="B16" i="30"/>
  <c r="AS16" i="30"/>
  <c r="BC4" i="30"/>
  <c r="AQ16" i="30"/>
  <c r="AP16" i="30"/>
  <c r="AN5" i="30"/>
  <c r="AN6" i="30"/>
  <c r="AN7" i="30"/>
  <c r="AN8" i="30"/>
  <c r="AN9" i="30"/>
  <c r="AN10" i="30"/>
  <c r="AN11" i="30"/>
  <c r="AN12" i="30"/>
  <c r="AN13" i="30"/>
  <c r="AN14" i="30"/>
  <c r="AN15" i="30"/>
  <c r="G26" i="32" l="1"/>
  <c r="BF15" i="33"/>
  <c r="AZ16" i="34"/>
  <c r="N48" i="14"/>
  <c r="N47" i="14"/>
  <c r="N46" i="14"/>
  <c r="N45" i="14"/>
  <c r="N44" i="14"/>
  <c r="N43" i="14"/>
  <c r="AZ15" i="30"/>
  <c r="AV16" i="33"/>
  <c r="AR16" i="33"/>
  <c r="AN16" i="33"/>
  <c r="AJ16" i="33"/>
  <c r="AF16" i="33"/>
  <c r="AB16" i="33"/>
  <c r="X16" i="33"/>
  <c r="T16" i="33"/>
  <c r="AZ7" i="33"/>
  <c r="AZ14" i="33"/>
  <c r="P16" i="33"/>
  <c r="AZ11" i="33"/>
  <c r="L16" i="33"/>
  <c r="AZ15" i="33"/>
  <c r="AZ10" i="33"/>
  <c r="H16" i="33"/>
  <c r="AZ9" i="33"/>
  <c r="AZ6" i="33"/>
  <c r="AZ13" i="33"/>
  <c r="AZ12" i="33"/>
  <c r="AZ8" i="33"/>
  <c r="AZ5" i="33"/>
  <c r="AX16" i="33"/>
  <c r="D16" i="33"/>
  <c r="AZ4" i="33"/>
  <c r="AY16" i="33"/>
  <c r="AZ14" i="30"/>
  <c r="AZ13" i="30"/>
  <c r="AR16" i="30"/>
  <c r="AZ12" i="30"/>
  <c r="AZ11" i="30"/>
  <c r="AN16" i="30"/>
  <c r="AX16" i="30"/>
  <c r="L6" i="30"/>
  <c r="L7" i="30"/>
  <c r="L8" i="30"/>
  <c r="L9" i="30"/>
  <c r="L10" i="30"/>
  <c r="L11" i="30"/>
  <c r="L12" i="30"/>
  <c r="L13" i="30"/>
  <c r="L14" i="30"/>
  <c r="L15" i="30"/>
  <c r="C10" i="13"/>
  <c r="C7" i="13"/>
  <c r="B15" i="14"/>
  <c r="AZ16" i="33" l="1"/>
  <c r="M28" i="14"/>
  <c r="M29" i="14"/>
  <c r="M30" i="14"/>
  <c r="M31" i="14"/>
  <c r="M32" i="14"/>
  <c r="M33" i="14"/>
  <c r="M34" i="14"/>
  <c r="M35" i="14"/>
  <c r="M36" i="14"/>
  <c r="M37" i="14"/>
  <c r="M38" i="14"/>
  <c r="M27" i="14"/>
  <c r="K28" i="14"/>
  <c r="K29" i="14"/>
  <c r="K30" i="14"/>
  <c r="K31" i="14"/>
  <c r="K32" i="14"/>
  <c r="K33" i="14"/>
  <c r="K34" i="14"/>
  <c r="K35" i="14"/>
  <c r="K36" i="14"/>
  <c r="K37" i="14"/>
  <c r="K38" i="14"/>
  <c r="K27" i="14"/>
  <c r="J28" i="14"/>
  <c r="J29" i="14"/>
  <c r="J30" i="14"/>
  <c r="J31" i="14"/>
  <c r="J32" i="14"/>
  <c r="J33" i="14"/>
  <c r="J34" i="14"/>
  <c r="J35" i="14"/>
  <c r="J36" i="14"/>
  <c r="J37" i="14"/>
  <c r="J38" i="14"/>
  <c r="J27" i="14"/>
  <c r="I28" i="14"/>
  <c r="I29" i="14"/>
  <c r="I30" i="14"/>
  <c r="I31" i="14"/>
  <c r="I32" i="14"/>
  <c r="I33" i="14"/>
  <c r="I34" i="14"/>
  <c r="I35" i="14"/>
  <c r="I36" i="14"/>
  <c r="I37" i="14"/>
  <c r="I38" i="14"/>
  <c r="I27" i="14"/>
  <c r="H28" i="14"/>
  <c r="H29" i="14"/>
  <c r="H30" i="14"/>
  <c r="H31" i="14"/>
  <c r="H32" i="14"/>
  <c r="H33" i="14"/>
  <c r="H34" i="14"/>
  <c r="H35" i="14"/>
  <c r="H36" i="14"/>
  <c r="H37" i="14"/>
  <c r="H38" i="14"/>
  <c r="H27" i="14"/>
  <c r="G28" i="14"/>
  <c r="G29" i="14"/>
  <c r="G30" i="14"/>
  <c r="G31" i="14"/>
  <c r="G32" i="14"/>
  <c r="G33" i="14"/>
  <c r="G34" i="14"/>
  <c r="G35" i="14"/>
  <c r="G36" i="14"/>
  <c r="G37" i="14"/>
  <c r="G38" i="14"/>
  <c r="G27" i="14"/>
  <c r="F28" i="14"/>
  <c r="F29" i="14"/>
  <c r="F30" i="14"/>
  <c r="F31" i="14"/>
  <c r="F32" i="14"/>
  <c r="F33" i="14"/>
  <c r="F34" i="14"/>
  <c r="F35" i="14"/>
  <c r="F36" i="14"/>
  <c r="F37" i="14"/>
  <c r="F38" i="14"/>
  <c r="F27" i="14"/>
  <c r="E28" i="14"/>
  <c r="E29" i="14"/>
  <c r="E30" i="14"/>
  <c r="E31" i="14"/>
  <c r="E32" i="14"/>
  <c r="E33" i="14"/>
  <c r="E34" i="14"/>
  <c r="E35" i="14"/>
  <c r="E36" i="14"/>
  <c r="E37" i="14"/>
  <c r="E38" i="14"/>
  <c r="E27" i="14"/>
  <c r="D28" i="14"/>
  <c r="D29" i="14"/>
  <c r="D30" i="14"/>
  <c r="D31" i="14"/>
  <c r="D32" i="14"/>
  <c r="D33" i="14"/>
  <c r="D34" i="14"/>
  <c r="D35" i="14"/>
  <c r="D36" i="14"/>
  <c r="D37" i="14"/>
  <c r="D38" i="14"/>
  <c r="D27" i="14"/>
  <c r="C28" i="14"/>
  <c r="C29" i="14"/>
  <c r="C30" i="14"/>
  <c r="C31" i="14"/>
  <c r="C32" i="14"/>
  <c r="C33" i="14"/>
  <c r="C34" i="14"/>
  <c r="C35" i="14"/>
  <c r="C36" i="14"/>
  <c r="C37" i="14"/>
  <c r="C38" i="14"/>
  <c r="C27" i="14"/>
  <c r="B28" i="14"/>
  <c r="B29" i="14"/>
  <c r="B30" i="14"/>
  <c r="B31" i="14"/>
  <c r="B32" i="14"/>
  <c r="B33" i="14"/>
  <c r="B34" i="14"/>
  <c r="B35" i="14"/>
  <c r="B36" i="14"/>
  <c r="B37" i="14"/>
  <c r="B38" i="14"/>
  <c r="B27" i="14"/>
  <c r="D26" i="32" l="1"/>
  <c r="AJ5" i="30"/>
  <c r="AJ6" i="30"/>
  <c r="AJ7" i="30"/>
  <c r="AJ8" i="30"/>
  <c r="AJ9" i="30"/>
  <c r="AJ10" i="30"/>
  <c r="AJ11" i="30"/>
  <c r="AJ12" i="30"/>
  <c r="AJ13" i="30"/>
  <c r="AJ14" i="30"/>
  <c r="AJ15" i="30"/>
  <c r="AF5" i="30"/>
  <c r="AF6" i="30"/>
  <c r="AF7" i="30"/>
  <c r="AF8" i="30"/>
  <c r="AF9" i="30"/>
  <c r="AF10" i="30"/>
  <c r="AF11" i="30"/>
  <c r="AF12" i="30"/>
  <c r="AF13" i="30"/>
  <c r="AF14" i="30"/>
  <c r="AF15" i="30"/>
  <c r="AB5" i="30"/>
  <c r="AB6" i="30"/>
  <c r="AB7" i="30"/>
  <c r="AB8" i="30"/>
  <c r="AB9" i="30"/>
  <c r="AB10" i="30"/>
  <c r="AB11" i="30"/>
  <c r="AB12" i="30"/>
  <c r="AB13" i="30"/>
  <c r="AB14" i="30"/>
  <c r="AB15" i="30"/>
  <c r="AB4" i="30"/>
  <c r="X5" i="30"/>
  <c r="X6" i="30"/>
  <c r="X7" i="30"/>
  <c r="X8" i="30"/>
  <c r="X9" i="30"/>
  <c r="X10" i="30"/>
  <c r="X11" i="30"/>
  <c r="X12" i="30"/>
  <c r="X13" i="30"/>
  <c r="X14" i="30"/>
  <c r="X15" i="30"/>
  <c r="X4" i="30"/>
  <c r="T6" i="30"/>
  <c r="T7" i="30"/>
  <c r="T8" i="30"/>
  <c r="T9" i="30"/>
  <c r="T10" i="30"/>
  <c r="T11" i="30"/>
  <c r="T12" i="30"/>
  <c r="T13" i="30"/>
  <c r="T14" i="30"/>
  <c r="T15" i="30"/>
  <c r="T4" i="30"/>
  <c r="P5" i="30"/>
  <c r="P6" i="30"/>
  <c r="P7" i="30"/>
  <c r="P8" i="30"/>
  <c r="P9" i="30"/>
  <c r="P10" i="30"/>
  <c r="P11" i="30"/>
  <c r="P12" i="30"/>
  <c r="P13" i="30"/>
  <c r="P14" i="30"/>
  <c r="P15" i="30"/>
  <c r="L5" i="30"/>
  <c r="H5" i="30"/>
  <c r="H6" i="30"/>
  <c r="H7" i="30"/>
  <c r="H8" i="30"/>
  <c r="H9" i="30"/>
  <c r="H10" i="30"/>
  <c r="H11" i="30"/>
  <c r="H12" i="30"/>
  <c r="H13" i="30"/>
  <c r="H14" i="30"/>
  <c r="H15" i="30"/>
  <c r="D5" i="30"/>
  <c r="D6" i="30"/>
  <c r="D7" i="30"/>
  <c r="D8" i="30"/>
  <c r="D9" i="30"/>
  <c r="D10" i="30"/>
  <c r="D11" i="30"/>
  <c r="D12" i="30"/>
  <c r="D13" i="30"/>
  <c r="D14" i="30"/>
  <c r="D15" i="30"/>
  <c r="BF4" i="30"/>
  <c r="BE16" i="30"/>
  <c r="BD16" i="30"/>
  <c r="BB16" i="30"/>
  <c r="BA16" i="30"/>
  <c r="AW16" i="30"/>
  <c r="AU16" i="30"/>
  <c r="AT16" i="30"/>
  <c r="AO16" i="30"/>
  <c r="AM16" i="30"/>
  <c r="AL16" i="30"/>
  <c r="AK16" i="30"/>
  <c r="AI16" i="30"/>
  <c r="AH16" i="30"/>
  <c r="AG16" i="30"/>
  <c r="AE16" i="30"/>
  <c r="AD16" i="30"/>
  <c r="AC16" i="30"/>
  <c r="AA16" i="30"/>
  <c r="Z16" i="30"/>
  <c r="Y16" i="30"/>
  <c r="W16" i="30"/>
  <c r="V16" i="30"/>
  <c r="U16" i="30"/>
  <c r="S16" i="30"/>
  <c r="R16" i="30"/>
  <c r="Q16" i="30"/>
  <c r="O16" i="30"/>
  <c r="N16" i="30"/>
  <c r="M16" i="30"/>
  <c r="K16" i="30"/>
  <c r="J16" i="30"/>
  <c r="I16" i="30"/>
  <c r="G16" i="30"/>
  <c r="F16" i="30"/>
  <c r="E16" i="30"/>
  <c r="BF15" i="30"/>
  <c r="BF14" i="30"/>
  <c r="BF13" i="30"/>
  <c r="BF12" i="30"/>
  <c r="BF11" i="30"/>
  <c r="BF10" i="30"/>
  <c r="BF9" i="30"/>
  <c r="BF8" i="30"/>
  <c r="BF7" i="30"/>
  <c r="BF6" i="30"/>
  <c r="BF5" i="30"/>
  <c r="U16" i="24"/>
  <c r="S16" i="24"/>
  <c r="R16" i="24"/>
  <c r="F16" i="24"/>
  <c r="C16" i="24"/>
  <c r="E16" i="24"/>
  <c r="G16" i="24"/>
  <c r="I16" i="24"/>
  <c r="J16" i="24"/>
  <c r="K16" i="24"/>
  <c r="M16" i="24"/>
  <c r="N16" i="24"/>
  <c r="O16" i="24"/>
  <c r="Q16" i="24"/>
  <c r="V16" i="24"/>
  <c r="W16" i="24"/>
  <c r="Y16" i="24"/>
  <c r="Z16" i="24"/>
  <c r="AA16" i="24"/>
  <c r="AC16" i="24"/>
  <c r="AD16" i="24"/>
  <c r="AE16" i="24"/>
  <c r="AG16" i="24"/>
  <c r="AH16" i="24"/>
  <c r="AI16" i="24"/>
  <c r="AK16" i="24"/>
  <c r="AL16" i="24"/>
  <c r="AM16" i="24"/>
  <c r="AN16" i="24"/>
  <c r="AO16" i="24"/>
  <c r="AP16" i="24"/>
  <c r="AQ16" i="24"/>
  <c r="AS16" i="24"/>
  <c r="AW16" i="24"/>
  <c r="AX16" i="24"/>
  <c r="AZ16" i="24"/>
  <c r="BA16" i="24"/>
  <c r="B16" i="24"/>
  <c r="AU13" i="24"/>
  <c r="AV13" i="24" s="1"/>
  <c r="AU14" i="24"/>
  <c r="AU15" i="24"/>
  <c r="AT13" i="24"/>
  <c r="AT14" i="24"/>
  <c r="AV14" i="24" s="1"/>
  <c r="AT15" i="24"/>
  <c r="AB13" i="24"/>
  <c r="AB14" i="24"/>
  <c r="AB15" i="24"/>
  <c r="X14" i="24"/>
  <c r="X13" i="24"/>
  <c r="X15" i="24"/>
  <c r="P14" i="24"/>
  <c r="P15" i="24"/>
  <c r="AR13" i="24"/>
  <c r="AR14" i="24"/>
  <c r="AR15" i="24"/>
  <c r="AJ13" i="24"/>
  <c r="AJ14" i="24"/>
  <c r="AJ15" i="24"/>
  <c r="AF13" i="24"/>
  <c r="AF14" i="24"/>
  <c r="AF15" i="24"/>
  <c r="T13" i="24"/>
  <c r="T14" i="24"/>
  <c r="T15" i="24"/>
  <c r="P13" i="24"/>
  <c r="L13" i="24"/>
  <c r="L14" i="24"/>
  <c r="L15" i="24"/>
  <c r="H13" i="24"/>
  <c r="H14" i="24"/>
  <c r="H15" i="24"/>
  <c r="X16" i="30" l="1"/>
  <c r="AJ16" i="30"/>
  <c r="AB16" i="30"/>
  <c r="T16" i="30"/>
  <c r="P16" i="30"/>
  <c r="AV16" i="30"/>
  <c r="AF16" i="30"/>
  <c r="AV15" i="24"/>
  <c r="AZ4" i="30"/>
  <c r="L16" i="30"/>
  <c r="BF16" i="30"/>
  <c r="H16" i="30"/>
  <c r="BC16" i="30"/>
  <c r="D16" i="30"/>
  <c r="AY16" i="30"/>
  <c r="D13" i="24"/>
  <c r="D14" i="24"/>
  <c r="D15" i="24"/>
  <c r="AY5" i="24"/>
  <c r="AY6" i="24"/>
  <c r="AY7" i="24"/>
  <c r="AY8" i="24"/>
  <c r="AY9" i="24"/>
  <c r="AY10" i="24"/>
  <c r="AY11" i="24"/>
  <c r="AY12" i="24"/>
  <c r="AY13" i="24"/>
  <c r="AY14" i="24"/>
  <c r="AY15" i="24"/>
  <c r="AY4" i="24"/>
  <c r="AY16" i="24" l="1"/>
  <c r="AZ16" i="30"/>
  <c r="BB12" i="24"/>
  <c r="BB16" i="24" s="1"/>
  <c r="AT12" i="24"/>
  <c r="AT16" i="24" s="1"/>
  <c r="AR12" i="24"/>
  <c r="AR16" i="24" s="1"/>
  <c r="AJ12" i="24"/>
  <c r="AJ16" i="24" s="1"/>
  <c r="AF12" i="24"/>
  <c r="AF16" i="24" s="1"/>
  <c r="AB12" i="24"/>
  <c r="AB16" i="24" s="1"/>
  <c r="X12" i="24"/>
  <c r="X16" i="24" s="1"/>
  <c r="T12" i="24"/>
  <c r="T16" i="24" s="1"/>
  <c r="P12" i="24"/>
  <c r="P16" i="24" s="1"/>
  <c r="L12" i="24"/>
  <c r="L16" i="24" s="1"/>
  <c r="H12" i="24"/>
  <c r="H16" i="24" s="1"/>
  <c r="D12" i="24"/>
  <c r="D16" i="24" s="1"/>
  <c r="AU12" i="24"/>
  <c r="AU16" i="24" s="1"/>
  <c r="AV12" i="24" l="1"/>
  <c r="AV16" i="24" s="1"/>
  <c r="E7" i="13"/>
  <c r="B16" i="14"/>
  <c r="C16" i="14"/>
  <c r="D16" i="14"/>
  <c r="E16" i="14"/>
  <c r="F16" i="14"/>
  <c r="G16" i="14"/>
  <c r="H16" i="14"/>
  <c r="I16" i="14"/>
  <c r="J16" i="14"/>
  <c r="K16" i="14"/>
  <c r="M16" i="14"/>
  <c r="B17" i="14"/>
  <c r="C17" i="14"/>
  <c r="D17" i="14"/>
  <c r="E17" i="14"/>
  <c r="F17" i="14"/>
  <c r="G17" i="14"/>
  <c r="H17" i="14"/>
  <c r="I17" i="14"/>
  <c r="J17" i="14"/>
  <c r="K17" i="14"/>
  <c r="M17" i="14"/>
  <c r="B18" i="14"/>
  <c r="C18" i="14"/>
  <c r="D18" i="14"/>
  <c r="E18" i="14"/>
  <c r="F18" i="14"/>
  <c r="G18" i="14"/>
  <c r="H18" i="14"/>
  <c r="I18" i="14"/>
  <c r="J18" i="14"/>
  <c r="K18" i="14"/>
  <c r="M18" i="14"/>
  <c r="B19" i="14"/>
  <c r="C19" i="14"/>
  <c r="D19" i="14"/>
  <c r="E19" i="14"/>
  <c r="F19" i="14"/>
  <c r="G19" i="14"/>
  <c r="H19" i="14"/>
  <c r="I19" i="14"/>
  <c r="J19" i="14"/>
  <c r="K19" i="14"/>
  <c r="M19" i="14"/>
  <c r="B20" i="14"/>
  <c r="C20" i="14"/>
  <c r="D20" i="14"/>
  <c r="E20" i="14"/>
  <c r="F20" i="14"/>
  <c r="G20" i="14"/>
  <c r="H20" i="14"/>
  <c r="I20" i="14"/>
  <c r="J20" i="14"/>
  <c r="K20" i="14"/>
  <c r="M20" i="14"/>
  <c r="B21" i="14"/>
  <c r="C21" i="14"/>
  <c r="D21" i="14"/>
  <c r="E21" i="14"/>
  <c r="F21" i="14"/>
  <c r="G21" i="14"/>
  <c r="H21" i="14"/>
  <c r="I21" i="14"/>
  <c r="J21" i="14"/>
  <c r="K21" i="14"/>
  <c r="M21" i="14"/>
  <c r="B22" i="14"/>
  <c r="C22" i="14"/>
  <c r="D22" i="14"/>
  <c r="E22" i="14"/>
  <c r="F22" i="14"/>
  <c r="G22" i="14"/>
  <c r="H22" i="14"/>
  <c r="I22" i="14"/>
  <c r="J22" i="14"/>
  <c r="K22" i="14"/>
  <c r="M22" i="14"/>
  <c r="B23" i="14"/>
  <c r="C23" i="14"/>
  <c r="D23" i="14"/>
  <c r="E23" i="14"/>
  <c r="F23" i="14"/>
  <c r="G23" i="14"/>
  <c r="H23" i="14"/>
  <c r="I23" i="14"/>
  <c r="J23" i="14"/>
  <c r="K23" i="14"/>
  <c r="M23" i="14"/>
  <c r="B24" i="14"/>
  <c r="C24" i="14"/>
  <c r="D24" i="14"/>
  <c r="E24" i="14"/>
  <c r="F24" i="14"/>
  <c r="G24" i="14"/>
  <c r="H24" i="14"/>
  <c r="I24" i="14"/>
  <c r="J24" i="14"/>
  <c r="K24" i="14"/>
  <c r="M24" i="14"/>
  <c r="B25" i="14"/>
  <c r="C25" i="14"/>
  <c r="D25" i="14"/>
  <c r="E25" i="14"/>
  <c r="F25" i="14"/>
  <c r="G25" i="14"/>
  <c r="H25" i="14"/>
  <c r="I25" i="14"/>
  <c r="J25" i="14"/>
  <c r="K25" i="14"/>
  <c r="M25" i="14"/>
  <c r="B26" i="14"/>
  <c r="C26" i="14"/>
  <c r="D26" i="14"/>
  <c r="E26" i="14"/>
  <c r="F26" i="14"/>
  <c r="G26" i="14"/>
  <c r="H26" i="14"/>
  <c r="I26" i="14"/>
  <c r="J26" i="14"/>
  <c r="K26" i="14"/>
  <c r="M26" i="14"/>
  <c r="M15" i="14"/>
  <c r="K15" i="14"/>
  <c r="I15" i="14"/>
  <c r="J15" i="14"/>
  <c r="H15" i="14"/>
  <c r="G15" i="14"/>
  <c r="F15" i="14"/>
  <c r="E15" i="14"/>
  <c r="D15" i="14"/>
  <c r="C15" i="14"/>
  <c r="F4" i="14"/>
  <c r="G4" i="14"/>
  <c r="H4" i="14"/>
  <c r="I4" i="14"/>
  <c r="J4" i="14"/>
  <c r="K4" i="14"/>
  <c r="M4" i="14"/>
  <c r="F5" i="14"/>
  <c r="G5" i="14"/>
  <c r="H5" i="14"/>
  <c r="I5" i="14"/>
  <c r="J5" i="14"/>
  <c r="K5" i="14"/>
  <c r="M5" i="14"/>
  <c r="F6" i="14"/>
  <c r="G6" i="14"/>
  <c r="H6" i="14"/>
  <c r="I6" i="14"/>
  <c r="J6" i="14"/>
  <c r="K6" i="14"/>
  <c r="M6" i="14"/>
  <c r="F7" i="14"/>
  <c r="G7" i="14"/>
  <c r="H7" i="14"/>
  <c r="I7" i="14"/>
  <c r="J7" i="14"/>
  <c r="K7" i="14"/>
  <c r="M7" i="14"/>
  <c r="F8" i="14"/>
  <c r="G8" i="14"/>
  <c r="H8" i="14"/>
  <c r="I8" i="14"/>
  <c r="J8" i="14"/>
  <c r="K8" i="14"/>
  <c r="M8" i="14"/>
  <c r="F9" i="14"/>
  <c r="G9" i="14"/>
  <c r="H9" i="14"/>
  <c r="I9" i="14"/>
  <c r="J9" i="14"/>
  <c r="K9" i="14"/>
  <c r="M9" i="14"/>
  <c r="F10" i="14"/>
  <c r="G10" i="14"/>
  <c r="H10" i="14"/>
  <c r="I10" i="14"/>
  <c r="J10" i="14"/>
  <c r="K10" i="14"/>
  <c r="M10" i="14"/>
  <c r="F11" i="14"/>
  <c r="G11" i="14"/>
  <c r="H11" i="14"/>
  <c r="I11" i="14"/>
  <c r="J11" i="14"/>
  <c r="K11" i="14"/>
  <c r="M11" i="14"/>
  <c r="F12" i="14"/>
  <c r="G12" i="14"/>
  <c r="H12" i="14"/>
  <c r="I12" i="14"/>
  <c r="J12" i="14"/>
  <c r="K12" i="14"/>
  <c r="M12" i="14"/>
  <c r="F13" i="14"/>
  <c r="G13" i="14"/>
  <c r="H13" i="14"/>
  <c r="I13" i="14"/>
  <c r="J13" i="14"/>
  <c r="K13" i="14"/>
  <c r="M13" i="14"/>
  <c r="F14" i="14"/>
  <c r="G14" i="14"/>
  <c r="H14" i="14"/>
  <c r="I14" i="14"/>
  <c r="J14" i="14"/>
  <c r="K14" i="14"/>
  <c r="M14" i="14"/>
  <c r="M3" i="14"/>
  <c r="K3" i="14"/>
  <c r="J3" i="14"/>
  <c r="I3" i="14"/>
  <c r="F3" i="14"/>
  <c r="G3" i="14"/>
  <c r="H3" i="14"/>
  <c r="E4" i="14"/>
  <c r="E5" i="14"/>
  <c r="E6" i="14"/>
  <c r="E7" i="14"/>
  <c r="E8" i="14"/>
  <c r="E9" i="14"/>
  <c r="E10" i="14"/>
  <c r="E11" i="14"/>
  <c r="E12" i="14"/>
  <c r="E13" i="14"/>
  <c r="E14" i="14"/>
  <c r="D4" i="14"/>
  <c r="D5" i="14"/>
  <c r="D6" i="14"/>
  <c r="D7" i="14"/>
  <c r="D8" i="14"/>
  <c r="D9" i="14"/>
  <c r="D10" i="14"/>
  <c r="D11" i="14"/>
  <c r="D12" i="14"/>
  <c r="D13" i="14"/>
  <c r="D14" i="14"/>
  <c r="E3" i="14"/>
  <c r="D3" i="14"/>
  <c r="C4" i="14"/>
  <c r="C5" i="14"/>
  <c r="C6" i="14"/>
  <c r="C7" i="14"/>
  <c r="C8" i="14"/>
  <c r="C9" i="14"/>
  <c r="C10" i="14"/>
  <c r="C11" i="14"/>
  <c r="C12" i="14"/>
  <c r="C13" i="14"/>
  <c r="C14" i="14"/>
  <c r="B4" i="14"/>
  <c r="B5" i="14"/>
  <c r="B6" i="14"/>
  <c r="B7" i="14"/>
  <c r="B8" i="14"/>
  <c r="B9" i="14"/>
  <c r="B10" i="14"/>
  <c r="B11" i="14"/>
  <c r="B12" i="14"/>
  <c r="B13" i="14"/>
  <c r="B14" i="14"/>
  <c r="B3" i="14"/>
  <c r="C3" i="14"/>
  <c r="K2" i="14"/>
  <c r="J2" i="14"/>
  <c r="I2" i="14"/>
  <c r="H2" i="14"/>
  <c r="G2" i="14"/>
  <c r="F2" i="14"/>
  <c r="E2" i="14"/>
  <c r="C2" i="14"/>
  <c r="K1" i="14"/>
  <c r="J1" i="14"/>
  <c r="I1" i="14"/>
  <c r="H1" i="14"/>
  <c r="G1" i="14"/>
  <c r="F1" i="14"/>
  <c r="E1" i="14"/>
  <c r="D1" i="14"/>
  <c r="B2" i="14"/>
  <c r="N13" i="14" l="1"/>
  <c r="N9" i="14"/>
  <c r="N5" i="14"/>
  <c r="N12" i="14"/>
  <c r="N8" i="14"/>
  <c r="N3" i="14"/>
  <c r="N11" i="14"/>
  <c r="N7" i="14"/>
  <c r="N4" i="14"/>
  <c r="N14" i="14"/>
  <c r="N10" i="14"/>
  <c r="N6" i="14"/>
  <c r="N19" i="14"/>
  <c r="D21" i="13"/>
  <c r="D17" i="13"/>
  <c r="D20" i="13"/>
  <c r="D16" i="13"/>
  <c r="D24" i="13"/>
  <c r="D23" i="13"/>
  <c r="D19" i="13"/>
  <c r="D15" i="13"/>
  <c r="N18" i="14"/>
  <c r="N17" i="14"/>
  <c r="N16" i="14"/>
  <c r="D22" i="13"/>
  <c r="D18" i="13"/>
  <c r="N15" i="14"/>
  <c r="E26" i="13" l="1"/>
  <c r="E16" i="33"/>
  <c r="U16" i="33"/>
  <c r="BF12" i="33"/>
  <c r="BF16" i="33" s="1"/>
  <c r="BC12" i="33"/>
  <c r="BC16" i="33" s="1"/>
</calcChain>
</file>

<file path=xl/sharedStrings.xml><?xml version="1.0" encoding="utf-8"?>
<sst xmlns="http://schemas.openxmlformats.org/spreadsheetml/2006/main" count="649" uniqueCount="154">
  <si>
    <t>MÊS</t>
  </si>
  <si>
    <t>PIS</t>
  </si>
  <si>
    <t>%</t>
  </si>
  <si>
    <t>COFINS</t>
  </si>
  <si>
    <t>IRPJ</t>
  </si>
  <si>
    <t>CSLL</t>
  </si>
  <si>
    <t>COMPRAS</t>
  </si>
  <si>
    <t>VENDAS</t>
  </si>
  <si>
    <t>Relação de Faturamento</t>
  </si>
  <si>
    <t>Empresa Cliente:</t>
  </si>
  <si>
    <t>CNPJ Nº:</t>
  </si>
  <si>
    <t>Inscrição Estadual:</t>
  </si>
  <si>
    <t>Endereço:</t>
  </si>
  <si>
    <t>MÊS / ANO</t>
  </si>
  <si>
    <t>VALOR FATURAMENTO</t>
  </si>
  <si>
    <t>TOTAL</t>
  </si>
  <si>
    <t>EDNA R. P. DALLA COSTA</t>
  </si>
  <si>
    <t>CONTADORA</t>
  </si>
  <si>
    <t>CPF 027.779.008-50</t>
  </si>
  <si>
    <t>CRC 1SP152995/O-7</t>
  </si>
  <si>
    <t>Mês/Ano</t>
  </si>
  <si>
    <t>EMPRESA</t>
  </si>
  <si>
    <t>Sistema</t>
  </si>
  <si>
    <t>CNPJ</t>
  </si>
  <si>
    <t>IE</t>
  </si>
  <si>
    <t>Relação de Faturamento Consolidado</t>
  </si>
  <si>
    <t>Consolidado</t>
  </si>
  <si>
    <t>LOJA 01</t>
  </si>
  <si>
    <t>LOJA 02</t>
  </si>
  <si>
    <t>LOJA 03</t>
  </si>
  <si>
    <t>RETA ALIMENTOS LTDA - RETA 8</t>
  </si>
  <si>
    <t>RETA ALIMENTOS LTDA - RETA 9</t>
  </si>
  <si>
    <t>RETA ALIMENTOS LTDA - RETA 10</t>
  </si>
  <si>
    <t>RETA ALIMENTOS LTDA - RETA 5</t>
  </si>
  <si>
    <t>RETA ALIMENTOS LTDA - RETA 6</t>
  </si>
  <si>
    <t>RETA ALIMENTOS LTDA - RETA 7</t>
  </si>
  <si>
    <t>RETA ALIMENTOS LTDA - RETA 12</t>
  </si>
  <si>
    <t>RETA ALIMENTOS LTDA - RETA 13</t>
  </si>
  <si>
    <t>RETA ALIMENTOS LTDA - RETA 14</t>
  </si>
  <si>
    <t>RETA ALIMENTOS LTDA - RETA 100</t>
  </si>
  <si>
    <t>TOTAIS</t>
  </si>
  <si>
    <t>DIF. COMP/VEND</t>
  </si>
  <si>
    <t>ICMS</t>
  </si>
  <si>
    <t>DIF.COMPRAS/VENDAS</t>
  </si>
  <si>
    <t>ICMS (5+6+7+8+9+10+11-12+13+14-100)</t>
  </si>
  <si>
    <t>TOTAL IMPOSTOS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</si>
  <si>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</si>
  <si>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</si>
  <si>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</si>
  <si>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</si>
  <si>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</si>
  <si>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</si>
  <si>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</si>
  <si>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</si>
  <si>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</si>
  <si>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</si>
  <si>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</si>
  <si>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</si>
  <si>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CONTROLE DOS IMPOSTOS RETA ALIMENTOS TLDA - ANO 2021</t>
  </si>
  <si>
    <t>CONTROLE DOS IMPOSTOS RETA ALIMENTOS TLDA - ANO 2020</t>
  </si>
  <si>
    <t>RETA ALIMENTOS LTDA - RETA 1</t>
  </si>
  <si>
    <t>RETA ALIMENTOS LTDA - RETA 2</t>
  </si>
  <si>
    <t>RETA ALIMENTOS LTDA - RETA 3</t>
  </si>
  <si>
    <t>RETA ALIMENTOS LTDA - RETA 4</t>
  </si>
  <si>
    <t>19.868.024/0006-08</t>
  </si>
  <si>
    <t>19.868.024/0005-19</t>
  </si>
  <si>
    <t>19.868.024/0007-80</t>
  </si>
  <si>
    <t>RETA ALIMENTOS LTDA</t>
  </si>
  <si>
    <t>19.868.024/0008-61</t>
  </si>
  <si>
    <t>19.868.024/0001-95</t>
  </si>
  <si>
    <t>19.868.024/0003-57</t>
  </si>
  <si>
    <t>19.868.024/0009-42</t>
  </si>
  <si>
    <t>19.868.024/0010-86</t>
  </si>
  <si>
    <t>19.868.024/0011-67</t>
  </si>
  <si>
    <t>19.868.024/0004-38</t>
  </si>
  <si>
    <t>LOJA 04</t>
  </si>
  <si>
    <t>LOJA 05</t>
  </si>
  <si>
    <t>LOJA 06</t>
  </si>
  <si>
    <t>LOJA 07</t>
  </si>
  <si>
    <t>LOJA 08</t>
  </si>
  <si>
    <t>LOJA 09</t>
  </si>
  <si>
    <t>LOJA 10</t>
  </si>
  <si>
    <t>LOJA 100</t>
  </si>
  <si>
    <t>349047801113</t>
  </si>
  <si>
    <t>445035377116</t>
  </si>
  <si>
    <t>349047810114</t>
  </si>
  <si>
    <t>642077489113</t>
  </si>
  <si>
    <t>325023692117</t>
  </si>
  <si>
    <t>389052123114</t>
  </si>
  <si>
    <t>389056100110</t>
  </si>
  <si>
    <t>491067710112</t>
  </si>
  <si>
    <t>322077602110</t>
  </si>
  <si>
    <t>642082669110</t>
  </si>
  <si>
    <t>642077470116</t>
  </si>
  <si>
    <t>Endereço</t>
  </si>
  <si>
    <t>R MIGUEL ABDALA SAAD, 38 - CENTRO - IGARAPAVA/SP</t>
  </si>
  <si>
    <t>R JOSE ZUQUIM NOGUEIRA, 850 - VILA NOSSA SENHORA DAS GRACAS - MIGUELOPOLIS/SP</t>
  </si>
  <si>
    <t>AV 22 DE MAIO, 3246 - CENTRO - IGARAPAVA/SP</t>
  </si>
  <si>
    <t>R PIAUI, 960 - CENTRO - SAO JOAQUIM DA BARRA/SP</t>
  </si>
  <si>
    <t>AV DR. FRANCISCO DE PAULA LEAO, 1682 - CENTRO - GUARA/SP</t>
  </si>
  <si>
    <t>19.868.024/0002-76</t>
  </si>
  <si>
    <t>AV DR. PAULO BORGES DE OLIVEIRA, 580 - JARDIM TROPICAL - ITUVERAVA/SP</t>
  </si>
  <si>
    <t>R JOAO FRANCISCO BORGES, 252 - PARQUE DAS NACOES - ITUVERAVA/SP</t>
  </si>
  <si>
    <t>R QUATRO, 124 - CENTRO - ORLANDIA/SP</t>
  </si>
  <si>
    <t>R 26, 450 - CENTRO - GUAIRA/SP</t>
  </si>
  <si>
    <t>AV ORESTES QUERCIA, 2628 - CENTRO - SAO JOAQUIM DA BARRA/SP</t>
  </si>
  <si>
    <t>R PIAUI, 1606 - CENTRO - SAO JOAQUIM DA BARRA/SP</t>
  </si>
  <si>
    <t>ICMS (1 +2+3+4+5+6+7+8+9+10+100)</t>
  </si>
  <si>
    <t>RETA ALIMENTOS LTDA - RETA 11</t>
  </si>
  <si>
    <t>ICMS (1 +2+3+4+5+6+7+8+9+10+11+100)</t>
  </si>
  <si>
    <t>CONTROLE DOS IMPOSTOS -  RETA ALIMENTOS LTDA - ANO 2022</t>
  </si>
  <si>
    <t>19.868.024/0012-48</t>
  </si>
  <si>
    <t>349058798118</t>
  </si>
  <si>
    <t>R RUA MINAS GERAIS, 955 - JARDIM GUANABARA - IGARAPAVA/SP</t>
  </si>
  <si>
    <t>Declaro para os devidos fins, que a empresa acima informada, vem através desta informar o faturamento do ano de 2022.</t>
  </si>
  <si>
    <t>Ribeirão Preto, 25 de agosto de 2023</t>
  </si>
  <si>
    <t xml:space="preserve">CONTROLE DOS IMPOSTOS RETA ALIMENTOS LTDA - ANO 2023 | CONTROLE DOS IMPOSTOS RETA ALIMENTOS LTDA - ANO 2023CONTROLE DOS IMPOSTOS RETA ALIMENTOS LTDA - ANO 2023 | CONTROLE DOS IMPOSTOS RETA ALIMENTOS LTDA - ANO 2023 | CONTROLE DOS IMPOSTOS RETA ALIMENTOS LTDA - ANO 2023 | CONTROLE DOS IMPOSTOS RETA ALIMENTOS LTDA - ANO 2023 | CONTROLE DOS IMPOSTOS RETA ALIMENTOS LTDA - ANO 2023 | CONTROLE DOS IMPOSTOS RETA ALIMENTOS LTDA - ANO 2023 | CONTROLE DOS IMPOSTOS RETA ALIMENTOS LTDA - ANO 2023 | CONTROLE DOS IMPOSTOS RETA ALIMENTOS LTDA - ANO 2023 | </t>
  </si>
  <si>
    <t>CPF: 027.779.008-50</t>
  </si>
  <si>
    <t>CRC: 1SP152995/O-7</t>
  </si>
  <si>
    <t>LOJA 11</t>
  </si>
  <si>
    <t>RETA ALIMENTOS LTDA - RETA 100 | RETA 12</t>
  </si>
  <si>
    <t>CONTROLE DOS IMPOSTOS RETA ALIMENTOS LTDA - ANO 2024</t>
  </si>
  <si>
    <t>AVENIDA DR.FRANCISCO DE PAULA LEAO, 1682 - CENTRO - GUARA - SP</t>
  </si>
  <si>
    <t>325.023.692.117</t>
  </si>
  <si>
    <t>Guará, 10 de dezembro de 2024</t>
  </si>
  <si>
    <t>33.629,96</t>
  </si>
  <si>
    <t>VALOR ICMS</t>
  </si>
  <si>
    <t>CENTRALIZAÇÃO ICMS 12/2024</t>
  </si>
  <si>
    <t>LOJA</t>
  </si>
  <si>
    <t>01 | 08</t>
  </si>
  <si>
    <t>02 | 09</t>
  </si>
  <si>
    <t>03 | 10</t>
  </si>
  <si>
    <t>04 | 11</t>
  </si>
  <si>
    <t>RETA 5</t>
  </si>
  <si>
    <t>06 | 06</t>
  </si>
  <si>
    <t>07 | 07</t>
  </si>
  <si>
    <t>08 | 12</t>
  </si>
  <si>
    <t>09 | 13</t>
  </si>
  <si>
    <t>10 | 14</t>
  </si>
  <si>
    <t>11 | 15</t>
  </si>
  <si>
    <t>12 | 16</t>
  </si>
  <si>
    <t>CENTRALIZAÇÃO ICMS 01/2025</t>
  </si>
  <si>
    <t>Declaro para os devidos fins, que a empresa acima informada, vem através desta informar o faturamento do ano de 2024.</t>
  </si>
  <si>
    <t>Guará, 24 de Fevereiro de 2025</t>
  </si>
  <si>
    <t>Isento</t>
  </si>
  <si>
    <t>SÃO JOAQUIM DA BARRA, 25 de Fevereiro de 2025</t>
  </si>
  <si>
    <t>RUA PIAUÍ, 1606 - CENTRO - SÃO JOAQUIM DA BARRA - SP</t>
  </si>
  <si>
    <t>MHNTA PARTICIPAÇÕES S.A</t>
  </si>
  <si>
    <t>18.642.818/0001-73</t>
  </si>
  <si>
    <t>Declaro para os devidos fins, que a empresa acima informada, vem através desta informar o faturamento do ano de 2023.</t>
  </si>
  <si>
    <t>Guará, 25 de abril de 2025.</t>
  </si>
  <si>
    <t>uf</t>
  </si>
  <si>
    <t>gerencial</t>
  </si>
  <si>
    <t>RETA ALIMENTOS LTDA - CD JARD - 500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</si>
</sst>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000"/>
    <numFmt numFmtId="166" formatCode="#,##0.0000"/>
    <numFmt numFmtId="167" formatCode="&quot;R$&quot;\ #,##0.00"/>
    <numFmt numFmtId="168" formatCode="[$-416]mmmm\-yy;@"/>
    <numFmt numFmtId="169" formatCode="#,##0.00_ ;\-#,##0.0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Tahoma"/>
      <family val="2"/>
    </font>
    <font>
      <sz val="14"/>
      <color theme="1"/>
      <name val="Tahoma"/>
      <family val="2"/>
    </font>
    <font>
      <sz val="9"/>
      <color rgb="FF000000"/>
      <name val="Tahoma"/>
      <family val="2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Tahoma"/>
      <family val="2"/>
    </font>
    <font>
      <b/>
      <sz val="11"/>
      <color theme="0"/>
      <name val="Aptos"/>
      <family val="2"/>
    </font>
    <font>
      <b/>
      <sz val="10"/>
      <color theme="3"/>
      <name val="Aptos"/>
      <family val="2"/>
    </font>
    <font>
      <sz val="10"/>
      <color theme="2" tint="-0.89999084444715716"/>
      <name val="Aptos"/>
      <family val="2"/>
    </font>
    <font>
      <b/>
      <sz val="11"/>
      <color theme="2" tint="-0.89999084444715716"/>
      <name val="Aptos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8" tint="0.39994506668294322"/>
      </bottom>
      <diagonal/>
    </border>
    <border>
      <left/>
      <right/>
      <top style="medium">
        <color indexed="64"/>
      </top>
      <bottom style="thin">
        <color theme="8" tint="0.39994506668294322"/>
      </bottom>
      <diagonal/>
    </border>
    <border>
      <left/>
      <right style="medium">
        <color indexed="64"/>
      </right>
      <top style="medium">
        <color indexed="64"/>
      </top>
      <bottom style="thin">
        <color theme="8" tint="0.39994506668294322"/>
      </bottom>
      <diagonal/>
    </border>
    <border>
      <left style="medium">
        <color indexed="64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medium">
        <color indexed="64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 style="medium">
        <color indexed="64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medium">
        <color indexed="64"/>
      </right>
      <top style="thin">
        <color theme="8" tint="0.39994506668294322"/>
      </top>
      <bottom/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medium">
        <color indexed="64"/>
      </right>
      <top/>
      <bottom style="thin">
        <color theme="8" tint="0.39994506668294322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4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/>
    </xf>
    <xf numFmtId="0" fontId="2" fillId="0" borderId="0" xfId="0" applyFont="1"/>
    <xf numFmtId="164" fontId="0" fillId="0" borderId="0" xfId="3" applyFont="1"/>
    <xf numFmtId="164" fontId="0" fillId="0" borderId="0" xfId="3" applyFont="1" applyAlignment="1">
      <alignment wrapText="1"/>
    </xf>
    <xf numFmtId="0" fontId="16" fillId="0" borderId="0" xfId="0" applyFont="1"/>
    <xf numFmtId="0" fontId="6" fillId="0" borderId="1" xfId="0" applyFont="1" applyBorder="1" applyAlignment="1" applyProtection="1">
      <alignment horizontal="center" vertical="center" wrapText="1"/>
      <protection hidden="1"/>
    </xf>
    <xf numFmtId="17" fontId="6" fillId="0" borderId="1" xfId="0" applyNumberFormat="1" applyFont="1" applyBorder="1" applyAlignment="1" applyProtection="1">
      <alignment horizontal="center" vertical="center" wrapText="1"/>
      <protection locked="0"/>
    </xf>
    <xf numFmtId="43" fontId="8" fillId="0" borderId="1" xfId="0" applyNumberFormat="1" applyFont="1" applyBorder="1" applyProtection="1">
      <protection hidden="1"/>
    </xf>
    <xf numFmtId="164" fontId="0" fillId="0" borderId="0" xfId="0" applyNumberFormat="1"/>
    <xf numFmtId="0" fontId="14" fillId="2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4" xfId="2" applyNumberFormat="1" applyFont="1" applyBorder="1" applyAlignment="1">
      <alignment horizontal="center" vertical="center"/>
    </xf>
    <xf numFmtId="0" fontId="12" fillId="0" borderId="4" xfId="1" applyNumberFormat="1" applyFont="1" applyBorder="1" applyAlignment="1">
      <alignment horizontal="center" vertical="center"/>
    </xf>
    <xf numFmtId="0" fontId="12" fillId="0" borderId="4" xfId="2" applyNumberFormat="1" applyFont="1" applyFill="1" applyBorder="1" applyAlignment="1">
      <alignment horizontal="center" vertical="center"/>
    </xf>
    <xf numFmtId="164" fontId="12" fillId="0" borderId="4" xfId="2" applyNumberFormat="1" applyFont="1" applyBorder="1" applyAlignment="1">
      <alignment horizontal="center" vertical="center"/>
    </xf>
    <xf numFmtId="164" fontId="12" fillId="0" borderId="4" xfId="1" applyNumberFormat="1" applyFont="1" applyBorder="1" applyAlignment="1">
      <alignment horizontal="center" vertical="center"/>
    </xf>
    <xf numFmtId="164" fontId="12" fillId="0" borderId="4" xfId="2" applyNumberFormat="1" applyFont="1" applyFill="1" applyBorder="1" applyAlignment="1">
      <alignment horizontal="center" vertical="center"/>
    </xf>
    <xf numFmtId="164" fontId="14" fillId="0" borderId="4" xfId="2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64" fontId="14" fillId="0" borderId="4" xfId="1" applyNumberFormat="1" applyFont="1" applyBorder="1" applyAlignment="1">
      <alignment horizontal="center" vertical="center"/>
    </xf>
    <xf numFmtId="164" fontId="14" fillId="0" borderId="4" xfId="2" applyNumberFormat="1" applyFont="1" applyFill="1" applyBorder="1" applyAlignment="1">
      <alignment horizontal="center" vertical="center"/>
    </xf>
    <xf numFmtId="43" fontId="12" fillId="0" borderId="4" xfId="2" applyFont="1" applyBorder="1" applyAlignment="1">
      <alignment horizontal="center" vertical="center"/>
    </xf>
    <xf numFmtId="2" fontId="12" fillId="0" borderId="4" xfId="2" applyNumberFormat="1" applyFont="1" applyBorder="1" applyAlignment="1">
      <alignment horizontal="center" vertical="center"/>
    </xf>
    <xf numFmtId="165" fontId="12" fillId="0" borderId="4" xfId="2" applyNumberFormat="1" applyFont="1" applyBorder="1" applyAlignment="1">
      <alignment horizontal="center" vertical="center"/>
    </xf>
    <xf numFmtId="2" fontId="14" fillId="0" borderId="4" xfId="2" applyNumberFormat="1" applyFont="1" applyBorder="1" applyAlignment="1">
      <alignment horizontal="center" vertical="center"/>
    </xf>
    <xf numFmtId="165" fontId="14" fillId="0" borderId="4" xfId="2" applyNumberFormat="1" applyFont="1" applyBorder="1" applyAlignment="1">
      <alignment horizontal="center" vertical="center"/>
    </xf>
    <xf numFmtId="10" fontId="12" fillId="0" borderId="4" xfId="2" applyNumberFormat="1" applyFont="1" applyBorder="1" applyAlignment="1">
      <alignment horizontal="center" vertical="center"/>
    </xf>
    <xf numFmtId="10" fontId="14" fillId="0" borderId="4" xfId="2" applyNumberFormat="1" applyFont="1" applyBorder="1" applyAlignment="1">
      <alignment horizontal="center" vertical="center"/>
    </xf>
    <xf numFmtId="166" fontId="14" fillId="0" borderId="4" xfId="2" applyNumberFormat="1" applyFont="1" applyBorder="1" applyAlignment="1">
      <alignment horizontal="center" vertical="center"/>
    </xf>
    <xf numFmtId="0" fontId="0" fillId="2" borderId="0" xfId="0" applyFill="1"/>
    <xf numFmtId="0" fontId="12" fillId="0" borderId="8" xfId="0" applyFont="1" applyBorder="1" applyAlignment="1">
      <alignment horizontal="center" vertical="center"/>
    </xf>
    <xf numFmtId="164" fontId="12" fillId="0" borderId="18" xfId="2" applyNumberFormat="1" applyFont="1" applyBorder="1" applyAlignment="1">
      <alignment horizontal="center" vertical="center"/>
    </xf>
    <xf numFmtId="164" fontId="12" fillId="0" borderId="19" xfId="1" applyNumberFormat="1" applyFont="1" applyBorder="1" applyAlignment="1">
      <alignment horizontal="center" vertical="center"/>
    </xf>
    <xf numFmtId="164" fontId="12" fillId="0" borderId="18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0" borderId="18" xfId="2" applyNumberFormat="1" applyFont="1" applyBorder="1" applyAlignment="1">
      <alignment horizontal="center" vertical="center"/>
    </xf>
    <xf numFmtId="0" fontId="14" fillId="0" borderId="4" xfId="1" applyNumberFormat="1" applyFont="1" applyBorder="1" applyAlignment="1">
      <alignment horizontal="center" vertical="center"/>
    </xf>
    <xf numFmtId="0" fontId="14" fillId="0" borderId="4" xfId="2" applyNumberFormat="1" applyFont="1" applyBorder="1" applyAlignment="1">
      <alignment horizontal="center" vertical="center"/>
    </xf>
    <xf numFmtId="0" fontId="14" fillId="0" borderId="19" xfId="1" applyNumberFormat="1" applyFont="1" applyBorder="1" applyAlignment="1">
      <alignment horizontal="center" vertical="center"/>
    </xf>
    <xf numFmtId="0" fontId="14" fillId="0" borderId="18" xfId="2" applyNumberFormat="1" applyFont="1" applyFill="1" applyBorder="1" applyAlignment="1">
      <alignment horizontal="center" vertical="center"/>
    </xf>
    <xf numFmtId="0" fontId="14" fillId="0" borderId="19" xfId="2" applyNumberFormat="1" applyFont="1" applyBorder="1" applyAlignment="1">
      <alignment horizontal="center" vertical="center"/>
    </xf>
    <xf numFmtId="0" fontId="14" fillId="0" borderId="10" xfId="2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167" fontId="12" fillId="0" borderId="18" xfId="2" applyNumberFormat="1" applyFont="1" applyBorder="1" applyAlignment="1">
      <alignment horizontal="center" vertical="center"/>
    </xf>
    <xf numFmtId="167" fontId="12" fillId="0" borderId="4" xfId="2" applyNumberFormat="1" applyFont="1" applyBorder="1" applyAlignment="1">
      <alignment horizontal="center" vertical="center"/>
    </xf>
    <xf numFmtId="167" fontId="12" fillId="0" borderId="10" xfId="2" applyNumberFormat="1" applyFont="1" applyBorder="1" applyAlignment="1">
      <alignment horizontal="center" vertical="center"/>
    </xf>
    <xf numFmtId="167" fontId="12" fillId="0" borderId="19" xfId="2" applyNumberFormat="1" applyFont="1" applyBorder="1" applyAlignment="1">
      <alignment horizontal="center" vertical="center"/>
    </xf>
    <xf numFmtId="4" fontId="12" fillId="0" borderId="4" xfId="2" applyNumberFormat="1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164" fontId="12" fillId="0" borderId="22" xfId="2" applyNumberFormat="1" applyFont="1" applyBorder="1" applyAlignment="1">
      <alignment horizontal="center" vertical="center"/>
    </xf>
    <xf numFmtId="164" fontId="12" fillId="0" borderId="23" xfId="1" applyNumberFormat="1" applyFont="1" applyBorder="1" applyAlignment="1">
      <alignment horizontal="center" vertical="center"/>
    </xf>
    <xf numFmtId="164" fontId="12" fillId="0" borderId="23" xfId="2" applyNumberFormat="1" applyFont="1" applyBorder="1" applyAlignment="1">
      <alignment horizontal="center" vertical="center"/>
    </xf>
    <xf numFmtId="164" fontId="12" fillId="0" borderId="24" xfId="1" applyNumberFormat="1" applyFont="1" applyBorder="1" applyAlignment="1">
      <alignment horizontal="center" vertical="center"/>
    </xf>
    <xf numFmtId="164" fontId="12" fillId="0" borderId="23" xfId="2" applyNumberFormat="1" applyFont="1" applyFill="1" applyBorder="1" applyAlignment="1">
      <alignment horizontal="center" vertical="center"/>
    </xf>
    <xf numFmtId="164" fontId="12" fillId="0" borderId="22" xfId="2" applyNumberFormat="1" applyFont="1" applyFill="1" applyBorder="1" applyAlignment="1">
      <alignment horizontal="center" vertical="center"/>
    </xf>
    <xf numFmtId="167" fontId="12" fillId="0" borderId="24" xfId="2" applyNumberFormat="1" applyFont="1" applyBorder="1" applyAlignment="1">
      <alignment horizontal="center" vertical="center"/>
    </xf>
    <xf numFmtId="167" fontId="12" fillId="0" borderId="22" xfId="2" applyNumberFormat="1" applyFont="1" applyBorder="1" applyAlignment="1">
      <alignment horizontal="center" vertical="center"/>
    </xf>
    <xf numFmtId="4" fontId="12" fillId="0" borderId="23" xfId="2" applyNumberFormat="1" applyFont="1" applyBorder="1" applyAlignment="1">
      <alignment horizontal="center" vertical="center"/>
    </xf>
    <xf numFmtId="167" fontId="12" fillId="0" borderId="23" xfId="2" applyNumberFormat="1" applyFont="1" applyBorder="1" applyAlignment="1">
      <alignment horizontal="center" vertical="center"/>
    </xf>
    <xf numFmtId="167" fontId="12" fillId="0" borderId="25" xfId="2" applyNumberFormat="1" applyFont="1" applyBorder="1" applyAlignment="1">
      <alignment horizontal="center" vertical="center"/>
    </xf>
    <xf numFmtId="164" fontId="14" fillId="5" borderId="20" xfId="2" applyNumberFormat="1" applyFont="1" applyFill="1" applyBorder="1" applyAlignment="1">
      <alignment horizontal="center" vertical="center"/>
    </xf>
    <xf numFmtId="164" fontId="14" fillId="5" borderId="20" xfId="0" applyNumberFormat="1" applyFont="1" applyFill="1" applyBorder="1" applyAlignment="1">
      <alignment horizontal="center" vertical="center"/>
    </xf>
    <xf numFmtId="167" fontId="14" fillId="5" borderId="20" xfId="2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164" fontId="14" fillId="7" borderId="20" xfId="2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 applyProtection="1">
      <alignment horizontal="center" vertical="center" wrapText="1"/>
      <protection hidden="1"/>
    </xf>
    <xf numFmtId="164" fontId="0" fillId="0" borderId="0" xfId="3" applyFont="1" applyFill="1"/>
    <xf numFmtId="164" fontId="12" fillId="0" borderId="4" xfId="1" applyNumberFormat="1" applyFont="1" applyFill="1" applyBorder="1" applyAlignment="1">
      <alignment horizontal="center" vertical="center"/>
    </xf>
    <xf numFmtId="164" fontId="12" fillId="0" borderId="19" xfId="1" applyNumberFormat="1" applyFont="1" applyFill="1" applyBorder="1" applyAlignment="1">
      <alignment horizontal="center" vertical="center"/>
    </xf>
    <xf numFmtId="167" fontId="12" fillId="0" borderId="19" xfId="2" applyNumberFormat="1" applyFont="1" applyFill="1" applyBorder="1" applyAlignment="1">
      <alignment horizontal="center" vertical="center"/>
    </xf>
    <xf numFmtId="167" fontId="12" fillId="0" borderId="18" xfId="2" applyNumberFormat="1" applyFont="1" applyFill="1" applyBorder="1" applyAlignment="1">
      <alignment horizontal="center" vertical="center"/>
    </xf>
    <xf numFmtId="167" fontId="12" fillId="0" borderId="4" xfId="2" applyNumberFormat="1" applyFont="1" applyFill="1" applyBorder="1" applyAlignment="1">
      <alignment horizontal="center" vertical="center"/>
    </xf>
    <xf numFmtId="167" fontId="12" fillId="0" borderId="10" xfId="2" applyNumberFormat="1" applyFont="1" applyFill="1" applyBorder="1" applyAlignment="1">
      <alignment horizontal="center" vertical="center"/>
    </xf>
    <xf numFmtId="164" fontId="12" fillId="4" borderId="18" xfId="2" applyNumberFormat="1" applyFont="1" applyFill="1" applyBorder="1" applyAlignment="1">
      <alignment horizontal="center" vertical="center"/>
    </xf>
    <xf numFmtId="164" fontId="12" fillId="4" borderId="4" xfId="1" applyNumberFormat="1" applyFont="1" applyFill="1" applyBorder="1" applyAlignment="1">
      <alignment horizontal="center" vertical="center"/>
    </xf>
    <xf numFmtId="164" fontId="12" fillId="4" borderId="4" xfId="2" applyNumberFormat="1" applyFont="1" applyFill="1" applyBorder="1" applyAlignment="1">
      <alignment horizontal="center" vertical="center"/>
    </xf>
    <xf numFmtId="164" fontId="12" fillId="4" borderId="19" xfId="1" applyNumberFormat="1" applyFont="1" applyFill="1" applyBorder="1" applyAlignment="1">
      <alignment horizontal="center" vertical="center"/>
    </xf>
    <xf numFmtId="164" fontId="12" fillId="4" borderId="22" xfId="2" applyNumberFormat="1" applyFont="1" applyFill="1" applyBorder="1" applyAlignment="1">
      <alignment horizontal="center" vertical="center"/>
    </xf>
    <xf numFmtId="164" fontId="12" fillId="4" borderId="23" xfId="1" applyNumberFormat="1" applyFont="1" applyFill="1" applyBorder="1" applyAlignment="1">
      <alignment horizontal="center" vertical="center"/>
    </xf>
    <xf numFmtId="164" fontId="12" fillId="4" borderId="24" xfId="1" applyNumberFormat="1" applyFont="1" applyFill="1" applyBorder="1" applyAlignment="1">
      <alignment horizontal="center" vertical="center"/>
    </xf>
    <xf numFmtId="164" fontId="12" fillId="8" borderId="18" xfId="2" applyNumberFormat="1" applyFont="1" applyFill="1" applyBorder="1" applyAlignment="1">
      <alignment horizontal="center" vertical="center"/>
    </xf>
    <xf numFmtId="164" fontId="12" fillId="8" borderId="4" xfId="1" applyNumberFormat="1" applyFont="1" applyFill="1" applyBorder="1" applyAlignment="1">
      <alignment horizontal="center" vertical="center"/>
    </xf>
    <xf numFmtId="164" fontId="12" fillId="8" borderId="4" xfId="2" applyNumberFormat="1" applyFont="1" applyFill="1" applyBorder="1" applyAlignment="1">
      <alignment horizontal="center" vertical="center"/>
    </xf>
    <xf numFmtId="164" fontId="12" fillId="8" borderId="19" xfId="1" applyNumberFormat="1" applyFont="1" applyFill="1" applyBorder="1" applyAlignment="1">
      <alignment horizontal="center" vertical="center"/>
    </xf>
    <xf numFmtId="164" fontId="12" fillId="8" borderId="22" xfId="2" applyNumberFormat="1" applyFont="1" applyFill="1" applyBorder="1" applyAlignment="1">
      <alignment horizontal="center" vertical="center"/>
    </xf>
    <xf numFmtId="164" fontId="12" fillId="8" borderId="23" xfId="1" applyNumberFormat="1" applyFont="1" applyFill="1" applyBorder="1" applyAlignment="1">
      <alignment horizontal="center" vertical="center"/>
    </xf>
    <xf numFmtId="164" fontId="12" fillId="8" borderId="24" xfId="1" applyNumberFormat="1" applyFont="1" applyFill="1" applyBorder="1" applyAlignment="1">
      <alignment horizontal="center" vertical="center"/>
    </xf>
    <xf numFmtId="167" fontId="12" fillId="8" borderId="19" xfId="2" applyNumberFormat="1" applyFont="1" applyFill="1" applyBorder="1" applyAlignment="1">
      <alignment horizontal="center" vertical="center"/>
    </xf>
    <xf numFmtId="164" fontId="12" fillId="8" borderId="23" xfId="2" applyNumberFormat="1" applyFont="1" applyFill="1" applyBorder="1" applyAlignment="1">
      <alignment horizontal="center" vertical="center"/>
    </xf>
    <xf numFmtId="167" fontId="12" fillId="8" borderId="24" xfId="2" applyNumberFormat="1" applyFont="1" applyFill="1" applyBorder="1" applyAlignment="1">
      <alignment horizontal="center" vertical="center"/>
    </xf>
    <xf numFmtId="167" fontId="12" fillId="8" borderId="18" xfId="2" applyNumberFormat="1" applyFont="1" applyFill="1" applyBorder="1" applyAlignment="1">
      <alignment horizontal="center" vertical="center"/>
    </xf>
    <xf numFmtId="167" fontId="12" fillId="8" borderId="4" xfId="2" applyNumberFormat="1" applyFont="1" applyFill="1" applyBorder="1" applyAlignment="1">
      <alignment horizontal="center" vertical="center"/>
    </xf>
    <xf numFmtId="167" fontId="12" fillId="8" borderId="22" xfId="2" applyNumberFormat="1" applyFont="1" applyFill="1" applyBorder="1" applyAlignment="1">
      <alignment horizontal="center" vertical="center"/>
    </xf>
    <xf numFmtId="167" fontId="12" fillId="8" borderId="23" xfId="2" applyNumberFormat="1" applyFont="1" applyFill="1" applyBorder="1" applyAlignment="1">
      <alignment horizontal="center" vertical="center"/>
    </xf>
    <xf numFmtId="164" fontId="12" fillId="4" borderId="0" xfId="1" applyNumberFormat="1" applyFont="1" applyFill="1" applyBorder="1" applyAlignment="1">
      <alignment horizontal="center" vertical="center"/>
    </xf>
    <xf numFmtId="167" fontId="12" fillId="4" borderId="18" xfId="2" applyNumberFormat="1" applyFont="1" applyFill="1" applyBorder="1" applyAlignment="1">
      <alignment horizontal="center" vertical="center"/>
    </xf>
    <xf numFmtId="167" fontId="12" fillId="4" borderId="4" xfId="2" applyNumberFormat="1" applyFont="1" applyFill="1" applyBorder="1" applyAlignment="1">
      <alignment horizontal="center" vertical="center"/>
    </xf>
    <xf numFmtId="167" fontId="12" fillId="4" borderId="19" xfId="2" applyNumberFormat="1" applyFont="1" applyFill="1" applyBorder="1" applyAlignment="1">
      <alignment horizontal="center" vertical="center"/>
    </xf>
    <xf numFmtId="4" fontId="12" fillId="4" borderId="4" xfId="2" applyNumberFormat="1" applyFont="1" applyFill="1" applyBorder="1" applyAlignment="1">
      <alignment horizontal="center" vertical="center"/>
    </xf>
    <xf numFmtId="167" fontId="12" fillId="4" borderId="22" xfId="2" applyNumberFormat="1" applyFont="1" applyFill="1" applyBorder="1" applyAlignment="1">
      <alignment horizontal="center" vertical="center"/>
    </xf>
    <xf numFmtId="4" fontId="12" fillId="4" borderId="23" xfId="2" applyNumberFormat="1" applyFont="1" applyFill="1" applyBorder="1" applyAlignment="1">
      <alignment horizontal="center" vertical="center"/>
    </xf>
    <xf numFmtId="167" fontId="12" fillId="4" borderId="24" xfId="2" applyNumberFormat="1" applyFont="1" applyFill="1" applyBorder="1" applyAlignment="1">
      <alignment horizontal="center" vertical="center"/>
    </xf>
    <xf numFmtId="167" fontId="12" fillId="4" borderId="23" xfId="2" applyNumberFormat="1" applyFont="1" applyFill="1" applyBorder="1" applyAlignment="1">
      <alignment horizontal="center" vertical="center"/>
    </xf>
    <xf numFmtId="164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4" xfId="1" applyNumberFormat="1" applyFont="1" applyFill="1" applyBorder="1" applyAlignment="1">
      <alignment horizontal="center" vertical="center"/>
    </xf>
    <xf numFmtId="0" fontId="14" fillId="3" borderId="4" xfId="2" applyNumberFormat="1" applyFont="1" applyFill="1" applyBorder="1" applyAlignment="1">
      <alignment horizontal="center" vertical="center"/>
    </xf>
    <xf numFmtId="0" fontId="14" fillId="3" borderId="19" xfId="1" applyNumberFormat="1" applyFont="1" applyFill="1" applyBorder="1" applyAlignment="1">
      <alignment horizontal="center" vertical="center"/>
    </xf>
    <xf numFmtId="0" fontId="14" fillId="3" borderId="19" xfId="2" applyNumberFormat="1" applyFont="1" applyFill="1" applyBorder="1" applyAlignment="1">
      <alignment horizontal="center" vertical="center"/>
    </xf>
    <xf numFmtId="167" fontId="14" fillId="3" borderId="20" xfId="2" applyNumberFormat="1" applyFont="1" applyFill="1" applyBorder="1" applyAlignment="1">
      <alignment horizontal="center" vertical="center"/>
    </xf>
    <xf numFmtId="0" fontId="14" fillId="9" borderId="18" xfId="2" applyNumberFormat="1" applyFont="1" applyFill="1" applyBorder="1" applyAlignment="1">
      <alignment horizontal="center" vertical="center"/>
    </xf>
    <xf numFmtId="0" fontId="14" fillId="9" borderId="4" xfId="2" applyNumberFormat="1" applyFont="1" applyFill="1" applyBorder="1" applyAlignment="1">
      <alignment horizontal="center" vertical="center"/>
    </xf>
    <xf numFmtId="0" fontId="14" fillId="9" borderId="19" xfId="2" applyNumberFormat="1" applyFont="1" applyFill="1" applyBorder="1" applyAlignment="1">
      <alignment horizontal="center" vertical="center"/>
    </xf>
    <xf numFmtId="164" fontId="14" fillId="9" borderId="20" xfId="2" applyNumberFormat="1" applyFont="1" applyFill="1" applyBorder="1" applyAlignment="1">
      <alignment horizontal="center" vertical="center"/>
    </xf>
    <xf numFmtId="167" fontId="14" fillId="9" borderId="20" xfId="2" applyNumberFormat="1" applyFont="1" applyFill="1" applyBorder="1" applyAlignment="1">
      <alignment horizontal="center" vertical="center"/>
    </xf>
    <xf numFmtId="0" fontId="14" fillId="9" borderId="4" xfId="1" applyNumberFormat="1" applyFont="1" applyFill="1" applyBorder="1" applyAlignment="1">
      <alignment horizontal="center" vertical="center"/>
    </xf>
    <xf numFmtId="0" fontId="14" fillId="9" borderId="19" xfId="1" applyNumberFormat="1" applyFont="1" applyFill="1" applyBorder="1" applyAlignment="1">
      <alignment horizontal="center" vertical="center"/>
    </xf>
    <xf numFmtId="17" fontId="14" fillId="6" borderId="8" xfId="0" applyNumberFormat="1" applyFont="1" applyFill="1" applyBorder="1" applyAlignment="1">
      <alignment horizontal="center" vertical="center"/>
    </xf>
    <xf numFmtId="164" fontId="14" fillId="6" borderId="2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  <protection locked="0"/>
    </xf>
    <xf numFmtId="43" fontId="8" fillId="0" borderId="1" xfId="0" applyNumberFormat="1" applyFont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justify" vertical="top" wrapText="1"/>
    </xf>
    <xf numFmtId="0" fontId="20" fillId="11" borderId="28" xfId="0" applyFont="1" applyFill="1" applyBorder="1" applyAlignment="1">
      <alignment horizontal="center" vertical="center"/>
    </xf>
    <xf numFmtId="0" fontId="14" fillId="3" borderId="28" xfId="2" applyNumberFormat="1" applyFont="1" applyFill="1" applyBorder="1" applyAlignment="1">
      <alignment horizontal="center" vertical="center"/>
    </xf>
    <xf numFmtId="0" fontId="14" fillId="3" borderId="28" xfId="1" applyNumberFormat="1" applyFont="1" applyFill="1" applyBorder="1" applyAlignment="1">
      <alignment horizontal="center" vertical="center"/>
    </xf>
    <xf numFmtId="0" fontId="14" fillId="9" borderId="28" xfId="2" applyNumberFormat="1" applyFont="1" applyFill="1" applyBorder="1" applyAlignment="1">
      <alignment horizontal="center" vertical="center"/>
    </xf>
    <xf numFmtId="0" fontId="14" fillId="6" borderId="28" xfId="2" applyNumberFormat="1" applyFont="1" applyFill="1" applyBorder="1" applyAlignment="1">
      <alignment horizontal="center" vertical="center"/>
    </xf>
    <xf numFmtId="164" fontId="14" fillId="11" borderId="28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18" fillId="0" borderId="28" xfId="0" applyFon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169" fontId="12" fillId="4" borderId="28" xfId="3" applyNumberFormat="1" applyFont="1" applyFill="1" applyBorder="1" applyAlignment="1">
      <alignment horizontal="center" vertical="center"/>
    </xf>
    <xf numFmtId="169" fontId="12" fillId="8" borderId="28" xfId="3" applyNumberFormat="1" applyFont="1" applyFill="1" applyBorder="1" applyAlignment="1">
      <alignment horizontal="center" vertical="center"/>
    </xf>
    <xf numFmtId="169" fontId="12" fillId="0" borderId="28" xfId="3" applyNumberFormat="1" applyFont="1" applyBorder="1" applyAlignment="1">
      <alignment horizontal="center" vertical="center"/>
    </xf>
    <xf numFmtId="169" fontId="14" fillId="3" borderId="28" xfId="3" applyNumberFormat="1" applyFont="1" applyFill="1" applyBorder="1" applyAlignment="1">
      <alignment horizontal="center" vertical="center"/>
    </xf>
    <xf numFmtId="169" fontId="14" fillId="9" borderId="28" xfId="3" applyNumberFormat="1" applyFont="1" applyFill="1" applyBorder="1" applyAlignment="1">
      <alignment horizontal="center" vertical="center"/>
    </xf>
    <xf numFmtId="169" fontId="14" fillId="7" borderId="28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quotePrefix="1" applyNumberFormat="1"/>
    <xf numFmtId="0" fontId="21" fillId="11" borderId="30" xfId="0" applyFont="1" applyFill="1" applyBorder="1" applyAlignment="1">
      <alignment horizontal="center" vertical="center"/>
    </xf>
    <xf numFmtId="2" fontId="21" fillId="11" borderId="29" xfId="0" applyNumberFormat="1" applyFont="1" applyFill="1" applyBorder="1" applyAlignment="1">
      <alignment horizontal="center" vertical="center"/>
    </xf>
    <xf numFmtId="2" fontId="21" fillId="11" borderId="34" xfId="0" applyNumberFormat="1" applyFont="1" applyFill="1" applyBorder="1" applyAlignment="1">
      <alignment horizontal="center" vertical="center"/>
    </xf>
    <xf numFmtId="0" fontId="21" fillId="11" borderId="33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8" fontId="21" fillId="11" borderId="31" xfId="0" applyNumberFormat="1" applyFont="1" applyFill="1" applyBorder="1"/>
    <xf numFmtId="4" fontId="0" fillId="0" borderId="31" xfId="0" applyNumberFormat="1" applyBorder="1"/>
    <xf numFmtId="4" fontId="0" fillId="0" borderId="0" xfId="0" applyNumberFormat="1"/>
    <xf numFmtId="4" fontId="0" fillId="8" borderId="31" xfId="0" applyNumberFormat="1" applyFill="1" applyBorder="1"/>
    <xf numFmtId="168" fontId="21" fillId="11" borderId="30" xfId="0" applyNumberFormat="1" applyFont="1" applyFill="1" applyBorder="1"/>
    <xf numFmtId="4" fontId="0" fillId="0" borderId="30" xfId="0" applyNumberFormat="1" applyBorder="1"/>
    <xf numFmtId="4" fontId="0" fillId="0" borderId="32" xfId="0" applyNumberFormat="1" applyBorder="1"/>
    <xf numFmtId="4" fontId="0" fillId="8" borderId="30" xfId="0" applyNumberFormat="1" applyFill="1" applyBorder="1"/>
    <xf numFmtId="168" fontId="21" fillId="11" borderId="33" xfId="0" applyNumberFormat="1" applyFont="1" applyFill="1" applyBorder="1"/>
    <xf numFmtId="4" fontId="0" fillId="0" borderId="33" xfId="0" applyNumberFormat="1" applyBorder="1"/>
    <xf numFmtId="4" fontId="0" fillId="0" borderId="27" xfId="0" applyNumberFormat="1" applyBorder="1"/>
    <xf numFmtId="4" fontId="0" fillId="8" borderId="33" xfId="0" applyNumberFormat="1" applyFill="1" applyBorder="1"/>
    <xf numFmtId="169" fontId="0" fillId="0" borderId="28" xfId="0" applyNumberFormat="1" applyBorder="1" applyAlignment="1">
      <alignment horizontal="center"/>
    </xf>
    <xf numFmtId="168" fontId="14" fillId="10" borderId="28" xfId="0" applyNumberFormat="1" applyFont="1" applyFill="1" applyBorder="1" applyAlignment="1">
      <alignment horizontal="right" vertical="center"/>
    </xf>
    <xf numFmtId="0" fontId="19" fillId="12" borderId="28" xfId="2" applyNumberFormat="1" applyFont="1" applyFill="1" applyBorder="1" applyAlignment="1">
      <alignment horizontal="center" vertical="center"/>
    </xf>
    <xf numFmtId="169" fontId="12" fillId="13" borderId="28" xfId="3" applyNumberFormat="1" applyFont="1" applyFill="1" applyBorder="1" applyAlignment="1">
      <alignment horizontal="center" vertical="center"/>
    </xf>
    <xf numFmtId="169" fontId="14" fillId="14" borderId="28" xfId="3" applyNumberFormat="1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 wrapText="1"/>
    </xf>
    <xf numFmtId="164" fontId="8" fillId="0" borderId="1" xfId="3" applyFont="1" applyBorder="1" applyAlignment="1" applyProtection="1">
      <alignment horizontal="center" vertical="center"/>
      <protection hidden="1"/>
    </xf>
    <xf numFmtId="49" fontId="6" fillId="0" borderId="1" xfId="0" applyNumberFormat="1" applyFont="1" applyBorder="1" applyAlignment="1" applyProtection="1">
      <alignment horizontal="center" vertical="center" wrapText="1"/>
      <protection hidden="1"/>
    </xf>
    <xf numFmtId="0" fontId="22" fillId="16" borderId="1" xfId="0" applyFont="1" applyFill="1" applyBorder="1" applyAlignment="1">
      <alignment horizontal="center" vertical="center" wrapText="1"/>
    </xf>
    <xf numFmtId="0" fontId="23" fillId="18" borderId="35" xfId="0" applyFont="1" applyFill="1" applyBorder="1" applyAlignment="1">
      <alignment horizontal="center"/>
    </xf>
    <xf numFmtId="0" fontId="24" fillId="17" borderId="35" xfId="0" applyFont="1" applyFill="1" applyBorder="1" applyAlignment="1">
      <alignment horizontal="center" vertical="center"/>
    </xf>
    <xf numFmtId="0" fontId="24" fillId="17" borderId="36" xfId="0" applyFont="1" applyFill="1" applyBorder="1" applyAlignment="1">
      <alignment horizontal="center" vertical="center"/>
    </xf>
    <xf numFmtId="164" fontId="25" fillId="17" borderId="35" xfId="3" applyFont="1" applyFill="1" applyBorder="1" applyAlignment="1">
      <alignment horizontal="center" vertical="center"/>
    </xf>
    <xf numFmtId="164" fontId="25" fillId="17" borderId="36" xfId="3" applyFont="1" applyFill="1" applyBorder="1" applyAlignment="1">
      <alignment horizontal="center" vertical="center"/>
    </xf>
    <xf numFmtId="164" fontId="25" fillId="20" borderId="35" xfId="3" applyFont="1" applyFill="1" applyBorder="1" applyAlignment="1">
      <alignment horizontal="center" vertical="center"/>
    </xf>
    <xf numFmtId="164" fontId="25" fillId="20" borderId="36" xfId="3" applyFont="1" applyFill="1" applyBorder="1" applyAlignment="1">
      <alignment horizontal="center" vertical="center"/>
    </xf>
    <xf numFmtId="164" fontId="16" fillId="0" borderId="0" xfId="3" applyFont="1" applyFill="1" applyAlignment="1">
      <alignment horizontal="center"/>
    </xf>
    <xf numFmtId="164" fontId="16" fillId="0" borderId="0" xfId="3" applyFont="1" applyAlignment="1">
      <alignment horizontal="center"/>
    </xf>
    <xf numFmtId="164" fontId="15" fillId="0" borderId="0" xfId="3" applyFont="1" applyFill="1" applyAlignment="1">
      <alignment horizontal="center"/>
    </xf>
    <xf numFmtId="164" fontId="15" fillId="0" borderId="0" xfId="3" applyFont="1" applyAlignment="1">
      <alignment horizontal="center"/>
    </xf>
    <xf numFmtId="169" fontId="12" fillId="2" borderId="28" xfId="3" applyNumberFormat="1" applyFont="1" applyFill="1" applyBorder="1" applyAlignment="1">
      <alignment horizontal="center" vertical="center"/>
    </xf>
    <xf numFmtId="169" fontId="12" fillId="10" borderId="28" xfId="3" applyNumberFormat="1" applyFont="1" applyFill="1" applyBorder="1" applyAlignment="1">
      <alignment horizontal="center" vertical="center"/>
    </xf>
    <xf numFmtId="0" fontId="0" fillId="0" borderId="27" xfId="0" applyBorder="1"/>
    <xf numFmtId="164" fontId="2" fillId="0" borderId="0" xfId="3" applyFont="1"/>
    <xf numFmtId="0" fontId="13" fillId="2" borderId="1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13" fillId="6" borderId="14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9" borderId="15" xfId="0" applyFont="1" applyFill="1" applyBorder="1" applyAlignment="1">
      <alignment horizontal="center" vertical="center" wrapText="1"/>
    </xf>
    <xf numFmtId="0" fontId="14" fillId="9" borderId="16" xfId="0" applyFont="1" applyFill="1" applyBorder="1" applyAlignment="1">
      <alignment horizontal="center" vertical="center" wrapText="1"/>
    </xf>
    <xf numFmtId="0" fontId="14" fillId="9" borderId="17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20" fillId="11" borderId="28" xfId="0" applyFont="1" applyFill="1" applyBorder="1" applyAlignment="1">
      <alignment horizontal="center" vertical="center"/>
    </xf>
    <xf numFmtId="0" fontId="14" fillId="6" borderId="28" xfId="0" applyFont="1" applyFill="1" applyBorder="1" applyAlignment="1">
      <alignment horizontal="center" vertical="center" wrapText="1"/>
    </xf>
    <xf numFmtId="0" fontId="19" fillId="11" borderId="28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0" fontId="19" fillId="12" borderId="28" xfId="0" applyFont="1" applyFill="1" applyBorder="1" applyAlignment="1">
      <alignment horizontal="center" vertical="center" wrapText="1"/>
    </xf>
    <xf numFmtId="164" fontId="6" fillId="0" borderId="2" xfId="3" applyFont="1" applyBorder="1" applyAlignment="1" applyProtection="1">
      <alignment horizontal="center" vertical="center"/>
      <protection hidden="1"/>
    </xf>
    <xf numFmtId="164" fontId="6" fillId="0" borderId="3" xfId="3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right" vertical="center"/>
    </xf>
    <xf numFmtId="0" fontId="22" fillId="1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26" fillId="19" borderId="35" xfId="0" applyFont="1" applyFill="1" applyBorder="1" applyAlignment="1">
      <alignment horizontal="center"/>
    </xf>
    <xf numFmtId="43" fontId="6" fillId="0" borderId="2" xfId="2" applyFont="1" applyBorder="1" applyAlignment="1" applyProtection="1">
      <alignment horizontal="center" vertical="center"/>
      <protection hidden="1"/>
    </xf>
    <xf numFmtId="43" fontId="6" fillId="0" borderId="3" xfId="2" applyFont="1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2" fillId="15" borderId="1" xfId="0" applyFont="1" applyFill="1" applyBorder="1" applyAlignment="1">
      <alignment horizontal="center" vertical="top" wrapText="1"/>
    </xf>
    <xf numFmtId="0" fontId="6" fillId="0" borderId="1" xfId="0" applyFont="1" applyBorder="1" applyAlignment="1" applyProtection="1">
      <alignment horizontal="left" vertical="center"/>
      <protection hidden="1"/>
    </xf>
    <xf numFmtId="0" fontId="22" fillId="15" borderId="1" xfId="0" applyFont="1" applyFill="1" applyBorder="1" applyAlignment="1">
      <alignment horizontal="center" vertical="center" wrapText="1"/>
    </xf>
  </cellXfs>
  <cellStyles count="4">
    <cellStyle name="Moeda" xfId="3" builtinId="4"/>
    <cellStyle name="Normal" xfId="0" builtinId="0"/>
    <cellStyle name="Porcentagem" xfId="1" builtinId="5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4</xdr:col>
      <xdr:colOff>2085975</xdr:colOff>
      <xdr:row>3</xdr:row>
      <xdr:rowOff>38100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2A82EFF5-98E4-416F-AB15-3F8D9DF5A193}"/>
            </a:ext>
          </a:extLst>
        </xdr:cNvPr>
        <xdr:cNvGrpSpPr>
          <a:grpSpLocks noChangeAspect="1"/>
        </xdr:cNvGrpSpPr>
      </xdr:nvGrpSpPr>
      <xdr:grpSpPr bwMode="auto">
        <a:xfrm>
          <a:off x="371475" y="0"/>
          <a:ext cx="6219825" cy="609600"/>
          <a:chOff x="333" y="106"/>
          <a:chExt cx="12172" cy="1469"/>
        </a:xfrm>
      </xdr:grpSpPr>
      <xdr:sp macro="" textlink="">
        <xdr:nvSpPr>
          <xdr:cNvPr id="3" name="AutoShape 7">
            <a:extLst>
              <a:ext uri="{FF2B5EF4-FFF2-40B4-BE49-F238E27FC236}">
                <a16:creationId xmlns:a16="http://schemas.microsoft.com/office/drawing/2014/main" id="{5E59F9F7-BA7D-2E4F-C335-16AE06B3D20A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33" y="106"/>
            <a:ext cx="9375" cy="146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" name="Line 8">
            <a:extLst>
              <a:ext uri="{FF2B5EF4-FFF2-40B4-BE49-F238E27FC236}">
                <a16:creationId xmlns:a16="http://schemas.microsoft.com/office/drawing/2014/main" id="{42D9B55F-51AF-76CB-2FCE-3DBD6A0F460E}"/>
              </a:ext>
            </a:extLst>
          </xdr:cNvPr>
          <xdr:cNvSpPr>
            <a:spLocks noChangeShapeType="1"/>
          </xdr:cNvSpPr>
        </xdr:nvSpPr>
        <xdr:spPr bwMode="auto">
          <a:xfrm>
            <a:off x="491" y="224"/>
            <a:ext cx="2" cy="1091"/>
          </a:xfrm>
          <a:prstGeom prst="line">
            <a:avLst/>
          </a:prstGeom>
          <a:noFill/>
          <a:ln w="28575">
            <a:solidFill>
              <a:srgbClr val="264A80"/>
            </a:solidFill>
            <a:round/>
            <a:headEnd/>
            <a:tailEnd/>
          </a:ln>
        </xdr:spPr>
      </xdr:sp>
      <xdr:sp macro="" textlink="">
        <xdr:nvSpPr>
          <xdr:cNvPr id="5" name="Line 9">
            <a:extLst>
              <a:ext uri="{FF2B5EF4-FFF2-40B4-BE49-F238E27FC236}">
                <a16:creationId xmlns:a16="http://schemas.microsoft.com/office/drawing/2014/main" id="{45AA7EC0-6C7C-0BA7-AAC6-B395750A9784}"/>
              </a:ext>
            </a:extLst>
          </xdr:cNvPr>
          <xdr:cNvSpPr>
            <a:spLocks noChangeShapeType="1"/>
          </xdr:cNvSpPr>
        </xdr:nvSpPr>
        <xdr:spPr bwMode="auto">
          <a:xfrm>
            <a:off x="508" y="254"/>
            <a:ext cx="11997" cy="0"/>
          </a:xfrm>
          <a:prstGeom prst="line">
            <a:avLst/>
          </a:prstGeom>
          <a:noFill/>
          <a:ln w="28575">
            <a:solidFill>
              <a:srgbClr val="264A80"/>
            </a:solidFill>
            <a:round/>
            <a:headEnd/>
            <a:tailEnd/>
          </a:ln>
        </xdr:spPr>
      </xdr:sp>
      <xdr:sp macro="" textlink="">
        <xdr:nvSpPr>
          <xdr:cNvPr id="6" name="Rectangle 10">
            <a:extLst>
              <a:ext uri="{FF2B5EF4-FFF2-40B4-BE49-F238E27FC236}">
                <a16:creationId xmlns:a16="http://schemas.microsoft.com/office/drawing/2014/main" id="{8E4EA677-4F20-8DC1-0431-A2C65A37D7BF}"/>
              </a:ext>
            </a:extLst>
          </xdr:cNvPr>
          <xdr:cNvSpPr>
            <a:spLocks noChangeArrowheads="1"/>
          </xdr:cNvSpPr>
        </xdr:nvSpPr>
        <xdr:spPr bwMode="auto">
          <a:xfrm>
            <a:off x="678" y="473"/>
            <a:ext cx="81" cy="5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r" rtl="0">
              <a:defRPr sz="1000"/>
            </a:pPr>
            <a:r>
              <a:rPr lang="pt-BR" sz="13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endParaRPr lang="pt-BR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r" rtl="0">
              <a:defRPr sz="1000"/>
            </a:pPr>
            <a:endParaRPr lang="pt-BR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Line 11">
            <a:extLst>
              <a:ext uri="{FF2B5EF4-FFF2-40B4-BE49-F238E27FC236}">
                <a16:creationId xmlns:a16="http://schemas.microsoft.com/office/drawing/2014/main" id="{8AEE6EA3-6EFF-E213-2706-75444CE2D377}"/>
              </a:ext>
            </a:extLst>
          </xdr:cNvPr>
          <xdr:cNvSpPr>
            <a:spLocks noChangeShapeType="1"/>
          </xdr:cNvSpPr>
        </xdr:nvSpPr>
        <xdr:spPr bwMode="auto">
          <a:xfrm>
            <a:off x="644" y="383"/>
            <a:ext cx="11680" cy="0"/>
          </a:xfrm>
          <a:prstGeom prst="line">
            <a:avLst/>
          </a:prstGeom>
          <a:noFill/>
          <a:ln w="28575">
            <a:solidFill>
              <a:srgbClr val="DBAD6B"/>
            </a:solidFill>
            <a:round/>
            <a:headEnd/>
            <a:tailEnd/>
          </a:ln>
        </xdr:spPr>
      </xdr:sp>
      <xdr:sp macro="" textlink="">
        <xdr:nvSpPr>
          <xdr:cNvPr id="8" name="Line 12">
            <a:extLst>
              <a:ext uri="{FF2B5EF4-FFF2-40B4-BE49-F238E27FC236}">
                <a16:creationId xmlns:a16="http://schemas.microsoft.com/office/drawing/2014/main" id="{EADF0210-1522-ABC7-EE8D-A3FA4329551C}"/>
              </a:ext>
            </a:extLst>
          </xdr:cNvPr>
          <xdr:cNvSpPr>
            <a:spLocks noChangeShapeType="1"/>
          </xdr:cNvSpPr>
        </xdr:nvSpPr>
        <xdr:spPr bwMode="auto">
          <a:xfrm>
            <a:off x="655" y="368"/>
            <a:ext cx="2" cy="818"/>
          </a:xfrm>
          <a:prstGeom prst="line">
            <a:avLst/>
          </a:prstGeom>
          <a:noFill/>
          <a:ln w="28575">
            <a:solidFill>
              <a:srgbClr val="DBAD6B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209550</xdr:colOff>
      <xdr:row>0</xdr:row>
      <xdr:rowOff>171450</xdr:rowOff>
    </xdr:from>
    <xdr:to>
      <xdr:col>0</xdr:col>
      <xdr:colOff>209550</xdr:colOff>
      <xdr:row>3</xdr:row>
      <xdr:rowOff>47625</xdr:rowOff>
    </xdr:to>
    <xdr:pic>
      <xdr:nvPicPr>
        <xdr:cNvPr id="9" name="Imagem 9" descr="logo horizontal_01">
          <a:extLst>
            <a:ext uri="{FF2B5EF4-FFF2-40B4-BE49-F238E27FC236}">
              <a16:creationId xmlns:a16="http://schemas.microsoft.com/office/drawing/2014/main" id="{4E4E9D37-D009-4BC6-B5B7-A8E71FDDC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71450"/>
          <a:ext cx="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19050</xdr:colOff>
      <xdr:row>3</xdr:row>
      <xdr:rowOff>56470</xdr:rowOff>
    </xdr:to>
    <xdr:pic>
      <xdr:nvPicPr>
        <xdr:cNvPr id="10" name="Imagem 9" descr="logo horizontal_01">
          <a:extLst>
            <a:ext uri="{FF2B5EF4-FFF2-40B4-BE49-F238E27FC236}">
              <a16:creationId xmlns:a16="http://schemas.microsoft.com/office/drawing/2014/main" id="{2F3C3039-C96F-4FD5-B8F6-78D9B7E0B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" y="190500"/>
          <a:ext cx="0" cy="437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1</xdr:row>
      <xdr:rowOff>0</xdr:rowOff>
    </xdr:from>
    <xdr:to>
      <xdr:col>2</xdr:col>
      <xdr:colOff>2007734</xdr:colOff>
      <xdr:row>3</xdr:row>
      <xdr:rowOff>56470</xdr:rowOff>
    </xdr:to>
    <xdr:pic>
      <xdr:nvPicPr>
        <xdr:cNvPr id="11" name="Imagem 10" descr="logo horizontal_01">
          <a:extLst>
            <a:ext uri="{FF2B5EF4-FFF2-40B4-BE49-F238E27FC236}">
              <a16:creationId xmlns:a16="http://schemas.microsoft.com/office/drawing/2014/main" id="{3A02BBEA-BECD-42E7-964C-E260C4F81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3900" y="190500"/>
          <a:ext cx="1779134" cy="437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4</xdr:col>
      <xdr:colOff>2085975</xdr:colOff>
      <xdr:row>3</xdr:row>
      <xdr:rowOff>38100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B2F8701C-11C9-4DD3-B990-991279F7C572}"/>
            </a:ext>
          </a:extLst>
        </xdr:cNvPr>
        <xdr:cNvGrpSpPr>
          <a:grpSpLocks noChangeAspect="1"/>
        </xdr:cNvGrpSpPr>
      </xdr:nvGrpSpPr>
      <xdr:grpSpPr bwMode="auto">
        <a:xfrm>
          <a:off x="371475" y="0"/>
          <a:ext cx="6219825" cy="609600"/>
          <a:chOff x="333" y="106"/>
          <a:chExt cx="12172" cy="1469"/>
        </a:xfrm>
      </xdr:grpSpPr>
      <xdr:sp macro="" textlink="">
        <xdr:nvSpPr>
          <xdr:cNvPr id="3" name="AutoShape 7">
            <a:extLst>
              <a:ext uri="{FF2B5EF4-FFF2-40B4-BE49-F238E27FC236}">
                <a16:creationId xmlns:a16="http://schemas.microsoft.com/office/drawing/2014/main" id="{C880D544-47DA-6386-DB77-15399138F68A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33" y="106"/>
            <a:ext cx="9375" cy="146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" name="Line 8">
            <a:extLst>
              <a:ext uri="{FF2B5EF4-FFF2-40B4-BE49-F238E27FC236}">
                <a16:creationId xmlns:a16="http://schemas.microsoft.com/office/drawing/2014/main" id="{7745FE6A-6EA2-B60C-1EF5-ECDD05CB2E7D}"/>
              </a:ext>
            </a:extLst>
          </xdr:cNvPr>
          <xdr:cNvSpPr>
            <a:spLocks noChangeShapeType="1"/>
          </xdr:cNvSpPr>
        </xdr:nvSpPr>
        <xdr:spPr bwMode="auto">
          <a:xfrm>
            <a:off x="491" y="224"/>
            <a:ext cx="2" cy="1091"/>
          </a:xfrm>
          <a:prstGeom prst="line">
            <a:avLst/>
          </a:prstGeom>
          <a:noFill/>
          <a:ln w="28575">
            <a:solidFill>
              <a:srgbClr val="264A80"/>
            </a:solidFill>
            <a:round/>
            <a:headEnd/>
            <a:tailEnd/>
          </a:ln>
        </xdr:spPr>
      </xdr:sp>
      <xdr:sp macro="" textlink="">
        <xdr:nvSpPr>
          <xdr:cNvPr id="5" name="Line 9">
            <a:extLst>
              <a:ext uri="{FF2B5EF4-FFF2-40B4-BE49-F238E27FC236}">
                <a16:creationId xmlns:a16="http://schemas.microsoft.com/office/drawing/2014/main" id="{ED9CFE1E-3205-1845-D6E2-69D2D7D9DC77}"/>
              </a:ext>
            </a:extLst>
          </xdr:cNvPr>
          <xdr:cNvSpPr>
            <a:spLocks noChangeShapeType="1"/>
          </xdr:cNvSpPr>
        </xdr:nvSpPr>
        <xdr:spPr bwMode="auto">
          <a:xfrm>
            <a:off x="508" y="254"/>
            <a:ext cx="11997" cy="0"/>
          </a:xfrm>
          <a:prstGeom prst="line">
            <a:avLst/>
          </a:prstGeom>
          <a:noFill/>
          <a:ln w="28575">
            <a:solidFill>
              <a:srgbClr val="264A80"/>
            </a:solidFill>
            <a:round/>
            <a:headEnd/>
            <a:tailEnd/>
          </a:ln>
        </xdr:spPr>
      </xdr:sp>
      <xdr:sp macro="" textlink="">
        <xdr:nvSpPr>
          <xdr:cNvPr id="6" name="Rectangle 10">
            <a:extLst>
              <a:ext uri="{FF2B5EF4-FFF2-40B4-BE49-F238E27FC236}">
                <a16:creationId xmlns:a16="http://schemas.microsoft.com/office/drawing/2014/main" id="{AC2E4A0B-6F08-3C5B-AD60-023C22319708}"/>
              </a:ext>
            </a:extLst>
          </xdr:cNvPr>
          <xdr:cNvSpPr>
            <a:spLocks noChangeArrowheads="1"/>
          </xdr:cNvSpPr>
        </xdr:nvSpPr>
        <xdr:spPr bwMode="auto">
          <a:xfrm>
            <a:off x="678" y="473"/>
            <a:ext cx="81" cy="5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r" rtl="0">
              <a:defRPr sz="1000"/>
            </a:pPr>
            <a:r>
              <a:rPr lang="pt-BR" sz="13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endParaRPr lang="pt-BR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r" rtl="0">
              <a:defRPr sz="1000"/>
            </a:pPr>
            <a:endParaRPr lang="pt-BR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Line 11">
            <a:extLst>
              <a:ext uri="{FF2B5EF4-FFF2-40B4-BE49-F238E27FC236}">
                <a16:creationId xmlns:a16="http://schemas.microsoft.com/office/drawing/2014/main" id="{90E6FF0C-9BDE-C6EB-5FE7-E423E5ED352C}"/>
              </a:ext>
            </a:extLst>
          </xdr:cNvPr>
          <xdr:cNvSpPr>
            <a:spLocks noChangeShapeType="1"/>
          </xdr:cNvSpPr>
        </xdr:nvSpPr>
        <xdr:spPr bwMode="auto">
          <a:xfrm>
            <a:off x="644" y="383"/>
            <a:ext cx="11680" cy="0"/>
          </a:xfrm>
          <a:prstGeom prst="line">
            <a:avLst/>
          </a:prstGeom>
          <a:noFill/>
          <a:ln w="28575">
            <a:solidFill>
              <a:srgbClr val="DBAD6B"/>
            </a:solidFill>
            <a:round/>
            <a:headEnd/>
            <a:tailEnd/>
          </a:ln>
        </xdr:spPr>
      </xdr:sp>
      <xdr:sp macro="" textlink="">
        <xdr:nvSpPr>
          <xdr:cNvPr id="8" name="Line 12">
            <a:extLst>
              <a:ext uri="{FF2B5EF4-FFF2-40B4-BE49-F238E27FC236}">
                <a16:creationId xmlns:a16="http://schemas.microsoft.com/office/drawing/2014/main" id="{884D1161-5A49-ECC5-4417-0B5A2603C397}"/>
              </a:ext>
            </a:extLst>
          </xdr:cNvPr>
          <xdr:cNvSpPr>
            <a:spLocks noChangeShapeType="1"/>
          </xdr:cNvSpPr>
        </xdr:nvSpPr>
        <xdr:spPr bwMode="auto">
          <a:xfrm>
            <a:off x="655" y="368"/>
            <a:ext cx="2" cy="818"/>
          </a:xfrm>
          <a:prstGeom prst="line">
            <a:avLst/>
          </a:prstGeom>
          <a:noFill/>
          <a:ln w="28575">
            <a:solidFill>
              <a:srgbClr val="DBAD6B"/>
            </a:solidFill>
            <a:round/>
            <a:headEnd/>
            <a:tailEnd/>
          </a:ln>
        </xdr:spPr>
      </xdr:sp>
    </xdr:grpSp>
    <xdr:clientData/>
  </xdr:twoCellAnchor>
  <xdr:oneCellAnchor>
    <xdr:from>
      <xdr:col>0</xdr:col>
      <xdr:colOff>209550</xdr:colOff>
      <xdr:row>0</xdr:row>
      <xdr:rowOff>171450</xdr:rowOff>
    </xdr:from>
    <xdr:ext cx="0" cy="447675"/>
    <xdr:pic>
      <xdr:nvPicPr>
        <xdr:cNvPr id="9" name="Imagem 9" descr="logo horizontal_01">
          <a:extLst>
            <a:ext uri="{FF2B5EF4-FFF2-40B4-BE49-F238E27FC236}">
              <a16:creationId xmlns:a16="http://schemas.microsoft.com/office/drawing/2014/main" id="{DB0B4DD0-74DE-4C33-A5AA-49C030F8B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71450"/>
          <a:ext cx="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19050</xdr:colOff>
      <xdr:row>1</xdr:row>
      <xdr:rowOff>0</xdr:rowOff>
    </xdr:from>
    <xdr:ext cx="0" cy="437470"/>
    <xdr:pic>
      <xdr:nvPicPr>
        <xdr:cNvPr id="10" name="Imagem 9" descr="logo horizontal_01">
          <a:extLst>
            <a:ext uri="{FF2B5EF4-FFF2-40B4-BE49-F238E27FC236}">
              <a16:creationId xmlns:a16="http://schemas.microsoft.com/office/drawing/2014/main" id="{585A599D-6D72-4135-912F-68441D32E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" y="190500"/>
          <a:ext cx="0" cy="437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228600</xdr:colOff>
      <xdr:row>1</xdr:row>
      <xdr:rowOff>0</xdr:rowOff>
    </xdr:from>
    <xdr:ext cx="1779134" cy="437470"/>
    <xdr:pic>
      <xdr:nvPicPr>
        <xdr:cNvPr id="11" name="Imagem 10" descr="logo horizontal_01">
          <a:extLst>
            <a:ext uri="{FF2B5EF4-FFF2-40B4-BE49-F238E27FC236}">
              <a16:creationId xmlns:a16="http://schemas.microsoft.com/office/drawing/2014/main" id="{6C5D03E2-B803-44F6-B720-FC6D0F86E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3900" y="190500"/>
          <a:ext cx="1779134" cy="437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4</xdr:col>
      <xdr:colOff>2085975</xdr:colOff>
      <xdr:row>3</xdr:row>
      <xdr:rowOff>38100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4142CE44-C801-4A01-BA0A-5EC0635C8CD4}"/>
            </a:ext>
          </a:extLst>
        </xdr:cNvPr>
        <xdr:cNvGrpSpPr>
          <a:grpSpLocks noChangeAspect="1"/>
        </xdr:cNvGrpSpPr>
      </xdr:nvGrpSpPr>
      <xdr:grpSpPr bwMode="auto">
        <a:xfrm>
          <a:off x="371475" y="0"/>
          <a:ext cx="7038975" cy="609600"/>
          <a:chOff x="333" y="106"/>
          <a:chExt cx="12172" cy="1469"/>
        </a:xfrm>
      </xdr:grpSpPr>
      <xdr:sp macro="" textlink="">
        <xdr:nvSpPr>
          <xdr:cNvPr id="3" name="AutoShape 7">
            <a:extLst>
              <a:ext uri="{FF2B5EF4-FFF2-40B4-BE49-F238E27FC236}">
                <a16:creationId xmlns:a16="http://schemas.microsoft.com/office/drawing/2014/main" id="{3A22C990-E8E1-8ED1-FE5E-924B307E6806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33" y="106"/>
            <a:ext cx="9375" cy="146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" name="Line 8">
            <a:extLst>
              <a:ext uri="{FF2B5EF4-FFF2-40B4-BE49-F238E27FC236}">
                <a16:creationId xmlns:a16="http://schemas.microsoft.com/office/drawing/2014/main" id="{FD1DC756-97D8-9EBB-6DF5-72CF7614862E}"/>
              </a:ext>
            </a:extLst>
          </xdr:cNvPr>
          <xdr:cNvSpPr>
            <a:spLocks noChangeShapeType="1"/>
          </xdr:cNvSpPr>
        </xdr:nvSpPr>
        <xdr:spPr bwMode="auto">
          <a:xfrm>
            <a:off x="491" y="224"/>
            <a:ext cx="2" cy="1091"/>
          </a:xfrm>
          <a:prstGeom prst="line">
            <a:avLst/>
          </a:prstGeom>
          <a:noFill/>
          <a:ln w="28575">
            <a:solidFill>
              <a:srgbClr val="264A80"/>
            </a:solidFill>
            <a:round/>
            <a:headEnd/>
            <a:tailEnd/>
          </a:ln>
        </xdr:spPr>
      </xdr:sp>
      <xdr:sp macro="" textlink="">
        <xdr:nvSpPr>
          <xdr:cNvPr id="5" name="Line 9">
            <a:extLst>
              <a:ext uri="{FF2B5EF4-FFF2-40B4-BE49-F238E27FC236}">
                <a16:creationId xmlns:a16="http://schemas.microsoft.com/office/drawing/2014/main" id="{A719DB7B-A735-9911-0E58-B7E04F03635D}"/>
              </a:ext>
            </a:extLst>
          </xdr:cNvPr>
          <xdr:cNvSpPr>
            <a:spLocks noChangeShapeType="1"/>
          </xdr:cNvSpPr>
        </xdr:nvSpPr>
        <xdr:spPr bwMode="auto">
          <a:xfrm>
            <a:off x="508" y="254"/>
            <a:ext cx="11997" cy="0"/>
          </a:xfrm>
          <a:prstGeom prst="line">
            <a:avLst/>
          </a:prstGeom>
          <a:noFill/>
          <a:ln w="28575">
            <a:solidFill>
              <a:srgbClr val="264A80"/>
            </a:solidFill>
            <a:round/>
            <a:headEnd/>
            <a:tailEnd/>
          </a:ln>
        </xdr:spPr>
      </xdr:sp>
      <xdr:sp macro="" textlink="">
        <xdr:nvSpPr>
          <xdr:cNvPr id="6" name="Rectangle 10">
            <a:extLst>
              <a:ext uri="{FF2B5EF4-FFF2-40B4-BE49-F238E27FC236}">
                <a16:creationId xmlns:a16="http://schemas.microsoft.com/office/drawing/2014/main" id="{3F960EB3-6F12-D9CE-DC26-8FFD5493BEAA}"/>
              </a:ext>
            </a:extLst>
          </xdr:cNvPr>
          <xdr:cNvSpPr>
            <a:spLocks noChangeArrowheads="1"/>
          </xdr:cNvSpPr>
        </xdr:nvSpPr>
        <xdr:spPr bwMode="auto">
          <a:xfrm>
            <a:off x="678" y="473"/>
            <a:ext cx="81" cy="5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r" rtl="0">
              <a:defRPr sz="1000"/>
            </a:pPr>
            <a:r>
              <a:rPr lang="pt-BR" sz="13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endParaRPr lang="pt-BR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r" rtl="0">
              <a:defRPr sz="1000"/>
            </a:pPr>
            <a:endParaRPr lang="pt-BR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Line 11">
            <a:extLst>
              <a:ext uri="{FF2B5EF4-FFF2-40B4-BE49-F238E27FC236}">
                <a16:creationId xmlns:a16="http://schemas.microsoft.com/office/drawing/2014/main" id="{9A356486-180D-FBDF-6AAE-EB827AFB6E94}"/>
              </a:ext>
            </a:extLst>
          </xdr:cNvPr>
          <xdr:cNvSpPr>
            <a:spLocks noChangeShapeType="1"/>
          </xdr:cNvSpPr>
        </xdr:nvSpPr>
        <xdr:spPr bwMode="auto">
          <a:xfrm>
            <a:off x="644" y="383"/>
            <a:ext cx="11680" cy="0"/>
          </a:xfrm>
          <a:prstGeom prst="line">
            <a:avLst/>
          </a:prstGeom>
          <a:noFill/>
          <a:ln w="28575">
            <a:solidFill>
              <a:srgbClr val="DBAD6B"/>
            </a:solidFill>
            <a:round/>
            <a:headEnd/>
            <a:tailEnd/>
          </a:ln>
        </xdr:spPr>
      </xdr:sp>
      <xdr:sp macro="" textlink="">
        <xdr:nvSpPr>
          <xdr:cNvPr id="8" name="Line 12">
            <a:extLst>
              <a:ext uri="{FF2B5EF4-FFF2-40B4-BE49-F238E27FC236}">
                <a16:creationId xmlns:a16="http://schemas.microsoft.com/office/drawing/2014/main" id="{8EC46DBF-8FCD-EDE8-F85F-0A42A7FDC58D}"/>
              </a:ext>
            </a:extLst>
          </xdr:cNvPr>
          <xdr:cNvSpPr>
            <a:spLocks noChangeShapeType="1"/>
          </xdr:cNvSpPr>
        </xdr:nvSpPr>
        <xdr:spPr bwMode="auto">
          <a:xfrm>
            <a:off x="655" y="368"/>
            <a:ext cx="2" cy="818"/>
          </a:xfrm>
          <a:prstGeom prst="line">
            <a:avLst/>
          </a:prstGeom>
          <a:noFill/>
          <a:ln w="28575">
            <a:solidFill>
              <a:srgbClr val="DBAD6B"/>
            </a:solidFill>
            <a:round/>
            <a:headEnd/>
            <a:tailEnd/>
          </a:ln>
        </xdr:spPr>
      </xdr:sp>
    </xdr:grpSp>
    <xdr:clientData/>
  </xdr:twoCellAnchor>
  <xdr:oneCellAnchor>
    <xdr:from>
      <xdr:col>0</xdr:col>
      <xdr:colOff>209550</xdr:colOff>
      <xdr:row>0</xdr:row>
      <xdr:rowOff>171450</xdr:rowOff>
    </xdr:from>
    <xdr:ext cx="0" cy="447675"/>
    <xdr:pic>
      <xdr:nvPicPr>
        <xdr:cNvPr id="9" name="Imagem 9" descr="logo horizontal_01">
          <a:extLst>
            <a:ext uri="{FF2B5EF4-FFF2-40B4-BE49-F238E27FC236}">
              <a16:creationId xmlns:a16="http://schemas.microsoft.com/office/drawing/2014/main" id="{853F6DDD-776F-4779-8097-F7844400B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71450"/>
          <a:ext cx="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19050</xdr:colOff>
      <xdr:row>1</xdr:row>
      <xdr:rowOff>0</xdr:rowOff>
    </xdr:from>
    <xdr:ext cx="0" cy="437470"/>
    <xdr:pic>
      <xdr:nvPicPr>
        <xdr:cNvPr id="10" name="Imagem 9" descr="logo horizontal_01">
          <a:extLst>
            <a:ext uri="{FF2B5EF4-FFF2-40B4-BE49-F238E27FC236}">
              <a16:creationId xmlns:a16="http://schemas.microsoft.com/office/drawing/2014/main" id="{A3360497-BF2F-4000-8261-B01FE71CC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" y="190500"/>
          <a:ext cx="0" cy="437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228600</xdr:colOff>
      <xdr:row>1</xdr:row>
      <xdr:rowOff>0</xdr:rowOff>
    </xdr:from>
    <xdr:ext cx="1779134" cy="437470"/>
    <xdr:pic>
      <xdr:nvPicPr>
        <xdr:cNvPr id="11" name="Imagem 10" descr="logo horizontal_01">
          <a:extLst>
            <a:ext uri="{FF2B5EF4-FFF2-40B4-BE49-F238E27FC236}">
              <a16:creationId xmlns:a16="http://schemas.microsoft.com/office/drawing/2014/main" id="{157BE3BA-2861-4DD3-8A90-FA8049727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3900" y="190500"/>
          <a:ext cx="1779134" cy="437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4</xdr:col>
      <xdr:colOff>2085975</xdr:colOff>
      <xdr:row>3</xdr:row>
      <xdr:rowOff>38100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pSpPr>
          <a:grpSpLocks noChangeAspect="1"/>
        </xdr:cNvGrpSpPr>
      </xdr:nvGrpSpPr>
      <xdr:grpSpPr bwMode="auto">
        <a:xfrm>
          <a:off x="371475" y="0"/>
          <a:ext cx="6219825" cy="609600"/>
          <a:chOff x="333" y="106"/>
          <a:chExt cx="12172" cy="1469"/>
        </a:xfrm>
      </xdr:grpSpPr>
      <xdr:sp macro="" textlink="">
        <xdr:nvSpPr>
          <xdr:cNvPr id="3" name="AutoShape 7">
            <a:extLst>
              <a:ext uri="{FF2B5EF4-FFF2-40B4-BE49-F238E27FC236}">
                <a16:creationId xmlns:a16="http://schemas.microsoft.com/office/drawing/2014/main" id="{00000000-0008-0000-1900-000003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33" y="106"/>
            <a:ext cx="9375" cy="146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" name="Line 8">
            <a:extLst>
              <a:ext uri="{FF2B5EF4-FFF2-40B4-BE49-F238E27FC236}">
                <a16:creationId xmlns:a16="http://schemas.microsoft.com/office/drawing/2014/main" id="{00000000-0008-0000-19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491" y="224"/>
            <a:ext cx="2" cy="1091"/>
          </a:xfrm>
          <a:prstGeom prst="line">
            <a:avLst/>
          </a:prstGeom>
          <a:noFill/>
          <a:ln w="28575">
            <a:solidFill>
              <a:srgbClr val="264A80"/>
            </a:solidFill>
            <a:round/>
            <a:headEnd/>
            <a:tailEnd/>
          </a:ln>
        </xdr:spPr>
      </xdr:sp>
      <xdr:sp macro="" textlink="">
        <xdr:nvSpPr>
          <xdr:cNvPr id="5" name="Line 9">
            <a:extLst>
              <a:ext uri="{FF2B5EF4-FFF2-40B4-BE49-F238E27FC236}">
                <a16:creationId xmlns:a16="http://schemas.microsoft.com/office/drawing/2014/main" id="{00000000-0008-0000-19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508" y="254"/>
            <a:ext cx="11997" cy="0"/>
          </a:xfrm>
          <a:prstGeom prst="line">
            <a:avLst/>
          </a:prstGeom>
          <a:noFill/>
          <a:ln w="28575">
            <a:solidFill>
              <a:srgbClr val="264A80"/>
            </a:solidFill>
            <a:round/>
            <a:headEnd/>
            <a:tailEnd/>
          </a:ln>
        </xdr:spPr>
      </xdr:sp>
      <xdr:sp macro="" textlink="">
        <xdr:nvSpPr>
          <xdr:cNvPr id="6" name="Rectangle 10">
            <a:extLst>
              <a:ext uri="{FF2B5EF4-FFF2-40B4-BE49-F238E27FC236}">
                <a16:creationId xmlns:a16="http://schemas.microsoft.com/office/drawing/2014/main" id="{00000000-0008-0000-19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8" y="473"/>
            <a:ext cx="81" cy="5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r" rtl="0">
              <a:defRPr sz="1000"/>
            </a:pPr>
            <a:r>
              <a:rPr lang="pt-BR" sz="13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endParaRPr lang="pt-BR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r" rtl="0">
              <a:defRPr sz="1000"/>
            </a:pPr>
            <a:endParaRPr lang="pt-BR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Line 11">
            <a:extLst>
              <a:ext uri="{FF2B5EF4-FFF2-40B4-BE49-F238E27FC236}">
                <a16:creationId xmlns:a16="http://schemas.microsoft.com/office/drawing/2014/main" id="{00000000-0008-0000-19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644" y="383"/>
            <a:ext cx="11680" cy="0"/>
          </a:xfrm>
          <a:prstGeom prst="line">
            <a:avLst/>
          </a:prstGeom>
          <a:noFill/>
          <a:ln w="28575">
            <a:solidFill>
              <a:srgbClr val="DBAD6B"/>
            </a:solidFill>
            <a:round/>
            <a:headEnd/>
            <a:tailEnd/>
          </a:ln>
        </xdr:spPr>
      </xdr:sp>
      <xdr:sp macro="" textlink="">
        <xdr:nvSpPr>
          <xdr:cNvPr id="8" name="Line 12">
            <a:extLst>
              <a:ext uri="{FF2B5EF4-FFF2-40B4-BE49-F238E27FC236}">
                <a16:creationId xmlns:a16="http://schemas.microsoft.com/office/drawing/2014/main" id="{00000000-0008-0000-19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655" y="368"/>
            <a:ext cx="2" cy="818"/>
          </a:xfrm>
          <a:prstGeom prst="line">
            <a:avLst/>
          </a:prstGeom>
          <a:noFill/>
          <a:ln w="28575">
            <a:solidFill>
              <a:srgbClr val="DBAD6B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209550</xdr:colOff>
      <xdr:row>0</xdr:row>
      <xdr:rowOff>171450</xdr:rowOff>
    </xdr:from>
    <xdr:to>
      <xdr:col>0</xdr:col>
      <xdr:colOff>209550</xdr:colOff>
      <xdr:row>3</xdr:row>
      <xdr:rowOff>47625</xdr:rowOff>
    </xdr:to>
    <xdr:pic>
      <xdr:nvPicPr>
        <xdr:cNvPr id="9" name="Imagem 9" descr="logo horizontal_01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71450"/>
          <a:ext cx="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19050</xdr:colOff>
      <xdr:row>3</xdr:row>
      <xdr:rowOff>56470</xdr:rowOff>
    </xdr:to>
    <xdr:pic>
      <xdr:nvPicPr>
        <xdr:cNvPr id="10" name="Imagem 9" descr="logo horizontal_01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" y="190500"/>
          <a:ext cx="1779134" cy="437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228600</xdr:colOff>
      <xdr:row>1</xdr:row>
      <xdr:rowOff>0</xdr:rowOff>
    </xdr:from>
    <xdr:to>
      <xdr:col>2</xdr:col>
      <xdr:colOff>2007734</xdr:colOff>
      <xdr:row>3</xdr:row>
      <xdr:rowOff>56470</xdr:rowOff>
    </xdr:to>
    <xdr:pic>
      <xdr:nvPicPr>
        <xdr:cNvPr id="11" name="Imagem 10" descr="logo horizontal_01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3900" y="190500"/>
          <a:ext cx="1779134" cy="437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0</xdr:rowOff>
    </xdr:from>
    <xdr:to>
      <xdr:col>3</xdr:col>
      <xdr:colOff>2324100</xdr:colOff>
      <xdr:row>2</xdr:row>
      <xdr:rowOff>123825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980F42B0-240E-42BB-979C-300BB016D641}"/>
            </a:ext>
          </a:extLst>
        </xdr:cNvPr>
        <xdr:cNvGrpSpPr>
          <a:grpSpLocks noChangeAspect="1"/>
        </xdr:cNvGrpSpPr>
      </xdr:nvGrpSpPr>
      <xdr:grpSpPr bwMode="auto">
        <a:xfrm>
          <a:off x="209550" y="0"/>
          <a:ext cx="6038850" cy="504825"/>
          <a:chOff x="333" y="106"/>
          <a:chExt cx="12172" cy="1469"/>
        </a:xfrm>
      </xdr:grpSpPr>
      <xdr:sp macro="" textlink="">
        <xdr:nvSpPr>
          <xdr:cNvPr id="3" name="AutoShape 7">
            <a:extLst>
              <a:ext uri="{FF2B5EF4-FFF2-40B4-BE49-F238E27FC236}">
                <a16:creationId xmlns:a16="http://schemas.microsoft.com/office/drawing/2014/main" id="{DEDEA91B-2767-4F4E-85C4-C70934A1B1A3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33" y="106"/>
            <a:ext cx="9375" cy="146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" name="Line 8">
            <a:extLst>
              <a:ext uri="{FF2B5EF4-FFF2-40B4-BE49-F238E27FC236}">
                <a16:creationId xmlns:a16="http://schemas.microsoft.com/office/drawing/2014/main" id="{71103225-AB78-42AD-96C7-B54FEC936EE1}"/>
              </a:ext>
            </a:extLst>
          </xdr:cNvPr>
          <xdr:cNvSpPr>
            <a:spLocks noChangeShapeType="1"/>
          </xdr:cNvSpPr>
        </xdr:nvSpPr>
        <xdr:spPr bwMode="auto">
          <a:xfrm>
            <a:off x="491" y="224"/>
            <a:ext cx="2" cy="1091"/>
          </a:xfrm>
          <a:prstGeom prst="line">
            <a:avLst/>
          </a:prstGeom>
          <a:noFill/>
          <a:ln w="28575">
            <a:solidFill>
              <a:srgbClr val="264A80"/>
            </a:solidFill>
            <a:round/>
            <a:headEnd/>
            <a:tailEnd/>
          </a:ln>
        </xdr:spPr>
      </xdr:sp>
      <xdr:sp macro="" textlink="">
        <xdr:nvSpPr>
          <xdr:cNvPr id="5" name="Line 9">
            <a:extLst>
              <a:ext uri="{FF2B5EF4-FFF2-40B4-BE49-F238E27FC236}">
                <a16:creationId xmlns:a16="http://schemas.microsoft.com/office/drawing/2014/main" id="{3ECC93E0-AA61-4627-B212-117D780B07BF}"/>
              </a:ext>
            </a:extLst>
          </xdr:cNvPr>
          <xdr:cNvSpPr>
            <a:spLocks noChangeShapeType="1"/>
          </xdr:cNvSpPr>
        </xdr:nvSpPr>
        <xdr:spPr bwMode="auto">
          <a:xfrm>
            <a:off x="508" y="254"/>
            <a:ext cx="11997" cy="0"/>
          </a:xfrm>
          <a:prstGeom prst="line">
            <a:avLst/>
          </a:prstGeom>
          <a:noFill/>
          <a:ln w="28575">
            <a:solidFill>
              <a:srgbClr val="264A80"/>
            </a:solidFill>
            <a:round/>
            <a:headEnd/>
            <a:tailEnd/>
          </a:ln>
        </xdr:spPr>
      </xdr:sp>
      <xdr:sp macro="" textlink="">
        <xdr:nvSpPr>
          <xdr:cNvPr id="6" name="Rectangle 10">
            <a:extLst>
              <a:ext uri="{FF2B5EF4-FFF2-40B4-BE49-F238E27FC236}">
                <a16:creationId xmlns:a16="http://schemas.microsoft.com/office/drawing/2014/main" id="{44D5291E-B1A2-4CD5-AC47-C395073F5659}"/>
              </a:ext>
            </a:extLst>
          </xdr:cNvPr>
          <xdr:cNvSpPr>
            <a:spLocks noChangeArrowheads="1"/>
          </xdr:cNvSpPr>
        </xdr:nvSpPr>
        <xdr:spPr bwMode="auto">
          <a:xfrm>
            <a:off x="678" y="473"/>
            <a:ext cx="81" cy="5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r" rtl="0">
              <a:defRPr sz="1000"/>
            </a:pPr>
            <a:r>
              <a:rPr lang="pt-BR" sz="13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endParaRPr lang="pt-BR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r" rtl="0">
              <a:defRPr sz="1000"/>
            </a:pPr>
            <a:endParaRPr lang="pt-BR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Line 11">
            <a:extLst>
              <a:ext uri="{FF2B5EF4-FFF2-40B4-BE49-F238E27FC236}">
                <a16:creationId xmlns:a16="http://schemas.microsoft.com/office/drawing/2014/main" id="{32073C7D-C262-4392-83C4-62F9AE004DBD}"/>
              </a:ext>
            </a:extLst>
          </xdr:cNvPr>
          <xdr:cNvSpPr>
            <a:spLocks noChangeShapeType="1"/>
          </xdr:cNvSpPr>
        </xdr:nvSpPr>
        <xdr:spPr bwMode="auto">
          <a:xfrm>
            <a:off x="644" y="383"/>
            <a:ext cx="11680" cy="0"/>
          </a:xfrm>
          <a:prstGeom prst="line">
            <a:avLst/>
          </a:prstGeom>
          <a:noFill/>
          <a:ln w="28575">
            <a:solidFill>
              <a:srgbClr val="DBAD6B"/>
            </a:solidFill>
            <a:round/>
            <a:headEnd/>
            <a:tailEnd/>
          </a:ln>
        </xdr:spPr>
      </xdr:sp>
      <xdr:sp macro="" textlink="">
        <xdr:nvSpPr>
          <xdr:cNvPr id="8" name="Line 12">
            <a:extLst>
              <a:ext uri="{FF2B5EF4-FFF2-40B4-BE49-F238E27FC236}">
                <a16:creationId xmlns:a16="http://schemas.microsoft.com/office/drawing/2014/main" id="{6335D273-1038-4628-9748-4E353C44697D}"/>
              </a:ext>
            </a:extLst>
          </xdr:cNvPr>
          <xdr:cNvSpPr>
            <a:spLocks noChangeShapeType="1"/>
          </xdr:cNvSpPr>
        </xdr:nvSpPr>
        <xdr:spPr bwMode="auto">
          <a:xfrm>
            <a:off x="655" y="368"/>
            <a:ext cx="2" cy="818"/>
          </a:xfrm>
          <a:prstGeom prst="line">
            <a:avLst/>
          </a:prstGeom>
          <a:noFill/>
          <a:ln w="28575">
            <a:solidFill>
              <a:srgbClr val="DBAD6B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19050</xdr:colOff>
      <xdr:row>1</xdr:row>
      <xdr:rowOff>0</xdr:rowOff>
    </xdr:from>
    <xdr:to>
      <xdr:col>0</xdr:col>
      <xdr:colOff>19050</xdr:colOff>
      <xdr:row>3</xdr:row>
      <xdr:rowOff>56470</xdr:rowOff>
    </xdr:to>
    <xdr:pic>
      <xdr:nvPicPr>
        <xdr:cNvPr id="9" name="Imagem 8" descr="logo horizontal_01">
          <a:extLst>
            <a:ext uri="{FF2B5EF4-FFF2-40B4-BE49-F238E27FC236}">
              <a16:creationId xmlns:a16="http://schemas.microsoft.com/office/drawing/2014/main" id="{55AD829D-45D5-42BA-9ECD-9FBEFA1EB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190500"/>
          <a:ext cx="0" cy="437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200025</xdr:colOff>
      <xdr:row>0</xdr:row>
      <xdr:rowOff>171450</xdr:rowOff>
    </xdr:from>
    <xdr:to>
      <xdr:col>2</xdr:col>
      <xdr:colOff>155038</xdr:colOff>
      <xdr:row>3</xdr:row>
      <xdr:rowOff>66675</xdr:rowOff>
    </xdr:to>
    <xdr:pic>
      <xdr:nvPicPr>
        <xdr:cNvPr id="11" name="Imagem 10" descr="logo horizontal_01">
          <a:extLst>
            <a:ext uri="{FF2B5EF4-FFF2-40B4-BE49-F238E27FC236}">
              <a16:creationId xmlns:a16="http://schemas.microsoft.com/office/drawing/2014/main" id="{6D644D8A-8FB9-4DA9-AFF6-226FB18F2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6725" y="171450"/>
          <a:ext cx="1898113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ias_Seguranca\EMPRESAS\GRUPO%20DOM%20PEDRO\Controle%20de%20recolhimento%20de%20impostos_2018_Grupo%20Dom%20Ped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Azul Quente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"/>
  <sheetViews>
    <sheetView showGridLines="0" topLeftCell="AC1" workbookViewId="0">
      <selection activeCell="A2" sqref="A2"/>
    </sheetView>
  </sheetViews>
  <sheetFormatPr defaultRowHeight="15" x14ac:dyDescent="0.25"/>
  <cols>
    <col min="1" max="1" width="9" style="9" bestFit="1" customWidth="1"/>
    <col min="2" max="3" width="15.5703125" style="9" bestFit="1" customWidth="1"/>
    <col min="4" max="4" width="14.5703125" style="9" bestFit="1" customWidth="1"/>
    <col min="5" max="5" width="13.140625" style="9" bestFit="1" customWidth="1"/>
    <col min="6" max="7" width="15.5703125" style="9" bestFit="1" customWidth="1"/>
    <col min="8" max="8" width="14.5703125" style="9" bestFit="1" customWidth="1"/>
    <col min="9" max="9" width="13.140625" style="9" bestFit="1" customWidth="1"/>
    <col min="10" max="11" width="15.5703125" style="9" bestFit="1" customWidth="1"/>
    <col min="12" max="12" width="14.5703125" style="9" bestFit="1" customWidth="1"/>
    <col min="13" max="13" width="13.140625" style="9" bestFit="1" customWidth="1"/>
    <col min="14" max="15" width="15.5703125" style="9" bestFit="1" customWidth="1"/>
    <col min="16" max="16" width="14.5703125" style="9" bestFit="1" customWidth="1"/>
    <col min="17" max="17" width="13.140625" bestFit="1" customWidth="1"/>
    <col min="18" max="19" width="15.5703125" bestFit="1" customWidth="1"/>
    <col min="20" max="20" width="14.5703125" bestFit="1" customWidth="1"/>
    <col min="21" max="21" width="13.140625" bestFit="1" customWidth="1"/>
    <col min="22" max="23" width="15.5703125" bestFit="1" customWidth="1"/>
    <col min="24" max="24" width="14.5703125" bestFit="1" customWidth="1"/>
    <col min="25" max="25" width="13.140625" bestFit="1" customWidth="1"/>
    <col min="26" max="27" width="15.5703125" bestFit="1" customWidth="1"/>
    <col min="28" max="28" width="14.5703125" bestFit="1" customWidth="1"/>
    <col min="29" max="29" width="13.140625" bestFit="1" customWidth="1"/>
    <col min="30" max="30" width="11" bestFit="1" customWidth="1"/>
    <col min="31" max="31" width="7" bestFit="1" customWidth="1"/>
    <col min="32" max="32" width="14.28515625" bestFit="1" customWidth="1"/>
    <col min="33" max="33" width="11" bestFit="1" customWidth="1"/>
    <col min="34" max="34" width="8.7109375" bestFit="1" customWidth="1"/>
    <col min="35" max="35" width="7" bestFit="1" customWidth="1"/>
    <col min="36" max="36" width="14.28515625" bestFit="1" customWidth="1"/>
    <col min="37" max="37" width="9.5703125" bestFit="1" customWidth="1"/>
    <col min="38" max="38" width="8.7109375" bestFit="1" customWidth="1"/>
    <col min="39" max="39" width="7" bestFit="1" customWidth="1"/>
    <col min="40" max="40" width="14.28515625" bestFit="1" customWidth="1"/>
    <col min="41" max="41" width="6.7109375" bestFit="1" customWidth="1"/>
    <col min="42" max="42" width="13.140625" bestFit="1" customWidth="1"/>
    <col min="43" max="43" width="7" bestFit="1" customWidth="1"/>
    <col min="44" max="44" width="14.28515625" bestFit="1" customWidth="1"/>
    <col min="45" max="45" width="12" bestFit="1" customWidth="1"/>
    <col min="46" max="47" width="15.5703125" bestFit="1" customWidth="1"/>
    <col min="48" max="48" width="18.7109375" bestFit="1" customWidth="1"/>
    <col min="49" max="49" width="13.140625" bestFit="1" customWidth="1"/>
    <col min="50" max="50" width="7.5703125" bestFit="1" customWidth="1"/>
    <col min="51" max="51" width="13.140625" bestFit="1" customWidth="1"/>
    <col min="52" max="52" width="5.7109375" bestFit="1" customWidth="1"/>
    <col min="53" max="53" width="33.28515625" bestFit="1" customWidth="1"/>
    <col min="54" max="54" width="5.7109375" bestFit="1" customWidth="1"/>
    <col min="55" max="55" width="13.140625" bestFit="1" customWidth="1"/>
    <col min="56" max="56" width="5.7109375" bestFit="1" customWidth="1"/>
    <col min="57" max="57" width="13.140625" bestFit="1" customWidth="1"/>
    <col min="58" max="58" width="5.7109375" bestFit="1" customWidth="1"/>
    <col min="59" max="59" width="14.5703125" bestFit="1" customWidth="1"/>
    <col min="60" max="60" width="7.5703125" bestFit="1" customWidth="1"/>
  </cols>
  <sheetData>
    <row r="1" spans="1:60" ht="21" x14ac:dyDescent="0.25">
      <c r="A1" s="194" t="s">
        <v>59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</row>
    <row r="2" spans="1:60" ht="15" customHeight="1" x14ac:dyDescent="0.25">
      <c r="A2" s="14" t="s">
        <v>0</v>
      </c>
      <c r="B2" s="196" t="s">
        <v>60</v>
      </c>
      <c r="C2" s="197"/>
      <c r="D2" s="197"/>
      <c r="E2" s="198"/>
      <c r="F2" s="196" t="s">
        <v>61</v>
      </c>
      <c r="G2" s="197"/>
      <c r="H2" s="197"/>
      <c r="I2" s="198"/>
      <c r="J2" s="196" t="s">
        <v>62</v>
      </c>
      <c r="K2" s="197"/>
      <c r="L2" s="197"/>
      <c r="M2" s="198"/>
      <c r="N2" s="199" t="s">
        <v>63</v>
      </c>
      <c r="O2" s="200"/>
      <c r="P2" s="200"/>
      <c r="Q2" s="201"/>
      <c r="R2" s="202" t="s">
        <v>33</v>
      </c>
      <c r="S2" s="203"/>
      <c r="T2" s="203"/>
      <c r="U2" s="203"/>
      <c r="V2" s="202" t="s">
        <v>34</v>
      </c>
      <c r="W2" s="203"/>
      <c r="X2" s="203"/>
      <c r="Y2" s="203"/>
      <c r="Z2" s="202" t="s">
        <v>35</v>
      </c>
      <c r="AA2" s="203"/>
      <c r="AB2" s="203"/>
      <c r="AC2" s="203"/>
      <c r="AD2" s="202" t="s">
        <v>36</v>
      </c>
      <c r="AE2" s="203"/>
      <c r="AF2" s="203"/>
      <c r="AG2" s="203"/>
      <c r="AH2" s="202" t="s">
        <v>37</v>
      </c>
      <c r="AI2" s="203"/>
      <c r="AJ2" s="203"/>
      <c r="AK2" s="203"/>
      <c r="AL2" s="202" t="s">
        <v>38</v>
      </c>
      <c r="AM2" s="203"/>
      <c r="AN2" s="203"/>
      <c r="AO2" s="203"/>
      <c r="AP2" s="202" t="s">
        <v>39</v>
      </c>
      <c r="AQ2" s="203"/>
      <c r="AR2" s="203"/>
      <c r="AS2" s="203"/>
      <c r="AT2" s="202" t="s">
        <v>40</v>
      </c>
      <c r="AU2" s="203"/>
      <c r="AV2" s="202"/>
      <c r="AW2" s="203"/>
      <c r="AX2" s="202"/>
      <c r="AY2" s="203"/>
      <c r="AZ2" s="202"/>
      <c r="BA2" s="203"/>
      <c r="BB2" s="202"/>
      <c r="BC2" s="203"/>
      <c r="BD2" s="202"/>
      <c r="BE2" s="203"/>
      <c r="BF2" s="202"/>
      <c r="BG2" s="203"/>
      <c r="BH2" s="34"/>
    </row>
    <row r="3" spans="1:60" x14ac:dyDescent="0.25">
      <c r="A3" s="15"/>
      <c r="B3" s="16" t="s">
        <v>6</v>
      </c>
      <c r="C3" s="17" t="s">
        <v>7</v>
      </c>
      <c r="D3" s="16" t="s">
        <v>41</v>
      </c>
      <c r="E3" s="17" t="s">
        <v>42</v>
      </c>
      <c r="F3" s="16" t="s">
        <v>6</v>
      </c>
      <c r="G3" s="17" t="s">
        <v>7</v>
      </c>
      <c r="H3" s="16" t="s">
        <v>41</v>
      </c>
      <c r="I3" s="17" t="s">
        <v>42</v>
      </c>
      <c r="J3" s="18" t="s">
        <v>6</v>
      </c>
      <c r="K3" s="17" t="s">
        <v>7</v>
      </c>
      <c r="L3" s="16" t="s">
        <v>41</v>
      </c>
      <c r="M3" s="17" t="s">
        <v>42</v>
      </c>
      <c r="N3" s="16" t="s">
        <v>6</v>
      </c>
      <c r="O3" s="16" t="s">
        <v>7</v>
      </c>
      <c r="P3" s="16" t="s">
        <v>41</v>
      </c>
      <c r="Q3" s="16" t="s">
        <v>42</v>
      </c>
      <c r="R3" s="16" t="s">
        <v>6</v>
      </c>
      <c r="S3" s="16" t="s">
        <v>7</v>
      </c>
      <c r="T3" s="16" t="s">
        <v>41</v>
      </c>
      <c r="U3" s="16" t="s">
        <v>42</v>
      </c>
      <c r="V3" s="16" t="s">
        <v>6</v>
      </c>
      <c r="W3" s="16" t="s">
        <v>7</v>
      </c>
      <c r="X3" s="16" t="s">
        <v>41</v>
      </c>
      <c r="Y3" s="16" t="s">
        <v>42</v>
      </c>
      <c r="Z3" s="16" t="s">
        <v>6</v>
      </c>
      <c r="AA3" s="16" t="s">
        <v>7</v>
      </c>
      <c r="AB3" s="16" t="s">
        <v>41</v>
      </c>
      <c r="AC3" s="16" t="s">
        <v>42</v>
      </c>
      <c r="AD3" s="16" t="s">
        <v>6</v>
      </c>
      <c r="AE3" s="16" t="s">
        <v>7</v>
      </c>
      <c r="AF3" s="16" t="s">
        <v>41</v>
      </c>
      <c r="AG3" s="16" t="s">
        <v>42</v>
      </c>
      <c r="AH3" s="16" t="s">
        <v>6</v>
      </c>
      <c r="AI3" s="16" t="s">
        <v>7</v>
      </c>
      <c r="AJ3" s="16" t="s">
        <v>41</v>
      </c>
      <c r="AK3" s="16" t="s">
        <v>42</v>
      </c>
      <c r="AL3" s="16" t="s">
        <v>6</v>
      </c>
      <c r="AM3" s="16" t="s">
        <v>7</v>
      </c>
      <c r="AN3" s="16" t="s">
        <v>41</v>
      </c>
      <c r="AO3" s="16" t="s">
        <v>42</v>
      </c>
      <c r="AP3" s="16" t="s">
        <v>6</v>
      </c>
      <c r="AQ3" s="16" t="s">
        <v>7</v>
      </c>
      <c r="AR3" s="16" t="s">
        <v>41</v>
      </c>
      <c r="AS3" s="16" t="s">
        <v>42</v>
      </c>
      <c r="AT3" s="16" t="s">
        <v>6</v>
      </c>
      <c r="AU3" s="16" t="s">
        <v>7</v>
      </c>
      <c r="AV3" s="16" t="s">
        <v>43</v>
      </c>
      <c r="AW3" s="16" t="s">
        <v>1</v>
      </c>
      <c r="AX3" s="16" t="s">
        <v>2</v>
      </c>
      <c r="AY3" s="16" t="s">
        <v>3</v>
      </c>
      <c r="AZ3" s="16" t="s">
        <v>2</v>
      </c>
      <c r="BA3" s="16" t="s">
        <v>44</v>
      </c>
      <c r="BB3" s="16" t="s">
        <v>2</v>
      </c>
      <c r="BC3" s="26" t="s">
        <v>4</v>
      </c>
      <c r="BD3" s="16" t="s">
        <v>2</v>
      </c>
      <c r="BE3" s="26" t="s">
        <v>5</v>
      </c>
      <c r="BF3" s="16" t="s">
        <v>2</v>
      </c>
      <c r="BG3" s="26" t="s">
        <v>45</v>
      </c>
      <c r="BH3" s="27" t="s">
        <v>2</v>
      </c>
    </row>
    <row r="4" spans="1:60" x14ac:dyDescent="0.25">
      <c r="A4" s="15" t="s">
        <v>46</v>
      </c>
      <c r="B4" s="19">
        <v>1111923.79</v>
      </c>
      <c r="C4" s="20">
        <v>1397767.22</v>
      </c>
      <c r="D4" s="19">
        <v>285843.42999999993</v>
      </c>
      <c r="E4" s="20">
        <v>16522.61</v>
      </c>
      <c r="F4" s="19">
        <v>828627.38</v>
      </c>
      <c r="G4" s="20">
        <v>1064045.3600000001</v>
      </c>
      <c r="H4" s="19">
        <v>235417.9800000001</v>
      </c>
      <c r="I4" s="20">
        <v>17353.16</v>
      </c>
      <c r="J4" s="21">
        <v>1790761.89</v>
      </c>
      <c r="K4" s="20">
        <v>2359632.0699999998</v>
      </c>
      <c r="L4" s="19">
        <v>568870.17999999993</v>
      </c>
      <c r="M4" s="20">
        <v>33382.39</v>
      </c>
      <c r="N4" s="19">
        <v>801726.06</v>
      </c>
      <c r="O4" s="19">
        <v>1180606.9099999999</v>
      </c>
      <c r="P4" s="19">
        <v>378880.84999999986</v>
      </c>
      <c r="Q4" s="19">
        <v>18002.25</v>
      </c>
      <c r="R4" s="19">
        <v>1481374.66</v>
      </c>
      <c r="S4" s="19">
        <v>1695731.56</v>
      </c>
      <c r="T4" s="19">
        <v>214356.90000000014</v>
      </c>
      <c r="U4" s="19">
        <v>17072.27</v>
      </c>
      <c r="V4" s="19">
        <v>1576283.45</v>
      </c>
      <c r="W4" s="19">
        <v>1744385.9</v>
      </c>
      <c r="X4" s="19">
        <v>168102.44999999995</v>
      </c>
      <c r="Y4" s="19">
        <v>13992.46</v>
      </c>
      <c r="Z4" s="19">
        <v>1298643.8700000001</v>
      </c>
      <c r="AA4" s="19">
        <v>1504455.21</v>
      </c>
      <c r="AB4" s="19">
        <v>205811.33999999985</v>
      </c>
      <c r="AC4" s="19">
        <v>20573.39</v>
      </c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>
        <v>81375.509999999995</v>
      </c>
      <c r="AQ4" s="19">
        <v>0</v>
      </c>
      <c r="AR4" s="19">
        <v>-81375.509999999995</v>
      </c>
      <c r="AS4" s="19">
        <v>-6862.38</v>
      </c>
      <c r="AT4" s="19">
        <v>8970716.6099999994</v>
      </c>
      <c r="AU4" s="19">
        <v>10946624.230000002</v>
      </c>
      <c r="AV4" s="19">
        <v>1975907.6200000029</v>
      </c>
      <c r="AW4" s="19">
        <v>10573.67</v>
      </c>
      <c r="AX4" s="31">
        <v>9.6592974946761256E-4</v>
      </c>
      <c r="AY4" s="19">
        <v>49297.56</v>
      </c>
      <c r="AZ4" s="31">
        <v>4.5034486398917873E-3</v>
      </c>
      <c r="BA4" s="19">
        <v>130036.15000000002</v>
      </c>
      <c r="BB4" s="31">
        <v>1.187910969334516E-2</v>
      </c>
      <c r="BC4" s="19">
        <v>0</v>
      </c>
      <c r="BD4" s="28"/>
      <c r="BE4" s="19">
        <v>0</v>
      </c>
      <c r="BF4" s="28"/>
      <c r="BG4" s="19">
        <v>189907.38</v>
      </c>
      <c r="BH4" s="31">
        <v>1.7348488082704557E-2</v>
      </c>
    </row>
    <row r="5" spans="1:60" x14ac:dyDescent="0.25">
      <c r="A5" s="15" t="s">
        <v>47</v>
      </c>
      <c r="B5" s="19">
        <v>1096208.76</v>
      </c>
      <c r="C5" s="20">
        <v>1441320.91</v>
      </c>
      <c r="D5" s="19">
        <v>345112.14999999991</v>
      </c>
      <c r="E5" s="20">
        <v>17970.150000000001</v>
      </c>
      <c r="F5" s="19">
        <v>748754.61</v>
      </c>
      <c r="G5" s="20">
        <v>1033098.64</v>
      </c>
      <c r="H5" s="19">
        <v>284344.03000000003</v>
      </c>
      <c r="I5" s="20">
        <v>16397.53</v>
      </c>
      <c r="J5" s="21">
        <v>1777505.16</v>
      </c>
      <c r="K5" s="20">
        <v>2418832.08</v>
      </c>
      <c r="L5" s="19">
        <v>641326.92000000016</v>
      </c>
      <c r="M5" s="20">
        <v>35287.980000000003</v>
      </c>
      <c r="N5" s="19">
        <v>905974</v>
      </c>
      <c r="O5" s="19">
        <v>1225278.55</v>
      </c>
      <c r="P5" s="19">
        <v>319304.55000000005</v>
      </c>
      <c r="Q5" s="19">
        <v>17453.96</v>
      </c>
      <c r="R5" s="19">
        <v>1496236.79</v>
      </c>
      <c r="S5" s="19">
        <v>1684759.67</v>
      </c>
      <c r="T5" s="19">
        <v>188522.87999999989</v>
      </c>
      <c r="U5" s="19">
        <v>17302.97</v>
      </c>
      <c r="V5" s="19">
        <v>1409322.36</v>
      </c>
      <c r="W5" s="19">
        <v>1800511.93</v>
      </c>
      <c r="X5" s="19">
        <v>391189.56999999983</v>
      </c>
      <c r="Y5" s="19">
        <v>20215.419999999998</v>
      </c>
      <c r="Z5" s="19">
        <v>1171850.8899999999</v>
      </c>
      <c r="AA5" s="19">
        <v>1578873.33</v>
      </c>
      <c r="AB5" s="19">
        <v>407022.44000000018</v>
      </c>
      <c r="AC5" s="19">
        <v>23899.74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>
        <v>12794.04</v>
      </c>
      <c r="AQ5" s="19">
        <v>0</v>
      </c>
      <c r="AR5" s="19">
        <v>-12794.04</v>
      </c>
      <c r="AS5" s="19">
        <v>-1150.8699999999999</v>
      </c>
      <c r="AT5" s="19">
        <v>8618646.6099999994</v>
      </c>
      <c r="AU5" s="19">
        <v>11182675.109999999</v>
      </c>
      <c r="AV5" s="19">
        <v>2564028.5</v>
      </c>
      <c r="AW5" s="19">
        <v>6920.49</v>
      </c>
      <c r="AX5" s="31">
        <v>6.188581830309474E-4</v>
      </c>
      <c r="AY5" s="19">
        <v>32293.31</v>
      </c>
      <c r="AZ5" s="31">
        <v>2.8877982846092004E-3</v>
      </c>
      <c r="BA5" s="19">
        <v>147376.88</v>
      </c>
      <c r="BB5" s="31">
        <v>1.3179036192172805E-2</v>
      </c>
      <c r="BC5" s="19">
        <v>0</v>
      </c>
      <c r="BD5" s="31">
        <v>0</v>
      </c>
      <c r="BE5" s="19">
        <v>0</v>
      </c>
      <c r="BF5" s="31">
        <v>0</v>
      </c>
      <c r="BG5" s="19">
        <v>186590.68</v>
      </c>
      <c r="BH5" s="31">
        <v>1.6685692659812953E-2</v>
      </c>
    </row>
    <row r="6" spans="1:60" x14ac:dyDescent="0.25">
      <c r="A6" s="15" t="s">
        <v>48</v>
      </c>
      <c r="B6" s="19">
        <v>1324170.94</v>
      </c>
      <c r="C6" s="20">
        <v>1577125.27</v>
      </c>
      <c r="D6" s="19">
        <v>252954.33000000007</v>
      </c>
      <c r="E6" s="20">
        <v>14062.37</v>
      </c>
      <c r="F6" s="19">
        <v>922643.08</v>
      </c>
      <c r="G6" s="20">
        <v>1170072.01</v>
      </c>
      <c r="H6" s="19">
        <v>247428.93000000005</v>
      </c>
      <c r="I6" s="20">
        <v>13289.27</v>
      </c>
      <c r="J6" s="21">
        <v>2194716.3199999998</v>
      </c>
      <c r="K6" s="20">
        <v>2745208.4</v>
      </c>
      <c r="L6" s="19">
        <v>550492.08000000007</v>
      </c>
      <c r="M6" s="20">
        <v>30872.2</v>
      </c>
      <c r="N6" s="19">
        <v>1193190.8899999999</v>
      </c>
      <c r="O6" s="19">
        <v>1373877.42</v>
      </c>
      <c r="P6" s="19">
        <v>180686.53000000003</v>
      </c>
      <c r="Q6" s="19">
        <v>19129.82</v>
      </c>
      <c r="R6" s="19">
        <v>1569998.56</v>
      </c>
      <c r="S6" s="19">
        <v>1857262.41</v>
      </c>
      <c r="T6" s="19">
        <v>287263.84999999986</v>
      </c>
      <c r="U6" s="19">
        <v>16643.53</v>
      </c>
      <c r="V6" s="19">
        <v>1679311.43</v>
      </c>
      <c r="W6" s="19">
        <v>2186521.7999999998</v>
      </c>
      <c r="X6" s="19">
        <v>507210.36999999988</v>
      </c>
      <c r="Y6" s="19">
        <v>28587.06</v>
      </c>
      <c r="Z6" s="19">
        <v>1405920.15</v>
      </c>
      <c r="AA6" s="19">
        <v>1756790.64</v>
      </c>
      <c r="AB6" s="19">
        <v>350870.49</v>
      </c>
      <c r="AC6" s="19">
        <v>23252.720000000001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>
        <v>381891.29</v>
      </c>
      <c r="AQ6" s="19">
        <v>0</v>
      </c>
      <c r="AR6" s="19">
        <v>-381891.29</v>
      </c>
      <c r="AS6" s="19">
        <v>-2713.46</v>
      </c>
      <c r="AT6" s="19">
        <v>10671842.659999998</v>
      </c>
      <c r="AU6" s="19">
        <v>12666857.949999999</v>
      </c>
      <c r="AV6" s="19">
        <v>1995015.290000001</v>
      </c>
      <c r="AW6" s="19">
        <v>13167.56</v>
      </c>
      <c r="AX6" s="31">
        <v>1.0395285122779797E-3</v>
      </c>
      <c r="AY6" s="19">
        <v>61238.16</v>
      </c>
      <c r="AZ6" s="31">
        <v>4.834518571355733E-3</v>
      </c>
      <c r="BA6" s="19">
        <v>143123.51</v>
      </c>
      <c r="BB6" s="31">
        <v>1.1299053843104005E-2</v>
      </c>
      <c r="BC6" s="19">
        <v>113928.97</v>
      </c>
      <c r="BD6" s="31">
        <v>8.9942565433127012E-3</v>
      </c>
      <c r="BE6" s="19">
        <v>43174.43</v>
      </c>
      <c r="BF6" s="31">
        <v>3.40845615940613E-3</v>
      </c>
      <c r="BG6" s="19">
        <v>374632.63</v>
      </c>
      <c r="BH6" s="31">
        <v>2.9575813629456549E-2</v>
      </c>
    </row>
    <row r="7" spans="1:60" x14ac:dyDescent="0.25">
      <c r="A7" s="15" t="s">
        <v>49</v>
      </c>
      <c r="B7" s="19">
        <v>1110747.6299999999</v>
      </c>
      <c r="C7" s="20">
        <v>1677982.43</v>
      </c>
      <c r="D7" s="19">
        <v>567234.80000000005</v>
      </c>
      <c r="E7" s="20">
        <v>19272.169999999998</v>
      </c>
      <c r="F7" s="19">
        <v>854870.66</v>
      </c>
      <c r="G7" s="20">
        <v>1214122.21</v>
      </c>
      <c r="H7" s="21">
        <v>359251.54999999993</v>
      </c>
      <c r="I7" s="20">
        <v>14528.41</v>
      </c>
      <c r="J7" s="21">
        <v>1871140.13</v>
      </c>
      <c r="K7" s="20">
        <v>2884013.89</v>
      </c>
      <c r="L7" s="19">
        <v>1012873.7600000002</v>
      </c>
      <c r="M7" s="20">
        <v>36708.800000000003</v>
      </c>
      <c r="N7" s="19">
        <v>909602.83</v>
      </c>
      <c r="O7" s="19">
        <v>1539017.04</v>
      </c>
      <c r="P7" s="19">
        <v>629414.21000000008</v>
      </c>
      <c r="Q7" s="19">
        <v>22815.35</v>
      </c>
      <c r="R7" s="19">
        <v>1196723.2</v>
      </c>
      <c r="S7" s="19">
        <v>1748459.09</v>
      </c>
      <c r="T7" s="19">
        <v>551735.89000000013</v>
      </c>
      <c r="U7" s="19">
        <v>16764.89</v>
      </c>
      <c r="V7" s="19">
        <v>1651860.79</v>
      </c>
      <c r="W7" s="19">
        <v>2322753.25</v>
      </c>
      <c r="X7" s="19">
        <v>670892.46</v>
      </c>
      <c r="Y7" s="19">
        <v>22125.74</v>
      </c>
      <c r="Z7" s="19">
        <v>1251717.51</v>
      </c>
      <c r="AA7" s="19">
        <v>1805472.53</v>
      </c>
      <c r="AB7" s="19">
        <v>553755.02</v>
      </c>
      <c r="AC7" s="19">
        <v>23423.47</v>
      </c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>
        <v>47147.74</v>
      </c>
      <c r="AQ7" s="19">
        <v>0</v>
      </c>
      <c r="AR7" s="19">
        <v>-47147.74</v>
      </c>
      <c r="AS7" s="19">
        <v>-5212.8900000000003</v>
      </c>
      <c r="AT7" s="19">
        <v>8893810.4900000002</v>
      </c>
      <c r="AU7" s="19">
        <v>13191820.439999999</v>
      </c>
      <c r="AV7" s="19">
        <v>4298009.9499999993</v>
      </c>
      <c r="AW7" s="19">
        <v>30567.3</v>
      </c>
      <c r="AX7" s="31">
        <v>2.3171403930964968E-3</v>
      </c>
      <c r="AY7" s="19">
        <v>141345.34</v>
      </c>
      <c r="AZ7" s="31">
        <v>1.0714619763275068E-2</v>
      </c>
      <c r="BA7" s="19">
        <v>150425.94</v>
      </c>
      <c r="BB7" s="31">
        <v>1.1402970551651931E-2</v>
      </c>
      <c r="BC7" s="19">
        <v>0</v>
      </c>
      <c r="BD7" s="28"/>
      <c r="BE7" s="19">
        <v>0</v>
      </c>
      <c r="BF7" s="28"/>
      <c r="BG7" s="19">
        <v>322338.57999999996</v>
      </c>
      <c r="BH7" s="31">
        <v>2.4434730708023492E-2</v>
      </c>
    </row>
    <row r="8" spans="1:60" x14ac:dyDescent="0.25">
      <c r="A8" s="15" t="s">
        <v>50</v>
      </c>
      <c r="B8" s="19">
        <v>1401319.61</v>
      </c>
      <c r="C8" s="20">
        <v>1710824.35</v>
      </c>
      <c r="D8" s="19">
        <v>309504.74</v>
      </c>
      <c r="E8" s="20">
        <v>24094.76</v>
      </c>
      <c r="F8" s="19">
        <v>984133.08</v>
      </c>
      <c r="G8" s="20">
        <v>1265216.8899999999</v>
      </c>
      <c r="H8" s="21">
        <v>281083.80999999994</v>
      </c>
      <c r="I8" s="20">
        <v>20070.41</v>
      </c>
      <c r="J8" s="21">
        <v>2262791.6</v>
      </c>
      <c r="K8" s="20">
        <v>2904872</v>
      </c>
      <c r="L8" s="19">
        <v>642080.39999999991</v>
      </c>
      <c r="M8" s="20">
        <v>41795.56</v>
      </c>
      <c r="N8" s="19">
        <v>1277099.77</v>
      </c>
      <c r="O8" s="19">
        <v>1629613.54</v>
      </c>
      <c r="P8" s="19">
        <v>352513.77</v>
      </c>
      <c r="Q8" s="19">
        <v>29879.93</v>
      </c>
      <c r="R8" s="19">
        <v>1461010.33</v>
      </c>
      <c r="S8" s="19">
        <v>1864962.58</v>
      </c>
      <c r="T8" s="19">
        <v>403952.25</v>
      </c>
      <c r="U8" s="19">
        <v>22136.71</v>
      </c>
      <c r="V8" s="19">
        <v>1940615.25</v>
      </c>
      <c r="W8" s="19">
        <v>2413005.33</v>
      </c>
      <c r="X8" s="19">
        <v>472390.08000000007</v>
      </c>
      <c r="Y8" s="19">
        <v>36989.42</v>
      </c>
      <c r="Z8" s="19">
        <v>1462988.71</v>
      </c>
      <c r="AA8" s="19">
        <v>1855459.68</v>
      </c>
      <c r="AB8" s="19">
        <v>392470.97</v>
      </c>
      <c r="AC8" s="19">
        <v>28724.639999999999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>
        <v>5587.09</v>
      </c>
      <c r="AQ8" s="19">
        <v>0</v>
      </c>
      <c r="AR8" s="19">
        <v>-5587.09</v>
      </c>
      <c r="AS8" s="19">
        <v>-3068.09</v>
      </c>
      <c r="AT8" s="19">
        <v>10795545.440000001</v>
      </c>
      <c r="AU8" s="19">
        <v>13643954.369999999</v>
      </c>
      <c r="AV8" s="19">
        <v>2848408.9299999978</v>
      </c>
      <c r="AW8" s="19">
        <v>21373.31</v>
      </c>
      <c r="AX8" s="31">
        <v>1.5665040662254869E-3</v>
      </c>
      <c r="AY8" s="19">
        <v>98873.69</v>
      </c>
      <c r="AZ8" s="31">
        <v>7.2467033617029022E-3</v>
      </c>
      <c r="BA8" s="19">
        <v>200623.34</v>
      </c>
      <c r="BB8" s="31">
        <v>1.4704193121689545E-2</v>
      </c>
      <c r="BC8" s="19">
        <v>0</v>
      </c>
      <c r="BD8" s="28"/>
      <c r="BE8" s="19">
        <v>0</v>
      </c>
      <c r="BF8" s="28"/>
      <c r="BG8" s="19">
        <v>320870.33999999997</v>
      </c>
      <c r="BH8" s="31">
        <v>2.3517400549617932E-2</v>
      </c>
    </row>
    <row r="9" spans="1:60" x14ac:dyDescent="0.25">
      <c r="A9" s="15" t="s">
        <v>51</v>
      </c>
      <c r="B9" s="19">
        <v>1095039.68</v>
      </c>
      <c r="C9" s="20">
        <v>1529876.35</v>
      </c>
      <c r="D9" s="19">
        <v>434836.67000000016</v>
      </c>
      <c r="E9" s="20">
        <v>25464.880000000001</v>
      </c>
      <c r="F9" s="19">
        <v>856456.83</v>
      </c>
      <c r="G9" s="20">
        <v>1230908</v>
      </c>
      <c r="H9" s="21">
        <v>374451.17000000004</v>
      </c>
      <c r="I9" s="20">
        <v>19398.02</v>
      </c>
      <c r="J9" s="21">
        <v>1931086.8</v>
      </c>
      <c r="K9" s="20">
        <v>2591560.4500000002</v>
      </c>
      <c r="L9" s="19">
        <v>660473.65000000014</v>
      </c>
      <c r="M9" s="20">
        <v>36874.269999999997</v>
      </c>
      <c r="N9" s="19">
        <v>1134849.1200000001</v>
      </c>
      <c r="O9" s="19">
        <v>1494748.61</v>
      </c>
      <c r="P9" s="19">
        <v>359899.49</v>
      </c>
      <c r="Q9" s="19">
        <v>24934.81</v>
      </c>
      <c r="R9" s="19">
        <v>1271686.2</v>
      </c>
      <c r="S9" s="19">
        <v>1620646.86</v>
      </c>
      <c r="T9" s="19">
        <v>348960.66000000015</v>
      </c>
      <c r="U9" s="19">
        <v>18104.45</v>
      </c>
      <c r="V9" s="19">
        <v>1583943.03</v>
      </c>
      <c r="W9" s="19">
        <v>2064368.41</v>
      </c>
      <c r="X9" s="19">
        <v>480425.37999999989</v>
      </c>
      <c r="Y9" s="19">
        <v>27655.18</v>
      </c>
      <c r="Z9" s="19">
        <v>1166153.94</v>
      </c>
      <c r="AA9" s="19">
        <v>1656853.98</v>
      </c>
      <c r="AB9" s="19">
        <v>490700.04000000004</v>
      </c>
      <c r="AC9" s="19">
        <v>28466.55</v>
      </c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>
        <v>0</v>
      </c>
      <c r="AQ9" s="19">
        <v>0</v>
      </c>
      <c r="AR9" s="19">
        <v>0</v>
      </c>
      <c r="AS9" s="19">
        <v>-2477.35</v>
      </c>
      <c r="AT9" s="19">
        <v>9039215.5999999996</v>
      </c>
      <c r="AU9" s="19">
        <v>12188962.660000002</v>
      </c>
      <c r="AV9" s="19">
        <v>3149747.0600000024</v>
      </c>
      <c r="AW9" s="19">
        <v>20513.03</v>
      </c>
      <c r="AX9" s="31">
        <v>1.6829184379501573E-3</v>
      </c>
      <c r="AY9" s="19">
        <v>95102.8</v>
      </c>
      <c r="AZ9" s="31">
        <v>7.8023702798019718E-3</v>
      </c>
      <c r="BA9" s="19">
        <v>178420.80999999997</v>
      </c>
      <c r="BB9" s="31">
        <v>1.4637899465023051E-2</v>
      </c>
      <c r="BC9" s="19">
        <v>214924.98</v>
      </c>
      <c r="BD9" s="31">
        <v>1.7632753991880714E-2</v>
      </c>
      <c r="BE9" s="19">
        <v>79532.990000000005</v>
      </c>
      <c r="BF9" s="31">
        <v>6.5250007091251514E-3</v>
      </c>
      <c r="BG9" s="19">
        <v>588494.61</v>
      </c>
      <c r="BH9" s="31">
        <v>4.8280942883781049E-2</v>
      </c>
    </row>
    <row r="10" spans="1:60" x14ac:dyDescent="0.25">
      <c r="A10" s="15" t="s">
        <v>52</v>
      </c>
      <c r="B10" s="19">
        <v>1278752.05</v>
      </c>
      <c r="C10" s="20">
        <v>1476507.9</v>
      </c>
      <c r="D10" s="19">
        <v>197755.84999999986</v>
      </c>
      <c r="E10" s="20">
        <v>13702.32</v>
      </c>
      <c r="F10" s="19">
        <v>948683.39</v>
      </c>
      <c r="G10" s="20">
        <v>1287823.54</v>
      </c>
      <c r="H10" s="21">
        <v>339140.15</v>
      </c>
      <c r="I10" s="20">
        <v>17472.599999999999</v>
      </c>
      <c r="J10" s="21">
        <v>2025857.54</v>
      </c>
      <c r="K10" s="20">
        <v>2589103.2200000002</v>
      </c>
      <c r="L10" s="19">
        <v>563245.68000000017</v>
      </c>
      <c r="M10" s="20">
        <v>35894.589999999997</v>
      </c>
      <c r="N10" s="19">
        <v>1233009.54</v>
      </c>
      <c r="O10" s="19">
        <v>1493259.78</v>
      </c>
      <c r="P10" s="19">
        <v>260250.23999999999</v>
      </c>
      <c r="Q10" s="19">
        <v>21666.5</v>
      </c>
      <c r="R10" s="19">
        <v>1212569.8400000001</v>
      </c>
      <c r="S10" s="19">
        <v>1500049.45</v>
      </c>
      <c r="T10" s="19">
        <v>287479.60999999987</v>
      </c>
      <c r="U10" s="19">
        <v>14061.77</v>
      </c>
      <c r="V10" s="19">
        <v>1772171.62</v>
      </c>
      <c r="W10" s="19">
        <v>2168088.0099999998</v>
      </c>
      <c r="X10" s="19">
        <v>395916.38999999966</v>
      </c>
      <c r="Y10" s="19">
        <v>25306.5</v>
      </c>
      <c r="Z10" s="19">
        <v>1311712.49</v>
      </c>
      <c r="AA10" s="19">
        <v>1618387.07</v>
      </c>
      <c r="AB10" s="19">
        <v>306674.58000000007</v>
      </c>
      <c r="AC10" s="19">
        <v>20791.84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>
        <v>25018</v>
      </c>
      <c r="AQ10" s="19">
        <v>0</v>
      </c>
      <c r="AR10" s="19">
        <v>-25018</v>
      </c>
      <c r="AS10" s="19">
        <v>-2221.37</v>
      </c>
      <c r="AT10" s="19">
        <v>9807774.4700000007</v>
      </c>
      <c r="AU10" s="19">
        <v>12133218.970000001</v>
      </c>
      <c r="AV10" s="19">
        <v>2325444.5</v>
      </c>
      <c r="AW10" s="19">
        <v>16160.48</v>
      </c>
      <c r="AX10" s="31">
        <v>1.3319202463878386E-3</v>
      </c>
      <c r="AY10" s="19">
        <v>75161.17</v>
      </c>
      <c r="AZ10" s="31">
        <v>6.1946603111540152E-3</v>
      </c>
      <c r="BA10" s="19">
        <v>146674.75</v>
      </c>
      <c r="BB10" s="31">
        <v>1.208869223926979E-2</v>
      </c>
      <c r="BC10" s="19">
        <v>0</v>
      </c>
      <c r="BD10" s="28"/>
      <c r="BE10" s="19">
        <v>0</v>
      </c>
      <c r="BF10" s="28"/>
      <c r="BG10" s="19">
        <v>237996.4</v>
      </c>
      <c r="BH10" s="31">
        <v>1.9615272796811644E-2</v>
      </c>
    </row>
    <row r="11" spans="1:60" x14ac:dyDescent="0.25">
      <c r="A11" s="15" t="s">
        <v>53</v>
      </c>
      <c r="B11" s="19">
        <v>1061694.58</v>
      </c>
      <c r="C11" s="20">
        <v>1505510.46</v>
      </c>
      <c r="D11" s="19">
        <v>443815.87999999989</v>
      </c>
      <c r="E11" s="20">
        <v>17438.21</v>
      </c>
      <c r="F11" s="19">
        <v>907688.99</v>
      </c>
      <c r="G11" s="20">
        <v>1174859.33</v>
      </c>
      <c r="H11" s="21">
        <v>267170.34000000008</v>
      </c>
      <c r="I11" s="20">
        <v>13389.38</v>
      </c>
      <c r="J11" s="21">
        <v>1832126.42</v>
      </c>
      <c r="K11" s="20">
        <v>2617443.09</v>
      </c>
      <c r="L11" s="19">
        <v>785316.66999999993</v>
      </c>
      <c r="M11" s="20">
        <v>31619.33</v>
      </c>
      <c r="N11" s="19">
        <v>1094646.1200000001</v>
      </c>
      <c r="O11" s="19">
        <v>1513945.39</v>
      </c>
      <c r="P11" s="19">
        <v>419299.26999999979</v>
      </c>
      <c r="Q11" s="19">
        <v>22283.9</v>
      </c>
      <c r="R11" s="19">
        <v>1151043.3899999999</v>
      </c>
      <c r="S11" s="19">
        <v>1449397.65</v>
      </c>
      <c r="T11" s="19">
        <v>298354.26</v>
      </c>
      <c r="U11" s="19">
        <v>6062.99</v>
      </c>
      <c r="V11" s="19">
        <v>1487349.77</v>
      </c>
      <c r="W11" s="19">
        <v>2099123.4700000002</v>
      </c>
      <c r="X11" s="19">
        <v>611773.70000000019</v>
      </c>
      <c r="Y11" s="19">
        <v>26822.37</v>
      </c>
      <c r="Z11" s="19">
        <v>1219097.32</v>
      </c>
      <c r="AA11" s="19">
        <v>1588827.29</v>
      </c>
      <c r="AB11" s="19">
        <v>369729.97</v>
      </c>
      <c r="AC11" s="19">
        <v>20013.96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>
        <v>89340.15</v>
      </c>
      <c r="AQ11" s="19">
        <v>0</v>
      </c>
      <c r="AR11" s="19">
        <v>-89340.15</v>
      </c>
      <c r="AS11" s="19">
        <v>-3637.32</v>
      </c>
      <c r="AT11" s="19">
        <v>8842986.7400000002</v>
      </c>
      <c r="AU11" s="19">
        <v>11949106.680000002</v>
      </c>
      <c r="AV11" s="19">
        <v>3106119.9400000013</v>
      </c>
      <c r="AW11" s="19">
        <v>17387.47</v>
      </c>
      <c r="AX11" s="31">
        <v>1.4551271878007871E-3</v>
      </c>
      <c r="AY11" s="19">
        <v>80594.039999999994</v>
      </c>
      <c r="AZ11" s="31">
        <v>6.744775334117277E-3</v>
      </c>
      <c r="BA11" s="19">
        <v>133992.82</v>
      </c>
      <c r="BB11" s="31">
        <v>1.1213626557060749E-2</v>
      </c>
      <c r="BC11" s="19">
        <v>0</v>
      </c>
      <c r="BD11" s="19"/>
      <c r="BE11" s="19">
        <v>0</v>
      </c>
      <c r="BF11" s="19"/>
      <c r="BG11" s="19">
        <v>231974.33000000002</v>
      </c>
      <c r="BH11" s="31">
        <v>1.9413529078978812E-2</v>
      </c>
    </row>
    <row r="12" spans="1:60" x14ac:dyDescent="0.25">
      <c r="A12" s="15" t="s">
        <v>54</v>
      </c>
      <c r="B12" s="19">
        <v>1161063.5900000001</v>
      </c>
      <c r="C12" s="20">
        <v>1543096.08</v>
      </c>
      <c r="D12" s="19">
        <v>382032.49</v>
      </c>
      <c r="E12" s="20">
        <v>18368.64</v>
      </c>
      <c r="F12" s="19">
        <v>934133.46</v>
      </c>
      <c r="G12" s="20">
        <v>1275740.19</v>
      </c>
      <c r="H12" s="21">
        <v>341606.73</v>
      </c>
      <c r="I12" s="20">
        <v>17157.22</v>
      </c>
      <c r="J12" s="21">
        <v>2034362.48</v>
      </c>
      <c r="K12" s="20">
        <v>2605888.73</v>
      </c>
      <c r="L12" s="19">
        <v>571526.25</v>
      </c>
      <c r="M12" s="20">
        <v>26667.21</v>
      </c>
      <c r="N12" s="19">
        <v>1255912.52</v>
      </c>
      <c r="O12" s="19">
        <v>1515447.62</v>
      </c>
      <c r="P12" s="19">
        <v>259535.10000000009</v>
      </c>
      <c r="Q12" s="19">
        <v>18738.22</v>
      </c>
      <c r="R12" s="19">
        <v>1184331.04</v>
      </c>
      <c r="S12" s="19">
        <v>1423533.87</v>
      </c>
      <c r="T12" s="19">
        <v>239202.83000000007</v>
      </c>
      <c r="U12" s="19">
        <v>4493.75</v>
      </c>
      <c r="V12" s="19">
        <v>1781806.38</v>
      </c>
      <c r="W12" s="19">
        <v>2157797</v>
      </c>
      <c r="X12" s="19">
        <v>375990.62000000011</v>
      </c>
      <c r="Y12" s="19">
        <v>27822.66</v>
      </c>
      <c r="Z12" s="19">
        <v>1251812.47</v>
      </c>
      <c r="AA12" s="19">
        <v>1687867.19</v>
      </c>
      <c r="AB12" s="19">
        <v>436054.72</v>
      </c>
      <c r="AC12" s="19">
        <v>24367.360000000001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>
        <v>54845</v>
      </c>
      <c r="AQ12" s="19">
        <v>0</v>
      </c>
      <c r="AR12" s="19">
        <v>-54845</v>
      </c>
      <c r="AS12" s="19">
        <v>-3186.1</v>
      </c>
      <c r="AT12" s="19">
        <v>9658266.9400000013</v>
      </c>
      <c r="AU12" s="19">
        <v>12209370.68</v>
      </c>
      <c r="AV12" s="19">
        <v>2551103.7399999984</v>
      </c>
      <c r="AW12" s="19">
        <v>11948.6</v>
      </c>
      <c r="AX12" s="31">
        <v>9.7864175911808755E-4</v>
      </c>
      <c r="AY12" s="19">
        <v>55667.17</v>
      </c>
      <c r="AZ12" s="31">
        <v>4.5593807788297898E-3</v>
      </c>
      <c r="BA12" s="19">
        <v>134428.96</v>
      </c>
      <c r="BB12" s="31">
        <v>1.1010310320105705E-2</v>
      </c>
      <c r="BC12" s="19">
        <v>176299.4</v>
      </c>
      <c r="BD12" s="31">
        <v>1.4439679539650113E-2</v>
      </c>
      <c r="BE12" s="19">
        <v>65627.78</v>
      </c>
      <c r="BF12" s="31">
        <v>5.3751976019127626E-3</v>
      </c>
      <c r="BG12" s="19">
        <v>443971.91000000003</v>
      </c>
      <c r="BH12" s="31">
        <v>3.636320999961646E-2</v>
      </c>
    </row>
    <row r="13" spans="1:60" x14ac:dyDescent="0.25">
      <c r="A13" s="15" t="s">
        <v>55</v>
      </c>
      <c r="B13" s="19">
        <v>1192809.2</v>
      </c>
      <c r="C13" s="20">
        <v>1722723.31</v>
      </c>
      <c r="D13" s="19">
        <v>529914.1100000001</v>
      </c>
      <c r="E13" s="20">
        <v>22329.06</v>
      </c>
      <c r="F13" s="19">
        <v>945050.7</v>
      </c>
      <c r="G13" s="20">
        <v>1296139.96</v>
      </c>
      <c r="H13" s="21">
        <v>351089.26</v>
      </c>
      <c r="I13" s="20">
        <v>18835.34</v>
      </c>
      <c r="J13" s="21">
        <v>2007884.36</v>
      </c>
      <c r="K13" s="20">
        <v>2826747.13</v>
      </c>
      <c r="L13" s="19">
        <v>818862.76999999979</v>
      </c>
      <c r="M13" s="20">
        <v>35382.79</v>
      </c>
      <c r="N13" s="19">
        <v>1046911.48</v>
      </c>
      <c r="O13" s="19">
        <v>1526072.8</v>
      </c>
      <c r="P13" s="19">
        <v>479161.32000000007</v>
      </c>
      <c r="Q13" s="19">
        <v>27604.959999999999</v>
      </c>
      <c r="R13" s="19">
        <v>1235501.23</v>
      </c>
      <c r="S13" s="19">
        <v>1600071.41</v>
      </c>
      <c r="T13" s="19">
        <v>364570.17999999993</v>
      </c>
      <c r="U13" s="19">
        <v>15606.59</v>
      </c>
      <c r="V13" s="19">
        <v>1812713.14</v>
      </c>
      <c r="W13" s="19">
        <v>2368469.7200000002</v>
      </c>
      <c r="X13" s="19">
        <v>555756.58000000031</v>
      </c>
      <c r="Y13" s="19">
        <v>28722.67</v>
      </c>
      <c r="Z13" s="19">
        <v>1300318.43</v>
      </c>
      <c r="AA13" s="19">
        <v>1815197.62</v>
      </c>
      <c r="AB13" s="19">
        <v>514879.19000000018</v>
      </c>
      <c r="AC13" s="19">
        <v>27027.35</v>
      </c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>
        <v>20345.41</v>
      </c>
      <c r="AQ13" s="19">
        <v>0</v>
      </c>
      <c r="AR13" s="19">
        <v>-20345.41</v>
      </c>
      <c r="AS13" s="19">
        <v>-2112.9499999999998</v>
      </c>
      <c r="AT13" s="19">
        <v>9561533.9500000011</v>
      </c>
      <c r="AU13" s="19">
        <v>13155421.950000001</v>
      </c>
      <c r="AV13" s="19">
        <v>3593888</v>
      </c>
      <c r="AW13" s="19">
        <v>23510.41</v>
      </c>
      <c r="AX13" s="31">
        <v>1.7871270179973208E-3</v>
      </c>
      <c r="AY13" s="19">
        <v>109037.27</v>
      </c>
      <c r="AZ13" s="31">
        <v>8.2883901720841417E-3</v>
      </c>
      <c r="BA13" s="19">
        <v>173395.80999999997</v>
      </c>
      <c r="BB13" s="31">
        <v>1.3180558606103848E-2</v>
      </c>
      <c r="BC13" s="19">
        <v>0</v>
      </c>
      <c r="BD13" s="19"/>
      <c r="BE13" s="19">
        <v>0</v>
      </c>
      <c r="BF13" s="19"/>
      <c r="BG13" s="19">
        <v>305943.49</v>
      </c>
      <c r="BH13" s="31">
        <v>2.325607579618531E-2</v>
      </c>
    </row>
    <row r="14" spans="1:60" x14ac:dyDescent="0.25">
      <c r="A14" s="15" t="s">
        <v>56</v>
      </c>
      <c r="B14" s="19">
        <v>1376381.25</v>
      </c>
      <c r="C14" s="20">
        <v>1571692.59</v>
      </c>
      <c r="D14" s="19">
        <v>195311.34000000008</v>
      </c>
      <c r="E14" s="20">
        <v>12872.49</v>
      </c>
      <c r="F14" s="19">
        <v>989106.71</v>
      </c>
      <c r="G14" s="20">
        <v>1266023.8999999999</v>
      </c>
      <c r="H14" s="19">
        <v>276917.18999999994</v>
      </c>
      <c r="I14" s="20">
        <v>12209.73</v>
      </c>
      <c r="J14" s="21">
        <v>2459357.08</v>
      </c>
      <c r="K14" s="20">
        <v>2475628.9500000002</v>
      </c>
      <c r="L14" s="19">
        <v>16271.870000000112</v>
      </c>
      <c r="M14" s="20">
        <v>20921.71</v>
      </c>
      <c r="N14" s="19">
        <v>1276923.01</v>
      </c>
      <c r="O14" s="19">
        <v>1448447.01</v>
      </c>
      <c r="P14" s="19">
        <v>171524</v>
      </c>
      <c r="Q14" s="19">
        <v>22277.08</v>
      </c>
      <c r="R14" s="19">
        <v>1325746.1399999999</v>
      </c>
      <c r="S14" s="19">
        <v>1453528.43</v>
      </c>
      <c r="T14" s="19">
        <v>127782.29000000004</v>
      </c>
      <c r="U14" s="19">
        <v>10168</v>
      </c>
      <c r="V14" s="19">
        <v>2054165.49</v>
      </c>
      <c r="W14" s="19">
        <v>2148365.31</v>
      </c>
      <c r="X14" s="19">
        <v>94199.820000000065</v>
      </c>
      <c r="Y14" s="19">
        <v>16016.62</v>
      </c>
      <c r="Z14" s="19">
        <v>1519533.78</v>
      </c>
      <c r="AA14" s="19">
        <v>1661524.85</v>
      </c>
      <c r="AB14" s="19">
        <v>141991.07000000007</v>
      </c>
      <c r="AC14" s="19">
        <v>18520.5</v>
      </c>
      <c r="AD14" s="19">
        <v>0</v>
      </c>
      <c r="AE14" s="19">
        <v>0</v>
      </c>
      <c r="AF14" s="19">
        <v>0</v>
      </c>
      <c r="AG14" s="19">
        <v>9552.49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96337.8</v>
      </c>
      <c r="AQ14" s="19">
        <v>0</v>
      </c>
      <c r="AR14" s="19">
        <v>-96337.8</v>
      </c>
      <c r="AS14" s="19">
        <v>-2453.7800000000002</v>
      </c>
      <c r="AT14" s="19">
        <v>11097551.26</v>
      </c>
      <c r="AU14" s="19">
        <v>12025211.040000001</v>
      </c>
      <c r="AV14" s="19">
        <v>927659.78000000119</v>
      </c>
      <c r="AW14" s="19">
        <v>9692.83</v>
      </c>
      <c r="AX14" s="19">
        <v>8.0604240272859275E-4</v>
      </c>
      <c r="AY14" s="19">
        <v>45706.15</v>
      </c>
      <c r="AZ14" s="31">
        <v>3.8008605294298434E-3</v>
      </c>
      <c r="BA14" s="19">
        <v>120084.84000000001</v>
      </c>
      <c r="BB14" s="31">
        <v>9.9860900237473092E-3</v>
      </c>
      <c r="BC14" s="19">
        <v>0</v>
      </c>
      <c r="BD14" s="19"/>
      <c r="BE14" s="19">
        <v>0</v>
      </c>
      <c r="BF14" s="19"/>
      <c r="BG14" s="19">
        <v>175483.82</v>
      </c>
      <c r="BH14" s="31">
        <v>1.4592992955905744E-2</v>
      </c>
    </row>
    <row r="15" spans="1:60" x14ac:dyDescent="0.25">
      <c r="A15" s="15" t="s">
        <v>57</v>
      </c>
      <c r="B15" s="19">
        <v>1439591.74</v>
      </c>
      <c r="C15" s="20">
        <v>1942412.12</v>
      </c>
      <c r="D15" s="19">
        <v>502820.38000000012</v>
      </c>
      <c r="E15" s="20">
        <v>27234.87</v>
      </c>
      <c r="F15" s="19">
        <v>1127294.33</v>
      </c>
      <c r="G15" s="20">
        <v>1622493.63</v>
      </c>
      <c r="H15" s="19">
        <v>495199.29999999981</v>
      </c>
      <c r="I15" s="20">
        <v>23021.82</v>
      </c>
      <c r="J15" s="21">
        <v>2135365.2200000002</v>
      </c>
      <c r="K15" s="20">
        <v>3052806.79</v>
      </c>
      <c r="L15" s="19">
        <v>917441.56999999983</v>
      </c>
      <c r="M15" s="20">
        <v>48716.93</v>
      </c>
      <c r="N15" s="19">
        <v>1278445.18</v>
      </c>
      <c r="O15" s="19">
        <v>1807487.32</v>
      </c>
      <c r="P15" s="19">
        <v>529042.14000000013</v>
      </c>
      <c r="Q15" s="19">
        <v>32731.07</v>
      </c>
      <c r="R15" s="19">
        <v>1460471.11</v>
      </c>
      <c r="S15" s="19">
        <v>1959267.53</v>
      </c>
      <c r="T15" s="19">
        <v>498796.41999999993</v>
      </c>
      <c r="U15" s="19">
        <v>32712.25</v>
      </c>
      <c r="V15" s="19">
        <v>1955465.14</v>
      </c>
      <c r="W15" s="19">
        <v>2962118.75</v>
      </c>
      <c r="X15" s="19">
        <v>1006653.6100000001</v>
      </c>
      <c r="Y15" s="19">
        <v>58552.74</v>
      </c>
      <c r="Z15" s="19">
        <v>1587169.79</v>
      </c>
      <c r="AA15" s="19">
        <v>2177659.34</v>
      </c>
      <c r="AB15" s="19">
        <v>590489.54999999981</v>
      </c>
      <c r="AC15" s="19">
        <v>38261.75</v>
      </c>
      <c r="AD15" s="19">
        <v>3379.79</v>
      </c>
      <c r="AE15" s="19">
        <v>0</v>
      </c>
      <c r="AF15" s="19">
        <v>0</v>
      </c>
      <c r="AG15" s="19">
        <v>208.55</v>
      </c>
      <c r="AH15" s="19">
        <v>0</v>
      </c>
      <c r="AI15" s="19">
        <v>0</v>
      </c>
      <c r="AJ15" s="19">
        <v>0</v>
      </c>
      <c r="AK15" s="19">
        <v>507.6</v>
      </c>
      <c r="AL15" s="19">
        <v>0</v>
      </c>
      <c r="AM15" s="19">
        <v>0</v>
      </c>
      <c r="AN15" s="19">
        <v>0</v>
      </c>
      <c r="AO15" s="19">
        <v>0</v>
      </c>
      <c r="AP15" s="19">
        <v>115832</v>
      </c>
      <c r="AQ15" s="19">
        <v>0</v>
      </c>
      <c r="AR15" s="19">
        <v>-115832</v>
      </c>
      <c r="AS15" s="19">
        <v>-6682.22</v>
      </c>
      <c r="AT15" s="19">
        <v>11099634.510000002</v>
      </c>
      <c r="AU15" s="19">
        <v>15524245.479999999</v>
      </c>
      <c r="AV15" s="19">
        <v>4424610.9699999969</v>
      </c>
      <c r="AW15" s="19">
        <v>27830.94</v>
      </c>
      <c r="AX15" s="19">
        <v>1.792740267851008E-3</v>
      </c>
      <c r="AY15" s="19">
        <v>128787.7</v>
      </c>
      <c r="AZ15" s="31">
        <v>8.2959072095270692E-3</v>
      </c>
      <c r="BA15" s="19">
        <v>255265.36</v>
      </c>
      <c r="BB15" s="31">
        <v>1.6443012340204247E-2</v>
      </c>
      <c r="BC15" s="19">
        <v>181251.15</v>
      </c>
      <c r="BD15" s="19"/>
      <c r="BE15" s="19">
        <v>82573.259999999995</v>
      </c>
      <c r="BF15" s="19"/>
      <c r="BG15" s="19">
        <v>675708.41</v>
      </c>
      <c r="BH15" s="19">
        <v>4.3526006521252207E-2</v>
      </c>
    </row>
    <row r="16" spans="1:60" x14ac:dyDescent="0.25">
      <c r="A16" s="23" t="s">
        <v>15</v>
      </c>
      <c r="B16" s="22">
        <v>14649702.819999998</v>
      </c>
      <c r="C16" s="24">
        <v>19096838.990000002</v>
      </c>
      <c r="D16" s="22">
        <v>4447136.17</v>
      </c>
      <c r="E16" s="24">
        <v>229332.52999999997</v>
      </c>
      <c r="F16" s="22">
        <v>11047443.220000001</v>
      </c>
      <c r="G16" s="24">
        <v>14900543.66</v>
      </c>
      <c r="H16" s="22">
        <v>3853100.44</v>
      </c>
      <c r="I16" s="24">
        <v>203122.89000000004</v>
      </c>
      <c r="J16" s="25">
        <v>24322955</v>
      </c>
      <c r="K16" s="24">
        <v>32071736.799999997</v>
      </c>
      <c r="L16" s="22">
        <v>7748781.7999999989</v>
      </c>
      <c r="M16" s="24">
        <v>414123.76</v>
      </c>
      <c r="N16" s="22">
        <v>13408290.520000001</v>
      </c>
      <c r="O16" s="22">
        <v>17747801.989999998</v>
      </c>
      <c r="P16" s="22">
        <v>4339511.4700000007</v>
      </c>
      <c r="Q16" s="22">
        <v>277517.84999999998</v>
      </c>
      <c r="R16" s="22">
        <v>16046692.490000002</v>
      </c>
      <c r="S16" s="22">
        <v>19857670.509999998</v>
      </c>
      <c r="T16" s="22">
        <v>3810978.0199999996</v>
      </c>
      <c r="U16" s="22">
        <v>191130.17</v>
      </c>
      <c r="V16" s="22">
        <v>20705007.849999998</v>
      </c>
      <c r="W16" s="22">
        <v>26435508.879999999</v>
      </c>
      <c r="X16" s="22">
        <v>5730501.0300000003</v>
      </c>
      <c r="Y16" s="22">
        <v>332808.83999999997</v>
      </c>
      <c r="Z16" s="22">
        <v>15946919.350000001</v>
      </c>
      <c r="AA16" s="22">
        <v>20707368.73</v>
      </c>
      <c r="AB16" s="22">
        <v>4760449.38</v>
      </c>
      <c r="AC16" s="22">
        <v>297323.27</v>
      </c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>
        <v>930514.03</v>
      </c>
      <c r="AQ16" s="22">
        <v>0</v>
      </c>
      <c r="AR16" s="22">
        <v>-930514.03</v>
      </c>
      <c r="AS16" s="22">
        <v>-41778.78</v>
      </c>
      <c r="AT16" s="22">
        <v>37682214.370000005</v>
      </c>
      <c r="AU16" s="22">
        <v>46293179.390000001</v>
      </c>
      <c r="AV16" s="22">
        <v>8610965.0199999958</v>
      </c>
      <c r="AW16" s="22">
        <v>209646.09</v>
      </c>
      <c r="AX16" s="30"/>
      <c r="AY16" s="22">
        <v>973104.3600000001</v>
      </c>
      <c r="AZ16" s="33"/>
      <c r="BA16" s="22">
        <v>482160.23</v>
      </c>
      <c r="BB16" s="32"/>
      <c r="BC16" s="22">
        <v>686404.5</v>
      </c>
      <c r="BD16" s="30"/>
      <c r="BE16" s="22">
        <v>270908.46000000002</v>
      </c>
      <c r="BF16" s="30"/>
      <c r="BG16" s="22">
        <v>4053912.5799999996</v>
      </c>
      <c r="BH16" s="29"/>
    </row>
  </sheetData>
  <mergeCells count="19">
    <mergeCell ref="AZ2:BA2"/>
    <mergeCell ref="BB2:BC2"/>
    <mergeCell ref="BD2:BE2"/>
    <mergeCell ref="A1:BH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U2"/>
    <mergeCell ref="BF2:BG2"/>
    <mergeCell ref="AV2:AW2"/>
    <mergeCell ref="AX2:AY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9DFF-63C1-420F-8F17-BA98AB80BB42}">
  <dimension ref="B2:C17"/>
  <sheetViews>
    <sheetView zoomScale="115" zoomScaleNormal="115" workbookViewId="0">
      <selection activeCell="D14" sqref="D14"/>
    </sheetView>
  </sheetViews>
  <sheetFormatPr defaultRowHeight="15" x14ac:dyDescent="0.25"/>
  <cols>
    <col min="1" max="1" width="1.7109375" customWidth="1"/>
    <col min="2" max="2" width="31.42578125" customWidth="1"/>
    <col min="3" max="3" width="21.7109375" customWidth="1"/>
    <col min="4" max="4" width="26.140625" bestFit="1" customWidth="1"/>
  </cols>
  <sheetData>
    <row r="2" spans="2:3" ht="15.75" customHeight="1" x14ac:dyDescent="0.25">
      <c r="B2" s="241" t="s">
        <v>127</v>
      </c>
      <c r="C2" s="241"/>
    </row>
    <row r="3" spans="2:3" ht="6" customHeight="1" x14ac:dyDescent="0.25"/>
    <row r="4" spans="2:3" x14ac:dyDescent="0.25">
      <c r="B4" s="179" t="s">
        <v>128</v>
      </c>
      <c r="C4" s="179" t="s">
        <v>126</v>
      </c>
    </row>
    <row r="5" spans="2:3" x14ac:dyDescent="0.25">
      <c r="B5" s="180" t="s">
        <v>129</v>
      </c>
      <c r="C5" s="182">
        <v>43474.48</v>
      </c>
    </row>
    <row r="6" spans="2:3" x14ac:dyDescent="0.25">
      <c r="B6" s="180" t="s">
        <v>130</v>
      </c>
      <c r="C6" s="182">
        <v>60221.14</v>
      </c>
    </row>
    <row r="7" spans="2:3" x14ac:dyDescent="0.25">
      <c r="B7" s="180" t="s">
        <v>131</v>
      </c>
      <c r="C7" s="182">
        <v>84570.15</v>
      </c>
    </row>
    <row r="8" spans="2:3" x14ac:dyDescent="0.25">
      <c r="B8" s="180" t="s">
        <v>132</v>
      </c>
      <c r="C8" s="182">
        <v>37074.94</v>
      </c>
    </row>
    <row r="9" spans="2:3" hidden="1" x14ac:dyDescent="0.25">
      <c r="B9" s="180" t="s">
        <v>133</v>
      </c>
      <c r="C9" s="182">
        <v>35780.57</v>
      </c>
    </row>
    <row r="10" spans="2:3" x14ac:dyDescent="0.25">
      <c r="B10" s="180" t="s">
        <v>134</v>
      </c>
      <c r="C10" s="182">
        <v>92923.09</v>
      </c>
    </row>
    <row r="11" spans="2:3" x14ac:dyDescent="0.25">
      <c r="B11" s="180" t="s">
        <v>135</v>
      </c>
      <c r="C11" s="182">
        <v>51036.36</v>
      </c>
    </row>
    <row r="12" spans="2:3" x14ac:dyDescent="0.25">
      <c r="B12" s="180" t="s">
        <v>136</v>
      </c>
      <c r="C12" s="182">
        <v>131714.22</v>
      </c>
    </row>
    <row r="13" spans="2:3" x14ac:dyDescent="0.25">
      <c r="B13" s="180" t="s">
        <v>137</v>
      </c>
      <c r="C13" s="182">
        <v>91717.91</v>
      </c>
    </row>
    <row r="14" spans="2:3" x14ac:dyDescent="0.25">
      <c r="B14" s="180" t="s">
        <v>138</v>
      </c>
      <c r="C14" s="182">
        <v>85444.27</v>
      </c>
    </row>
    <row r="15" spans="2:3" x14ac:dyDescent="0.25">
      <c r="B15" s="181" t="s">
        <v>139</v>
      </c>
      <c r="C15" s="183">
        <v>96920.46</v>
      </c>
    </row>
    <row r="16" spans="2:3" x14ac:dyDescent="0.25">
      <c r="B16" s="180" t="s">
        <v>140</v>
      </c>
      <c r="C16" s="182">
        <v>12392.42</v>
      </c>
    </row>
    <row r="17" spans="3:3" x14ac:dyDescent="0.25">
      <c r="C17" s="13">
        <f>SUM(C5:C16)</f>
        <v>823270.01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65AD-B0AB-4607-A187-F5B7CD96CD58}">
  <dimension ref="B2:C17"/>
  <sheetViews>
    <sheetView zoomScale="115" zoomScaleNormal="115" workbookViewId="0">
      <selection activeCell="C9" sqref="C9"/>
    </sheetView>
  </sheetViews>
  <sheetFormatPr defaultRowHeight="15" x14ac:dyDescent="0.25"/>
  <cols>
    <col min="1" max="1" width="1.7109375" customWidth="1"/>
    <col min="2" max="2" width="31.42578125" customWidth="1"/>
    <col min="3" max="3" width="21.7109375" customWidth="1"/>
    <col min="4" max="4" width="26.140625" bestFit="1" customWidth="1"/>
  </cols>
  <sheetData>
    <row r="2" spans="2:3" ht="15.75" customHeight="1" x14ac:dyDescent="0.25">
      <c r="B2" s="241" t="s">
        <v>141</v>
      </c>
      <c r="C2" s="241"/>
    </row>
    <row r="3" spans="2:3" ht="6" customHeight="1" x14ac:dyDescent="0.25"/>
    <row r="4" spans="2:3" x14ac:dyDescent="0.25">
      <c r="B4" s="179" t="s">
        <v>128</v>
      </c>
      <c r="C4" s="179" t="s">
        <v>126</v>
      </c>
    </row>
    <row r="5" spans="2:3" x14ac:dyDescent="0.25">
      <c r="B5" s="180" t="s">
        <v>129</v>
      </c>
      <c r="C5" s="184">
        <v>34459.919999999998</v>
      </c>
    </row>
    <row r="6" spans="2:3" x14ac:dyDescent="0.25">
      <c r="B6" s="180" t="s">
        <v>130</v>
      </c>
      <c r="C6" s="184">
        <v>46088.28</v>
      </c>
    </row>
    <row r="7" spans="2:3" x14ac:dyDescent="0.25">
      <c r="B7" s="180" t="s">
        <v>131</v>
      </c>
      <c r="C7" s="184">
        <v>57116.49</v>
      </c>
    </row>
    <row r="8" spans="2:3" x14ac:dyDescent="0.25">
      <c r="B8" s="180" t="s">
        <v>132</v>
      </c>
      <c r="C8" s="184">
        <v>30968.69</v>
      </c>
    </row>
    <row r="9" spans="2:3" x14ac:dyDescent="0.25">
      <c r="B9" s="180" t="s">
        <v>133</v>
      </c>
      <c r="C9" s="182">
        <v>33572.49</v>
      </c>
    </row>
    <row r="10" spans="2:3" x14ac:dyDescent="0.25">
      <c r="B10" s="180" t="s">
        <v>134</v>
      </c>
      <c r="C10" s="184">
        <v>65056.44</v>
      </c>
    </row>
    <row r="11" spans="2:3" x14ac:dyDescent="0.25">
      <c r="B11" s="180" t="s">
        <v>135</v>
      </c>
      <c r="C11" s="184">
        <v>42330.5</v>
      </c>
    </row>
    <row r="12" spans="2:3" x14ac:dyDescent="0.25">
      <c r="B12" s="180" t="s">
        <v>136</v>
      </c>
      <c r="C12" s="184">
        <v>87003.07</v>
      </c>
    </row>
    <row r="13" spans="2:3" x14ac:dyDescent="0.25">
      <c r="B13" s="180" t="s">
        <v>137</v>
      </c>
      <c r="C13" s="184">
        <v>64554.400000000001</v>
      </c>
    </row>
    <row r="14" spans="2:3" x14ac:dyDescent="0.25">
      <c r="B14" s="180" t="s">
        <v>138</v>
      </c>
      <c r="C14" s="184">
        <v>50274.26</v>
      </c>
    </row>
    <row r="15" spans="2:3" x14ac:dyDescent="0.25">
      <c r="B15" s="181" t="s">
        <v>139</v>
      </c>
      <c r="C15" s="185">
        <v>56517.35</v>
      </c>
    </row>
    <row r="16" spans="2:3" x14ac:dyDescent="0.25">
      <c r="B16" s="180" t="s">
        <v>140</v>
      </c>
      <c r="C16" s="184">
        <v>14884.31</v>
      </c>
    </row>
    <row r="17" spans="3:3" x14ac:dyDescent="0.25">
      <c r="C17" s="13">
        <f>SUM(C5:C16)</f>
        <v>582826.20000000007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C1:WVN49"/>
  <sheetViews>
    <sheetView showGridLines="0" topLeftCell="A13" workbookViewId="0">
      <selection activeCell="D13" sqref="D13:E13"/>
    </sheetView>
  </sheetViews>
  <sheetFormatPr defaultColWidth="0" defaultRowHeight="15" customHeight="1" zeroHeight="1" x14ac:dyDescent="0.25"/>
  <cols>
    <col min="1" max="1" width="3.42578125" customWidth="1"/>
    <col min="2" max="2" width="4" customWidth="1"/>
    <col min="3" max="3" width="37.42578125" style="39" customWidth="1"/>
    <col min="4" max="4" width="22.7109375" style="39" customWidth="1"/>
    <col min="5" max="5" width="31.5703125" style="39" customWidth="1"/>
    <col min="6" max="6" width="16.42578125" style="7" bestFit="1" customWidth="1"/>
    <col min="257" max="257" width="3.42578125" hidden="1" customWidth="1"/>
    <col min="258" max="258" width="4" hidden="1" customWidth="1"/>
    <col min="259" max="259" width="37.42578125" hidden="1" customWidth="1"/>
    <col min="260" max="260" width="22.7109375" hidden="1" customWidth="1"/>
    <col min="261" max="261" width="21" hidden="1" customWidth="1"/>
    <col min="262" max="262" width="5.7109375" hidden="1" customWidth="1"/>
    <col min="513" max="513" width="3.42578125" hidden="1" customWidth="1"/>
    <col min="514" max="514" width="4" hidden="1" customWidth="1"/>
    <col min="515" max="515" width="37.42578125" hidden="1" customWidth="1"/>
    <col min="516" max="516" width="22.7109375" hidden="1" customWidth="1"/>
    <col min="517" max="517" width="21" hidden="1" customWidth="1"/>
    <col min="518" max="518" width="5.7109375" hidden="1" customWidth="1"/>
    <col min="769" max="769" width="3.42578125" hidden="1" customWidth="1"/>
    <col min="770" max="770" width="4" hidden="1" customWidth="1"/>
    <col min="771" max="771" width="37.42578125" hidden="1" customWidth="1"/>
    <col min="772" max="772" width="22.7109375" hidden="1" customWidth="1"/>
    <col min="773" max="773" width="21" hidden="1" customWidth="1"/>
    <col min="774" max="774" width="5.7109375" hidden="1" customWidth="1"/>
    <col min="1025" max="1025" width="3.42578125" hidden="1" customWidth="1"/>
    <col min="1026" max="1026" width="4" hidden="1" customWidth="1"/>
    <col min="1027" max="1027" width="37.42578125" hidden="1" customWidth="1"/>
    <col min="1028" max="1028" width="22.7109375" hidden="1" customWidth="1"/>
    <col min="1029" max="1029" width="21" hidden="1" customWidth="1"/>
    <col min="1030" max="1030" width="5.7109375" hidden="1" customWidth="1"/>
    <col min="1281" max="1281" width="3.42578125" hidden="1" customWidth="1"/>
    <col min="1282" max="1282" width="4" hidden="1" customWidth="1"/>
    <col min="1283" max="1283" width="37.42578125" hidden="1" customWidth="1"/>
    <col min="1284" max="1284" width="22.7109375" hidden="1" customWidth="1"/>
    <col min="1285" max="1285" width="21" hidden="1" customWidth="1"/>
    <col min="1286" max="1286" width="5.7109375" hidden="1" customWidth="1"/>
    <col min="1537" max="1537" width="3.42578125" hidden="1" customWidth="1"/>
    <col min="1538" max="1538" width="4" hidden="1" customWidth="1"/>
    <col min="1539" max="1539" width="37.42578125" hidden="1" customWidth="1"/>
    <col min="1540" max="1540" width="22.7109375" hidden="1" customWidth="1"/>
    <col min="1541" max="1541" width="21" hidden="1" customWidth="1"/>
    <col min="1542" max="1542" width="5.7109375" hidden="1" customWidth="1"/>
    <col min="1793" max="1793" width="3.42578125" hidden="1" customWidth="1"/>
    <col min="1794" max="1794" width="4" hidden="1" customWidth="1"/>
    <col min="1795" max="1795" width="37.42578125" hidden="1" customWidth="1"/>
    <col min="1796" max="1796" width="22.7109375" hidden="1" customWidth="1"/>
    <col min="1797" max="1797" width="21" hidden="1" customWidth="1"/>
    <col min="1798" max="1798" width="5.7109375" hidden="1" customWidth="1"/>
    <col min="2049" max="2049" width="3.42578125" hidden="1" customWidth="1"/>
    <col min="2050" max="2050" width="4" hidden="1" customWidth="1"/>
    <col min="2051" max="2051" width="37.42578125" hidden="1" customWidth="1"/>
    <col min="2052" max="2052" width="22.7109375" hidden="1" customWidth="1"/>
    <col min="2053" max="2053" width="21" hidden="1" customWidth="1"/>
    <col min="2054" max="2054" width="5.7109375" hidden="1" customWidth="1"/>
    <col min="2305" max="2305" width="3.42578125" hidden="1" customWidth="1"/>
    <col min="2306" max="2306" width="4" hidden="1" customWidth="1"/>
    <col min="2307" max="2307" width="37.42578125" hidden="1" customWidth="1"/>
    <col min="2308" max="2308" width="22.7109375" hidden="1" customWidth="1"/>
    <col min="2309" max="2309" width="21" hidden="1" customWidth="1"/>
    <col min="2310" max="2310" width="5.7109375" hidden="1" customWidth="1"/>
    <col min="2561" max="2561" width="3.42578125" hidden="1" customWidth="1"/>
    <col min="2562" max="2562" width="4" hidden="1" customWidth="1"/>
    <col min="2563" max="2563" width="37.42578125" hidden="1" customWidth="1"/>
    <col min="2564" max="2564" width="22.7109375" hidden="1" customWidth="1"/>
    <col min="2565" max="2565" width="21" hidden="1" customWidth="1"/>
    <col min="2566" max="2566" width="5.7109375" hidden="1" customWidth="1"/>
    <col min="2817" max="2817" width="3.42578125" hidden="1" customWidth="1"/>
    <col min="2818" max="2818" width="4" hidden="1" customWidth="1"/>
    <col min="2819" max="2819" width="37.42578125" hidden="1" customWidth="1"/>
    <col min="2820" max="2820" width="22.7109375" hidden="1" customWidth="1"/>
    <col min="2821" max="2821" width="21" hidden="1" customWidth="1"/>
    <col min="2822" max="2822" width="5.7109375" hidden="1" customWidth="1"/>
    <col min="3073" max="3073" width="3.42578125" hidden="1" customWidth="1"/>
    <col min="3074" max="3074" width="4" hidden="1" customWidth="1"/>
    <col min="3075" max="3075" width="37.42578125" hidden="1" customWidth="1"/>
    <col min="3076" max="3076" width="22.7109375" hidden="1" customWidth="1"/>
    <col min="3077" max="3077" width="21" hidden="1" customWidth="1"/>
    <col min="3078" max="3078" width="5.7109375" hidden="1" customWidth="1"/>
    <col min="3329" max="3329" width="3.42578125" hidden="1" customWidth="1"/>
    <col min="3330" max="3330" width="4" hidden="1" customWidth="1"/>
    <col min="3331" max="3331" width="37.42578125" hidden="1" customWidth="1"/>
    <col min="3332" max="3332" width="22.7109375" hidden="1" customWidth="1"/>
    <col min="3333" max="3333" width="21" hidden="1" customWidth="1"/>
    <col min="3334" max="3334" width="5.7109375" hidden="1" customWidth="1"/>
    <col min="3585" max="3585" width="3.42578125" hidden="1" customWidth="1"/>
    <col min="3586" max="3586" width="4" hidden="1" customWidth="1"/>
    <col min="3587" max="3587" width="37.42578125" hidden="1" customWidth="1"/>
    <col min="3588" max="3588" width="22.7109375" hidden="1" customWidth="1"/>
    <col min="3589" max="3589" width="21" hidden="1" customWidth="1"/>
    <col min="3590" max="3590" width="5.7109375" hidden="1" customWidth="1"/>
    <col min="3841" max="3841" width="3.42578125" hidden="1" customWidth="1"/>
    <col min="3842" max="3842" width="4" hidden="1" customWidth="1"/>
    <col min="3843" max="3843" width="37.42578125" hidden="1" customWidth="1"/>
    <col min="3844" max="3844" width="22.7109375" hidden="1" customWidth="1"/>
    <col min="3845" max="3845" width="21" hidden="1" customWidth="1"/>
    <col min="3846" max="3846" width="5.7109375" hidden="1" customWidth="1"/>
    <col min="4097" max="4097" width="3.42578125" hidden="1" customWidth="1"/>
    <col min="4098" max="4098" width="4" hidden="1" customWidth="1"/>
    <col min="4099" max="4099" width="37.42578125" hidden="1" customWidth="1"/>
    <col min="4100" max="4100" width="22.7109375" hidden="1" customWidth="1"/>
    <col min="4101" max="4101" width="21" hidden="1" customWidth="1"/>
    <col min="4102" max="4102" width="5.7109375" hidden="1" customWidth="1"/>
    <col min="4353" max="4353" width="3.42578125" hidden="1" customWidth="1"/>
    <col min="4354" max="4354" width="4" hidden="1" customWidth="1"/>
    <col min="4355" max="4355" width="37.42578125" hidden="1" customWidth="1"/>
    <col min="4356" max="4356" width="22.7109375" hidden="1" customWidth="1"/>
    <col min="4357" max="4357" width="21" hidden="1" customWidth="1"/>
    <col min="4358" max="4358" width="5.7109375" hidden="1" customWidth="1"/>
    <col min="4609" max="4609" width="3.42578125" hidden="1" customWidth="1"/>
    <col min="4610" max="4610" width="4" hidden="1" customWidth="1"/>
    <col min="4611" max="4611" width="37.42578125" hidden="1" customWidth="1"/>
    <col min="4612" max="4612" width="22.7109375" hidden="1" customWidth="1"/>
    <col min="4613" max="4613" width="21" hidden="1" customWidth="1"/>
    <col min="4614" max="4614" width="5.7109375" hidden="1" customWidth="1"/>
    <col min="4865" max="4865" width="3.42578125" hidden="1" customWidth="1"/>
    <col min="4866" max="4866" width="4" hidden="1" customWidth="1"/>
    <col min="4867" max="4867" width="37.42578125" hidden="1" customWidth="1"/>
    <col min="4868" max="4868" width="22.7109375" hidden="1" customWidth="1"/>
    <col min="4869" max="4869" width="21" hidden="1" customWidth="1"/>
    <col min="4870" max="4870" width="5.7109375" hidden="1" customWidth="1"/>
    <col min="5121" max="5121" width="3.42578125" hidden="1" customWidth="1"/>
    <col min="5122" max="5122" width="4" hidden="1" customWidth="1"/>
    <col min="5123" max="5123" width="37.42578125" hidden="1" customWidth="1"/>
    <col min="5124" max="5124" width="22.7109375" hidden="1" customWidth="1"/>
    <col min="5125" max="5125" width="21" hidden="1" customWidth="1"/>
    <col min="5126" max="5126" width="5.7109375" hidden="1" customWidth="1"/>
    <col min="5377" max="5377" width="3.42578125" hidden="1" customWidth="1"/>
    <col min="5378" max="5378" width="4" hidden="1" customWidth="1"/>
    <col min="5379" max="5379" width="37.42578125" hidden="1" customWidth="1"/>
    <col min="5380" max="5380" width="22.7109375" hidden="1" customWidth="1"/>
    <col min="5381" max="5381" width="21" hidden="1" customWidth="1"/>
    <col min="5382" max="5382" width="5.7109375" hidden="1" customWidth="1"/>
    <col min="5633" max="5633" width="3.42578125" hidden="1" customWidth="1"/>
    <col min="5634" max="5634" width="4" hidden="1" customWidth="1"/>
    <col min="5635" max="5635" width="37.42578125" hidden="1" customWidth="1"/>
    <col min="5636" max="5636" width="22.7109375" hidden="1" customWidth="1"/>
    <col min="5637" max="5637" width="21" hidden="1" customWidth="1"/>
    <col min="5638" max="5638" width="5.7109375" hidden="1" customWidth="1"/>
    <col min="5889" max="5889" width="3.42578125" hidden="1" customWidth="1"/>
    <col min="5890" max="5890" width="4" hidden="1" customWidth="1"/>
    <col min="5891" max="5891" width="37.42578125" hidden="1" customWidth="1"/>
    <col min="5892" max="5892" width="22.7109375" hidden="1" customWidth="1"/>
    <col min="5893" max="5893" width="21" hidden="1" customWidth="1"/>
    <col min="5894" max="5894" width="5.7109375" hidden="1" customWidth="1"/>
    <col min="6145" max="6145" width="3.42578125" hidden="1" customWidth="1"/>
    <col min="6146" max="6146" width="4" hidden="1" customWidth="1"/>
    <col min="6147" max="6147" width="37.42578125" hidden="1" customWidth="1"/>
    <col min="6148" max="6148" width="22.7109375" hidden="1" customWidth="1"/>
    <col min="6149" max="6149" width="21" hidden="1" customWidth="1"/>
    <col min="6150" max="6150" width="5.7109375" hidden="1" customWidth="1"/>
    <col min="6401" max="6401" width="3.42578125" hidden="1" customWidth="1"/>
    <col min="6402" max="6402" width="4" hidden="1" customWidth="1"/>
    <col min="6403" max="6403" width="37.42578125" hidden="1" customWidth="1"/>
    <col min="6404" max="6404" width="22.7109375" hidden="1" customWidth="1"/>
    <col min="6405" max="6405" width="21" hidden="1" customWidth="1"/>
    <col min="6406" max="6406" width="5.7109375" hidden="1" customWidth="1"/>
    <col min="6657" max="6657" width="3.42578125" hidden="1" customWidth="1"/>
    <col min="6658" max="6658" width="4" hidden="1" customWidth="1"/>
    <col min="6659" max="6659" width="37.42578125" hidden="1" customWidth="1"/>
    <col min="6660" max="6660" width="22.7109375" hidden="1" customWidth="1"/>
    <col min="6661" max="6661" width="21" hidden="1" customWidth="1"/>
    <col min="6662" max="6662" width="5.7109375" hidden="1" customWidth="1"/>
    <col min="6913" max="6913" width="3.42578125" hidden="1" customWidth="1"/>
    <col min="6914" max="6914" width="4" hidden="1" customWidth="1"/>
    <col min="6915" max="6915" width="37.42578125" hidden="1" customWidth="1"/>
    <col min="6916" max="6916" width="22.7109375" hidden="1" customWidth="1"/>
    <col min="6917" max="6917" width="21" hidden="1" customWidth="1"/>
    <col min="6918" max="6918" width="5.7109375" hidden="1" customWidth="1"/>
    <col min="7169" max="7169" width="3.42578125" hidden="1" customWidth="1"/>
    <col min="7170" max="7170" width="4" hidden="1" customWidth="1"/>
    <col min="7171" max="7171" width="37.42578125" hidden="1" customWidth="1"/>
    <col min="7172" max="7172" width="22.7109375" hidden="1" customWidth="1"/>
    <col min="7173" max="7173" width="21" hidden="1" customWidth="1"/>
    <col min="7174" max="7174" width="5.7109375" hidden="1" customWidth="1"/>
    <col min="7425" max="7425" width="3.42578125" hidden="1" customWidth="1"/>
    <col min="7426" max="7426" width="4" hidden="1" customWidth="1"/>
    <col min="7427" max="7427" width="37.42578125" hidden="1" customWidth="1"/>
    <col min="7428" max="7428" width="22.7109375" hidden="1" customWidth="1"/>
    <col min="7429" max="7429" width="21" hidden="1" customWidth="1"/>
    <col min="7430" max="7430" width="5.7109375" hidden="1" customWidth="1"/>
    <col min="7681" max="7681" width="3.42578125" hidden="1" customWidth="1"/>
    <col min="7682" max="7682" width="4" hidden="1" customWidth="1"/>
    <col min="7683" max="7683" width="37.42578125" hidden="1" customWidth="1"/>
    <col min="7684" max="7684" width="22.7109375" hidden="1" customWidth="1"/>
    <col min="7685" max="7685" width="21" hidden="1" customWidth="1"/>
    <col min="7686" max="7686" width="5.7109375" hidden="1" customWidth="1"/>
    <col min="7937" max="7937" width="3.42578125" hidden="1" customWidth="1"/>
    <col min="7938" max="7938" width="4" hidden="1" customWidth="1"/>
    <col min="7939" max="7939" width="37.42578125" hidden="1" customWidth="1"/>
    <col min="7940" max="7940" width="22.7109375" hidden="1" customWidth="1"/>
    <col min="7941" max="7941" width="21" hidden="1" customWidth="1"/>
    <col min="7942" max="7942" width="5.7109375" hidden="1" customWidth="1"/>
    <col min="8193" max="8193" width="3.42578125" hidden="1" customWidth="1"/>
    <col min="8194" max="8194" width="4" hidden="1" customWidth="1"/>
    <col min="8195" max="8195" width="37.42578125" hidden="1" customWidth="1"/>
    <col min="8196" max="8196" width="22.7109375" hidden="1" customWidth="1"/>
    <col min="8197" max="8197" width="21" hidden="1" customWidth="1"/>
    <col min="8198" max="8198" width="5.7109375" hidden="1" customWidth="1"/>
    <col min="8449" max="8449" width="3.42578125" hidden="1" customWidth="1"/>
    <col min="8450" max="8450" width="4" hidden="1" customWidth="1"/>
    <col min="8451" max="8451" width="37.42578125" hidden="1" customWidth="1"/>
    <col min="8452" max="8452" width="22.7109375" hidden="1" customWidth="1"/>
    <col min="8453" max="8453" width="21" hidden="1" customWidth="1"/>
    <col min="8454" max="8454" width="5.7109375" hidden="1" customWidth="1"/>
    <col min="8705" max="8705" width="3.42578125" hidden="1" customWidth="1"/>
    <col min="8706" max="8706" width="4" hidden="1" customWidth="1"/>
    <col min="8707" max="8707" width="37.42578125" hidden="1" customWidth="1"/>
    <col min="8708" max="8708" width="22.7109375" hidden="1" customWidth="1"/>
    <col min="8709" max="8709" width="21" hidden="1" customWidth="1"/>
    <col min="8710" max="8710" width="5.7109375" hidden="1" customWidth="1"/>
    <col min="8961" max="8961" width="3.42578125" hidden="1" customWidth="1"/>
    <col min="8962" max="8962" width="4" hidden="1" customWidth="1"/>
    <col min="8963" max="8963" width="37.42578125" hidden="1" customWidth="1"/>
    <col min="8964" max="8964" width="22.7109375" hidden="1" customWidth="1"/>
    <col min="8965" max="8965" width="21" hidden="1" customWidth="1"/>
    <col min="8966" max="8966" width="5.7109375" hidden="1" customWidth="1"/>
    <col min="9217" max="9217" width="3.42578125" hidden="1" customWidth="1"/>
    <col min="9218" max="9218" width="4" hidden="1" customWidth="1"/>
    <col min="9219" max="9219" width="37.42578125" hidden="1" customWidth="1"/>
    <col min="9220" max="9220" width="22.7109375" hidden="1" customWidth="1"/>
    <col min="9221" max="9221" width="21" hidden="1" customWidth="1"/>
    <col min="9222" max="9222" width="5.7109375" hidden="1" customWidth="1"/>
    <col min="9473" max="9473" width="3.42578125" hidden="1" customWidth="1"/>
    <col min="9474" max="9474" width="4" hidden="1" customWidth="1"/>
    <col min="9475" max="9475" width="37.42578125" hidden="1" customWidth="1"/>
    <col min="9476" max="9476" width="22.7109375" hidden="1" customWidth="1"/>
    <col min="9477" max="9477" width="21" hidden="1" customWidth="1"/>
    <col min="9478" max="9478" width="5.7109375" hidden="1" customWidth="1"/>
    <col min="9729" max="9729" width="3.42578125" hidden="1" customWidth="1"/>
    <col min="9730" max="9730" width="4" hidden="1" customWidth="1"/>
    <col min="9731" max="9731" width="37.42578125" hidden="1" customWidth="1"/>
    <col min="9732" max="9732" width="22.7109375" hidden="1" customWidth="1"/>
    <col min="9733" max="9733" width="21" hidden="1" customWidth="1"/>
    <col min="9734" max="9734" width="5.7109375" hidden="1" customWidth="1"/>
    <col min="9985" max="9985" width="3.42578125" hidden="1" customWidth="1"/>
    <col min="9986" max="9986" width="4" hidden="1" customWidth="1"/>
    <col min="9987" max="9987" width="37.42578125" hidden="1" customWidth="1"/>
    <col min="9988" max="9988" width="22.7109375" hidden="1" customWidth="1"/>
    <col min="9989" max="9989" width="21" hidden="1" customWidth="1"/>
    <col min="9990" max="9990" width="5.7109375" hidden="1" customWidth="1"/>
    <col min="10241" max="10241" width="3.42578125" hidden="1" customWidth="1"/>
    <col min="10242" max="10242" width="4" hidden="1" customWidth="1"/>
    <col min="10243" max="10243" width="37.42578125" hidden="1" customWidth="1"/>
    <col min="10244" max="10244" width="22.7109375" hidden="1" customWidth="1"/>
    <col min="10245" max="10245" width="21" hidden="1" customWidth="1"/>
    <col min="10246" max="10246" width="5.7109375" hidden="1" customWidth="1"/>
    <col min="10497" max="10497" width="3.42578125" hidden="1" customWidth="1"/>
    <col min="10498" max="10498" width="4" hidden="1" customWidth="1"/>
    <col min="10499" max="10499" width="37.42578125" hidden="1" customWidth="1"/>
    <col min="10500" max="10500" width="22.7109375" hidden="1" customWidth="1"/>
    <col min="10501" max="10501" width="21" hidden="1" customWidth="1"/>
    <col min="10502" max="10502" width="5.7109375" hidden="1" customWidth="1"/>
    <col min="10753" max="10753" width="3.42578125" hidden="1" customWidth="1"/>
    <col min="10754" max="10754" width="4" hidden="1" customWidth="1"/>
    <col min="10755" max="10755" width="37.42578125" hidden="1" customWidth="1"/>
    <col min="10756" max="10756" width="22.7109375" hidden="1" customWidth="1"/>
    <col min="10757" max="10757" width="21" hidden="1" customWidth="1"/>
    <col min="10758" max="10758" width="5.7109375" hidden="1" customWidth="1"/>
    <col min="11009" max="11009" width="3.42578125" hidden="1" customWidth="1"/>
    <col min="11010" max="11010" width="4" hidden="1" customWidth="1"/>
    <col min="11011" max="11011" width="37.42578125" hidden="1" customWidth="1"/>
    <col min="11012" max="11012" width="22.7109375" hidden="1" customWidth="1"/>
    <col min="11013" max="11013" width="21" hidden="1" customWidth="1"/>
    <col min="11014" max="11014" width="5.7109375" hidden="1" customWidth="1"/>
    <col min="11265" max="11265" width="3.42578125" hidden="1" customWidth="1"/>
    <col min="11266" max="11266" width="4" hidden="1" customWidth="1"/>
    <col min="11267" max="11267" width="37.42578125" hidden="1" customWidth="1"/>
    <col min="11268" max="11268" width="22.7109375" hidden="1" customWidth="1"/>
    <col min="11269" max="11269" width="21" hidden="1" customWidth="1"/>
    <col min="11270" max="11270" width="5.7109375" hidden="1" customWidth="1"/>
    <col min="11521" max="11521" width="3.42578125" hidden="1" customWidth="1"/>
    <col min="11522" max="11522" width="4" hidden="1" customWidth="1"/>
    <col min="11523" max="11523" width="37.42578125" hidden="1" customWidth="1"/>
    <col min="11524" max="11524" width="22.7109375" hidden="1" customWidth="1"/>
    <col min="11525" max="11525" width="21" hidden="1" customWidth="1"/>
    <col min="11526" max="11526" width="5.7109375" hidden="1" customWidth="1"/>
    <col min="11777" max="11777" width="3.42578125" hidden="1" customWidth="1"/>
    <col min="11778" max="11778" width="4" hidden="1" customWidth="1"/>
    <col min="11779" max="11779" width="37.42578125" hidden="1" customWidth="1"/>
    <col min="11780" max="11780" width="22.7109375" hidden="1" customWidth="1"/>
    <col min="11781" max="11781" width="21" hidden="1" customWidth="1"/>
    <col min="11782" max="11782" width="5.7109375" hidden="1" customWidth="1"/>
    <col min="12033" max="12033" width="3.42578125" hidden="1" customWidth="1"/>
    <col min="12034" max="12034" width="4" hidden="1" customWidth="1"/>
    <col min="12035" max="12035" width="37.42578125" hidden="1" customWidth="1"/>
    <col min="12036" max="12036" width="22.7109375" hidden="1" customWidth="1"/>
    <col min="12037" max="12037" width="21" hidden="1" customWidth="1"/>
    <col min="12038" max="12038" width="5.7109375" hidden="1" customWidth="1"/>
    <col min="12289" max="12289" width="3.42578125" hidden="1" customWidth="1"/>
    <col min="12290" max="12290" width="4" hidden="1" customWidth="1"/>
    <col min="12291" max="12291" width="37.42578125" hidden="1" customWidth="1"/>
    <col min="12292" max="12292" width="22.7109375" hidden="1" customWidth="1"/>
    <col min="12293" max="12293" width="21" hidden="1" customWidth="1"/>
    <col min="12294" max="12294" width="5.7109375" hidden="1" customWidth="1"/>
    <col min="12545" max="12545" width="3.42578125" hidden="1" customWidth="1"/>
    <col min="12546" max="12546" width="4" hidden="1" customWidth="1"/>
    <col min="12547" max="12547" width="37.42578125" hidden="1" customWidth="1"/>
    <col min="12548" max="12548" width="22.7109375" hidden="1" customWidth="1"/>
    <col min="12549" max="12549" width="21" hidden="1" customWidth="1"/>
    <col min="12550" max="12550" width="5.7109375" hidden="1" customWidth="1"/>
    <col min="12801" max="12801" width="3.42578125" hidden="1" customWidth="1"/>
    <col min="12802" max="12802" width="4" hidden="1" customWidth="1"/>
    <col min="12803" max="12803" width="37.42578125" hidden="1" customWidth="1"/>
    <col min="12804" max="12804" width="22.7109375" hidden="1" customWidth="1"/>
    <col min="12805" max="12805" width="21" hidden="1" customWidth="1"/>
    <col min="12806" max="12806" width="5.7109375" hidden="1" customWidth="1"/>
    <col min="13057" max="13057" width="3.42578125" hidden="1" customWidth="1"/>
    <col min="13058" max="13058" width="4" hidden="1" customWidth="1"/>
    <col min="13059" max="13059" width="37.42578125" hidden="1" customWidth="1"/>
    <col min="13060" max="13060" width="22.7109375" hidden="1" customWidth="1"/>
    <col min="13061" max="13061" width="21" hidden="1" customWidth="1"/>
    <col min="13062" max="13062" width="5.7109375" hidden="1" customWidth="1"/>
    <col min="13313" max="13313" width="3.42578125" hidden="1" customWidth="1"/>
    <col min="13314" max="13314" width="4" hidden="1" customWidth="1"/>
    <col min="13315" max="13315" width="37.42578125" hidden="1" customWidth="1"/>
    <col min="13316" max="13316" width="22.7109375" hidden="1" customWidth="1"/>
    <col min="13317" max="13317" width="21" hidden="1" customWidth="1"/>
    <col min="13318" max="13318" width="5.7109375" hidden="1" customWidth="1"/>
    <col min="13569" max="13569" width="3.42578125" hidden="1" customWidth="1"/>
    <col min="13570" max="13570" width="4" hidden="1" customWidth="1"/>
    <col min="13571" max="13571" width="37.42578125" hidden="1" customWidth="1"/>
    <col min="13572" max="13572" width="22.7109375" hidden="1" customWidth="1"/>
    <col min="13573" max="13573" width="21" hidden="1" customWidth="1"/>
    <col min="13574" max="13574" width="5.7109375" hidden="1" customWidth="1"/>
    <col min="13825" max="13825" width="3.42578125" hidden="1" customWidth="1"/>
    <col min="13826" max="13826" width="4" hidden="1" customWidth="1"/>
    <col min="13827" max="13827" width="37.42578125" hidden="1" customWidth="1"/>
    <col min="13828" max="13828" width="22.7109375" hidden="1" customWidth="1"/>
    <col min="13829" max="13829" width="21" hidden="1" customWidth="1"/>
    <col min="13830" max="13830" width="5.7109375" hidden="1" customWidth="1"/>
    <col min="14081" max="14081" width="3.42578125" hidden="1" customWidth="1"/>
    <col min="14082" max="14082" width="4" hidden="1" customWidth="1"/>
    <col min="14083" max="14083" width="37.42578125" hidden="1" customWidth="1"/>
    <col min="14084" max="14084" width="22.7109375" hidden="1" customWidth="1"/>
    <col min="14085" max="14085" width="21" hidden="1" customWidth="1"/>
    <col min="14086" max="14086" width="5.7109375" hidden="1" customWidth="1"/>
    <col min="14337" max="14337" width="3.42578125" hidden="1" customWidth="1"/>
    <col min="14338" max="14338" width="4" hidden="1" customWidth="1"/>
    <col min="14339" max="14339" width="37.42578125" hidden="1" customWidth="1"/>
    <col min="14340" max="14340" width="22.7109375" hidden="1" customWidth="1"/>
    <col min="14341" max="14341" width="21" hidden="1" customWidth="1"/>
    <col min="14342" max="14342" width="5.7109375" hidden="1" customWidth="1"/>
    <col min="14593" max="14593" width="3.42578125" hidden="1" customWidth="1"/>
    <col min="14594" max="14594" width="4" hidden="1" customWidth="1"/>
    <col min="14595" max="14595" width="37.42578125" hidden="1" customWidth="1"/>
    <col min="14596" max="14596" width="22.7109375" hidden="1" customWidth="1"/>
    <col min="14597" max="14597" width="21" hidden="1" customWidth="1"/>
    <col min="14598" max="14598" width="5.7109375" hidden="1" customWidth="1"/>
    <col min="14849" max="14849" width="3.42578125" hidden="1" customWidth="1"/>
    <col min="14850" max="14850" width="4" hidden="1" customWidth="1"/>
    <col min="14851" max="14851" width="37.42578125" hidden="1" customWidth="1"/>
    <col min="14852" max="14852" width="22.7109375" hidden="1" customWidth="1"/>
    <col min="14853" max="14853" width="21" hidden="1" customWidth="1"/>
    <col min="14854" max="14854" width="5.7109375" hidden="1" customWidth="1"/>
    <col min="15105" max="15105" width="3.42578125" hidden="1" customWidth="1"/>
    <col min="15106" max="15106" width="4" hidden="1" customWidth="1"/>
    <col min="15107" max="15107" width="37.42578125" hidden="1" customWidth="1"/>
    <col min="15108" max="15108" width="22.7109375" hidden="1" customWidth="1"/>
    <col min="15109" max="15109" width="21" hidden="1" customWidth="1"/>
    <col min="15110" max="15110" width="5.7109375" hidden="1" customWidth="1"/>
    <col min="15361" max="15361" width="3.42578125" hidden="1" customWidth="1"/>
    <col min="15362" max="15362" width="4" hidden="1" customWidth="1"/>
    <col min="15363" max="15363" width="37.42578125" hidden="1" customWidth="1"/>
    <col min="15364" max="15364" width="22.7109375" hidden="1" customWidth="1"/>
    <col min="15365" max="15365" width="21" hidden="1" customWidth="1"/>
    <col min="15366" max="15366" width="5.7109375" hidden="1" customWidth="1"/>
    <col min="15617" max="15617" width="3.42578125" hidden="1" customWidth="1"/>
    <col min="15618" max="15618" width="4" hidden="1" customWidth="1"/>
    <col min="15619" max="15619" width="37.42578125" hidden="1" customWidth="1"/>
    <col min="15620" max="15620" width="22.7109375" hidden="1" customWidth="1"/>
    <col min="15621" max="15621" width="21" hidden="1" customWidth="1"/>
    <col min="15622" max="15622" width="5.7109375" hidden="1" customWidth="1"/>
    <col min="15873" max="15873" width="3.42578125" hidden="1" customWidth="1"/>
    <col min="15874" max="15874" width="4" hidden="1" customWidth="1"/>
    <col min="15875" max="15875" width="37.42578125" hidden="1" customWidth="1"/>
    <col min="15876" max="15876" width="22.7109375" hidden="1" customWidth="1"/>
    <col min="15877" max="15877" width="21" hidden="1" customWidth="1"/>
    <col min="15878" max="15878" width="5.7109375" hidden="1" customWidth="1"/>
    <col min="16129" max="16129" width="3.42578125" hidden="1" customWidth="1"/>
    <col min="16130" max="16130" width="4" hidden="1" customWidth="1"/>
    <col min="16131" max="16131" width="37.42578125" hidden="1" customWidth="1"/>
    <col min="16132" max="16132" width="22.7109375" hidden="1" customWidth="1"/>
    <col min="16133" max="16133" width="21" hidden="1" customWidth="1"/>
    <col min="16134" max="16134" width="5.7109375" hidden="1" customWidth="1"/>
  </cols>
  <sheetData>
    <row r="1" spans="3:5" x14ac:dyDescent="0.25"/>
    <row r="2" spans="3:5" x14ac:dyDescent="0.25"/>
    <row r="3" spans="3:5" x14ac:dyDescent="0.25">
      <c r="C3" s="237" t="s">
        <v>8</v>
      </c>
      <c r="D3" s="237"/>
      <c r="E3" s="237"/>
    </row>
    <row r="4" spans="3:5" x14ac:dyDescent="0.25">
      <c r="C4" s="237"/>
      <c r="D4" s="237"/>
      <c r="E4" s="237"/>
    </row>
    <row r="5" spans="3:5" x14ac:dyDescent="0.25">
      <c r="C5" s="126"/>
    </row>
    <row r="6" spans="3:5" x14ac:dyDescent="0.25">
      <c r="C6" s="132" t="s">
        <v>9</v>
      </c>
      <c r="D6" s="132" t="s">
        <v>10</v>
      </c>
      <c r="E6" s="132" t="s">
        <v>11</v>
      </c>
    </row>
    <row r="7" spans="3:5" x14ac:dyDescent="0.25">
      <c r="C7" s="127">
        <f>_xlfn.XLOOKUP(D7,Base!Q:Q,Base!O:O,0)</f>
        <v>0</v>
      </c>
      <c r="D7" s="10" t="s">
        <v>69</v>
      </c>
      <c r="E7" s="10" t="str">
        <f>IFERROR(VLOOKUP($D$7,Base!Q3:R16,2,0),"")</f>
        <v/>
      </c>
    </row>
    <row r="8" spans="3:5" x14ac:dyDescent="0.25">
      <c r="C8" s="2"/>
      <c r="D8" s="2"/>
      <c r="E8" s="2"/>
    </row>
    <row r="9" spans="3:5" x14ac:dyDescent="0.25">
      <c r="C9" s="244" t="s">
        <v>12</v>
      </c>
      <c r="D9" s="244"/>
      <c r="E9" s="244"/>
    </row>
    <row r="10" spans="3:5" x14ac:dyDescent="0.25">
      <c r="C10" s="240" t="str">
        <f>IFERROR(VLOOKUP($D$7,Base!Q3:S16,3,0),"")</f>
        <v/>
      </c>
      <c r="D10" s="240"/>
      <c r="E10" s="240"/>
    </row>
    <row r="11" spans="3:5" x14ac:dyDescent="0.25">
      <c r="C11" s="126"/>
    </row>
    <row r="12" spans="3:5" x14ac:dyDescent="0.25">
      <c r="C12" s="132" t="s">
        <v>13</v>
      </c>
      <c r="D12" s="244" t="s">
        <v>14</v>
      </c>
      <c r="E12" s="244"/>
    </row>
    <row r="13" spans="3:5" x14ac:dyDescent="0.25">
      <c r="C13" s="11">
        <v>44562</v>
      </c>
      <c r="D13" s="242">
        <f ca="1">IFERROR(OFFSET(Base!$A$2,MATCH(Faturamento!C13,Base!$A$3:$A$50,0),MATCH(Faturamento!$D$7,Base!$B$2:$M$2,0)*1,1),"")</f>
        <v>2065939.44</v>
      </c>
      <c r="E13" s="243"/>
    </row>
    <row r="14" spans="3:5" x14ac:dyDescent="0.25">
      <c r="C14" s="11">
        <v>44593</v>
      </c>
      <c r="D14" s="242">
        <f ca="1">IFERROR(OFFSET(Base!$A$2,MATCH(Faturamento!C14,Base!$A$3:$A$50,0),MATCH(Faturamento!$D$7,Base!$B$2:$M$2,0)*1,1),"")</f>
        <v>2031275.87</v>
      </c>
      <c r="E14" s="243"/>
    </row>
    <row r="15" spans="3:5" x14ac:dyDescent="0.25">
      <c r="C15" s="11">
        <v>44621</v>
      </c>
      <c r="D15" s="242">
        <f ca="1">IFERROR(OFFSET(Base!$A$2,MATCH(Faturamento!C15,Base!$A$3:$A$50,0),MATCH(Faturamento!$D$7,Base!$B$2:$M$2,0)*1,1),"")</f>
        <v>2116048.37</v>
      </c>
      <c r="E15" s="243"/>
    </row>
    <row r="16" spans="3:5" x14ac:dyDescent="0.25">
      <c r="C16" s="11">
        <v>44652</v>
      </c>
      <c r="D16" s="242">
        <f ca="1">IFERROR(OFFSET(Base!$A$2,MATCH(Faturamento!C16,Base!$A$3:$A$50,0),MATCH(Faturamento!$D$7,Base!$B$2:$M$2,0)*1,1),"")</f>
        <v>2356538.52</v>
      </c>
      <c r="E16" s="243"/>
    </row>
    <row r="17" spans="3:5" x14ac:dyDescent="0.25">
      <c r="C17" s="11">
        <v>44682</v>
      </c>
      <c r="D17" s="242">
        <f ca="1">IFERROR(OFFSET(Base!$A$2,MATCH(Faturamento!C17,Base!$A$3:$A$50,0),MATCH(Faturamento!$D$7,Base!$B$2:$M$2,0)*1,1),"")</f>
        <v>2139628.33</v>
      </c>
      <c r="E17" s="243"/>
    </row>
    <row r="18" spans="3:5" x14ac:dyDescent="0.25">
      <c r="C18" s="11">
        <v>44713</v>
      </c>
      <c r="D18" s="242">
        <f ca="1">IFERROR(OFFSET(Base!$A$2,MATCH(Faturamento!C18,Base!$A$3:$A$50,0),MATCH(Faturamento!$D$7,Base!$B$2:$M$2,0)*1,1),"")</f>
        <v>2227170.37</v>
      </c>
      <c r="E18" s="243"/>
    </row>
    <row r="19" spans="3:5" x14ac:dyDescent="0.25">
      <c r="C19" s="11">
        <v>44743</v>
      </c>
      <c r="D19" s="242">
        <f ca="1">IFERROR(OFFSET(Base!$A$2,MATCH(Faturamento!C19,Base!$A$3:$A$50,0),MATCH(Faturamento!$D$7,Base!$B$2:$M$2,0)*1,1),"")</f>
        <v>2366542.2599999998</v>
      </c>
      <c r="E19" s="243"/>
    </row>
    <row r="20" spans="3:5" x14ac:dyDescent="0.25">
      <c r="C20" s="11">
        <v>44774</v>
      </c>
      <c r="D20" s="242">
        <f ca="1">IFERROR(OFFSET(Base!$A$2,MATCH(Faturamento!C20,Base!$A$3:$A$50,0),MATCH(Faturamento!$D$7,Base!$B$2:$M$2,0)*1,1),"")</f>
        <v>2180742.6</v>
      </c>
      <c r="E20" s="243"/>
    </row>
    <row r="21" spans="3:5" x14ac:dyDescent="0.25">
      <c r="C21" s="11">
        <v>44805</v>
      </c>
      <c r="D21" s="242">
        <f ca="1">IFERROR(OFFSET(Base!$A$2,MATCH(Faturamento!C21,Base!$A$3:$A$50,0),MATCH(Faturamento!$D$7,Base!$B$2:$M$2,0)*1,1),"")</f>
        <v>2287063.21</v>
      </c>
      <c r="E21" s="243"/>
    </row>
    <row r="22" spans="3:5" x14ac:dyDescent="0.25">
      <c r="C22" s="11">
        <v>44835</v>
      </c>
      <c r="D22" s="242">
        <f ca="1">IFERROR(OFFSET(Base!$A$2,MATCH(Faturamento!C22,Base!$A$3:$A$50,0),MATCH(Faturamento!$D$7,Base!$B$2:$M$2,0)*1,1),"")</f>
        <v>2361331.48</v>
      </c>
      <c r="E22" s="243"/>
    </row>
    <row r="23" spans="3:5" x14ac:dyDescent="0.25">
      <c r="C23" s="11">
        <v>44866</v>
      </c>
      <c r="D23" s="242">
        <f ca="1">IFERROR(OFFSET(Base!$A$2,MATCH(Faturamento!C23,Base!$A$3:$A$50,0),MATCH(Faturamento!$D$7,Base!$B$2:$M$2,0)*1,1),"")</f>
        <v>2253533.2599999998</v>
      </c>
      <c r="E23" s="243"/>
    </row>
    <row r="24" spans="3:5" x14ac:dyDescent="0.25">
      <c r="C24" s="11">
        <v>44896</v>
      </c>
      <c r="D24" s="242">
        <f ca="1">IFERROR(OFFSET(Base!$A$2,MATCH(Faturamento!C24,Base!$A$3:$A$50,0),MATCH(Faturamento!$D$7,Base!$B$2:$M$2,0)*1,1),"")</f>
        <v>2586974.15</v>
      </c>
      <c r="E24" s="243"/>
    </row>
    <row r="25" spans="3:5" x14ac:dyDescent="0.25"/>
    <row r="26" spans="3:5" ht="15.75" x14ac:dyDescent="0.25">
      <c r="D26" s="132" t="s">
        <v>15</v>
      </c>
      <c r="E26" s="128">
        <f ca="1">SUM(D13:E24)</f>
        <v>26972787.859999999</v>
      </c>
    </row>
    <row r="27" spans="3:5" x14ac:dyDescent="0.25"/>
    <row r="28" spans="3:5" x14ac:dyDescent="0.25">
      <c r="C28" s="236" t="s">
        <v>114</v>
      </c>
      <c r="D28" s="236"/>
      <c r="E28" s="236"/>
    </row>
    <row r="29" spans="3:5" x14ac:dyDescent="0.25">
      <c r="C29" s="236"/>
      <c r="D29" s="236"/>
      <c r="E29" s="236"/>
    </row>
    <row r="30" spans="3:5" x14ac:dyDescent="0.25">
      <c r="C30" s="236"/>
      <c r="D30" s="236"/>
      <c r="E30" s="236"/>
    </row>
    <row r="31" spans="3:5" x14ac:dyDescent="0.25">
      <c r="C31" s="4"/>
      <c r="D31" s="4"/>
      <c r="E31" s="4"/>
    </row>
    <row r="32" spans="3:5" x14ac:dyDescent="0.25">
      <c r="C32" s="236" t="s">
        <v>115</v>
      </c>
      <c r="D32" s="236"/>
      <c r="E32" s="4"/>
    </row>
    <row r="33" spans="3:6" x14ac:dyDescent="0.25">
      <c r="C33" s="4"/>
      <c r="D33" s="4"/>
      <c r="E33" s="4"/>
    </row>
    <row r="34" spans="3:6" x14ac:dyDescent="0.25">
      <c r="C34" s="4"/>
      <c r="D34" s="4"/>
      <c r="E34" s="4"/>
    </row>
    <row r="35" spans="3:6" x14ac:dyDescent="0.25">
      <c r="C35" s="4"/>
      <c r="D35" s="4"/>
      <c r="E35" s="4"/>
    </row>
    <row r="36" spans="3:6" x14ac:dyDescent="0.25">
      <c r="C36" s="4"/>
      <c r="D36" s="4"/>
      <c r="E36" s="4"/>
    </row>
    <row r="37" spans="3:6" ht="18" x14ac:dyDescent="0.25">
      <c r="C37" s="133"/>
    </row>
    <row r="38" spans="3:6" x14ac:dyDescent="0.25">
      <c r="C38" s="129" t="s">
        <v>16</v>
      </c>
    </row>
    <row r="39" spans="3:6" x14ac:dyDescent="0.25">
      <c r="C39" s="129" t="s">
        <v>17</v>
      </c>
    </row>
    <row r="40" spans="3:6" x14ac:dyDescent="0.25">
      <c r="C40" s="129" t="s">
        <v>18</v>
      </c>
    </row>
    <row r="41" spans="3:6" x14ac:dyDescent="0.25">
      <c r="C41" s="129" t="s">
        <v>19</v>
      </c>
      <c r="D41" s="130"/>
      <c r="E41" s="130"/>
      <c r="F41" s="8"/>
    </row>
    <row r="42" spans="3:6" ht="18" x14ac:dyDescent="0.25">
      <c r="C42" s="131"/>
    </row>
    <row r="43" spans="3:6" x14ac:dyDescent="0.25"/>
    <row r="44" spans="3:6" x14ac:dyDescent="0.25"/>
    <row r="45" spans="3:6" x14ac:dyDescent="0.25"/>
    <row r="46" spans="3:6" x14ac:dyDescent="0.25"/>
    <row r="47" spans="3:6" x14ac:dyDescent="0.25"/>
    <row r="48" spans="3:6" x14ac:dyDescent="0.25"/>
    <row r="49" x14ac:dyDescent="0.25"/>
  </sheetData>
  <mergeCells count="18">
    <mergeCell ref="C32:D32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C28:E30"/>
    <mergeCell ref="D14:E14"/>
    <mergeCell ref="C3:E4"/>
    <mergeCell ref="C9:E9"/>
    <mergeCell ref="C10:E10"/>
    <mergeCell ref="D12:E12"/>
    <mergeCell ref="D13:E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r:id="rId1"/>
  <colBreaks count="1" manualBreakCount="1">
    <brk id="5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900-000000000000}">
          <x14:formula1>
            <xm:f>'C:\Copias_Seguranca\EMPRESAS\GRUPO DOM PEDRO\[Controle de recolhimento de impostos_2018_Grupo Dom Pedro.xls]Base'!#REF!</xm:f>
          </x14:formula1>
          <xm:sqref>WVK983047:WVK983048 IY7:IY8 SU7:SU8 ACQ7:ACQ8 AMM7:AMM8 AWI7:AWI8 BGE7:BGE8 BQA7:BQA8 BZW7:BZW8 CJS7:CJS8 CTO7:CTO8 DDK7:DDK8 DNG7:DNG8 DXC7:DXC8 EGY7:EGY8 EQU7:EQU8 FAQ7:FAQ8 FKM7:FKM8 FUI7:FUI8 GEE7:GEE8 GOA7:GOA8 GXW7:GXW8 HHS7:HHS8 HRO7:HRO8 IBK7:IBK8 ILG7:ILG8 IVC7:IVC8 JEY7:JEY8 JOU7:JOU8 JYQ7:JYQ8 KIM7:KIM8 KSI7:KSI8 LCE7:LCE8 LMA7:LMA8 LVW7:LVW8 MFS7:MFS8 MPO7:MPO8 MZK7:MZK8 NJG7:NJG8 NTC7:NTC8 OCY7:OCY8 OMU7:OMU8 OWQ7:OWQ8 PGM7:PGM8 PQI7:PQI8 QAE7:QAE8 QKA7:QKA8 QTW7:QTW8 RDS7:RDS8 RNO7:RNO8 RXK7:RXK8 SHG7:SHG8 SRC7:SRC8 TAY7:TAY8 TKU7:TKU8 TUQ7:TUQ8 UEM7:UEM8 UOI7:UOI8 UYE7:UYE8 VIA7:VIA8 VRW7:VRW8 WBS7:WBS8 WLO7:WLO8 WVK7:WVK8 C65543:C65544 IY65543:IY65544 SU65543:SU65544 ACQ65543:ACQ65544 AMM65543:AMM65544 AWI65543:AWI65544 BGE65543:BGE65544 BQA65543:BQA65544 BZW65543:BZW65544 CJS65543:CJS65544 CTO65543:CTO65544 DDK65543:DDK65544 DNG65543:DNG65544 DXC65543:DXC65544 EGY65543:EGY65544 EQU65543:EQU65544 FAQ65543:FAQ65544 FKM65543:FKM65544 FUI65543:FUI65544 GEE65543:GEE65544 GOA65543:GOA65544 GXW65543:GXW65544 HHS65543:HHS65544 HRO65543:HRO65544 IBK65543:IBK65544 ILG65543:ILG65544 IVC65543:IVC65544 JEY65543:JEY65544 JOU65543:JOU65544 JYQ65543:JYQ65544 KIM65543:KIM65544 KSI65543:KSI65544 LCE65543:LCE65544 LMA65543:LMA65544 LVW65543:LVW65544 MFS65543:MFS65544 MPO65543:MPO65544 MZK65543:MZK65544 NJG65543:NJG65544 NTC65543:NTC65544 OCY65543:OCY65544 OMU65543:OMU65544 OWQ65543:OWQ65544 PGM65543:PGM65544 PQI65543:PQI65544 QAE65543:QAE65544 QKA65543:QKA65544 QTW65543:QTW65544 RDS65543:RDS65544 RNO65543:RNO65544 RXK65543:RXK65544 SHG65543:SHG65544 SRC65543:SRC65544 TAY65543:TAY65544 TKU65543:TKU65544 TUQ65543:TUQ65544 UEM65543:UEM65544 UOI65543:UOI65544 UYE65543:UYE65544 VIA65543:VIA65544 VRW65543:VRW65544 WBS65543:WBS65544 WLO65543:WLO65544 WVK65543:WVK65544 C131079:C131080 IY131079:IY131080 SU131079:SU131080 ACQ131079:ACQ131080 AMM131079:AMM131080 AWI131079:AWI131080 BGE131079:BGE131080 BQA131079:BQA131080 BZW131079:BZW131080 CJS131079:CJS131080 CTO131079:CTO131080 DDK131079:DDK131080 DNG131079:DNG131080 DXC131079:DXC131080 EGY131079:EGY131080 EQU131079:EQU131080 FAQ131079:FAQ131080 FKM131079:FKM131080 FUI131079:FUI131080 GEE131079:GEE131080 GOA131079:GOA131080 GXW131079:GXW131080 HHS131079:HHS131080 HRO131079:HRO131080 IBK131079:IBK131080 ILG131079:ILG131080 IVC131079:IVC131080 JEY131079:JEY131080 JOU131079:JOU131080 JYQ131079:JYQ131080 KIM131079:KIM131080 KSI131079:KSI131080 LCE131079:LCE131080 LMA131079:LMA131080 LVW131079:LVW131080 MFS131079:MFS131080 MPO131079:MPO131080 MZK131079:MZK131080 NJG131079:NJG131080 NTC131079:NTC131080 OCY131079:OCY131080 OMU131079:OMU131080 OWQ131079:OWQ131080 PGM131079:PGM131080 PQI131079:PQI131080 QAE131079:QAE131080 QKA131079:QKA131080 QTW131079:QTW131080 RDS131079:RDS131080 RNO131079:RNO131080 RXK131079:RXK131080 SHG131079:SHG131080 SRC131079:SRC131080 TAY131079:TAY131080 TKU131079:TKU131080 TUQ131079:TUQ131080 UEM131079:UEM131080 UOI131079:UOI131080 UYE131079:UYE131080 VIA131079:VIA131080 VRW131079:VRW131080 WBS131079:WBS131080 WLO131079:WLO131080 WVK131079:WVK131080 C196615:C196616 IY196615:IY196616 SU196615:SU196616 ACQ196615:ACQ196616 AMM196615:AMM196616 AWI196615:AWI196616 BGE196615:BGE196616 BQA196615:BQA196616 BZW196615:BZW196616 CJS196615:CJS196616 CTO196615:CTO196616 DDK196615:DDK196616 DNG196615:DNG196616 DXC196615:DXC196616 EGY196615:EGY196616 EQU196615:EQU196616 FAQ196615:FAQ196616 FKM196615:FKM196616 FUI196615:FUI196616 GEE196615:GEE196616 GOA196615:GOA196616 GXW196615:GXW196616 HHS196615:HHS196616 HRO196615:HRO196616 IBK196615:IBK196616 ILG196615:ILG196616 IVC196615:IVC196616 JEY196615:JEY196616 JOU196615:JOU196616 JYQ196615:JYQ196616 KIM196615:KIM196616 KSI196615:KSI196616 LCE196615:LCE196616 LMA196615:LMA196616 LVW196615:LVW196616 MFS196615:MFS196616 MPO196615:MPO196616 MZK196615:MZK196616 NJG196615:NJG196616 NTC196615:NTC196616 OCY196615:OCY196616 OMU196615:OMU196616 OWQ196615:OWQ196616 PGM196615:PGM196616 PQI196615:PQI196616 QAE196615:QAE196616 QKA196615:QKA196616 QTW196615:QTW196616 RDS196615:RDS196616 RNO196615:RNO196616 RXK196615:RXK196616 SHG196615:SHG196616 SRC196615:SRC196616 TAY196615:TAY196616 TKU196615:TKU196616 TUQ196615:TUQ196616 UEM196615:UEM196616 UOI196615:UOI196616 UYE196615:UYE196616 VIA196615:VIA196616 VRW196615:VRW196616 WBS196615:WBS196616 WLO196615:WLO196616 WVK196615:WVK196616 C262151:C262152 IY262151:IY262152 SU262151:SU262152 ACQ262151:ACQ262152 AMM262151:AMM262152 AWI262151:AWI262152 BGE262151:BGE262152 BQA262151:BQA262152 BZW262151:BZW262152 CJS262151:CJS262152 CTO262151:CTO262152 DDK262151:DDK262152 DNG262151:DNG262152 DXC262151:DXC262152 EGY262151:EGY262152 EQU262151:EQU262152 FAQ262151:FAQ262152 FKM262151:FKM262152 FUI262151:FUI262152 GEE262151:GEE262152 GOA262151:GOA262152 GXW262151:GXW262152 HHS262151:HHS262152 HRO262151:HRO262152 IBK262151:IBK262152 ILG262151:ILG262152 IVC262151:IVC262152 JEY262151:JEY262152 JOU262151:JOU262152 JYQ262151:JYQ262152 KIM262151:KIM262152 KSI262151:KSI262152 LCE262151:LCE262152 LMA262151:LMA262152 LVW262151:LVW262152 MFS262151:MFS262152 MPO262151:MPO262152 MZK262151:MZK262152 NJG262151:NJG262152 NTC262151:NTC262152 OCY262151:OCY262152 OMU262151:OMU262152 OWQ262151:OWQ262152 PGM262151:PGM262152 PQI262151:PQI262152 QAE262151:QAE262152 QKA262151:QKA262152 QTW262151:QTW262152 RDS262151:RDS262152 RNO262151:RNO262152 RXK262151:RXK262152 SHG262151:SHG262152 SRC262151:SRC262152 TAY262151:TAY262152 TKU262151:TKU262152 TUQ262151:TUQ262152 UEM262151:UEM262152 UOI262151:UOI262152 UYE262151:UYE262152 VIA262151:VIA262152 VRW262151:VRW262152 WBS262151:WBS262152 WLO262151:WLO262152 WVK262151:WVK262152 C327687:C327688 IY327687:IY327688 SU327687:SU327688 ACQ327687:ACQ327688 AMM327687:AMM327688 AWI327687:AWI327688 BGE327687:BGE327688 BQA327687:BQA327688 BZW327687:BZW327688 CJS327687:CJS327688 CTO327687:CTO327688 DDK327687:DDK327688 DNG327687:DNG327688 DXC327687:DXC327688 EGY327687:EGY327688 EQU327687:EQU327688 FAQ327687:FAQ327688 FKM327687:FKM327688 FUI327687:FUI327688 GEE327687:GEE327688 GOA327687:GOA327688 GXW327687:GXW327688 HHS327687:HHS327688 HRO327687:HRO327688 IBK327687:IBK327688 ILG327687:ILG327688 IVC327687:IVC327688 JEY327687:JEY327688 JOU327687:JOU327688 JYQ327687:JYQ327688 KIM327687:KIM327688 KSI327687:KSI327688 LCE327687:LCE327688 LMA327687:LMA327688 LVW327687:LVW327688 MFS327687:MFS327688 MPO327687:MPO327688 MZK327687:MZK327688 NJG327687:NJG327688 NTC327687:NTC327688 OCY327687:OCY327688 OMU327687:OMU327688 OWQ327687:OWQ327688 PGM327687:PGM327688 PQI327687:PQI327688 QAE327687:QAE327688 QKA327687:QKA327688 QTW327687:QTW327688 RDS327687:RDS327688 RNO327687:RNO327688 RXK327687:RXK327688 SHG327687:SHG327688 SRC327687:SRC327688 TAY327687:TAY327688 TKU327687:TKU327688 TUQ327687:TUQ327688 UEM327687:UEM327688 UOI327687:UOI327688 UYE327687:UYE327688 VIA327687:VIA327688 VRW327687:VRW327688 WBS327687:WBS327688 WLO327687:WLO327688 WVK327687:WVK327688 C393223:C393224 IY393223:IY393224 SU393223:SU393224 ACQ393223:ACQ393224 AMM393223:AMM393224 AWI393223:AWI393224 BGE393223:BGE393224 BQA393223:BQA393224 BZW393223:BZW393224 CJS393223:CJS393224 CTO393223:CTO393224 DDK393223:DDK393224 DNG393223:DNG393224 DXC393223:DXC393224 EGY393223:EGY393224 EQU393223:EQU393224 FAQ393223:FAQ393224 FKM393223:FKM393224 FUI393223:FUI393224 GEE393223:GEE393224 GOA393223:GOA393224 GXW393223:GXW393224 HHS393223:HHS393224 HRO393223:HRO393224 IBK393223:IBK393224 ILG393223:ILG393224 IVC393223:IVC393224 JEY393223:JEY393224 JOU393223:JOU393224 JYQ393223:JYQ393224 KIM393223:KIM393224 KSI393223:KSI393224 LCE393223:LCE393224 LMA393223:LMA393224 LVW393223:LVW393224 MFS393223:MFS393224 MPO393223:MPO393224 MZK393223:MZK393224 NJG393223:NJG393224 NTC393223:NTC393224 OCY393223:OCY393224 OMU393223:OMU393224 OWQ393223:OWQ393224 PGM393223:PGM393224 PQI393223:PQI393224 QAE393223:QAE393224 QKA393223:QKA393224 QTW393223:QTW393224 RDS393223:RDS393224 RNO393223:RNO393224 RXK393223:RXK393224 SHG393223:SHG393224 SRC393223:SRC393224 TAY393223:TAY393224 TKU393223:TKU393224 TUQ393223:TUQ393224 UEM393223:UEM393224 UOI393223:UOI393224 UYE393223:UYE393224 VIA393223:VIA393224 VRW393223:VRW393224 WBS393223:WBS393224 WLO393223:WLO393224 WVK393223:WVK393224 C458759:C458760 IY458759:IY458760 SU458759:SU458760 ACQ458759:ACQ458760 AMM458759:AMM458760 AWI458759:AWI458760 BGE458759:BGE458760 BQA458759:BQA458760 BZW458759:BZW458760 CJS458759:CJS458760 CTO458759:CTO458760 DDK458759:DDK458760 DNG458759:DNG458760 DXC458759:DXC458760 EGY458759:EGY458760 EQU458759:EQU458760 FAQ458759:FAQ458760 FKM458759:FKM458760 FUI458759:FUI458760 GEE458759:GEE458760 GOA458759:GOA458760 GXW458759:GXW458760 HHS458759:HHS458760 HRO458759:HRO458760 IBK458759:IBK458760 ILG458759:ILG458760 IVC458759:IVC458760 JEY458759:JEY458760 JOU458759:JOU458760 JYQ458759:JYQ458760 KIM458759:KIM458760 KSI458759:KSI458760 LCE458759:LCE458760 LMA458759:LMA458760 LVW458759:LVW458760 MFS458759:MFS458760 MPO458759:MPO458760 MZK458759:MZK458760 NJG458759:NJG458760 NTC458759:NTC458760 OCY458759:OCY458760 OMU458759:OMU458760 OWQ458759:OWQ458760 PGM458759:PGM458760 PQI458759:PQI458760 QAE458759:QAE458760 QKA458759:QKA458760 QTW458759:QTW458760 RDS458759:RDS458760 RNO458759:RNO458760 RXK458759:RXK458760 SHG458759:SHG458760 SRC458759:SRC458760 TAY458759:TAY458760 TKU458759:TKU458760 TUQ458759:TUQ458760 UEM458759:UEM458760 UOI458759:UOI458760 UYE458759:UYE458760 VIA458759:VIA458760 VRW458759:VRW458760 WBS458759:WBS458760 WLO458759:WLO458760 WVK458759:WVK458760 C524295:C524296 IY524295:IY524296 SU524295:SU524296 ACQ524295:ACQ524296 AMM524295:AMM524296 AWI524295:AWI524296 BGE524295:BGE524296 BQA524295:BQA524296 BZW524295:BZW524296 CJS524295:CJS524296 CTO524295:CTO524296 DDK524295:DDK524296 DNG524295:DNG524296 DXC524295:DXC524296 EGY524295:EGY524296 EQU524295:EQU524296 FAQ524295:FAQ524296 FKM524295:FKM524296 FUI524295:FUI524296 GEE524295:GEE524296 GOA524295:GOA524296 GXW524295:GXW524296 HHS524295:HHS524296 HRO524295:HRO524296 IBK524295:IBK524296 ILG524295:ILG524296 IVC524295:IVC524296 JEY524295:JEY524296 JOU524295:JOU524296 JYQ524295:JYQ524296 KIM524295:KIM524296 KSI524295:KSI524296 LCE524295:LCE524296 LMA524295:LMA524296 LVW524295:LVW524296 MFS524295:MFS524296 MPO524295:MPO524296 MZK524295:MZK524296 NJG524295:NJG524296 NTC524295:NTC524296 OCY524295:OCY524296 OMU524295:OMU524296 OWQ524295:OWQ524296 PGM524295:PGM524296 PQI524295:PQI524296 QAE524295:QAE524296 QKA524295:QKA524296 QTW524295:QTW524296 RDS524295:RDS524296 RNO524295:RNO524296 RXK524295:RXK524296 SHG524295:SHG524296 SRC524295:SRC524296 TAY524295:TAY524296 TKU524295:TKU524296 TUQ524295:TUQ524296 UEM524295:UEM524296 UOI524295:UOI524296 UYE524295:UYE524296 VIA524295:VIA524296 VRW524295:VRW524296 WBS524295:WBS524296 WLO524295:WLO524296 WVK524295:WVK524296 C589831:C589832 IY589831:IY589832 SU589831:SU589832 ACQ589831:ACQ589832 AMM589831:AMM589832 AWI589831:AWI589832 BGE589831:BGE589832 BQA589831:BQA589832 BZW589831:BZW589832 CJS589831:CJS589832 CTO589831:CTO589832 DDK589831:DDK589832 DNG589831:DNG589832 DXC589831:DXC589832 EGY589831:EGY589832 EQU589831:EQU589832 FAQ589831:FAQ589832 FKM589831:FKM589832 FUI589831:FUI589832 GEE589831:GEE589832 GOA589831:GOA589832 GXW589831:GXW589832 HHS589831:HHS589832 HRO589831:HRO589832 IBK589831:IBK589832 ILG589831:ILG589832 IVC589831:IVC589832 JEY589831:JEY589832 JOU589831:JOU589832 JYQ589831:JYQ589832 KIM589831:KIM589832 KSI589831:KSI589832 LCE589831:LCE589832 LMA589831:LMA589832 LVW589831:LVW589832 MFS589831:MFS589832 MPO589831:MPO589832 MZK589831:MZK589832 NJG589831:NJG589832 NTC589831:NTC589832 OCY589831:OCY589832 OMU589831:OMU589832 OWQ589831:OWQ589832 PGM589831:PGM589832 PQI589831:PQI589832 QAE589831:QAE589832 QKA589831:QKA589832 QTW589831:QTW589832 RDS589831:RDS589832 RNO589831:RNO589832 RXK589831:RXK589832 SHG589831:SHG589832 SRC589831:SRC589832 TAY589831:TAY589832 TKU589831:TKU589832 TUQ589831:TUQ589832 UEM589831:UEM589832 UOI589831:UOI589832 UYE589831:UYE589832 VIA589831:VIA589832 VRW589831:VRW589832 WBS589831:WBS589832 WLO589831:WLO589832 WVK589831:WVK589832 C655367:C655368 IY655367:IY655368 SU655367:SU655368 ACQ655367:ACQ655368 AMM655367:AMM655368 AWI655367:AWI655368 BGE655367:BGE655368 BQA655367:BQA655368 BZW655367:BZW655368 CJS655367:CJS655368 CTO655367:CTO655368 DDK655367:DDK655368 DNG655367:DNG655368 DXC655367:DXC655368 EGY655367:EGY655368 EQU655367:EQU655368 FAQ655367:FAQ655368 FKM655367:FKM655368 FUI655367:FUI655368 GEE655367:GEE655368 GOA655367:GOA655368 GXW655367:GXW655368 HHS655367:HHS655368 HRO655367:HRO655368 IBK655367:IBK655368 ILG655367:ILG655368 IVC655367:IVC655368 JEY655367:JEY655368 JOU655367:JOU655368 JYQ655367:JYQ655368 KIM655367:KIM655368 KSI655367:KSI655368 LCE655367:LCE655368 LMA655367:LMA655368 LVW655367:LVW655368 MFS655367:MFS655368 MPO655367:MPO655368 MZK655367:MZK655368 NJG655367:NJG655368 NTC655367:NTC655368 OCY655367:OCY655368 OMU655367:OMU655368 OWQ655367:OWQ655368 PGM655367:PGM655368 PQI655367:PQI655368 QAE655367:QAE655368 QKA655367:QKA655368 QTW655367:QTW655368 RDS655367:RDS655368 RNO655367:RNO655368 RXK655367:RXK655368 SHG655367:SHG655368 SRC655367:SRC655368 TAY655367:TAY655368 TKU655367:TKU655368 TUQ655367:TUQ655368 UEM655367:UEM655368 UOI655367:UOI655368 UYE655367:UYE655368 VIA655367:VIA655368 VRW655367:VRW655368 WBS655367:WBS655368 WLO655367:WLO655368 WVK655367:WVK655368 C720903:C720904 IY720903:IY720904 SU720903:SU720904 ACQ720903:ACQ720904 AMM720903:AMM720904 AWI720903:AWI720904 BGE720903:BGE720904 BQA720903:BQA720904 BZW720903:BZW720904 CJS720903:CJS720904 CTO720903:CTO720904 DDK720903:DDK720904 DNG720903:DNG720904 DXC720903:DXC720904 EGY720903:EGY720904 EQU720903:EQU720904 FAQ720903:FAQ720904 FKM720903:FKM720904 FUI720903:FUI720904 GEE720903:GEE720904 GOA720903:GOA720904 GXW720903:GXW720904 HHS720903:HHS720904 HRO720903:HRO720904 IBK720903:IBK720904 ILG720903:ILG720904 IVC720903:IVC720904 JEY720903:JEY720904 JOU720903:JOU720904 JYQ720903:JYQ720904 KIM720903:KIM720904 KSI720903:KSI720904 LCE720903:LCE720904 LMA720903:LMA720904 LVW720903:LVW720904 MFS720903:MFS720904 MPO720903:MPO720904 MZK720903:MZK720904 NJG720903:NJG720904 NTC720903:NTC720904 OCY720903:OCY720904 OMU720903:OMU720904 OWQ720903:OWQ720904 PGM720903:PGM720904 PQI720903:PQI720904 QAE720903:QAE720904 QKA720903:QKA720904 QTW720903:QTW720904 RDS720903:RDS720904 RNO720903:RNO720904 RXK720903:RXK720904 SHG720903:SHG720904 SRC720903:SRC720904 TAY720903:TAY720904 TKU720903:TKU720904 TUQ720903:TUQ720904 UEM720903:UEM720904 UOI720903:UOI720904 UYE720903:UYE720904 VIA720903:VIA720904 VRW720903:VRW720904 WBS720903:WBS720904 WLO720903:WLO720904 WVK720903:WVK720904 C786439:C786440 IY786439:IY786440 SU786439:SU786440 ACQ786439:ACQ786440 AMM786439:AMM786440 AWI786439:AWI786440 BGE786439:BGE786440 BQA786439:BQA786440 BZW786439:BZW786440 CJS786439:CJS786440 CTO786439:CTO786440 DDK786439:DDK786440 DNG786439:DNG786440 DXC786439:DXC786440 EGY786439:EGY786440 EQU786439:EQU786440 FAQ786439:FAQ786440 FKM786439:FKM786440 FUI786439:FUI786440 GEE786439:GEE786440 GOA786439:GOA786440 GXW786439:GXW786440 HHS786439:HHS786440 HRO786439:HRO786440 IBK786439:IBK786440 ILG786439:ILG786440 IVC786439:IVC786440 JEY786439:JEY786440 JOU786439:JOU786440 JYQ786439:JYQ786440 KIM786439:KIM786440 KSI786439:KSI786440 LCE786439:LCE786440 LMA786439:LMA786440 LVW786439:LVW786440 MFS786439:MFS786440 MPO786439:MPO786440 MZK786439:MZK786440 NJG786439:NJG786440 NTC786439:NTC786440 OCY786439:OCY786440 OMU786439:OMU786440 OWQ786439:OWQ786440 PGM786439:PGM786440 PQI786439:PQI786440 QAE786439:QAE786440 QKA786439:QKA786440 QTW786439:QTW786440 RDS786439:RDS786440 RNO786439:RNO786440 RXK786439:RXK786440 SHG786439:SHG786440 SRC786439:SRC786440 TAY786439:TAY786440 TKU786439:TKU786440 TUQ786439:TUQ786440 UEM786439:UEM786440 UOI786439:UOI786440 UYE786439:UYE786440 VIA786439:VIA786440 VRW786439:VRW786440 WBS786439:WBS786440 WLO786439:WLO786440 WVK786439:WVK786440 C851975:C851976 IY851975:IY851976 SU851975:SU851976 ACQ851975:ACQ851976 AMM851975:AMM851976 AWI851975:AWI851976 BGE851975:BGE851976 BQA851975:BQA851976 BZW851975:BZW851976 CJS851975:CJS851976 CTO851975:CTO851976 DDK851975:DDK851976 DNG851975:DNG851976 DXC851975:DXC851976 EGY851975:EGY851976 EQU851975:EQU851976 FAQ851975:FAQ851976 FKM851975:FKM851976 FUI851975:FUI851976 GEE851975:GEE851976 GOA851975:GOA851976 GXW851975:GXW851976 HHS851975:HHS851976 HRO851975:HRO851976 IBK851975:IBK851976 ILG851975:ILG851976 IVC851975:IVC851976 JEY851975:JEY851976 JOU851975:JOU851976 JYQ851975:JYQ851976 KIM851975:KIM851976 KSI851975:KSI851976 LCE851975:LCE851976 LMA851975:LMA851976 LVW851975:LVW851976 MFS851975:MFS851976 MPO851975:MPO851976 MZK851975:MZK851976 NJG851975:NJG851976 NTC851975:NTC851976 OCY851975:OCY851976 OMU851975:OMU851976 OWQ851975:OWQ851976 PGM851975:PGM851976 PQI851975:PQI851976 QAE851975:QAE851976 QKA851975:QKA851976 QTW851975:QTW851976 RDS851975:RDS851976 RNO851975:RNO851976 RXK851975:RXK851976 SHG851975:SHG851976 SRC851975:SRC851976 TAY851975:TAY851976 TKU851975:TKU851976 TUQ851975:TUQ851976 UEM851975:UEM851976 UOI851975:UOI851976 UYE851975:UYE851976 VIA851975:VIA851976 VRW851975:VRW851976 WBS851975:WBS851976 WLO851975:WLO851976 WVK851975:WVK851976 C917511:C917512 IY917511:IY917512 SU917511:SU917512 ACQ917511:ACQ917512 AMM917511:AMM917512 AWI917511:AWI917512 BGE917511:BGE917512 BQA917511:BQA917512 BZW917511:BZW917512 CJS917511:CJS917512 CTO917511:CTO917512 DDK917511:DDK917512 DNG917511:DNG917512 DXC917511:DXC917512 EGY917511:EGY917512 EQU917511:EQU917512 FAQ917511:FAQ917512 FKM917511:FKM917512 FUI917511:FUI917512 GEE917511:GEE917512 GOA917511:GOA917512 GXW917511:GXW917512 HHS917511:HHS917512 HRO917511:HRO917512 IBK917511:IBK917512 ILG917511:ILG917512 IVC917511:IVC917512 JEY917511:JEY917512 JOU917511:JOU917512 JYQ917511:JYQ917512 KIM917511:KIM917512 KSI917511:KSI917512 LCE917511:LCE917512 LMA917511:LMA917512 LVW917511:LVW917512 MFS917511:MFS917512 MPO917511:MPO917512 MZK917511:MZK917512 NJG917511:NJG917512 NTC917511:NTC917512 OCY917511:OCY917512 OMU917511:OMU917512 OWQ917511:OWQ917512 PGM917511:PGM917512 PQI917511:PQI917512 QAE917511:QAE917512 QKA917511:QKA917512 QTW917511:QTW917512 RDS917511:RDS917512 RNO917511:RNO917512 RXK917511:RXK917512 SHG917511:SHG917512 SRC917511:SRC917512 TAY917511:TAY917512 TKU917511:TKU917512 TUQ917511:TUQ917512 UEM917511:UEM917512 UOI917511:UOI917512 UYE917511:UYE917512 VIA917511:VIA917512 VRW917511:VRW917512 WBS917511:WBS917512 WLO917511:WLO917512 WVK917511:WVK917512 C983047:C983048 IY983047:IY983048 SU983047:SU983048 ACQ983047:ACQ983048 AMM983047:AMM983048 AWI983047:AWI983048 BGE983047:BGE983048 BQA983047:BQA983048 BZW983047:BZW983048 CJS983047:CJS983048 CTO983047:CTO983048 DDK983047:DDK983048 DNG983047:DNG983048 DXC983047:DXC983048 EGY983047:EGY983048 EQU983047:EQU983048 FAQ983047:FAQ983048 FKM983047:FKM983048 FUI983047:FUI983048 GEE983047:GEE983048 GOA983047:GOA983048 GXW983047:GXW983048 HHS983047:HHS983048 HRO983047:HRO983048 IBK983047:IBK983048 ILG983047:ILG983048 IVC983047:IVC983048 JEY983047:JEY983048 JOU983047:JOU983048 JYQ983047:JYQ983048 KIM983047:KIM983048 KSI983047:KSI983048 LCE983047:LCE983048 LMA983047:LMA983048 LVW983047:LVW983048 MFS983047:MFS983048 MPO983047:MPO983048 MZK983047:MZK983048 NJG983047:NJG983048 NTC983047:NTC983048 OCY983047:OCY983048 OMU983047:OMU983048 OWQ983047:OWQ983048 PGM983047:PGM983048 PQI983047:PQI983048 QAE983047:QAE983048 QKA983047:QKA983048 QTW983047:QTW983048 RDS983047:RDS983048 RNO983047:RNO983048 RXK983047:RXK983048 SHG983047:SHG983048 SRC983047:SRC983048 TAY983047:TAY983048 TKU983047:TKU983048 TUQ983047:TUQ983048 UEM983047:UEM983048 UOI983047:UOI983048 UYE983047:UYE983048 VIA983047:VIA983048 VRW983047:VRW983048 WBS983047:WBS983048 WLO983047:WLO983048 WVK983053:WVK983064 IY13:IY24 SU13:SU24 ACQ13:ACQ24 AMM13:AMM24 AWI13:AWI24 BGE13:BGE24 BQA13:BQA24 BZW13:BZW24 CJS13:CJS24 CTO13:CTO24 DDK13:DDK24 DNG13:DNG24 DXC13:DXC24 EGY13:EGY24 EQU13:EQU24 FAQ13:FAQ24 FKM13:FKM24 FUI13:FUI24 GEE13:GEE24 GOA13:GOA24 GXW13:GXW24 HHS13:HHS24 HRO13:HRO24 IBK13:IBK24 ILG13:ILG24 IVC13:IVC24 JEY13:JEY24 JOU13:JOU24 JYQ13:JYQ24 KIM13:KIM24 KSI13:KSI24 LCE13:LCE24 LMA13:LMA24 LVW13:LVW24 MFS13:MFS24 MPO13:MPO24 MZK13:MZK24 NJG13:NJG24 NTC13:NTC24 OCY13:OCY24 OMU13:OMU24 OWQ13:OWQ24 PGM13:PGM24 PQI13:PQI24 QAE13:QAE24 QKA13:QKA24 QTW13:QTW24 RDS13:RDS24 RNO13:RNO24 RXK13:RXK24 SHG13:SHG24 SRC13:SRC24 TAY13:TAY24 TKU13:TKU24 TUQ13:TUQ24 UEM13:UEM24 UOI13:UOI24 UYE13:UYE24 VIA13:VIA24 VRW13:VRW24 WBS13:WBS24 WLO13:WLO24 WVK13:WVK24 C65549:C65560 IY65549:IY65560 SU65549:SU65560 ACQ65549:ACQ65560 AMM65549:AMM65560 AWI65549:AWI65560 BGE65549:BGE65560 BQA65549:BQA65560 BZW65549:BZW65560 CJS65549:CJS65560 CTO65549:CTO65560 DDK65549:DDK65560 DNG65549:DNG65560 DXC65549:DXC65560 EGY65549:EGY65560 EQU65549:EQU65560 FAQ65549:FAQ65560 FKM65549:FKM65560 FUI65549:FUI65560 GEE65549:GEE65560 GOA65549:GOA65560 GXW65549:GXW65560 HHS65549:HHS65560 HRO65549:HRO65560 IBK65549:IBK65560 ILG65549:ILG65560 IVC65549:IVC65560 JEY65549:JEY65560 JOU65549:JOU65560 JYQ65549:JYQ65560 KIM65549:KIM65560 KSI65549:KSI65560 LCE65549:LCE65560 LMA65549:LMA65560 LVW65549:LVW65560 MFS65549:MFS65560 MPO65549:MPO65560 MZK65549:MZK65560 NJG65549:NJG65560 NTC65549:NTC65560 OCY65549:OCY65560 OMU65549:OMU65560 OWQ65549:OWQ65560 PGM65549:PGM65560 PQI65549:PQI65560 QAE65549:QAE65560 QKA65549:QKA65560 QTW65549:QTW65560 RDS65549:RDS65560 RNO65549:RNO65560 RXK65549:RXK65560 SHG65549:SHG65560 SRC65549:SRC65560 TAY65549:TAY65560 TKU65549:TKU65560 TUQ65549:TUQ65560 UEM65549:UEM65560 UOI65549:UOI65560 UYE65549:UYE65560 VIA65549:VIA65560 VRW65549:VRW65560 WBS65549:WBS65560 WLO65549:WLO65560 WVK65549:WVK65560 C131085:C131096 IY131085:IY131096 SU131085:SU131096 ACQ131085:ACQ131096 AMM131085:AMM131096 AWI131085:AWI131096 BGE131085:BGE131096 BQA131085:BQA131096 BZW131085:BZW131096 CJS131085:CJS131096 CTO131085:CTO131096 DDK131085:DDK131096 DNG131085:DNG131096 DXC131085:DXC131096 EGY131085:EGY131096 EQU131085:EQU131096 FAQ131085:FAQ131096 FKM131085:FKM131096 FUI131085:FUI131096 GEE131085:GEE131096 GOA131085:GOA131096 GXW131085:GXW131096 HHS131085:HHS131096 HRO131085:HRO131096 IBK131085:IBK131096 ILG131085:ILG131096 IVC131085:IVC131096 JEY131085:JEY131096 JOU131085:JOU131096 JYQ131085:JYQ131096 KIM131085:KIM131096 KSI131085:KSI131096 LCE131085:LCE131096 LMA131085:LMA131096 LVW131085:LVW131096 MFS131085:MFS131096 MPO131085:MPO131096 MZK131085:MZK131096 NJG131085:NJG131096 NTC131085:NTC131096 OCY131085:OCY131096 OMU131085:OMU131096 OWQ131085:OWQ131096 PGM131085:PGM131096 PQI131085:PQI131096 QAE131085:QAE131096 QKA131085:QKA131096 QTW131085:QTW131096 RDS131085:RDS131096 RNO131085:RNO131096 RXK131085:RXK131096 SHG131085:SHG131096 SRC131085:SRC131096 TAY131085:TAY131096 TKU131085:TKU131096 TUQ131085:TUQ131096 UEM131085:UEM131096 UOI131085:UOI131096 UYE131085:UYE131096 VIA131085:VIA131096 VRW131085:VRW131096 WBS131085:WBS131096 WLO131085:WLO131096 WVK131085:WVK131096 C196621:C196632 IY196621:IY196632 SU196621:SU196632 ACQ196621:ACQ196632 AMM196621:AMM196632 AWI196621:AWI196632 BGE196621:BGE196632 BQA196621:BQA196632 BZW196621:BZW196632 CJS196621:CJS196632 CTO196621:CTO196632 DDK196621:DDK196632 DNG196621:DNG196632 DXC196621:DXC196632 EGY196621:EGY196632 EQU196621:EQU196632 FAQ196621:FAQ196632 FKM196621:FKM196632 FUI196621:FUI196632 GEE196621:GEE196632 GOA196621:GOA196632 GXW196621:GXW196632 HHS196621:HHS196632 HRO196621:HRO196632 IBK196621:IBK196632 ILG196621:ILG196632 IVC196621:IVC196632 JEY196621:JEY196632 JOU196621:JOU196632 JYQ196621:JYQ196632 KIM196621:KIM196632 KSI196621:KSI196632 LCE196621:LCE196632 LMA196621:LMA196632 LVW196621:LVW196632 MFS196621:MFS196632 MPO196621:MPO196632 MZK196621:MZK196632 NJG196621:NJG196632 NTC196621:NTC196632 OCY196621:OCY196632 OMU196621:OMU196632 OWQ196621:OWQ196632 PGM196621:PGM196632 PQI196621:PQI196632 QAE196621:QAE196632 QKA196621:QKA196632 QTW196621:QTW196632 RDS196621:RDS196632 RNO196621:RNO196632 RXK196621:RXK196632 SHG196621:SHG196632 SRC196621:SRC196632 TAY196621:TAY196632 TKU196621:TKU196632 TUQ196621:TUQ196632 UEM196621:UEM196632 UOI196621:UOI196632 UYE196621:UYE196632 VIA196621:VIA196632 VRW196621:VRW196632 WBS196621:WBS196632 WLO196621:WLO196632 WVK196621:WVK196632 C262157:C262168 IY262157:IY262168 SU262157:SU262168 ACQ262157:ACQ262168 AMM262157:AMM262168 AWI262157:AWI262168 BGE262157:BGE262168 BQA262157:BQA262168 BZW262157:BZW262168 CJS262157:CJS262168 CTO262157:CTO262168 DDK262157:DDK262168 DNG262157:DNG262168 DXC262157:DXC262168 EGY262157:EGY262168 EQU262157:EQU262168 FAQ262157:FAQ262168 FKM262157:FKM262168 FUI262157:FUI262168 GEE262157:GEE262168 GOA262157:GOA262168 GXW262157:GXW262168 HHS262157:HHS262168 HRO262157:HRO262168 IBK262157:IBK262168 ILG262157:ILG262168 IVC262157:IVC262168 JEY262157:JEY262168 JOU262157:JOU262168 JYQ262157:JYQ262168 KIM262157:KIM262168 KSI262157:KSI262168 LCE262157:LCE262168 LMA262157:LMA262168 LVW262157:LVW262168 MFS262157:MFS262168 MPO262157:MPO262168 MZK262157:MZK262168 NJG262157:NJG262168 NTC262157:NTC262168 OCY262157:OCY262168 OMU262157:OMU262168 OWQ262157:OWQ262168 PGM262157:PGM262168 PQI262157:PQI262168 QAE262157:QAE262168 QKA262157:QKA262168 QTW262157:QTW262168 RDS262157:RDS262168 RNO262157:RNO262168 RXK262157:RXK262168 SHG262157:SHG262168 SRC262157:SRC262168 TAY262157:TAY262168 TKU262157:TKU262168 TUQ262157:TUQ262168 UEM262157:UEM262168 UOI262157:UOI262168 UYE262157:UYE262168 VIA262157:VIA262168 VRW262157:VRW262168 WBS262157:WBS262168 WLO262157:WLO262168 WVK262157:WVK262168 C327693:C327704 IY327693:IY327704 SU327693:SU327704 ACQ327693:ACQ327704 AMM327693:AMM327704 AWI327693:AWI327704 BGE327693:BGE327704 BQA327693:BQA327704 BZW327693:BZW327704 CJS327693:CJS327704 CTO327693:CTO327704 DDK327693:DDK327704 DNG327693:DNG327704 DXC327693:DXC327704 EGY327693:EGY327704 EQU327693:EQU327704 FAQ327693:FAQ327704 FKM327693:FKM327704 FUI327693:FUI327704 GEE327693:GEE327704 GOA327693:GOA327704 GXW327693:GXW327704 HHS327693:HHS327704 HRO327693:HRO327704 IBK327693:IBK327704 ILG327693:ILG327704 IVC327693:IVC327704 JEY327693:JEY327704 JOU327693:JOU327704 JYQ327693:JYQ327704 KIM327693:KIM327704 KSI327693:KSI327704 LCE327693:LCE327704 LMA327693:LMA327704 LVW327693:LVW327704 MFS327693:MFS327704 MPO327693:MPO327704 MZK327693:MZK327704 NJG327693:NJG327704 NTC327693:NTC327704 OCY327693:OCY327704 OMU327693:OMU327704 OWQ327693:OWQ327704 PGM327693:PGM327704 PQI327693:PQI327704 QAE327693:QAE327704 QKA327693:QKA327704 QTW327693:QTW327704 RDS327693:RDS327704 RNO327693:RNO327704 RXK327693:RXK327704 SHG327693:SHG327704 SRC327693:SRC327704 TAY327693:TAY327704 TKU327693:TKU327704 TUQ327693:TUQ327704 UEM327693:UEM327704 UOI327693:UOI327704 UYE327693:UYE327704 VIA327693:VIA327704 VRW327693:VRW327704 WBS327693:WBS327704 WLO327693:WLO327704 WVK327693:WVK327704 C393229:C393240 IY393229:IY393240 SU393229:SU393240 ACQ393229:ACQ393240 AMM393229:AMM393240 AWI393229:AWI393240 BGE393229:BGE393240 BQA393229:BQA393240 BZW393229:BZW393240 CJS393229:CJS393240 CTO393229:CTO393240 DDK393229:DDK393240 DNG393229:DNG393240 DXC393229:DXC393240 EGY393229:EGY393240 EQU393229:EQU393240 FAQ393229:FAQ393240 FKM393229:FKM393240 FUI393229:FUI393240 GEE393229:GEE393240 GOA393229:GOA393240 GXW393229:GXW393240 HHS393229:HHS393240 HRO393229:HRO393240 IBK393229:IBK393240 ILG393229:ILG393240 IVC393229:IVC393240 JEY393229:JEY393240 JOU393229:JOU393240 JYQ393229:JYQ393240 KIM393229:KIM393240 KSI393229:KSI393240 LCE393229:LCE393240 LMA393229:LMA393240 LVW393229:LVW393240 MFS393229:MFS393240 MPO393229:MPO393240 MZK393229:MZK393240 NJG393229:NJG393240 NTC393229:NTC393240 OCY393229:OCY393240 OMU393229:OMU393240 OWQ393229:OWQ393240 PGM393229:PGM393240 PQI393229:PQI393240 QAE393229:QAE393240 QKA393229:QKA393240 QTW393229:QTW393240 RDS393229:RDS393240 RNO393229:RNO393240 RXK393229:RXK393240 SHG393229:SHG393240 SRC393229:SRC393240 TAY393229:TAY393240 TKU393229:TKU393240 TUQ393229:TUQ393240 UEM393229:UEM393240 UOI393229:UOI393240 UYE393229:UYE393240 VIA393229:VIA393240 VRW393229:VRW393240 WBS393229:WBS393240 WLO393229:WLO393240 WVK393229:WVK393240 C458765:C458776 IY458765:IY458776 SU458765:SU458776 ACQ458765:ACQ458776 AMM458765:AMM458776 AWI458765:AWI458776 BGE458765:BGE458776 BQA458765:BQA458776 BZW458765:BZW458776 CJS458765:CJS458776 CTO458765:CTO458776 DDK458765:DDK458776 DNG458765:DNG458776 DXC458765:DXC458776 EGY458765:EGY458776 EQU458765:EQU458776 FAQ458765:FAQ458776 FKM458765:FKM458776 FUI458765:FUI458776 GEE458765:GEE458776 GOA458765:GOA458776 GXW458765:GXW458776 HHS458765:HHS458776 HRO458765:HRO458776 IBK458765:IBK458776 ILG458765:ILG458776 IVC458765:IVC458776 JEY458765:JEY458776 JOU458765:JOU458776 JYQ458765:JYQ458776 KIM458765:KIM458776 KSI458765:KSI458776 LCE458765:LCE458776 LMA458765:LMA458776 LVW458765:LVW458776 MFS458765:MFS458776 MPO458765:MPO458776 MZK458765:MZK458776 NJG458765:NJG458776 NTC458765:NTC458776 OCY458765:OCY458776 OMU458765:OMU458776 OWQ458765:OWQ458776 PGM458765:PGM458776 PQI458765:PQI458776 QAE458765:QAE458776 QKA458765:QKA458776 QTW458765:QTW458776 RDS458765:RDS458776 RNO458765:RNO458776 RXK458765:RXK458776 SHG458765:SHG458776 SRC458765:SRC458776 TAY458765:TAY458776 TKU458765:TKU458776 TUQ458765:TUQ458776 UEM458765:UEM458776 UOI458765:UOI458776 UYE458765:UYE458776 VIA458765:VIA458776 VRW458765:VRW458776 WBS458765:WBS458776 WLO458765:WLO458776 WVK458765:WVK458776 C524301:C524312 IY524301:IY524312 SU524301:SU524312 ACQ524301:ACQ524312 AMM524301:AMM524312 AWI524301:AWI524312 BGE524301:BGE524312 BQA524301:BQA524312 BZW524301:BZW524312 CJS524301:CJS524312 CTO524301:CTO524312 DDK524301:DDK524312 DNG524301:DNG524312 DXC524301:DXC524312 EGY524301:EGY524312 EQU524301:EQU524312 FAQ524301:FAQ524312 FKM524301:FKM524312 FUI524301:FUI524312 GEE524301:GEE524312 GOA524301:GOA524312 GXW524301:GXW524312 HHS524301:HHS524312 HRO524301:HRO524312 IBK524301:IBK524312 ILG524301:ILG524312 IVC524301:IVC524312 JEY524301:JEY524312 JOU524301:JOU524312 JYQ524301:JYQ524312 KIM524301:KIM524312 KSI524301:KSI524312 LCE524301:LCE524312 LMA524301:LMA524312 LVW524301:LVW524312 MFS524301:MFS524312 MPO524301:MPO524312 MZK524301:MZK524312 NJG524301:NJG524312 NTC524301:NTC524312 OCY524301:OCY524312 OMU524301:OMU524312 OWQ524301:OWQ524312 PGM524301:PGM524312 PQI524301:PQI524312 QAE524301:QAE524312 QKA524301:QKA524312 QTW524301:QTW524312 RDS524301:RDS524312 RNO524301:RNO524312 RXK524301:RXK524312 SHG524301:SHG524312 SRC524301:SRC524312 TAY524301:TAY524312 TKU524301:TKU524312 TUQ524301:TUQ524312 UEM524301:UEM524312 UOI524301:UOI524312 UYE524301:UYE524312 VIA524301:VIA524312 VRW524301:VRW524312 WBS524301:WBS524312 WLO524301:WLO524312 WVK524301:WVK524312 C589837:C589848 IY589837:IY589848 SU589837:SU589848 ACQ589837:ACQ589848 AMM589837:AMM589848 AWI589837:AWI589848 BGE589837:BGE589848 BQA589837:BQA589848 BZW589837:BZW589848 CJS589837:CJS589848 CTO589837:CTO589848 DDK589837:DDK589848 DNG589837:DNG589848 DXC589837:DXC589848 EGY589837:EGY589848 EQU589837:EQU589848 FAQ589837:FAQ589848 FKM589837:FKM589848 FUI589837:FUI589848 GEE589837:GEE589848 GOA589837:GOA589848 GXW589837:GXW589848 HHS589837:HHS589848 HRO589837:HRO589848 IBK589837:IBK589848 ILG589837:ILG589848 IVC589837:IVC589848 JEY589837:JEY589848 JOU589837:JOU589848 JYQ589837:JYQ589848 KIM589837:KIM589848 KSI589837:KSI589848 LCE589837:LCE589848 LMA589837:LMA589848 LVW589837:LVW589848 MFS589837:MFS589848 MPO589837:MPO589848 MZK589837:MZK589848 NJG589837:NJG589848 NTC589837:NTC589848 OCY589837:OCY589848 OMU589837:OMU589848 OWQ589837:OWQ589848 PGM589837:PGM589848 PQI589837:PQI589848 QAE589837:QAE589848 QKA589837:QKA589848 QTW589837:QTW589848 RDS589837:RDS589848 RNO589837:RNO589848 RXK589837:RXK589848 SHG589837:SHG589848 SRC589837:SRC589848 TAY589837:TAY589848 TKU589837:TKU589848 TUQ589837:TUQ589848 UEM589837:UEM589848 UOI589837:UOI589848 UYE589837:UYE589848 VIA589837:VIA589848 VRW589837:VRW589848 WBS589837:WBS589848 WLO589837:WLO589848 WVK589837:WVK589848 C655373:C655384 IY655373:IY655384 SU655373:SU655384 ACQ655373:ACQ655384 AMM655373:AMM655384 AWI655373:AWI655384 BGE655373:BGE655384 BQA655373:BQA655384 BZW655373:BZW655384 CJS655373:CJS655384 CTO655373:CTO655384 DDK655373:DDK655384 DNG655373:DNG655384 DXC655373:DXC655384 EGY655373:EGY655384 EQU655373:EQU655384 FAQ655373:FAQ655384 FKM655373:FKM655384 FUI655373:FUI655384 GEE655373:GEE655384 GOA655373:GOA655384 GXW655373:GXW655384 HHS655373:HHS655384 HRO655373:HRO655384 IBK655373:IBK655384 ILG655373:ILG655384 IVC655373:IVC655384 JEY655373:JEY655384 JOU655373:JOU655384 JYQ655373:JYQ655384 KIM655373:KIM655384 KSI655373:KSI655384 LCE655373:LCE655384 LMA655373:LMA655384 LVW655373:LVW655384 MFS655373:MFS655384 MPO655373:MPO655384 MZK655373:MZK655384 NJG655373:NJG655384 NTC655373:NTC655384 OCY655373:OCY655384 OMU655373:OMU655384 OWQ655373:OWQ655384 PGM655373:PGM655384 PQI655373:PQI655384 QAE655373:QAE655384 QKA655373:QKA655384 QTW655373:QTW655384 RDS655373:RDS655384 RNO655373:RNO655384 RXK655373:RXK655384 SHG655373:SHG655384 SRC655373:SRC655384 TAY655373:TAY655384 TKU655373:TKU655384 TUQ655373:TUQ655384 UEM655373:UEM655384 UOI655373:UOI655384 UYE655373:UYE655384 VIA655373:VIA655384 VRW655373:VRW655384 WBS655373:WBS655384 WLO655373:WLO655384 WVK655373:WVK655384 C720909:C720920 IY720909:IY720920 SU720909:SU720920 ACQ720909:ACQ720920 AMM720909:AMM720920 AWI720909:AWI720920 BGE720909:BGE720920 BQA720909:BQA720920 BZW720909:BZW720920 CJS720909:CJS720920 CTO720909:CTO720920 DDK720909:DDK720920 DNG720909:DNG720920 DXC720909:DXC720920 EGY720909:EGY720920 EQU720909:EQU720920 FAQ720909:FAQ720920 FKM720909:FKM720920 FUI720909:FUI720920 GEE720909:GEE720920 GOA720909:GOA720920 GXW720909:GXW720920 HHS720909:HHS720920 HRO720909:HRO720920 IBK720909:IBK720920 ILG720909:ILG720920 IVC720909:IVC720920 JEY720909:JEY720920 JOU720909:JOU720920 JYQ720909:JYQ720920 KIM720909:KIM720920 KSI720909:KSI720920 LCE720909:LCE720920 LMA720909:LMA720920 LVW720909:LVW720920 MFS720909:MFS720920 MPO720909:MPO720920 MZK720909:MZK720920 NJG720909:NJG720920 NTC720909:NTC720920 OCY720909:OCY720920 OMU720909:OMU720920 OWQ720909:OWQ720920 PGM720909:PGM720920 PQI720909:PQI720920 QAE720909:QAE720920 QKA720909:QKA720920 QTW720909:QTW720920 RDS720909:RDS720920 RNO720909:RNO720920 RXK720909:RXK720920 SHG720909:SHG720920 SRC720909:SRC720920 TAY720909:TAY720920 TKU720909:TKU720920 TUQ720909:TUQ720920 UEM720909:UEM720920 UOI720909:UOI720920 UYE720909:UYE720920 VIA720909:VIA720920 VRW720909:VRW720920 WBS720909:WBS720920 WLO720909:WLO720920 WVK720909:WVK720920 C786445:C786456 IY786445:IY786456 SU786445:SU786456 ACQ786445:ACQ786456 AMM786445:AMM786456 AWI786445:AWI786456 BGE786445:BGE786456 BQA786445:BQA786456 BZW786445:BZW786456 CJS786445:CJS786456 CTO786445:CTO786456 DDK786445:DDK786456 DNG786445:DNG786456 DXC786445:DXC786456 EGY786445:EGY786456 EQU786445:EQU786456 FAQ786445:FAQ786456 FKM786445:FKM786456 FUI786445:FUI786456 GEE786445:GEE786456 GOA786445:GOA786456 GXW786445:GXW786456 HHS786445:HHS786456 HRO786445:HRO786456 IBK786445:IBK786456 ILG786445:ILG786456 IVC786445:IVC786456 JEY786445:JEY786456 JOU786445:JOU786456 JYQ786445:JYQ786456 KIM786445:KIM786456 KSI786445:KSI786456 LCE786445:LCE786456 LMA786445:LMA786456 LVW786445:LVW786456 MFS786445:MFS786456 MPO786445:MPO786456 MZK786445:MZK786456 NJG786445:NJG786456 NTC786445:NTC786456 OCY786445:OCY786456 OMU786445:OMU786456 OWQ786445:OWQ786456 PGM786445:PGM786456 PQI786445:PQI786456 QAE786445:QAE786456 QKA786445:QKA786456 QTW786445:QTW786456 RDS786445:RDS786456 RNO786445:RNO786456 RXK786445:RXK786456 SHG786445:SHG786456 SRC786445:SRC786456 TAY786445:TAY786456 TKU786445:TKU786456 TUQ786445:TUQ786456 UEM786445:UEM786456 UOI786445:UOI786456 UYE786445:UYE786456 VIA786445:VIA786456 VRW786445:VRW786456 WBS786445:WBS786456 WLO786445:WLO786456 WVK786445:WVK786456 C851981:C851992 IY851981:IY851992 SU851981:SU851992 ACQ851981:ACQ851992 AMM851981:AMM851992 AWI851981:AWI851992 BGE851981:BGE851992 BQA851981:BQA851992 BZW851981:BZW851992 CJS851981:CJS851992 CTO851981:CTO851992 DDK851981:DDK851992 DNG851981:DNG851992 DXC851981:DXC851992 EGY851981:EGY851992 EQU851981:EQU851992 FAQ851981:FAQ851992 FKM851981:FKM851992 FUI851981:FUI851992 GEE851981:GEE851992 GOA851981:GOA851992 GXW851981:GXW851992 HHS851981:HHS851992 HRO851981:HRO851992 IBK851981:IBK851992 ILG851981:ILG851992 IVC851981:IVC851992 JEY851981:JEY851992 JOU851981:JOU851992 JYQ851981:JYQ851992 KIM851981:KIM851992 KSI851981:KSI851992 LCE851981:LCE851992 LMA851981:LMA851992 LVW851981:LVW851992 MFS851981:MFS851992 MPO851981:MPO851992 MZK851981:MZK851992 NJG851981:NJG851992 NTC851981:NTC851992 OCY851981:OCY851992 OMU851981:OMU851992 OWQ851981:OWQ851992 PGM851981:PGM851992 PQI851981:PQI851992 QAE851981:QAE851992 QKA851981:QKA851992 QTW851981:QTW851992 RDS851981:RDS851992 RNO851981:RNO851992 RXK851981:RXK851992 SHG851981:SHG851992 SRC851981:SRC851992 TAY851981:TAY851992 TKU851981:TKU851992 TUQ851981:TUQ851992 UEM851981:UEM851992 UOI851981:UOI851992 UYE851981:UYE851992 VIA851981:VIA851992 VRW851981:VRW851992 WBS851981:WBS851992 WLO851981:WLO851992 WVK851981:WVK851992 C917517:C917528 IY917517:IY917528 SU917517:SU917528 ACQ917517:ACQ917528 AMM917517:AMM917528 AWI917517:AWI917528 BGE917517:BGE917528 BQA917517:BQA917528 BZW917517:BZW917528 CJS917517:CJS917528 CTO917517:CTO917528 DDK917517:DDK917528 DNG917517:DNG917528 DXC917517:DXC917528 EGY917517:EGY917528 EQU917517:EQU917528 FAQ917517:FAQ917528 FKM917517:FKM917528 FUI917517:FUI917528 GEE917517:GEE917528 GOA917517:GOA917528 GXW917517:GXW917528 HHS917517:HHS917528 HRO917517:HRO917528 IBK917517:IBK917528 ILG917517:ILG917528 IVC917517:IVC917528 JEY917517:JEY917528 JOU917517:JOU917528 JYQ917517:JYQ917528 KIM917517:KIM917528 KSI917517:KSI917528 LCE917517:LCE917528 LMA917517:LMA917528 LVW917517:LVW917528 MFS917517:MFS917528 MPO917517:MPO917528 MZK917517:MZK917528 NJG917517:NJG917528 NTC917517:NTC917528 OCY917517:OCY917528 OMU917517:OMU917528 OWQ917517:OWQ917528 PGM917517:PGM917528 PQI917517:PQI917528 QAE917517:QAE917528 QKA917517:QKA917528 QTW917517:QTW917528 RDS917517:RDS917528 RNO917517:RNO917528 RXK917517:RXK917528 SHG917517:SHG917528 SRC917517:SRC917528 TAY917517:TAY917528 TKU917517:TKU917528 TUQ917517:TUQ917528 UEM917517:UEM917528 UOI917517:UOI917528 UYE917517:UYE917528 VIA917517:VIA917528 VRW917517:VRW917528 WBS917517:WBS917528 WLO917517:WLO917528 WVK917517:WVK917528 C983053:C983064 IY983053:IY983064 SU983053:SU983064 ACQ983053:ACQ983064 AMM983053:AMM983064 AWI983053:AWI983064 BGE983053:BGE983064 BQA983053:BQA983064 BZW983053:BZW983064 CJS983053:CJS983064 CTO983053:CTO983064 DDK983053:DDK983064 DNG983053:DNG983064 DXC983053:DXC983064 EGY983053:EGY983064 EQU983053:EQU983064 FAQ983053:FAQ983064 FKM983053:FKM983064 FUI983053:FUI983064 GEE983053:GEE983064 GOA983053:GOA983064 GXW983053:GXW983064 HHS983053:HHS983064 HRO983053:HRO983064 IBK983053:IBK983064 ILG983053:ILG983064 IVC983053:IVC983064 JEY983053:JEY983064 JOU983053:JOU983064 JYQ983053:JYQ983064 KIM983053:KIM983064 KSI983053:KSI983064 LCE983053:LCE983064 LMA983053:LMA983064 LVW983053:LVW983064 MFS983053:MFS983064 MPO983053:MPO983064 MZK983053:MZK983064 NJG983053:NJG983064 NTC983053:NTC983064 OCY983053:OCY983064 OMU983053:OMU983064 OWQ983053:OWQ983064 PGM983053:PGM983064 PQI983053:PQI983064 QAE983053:QAE983064 QKA983053:QKA983064 QTW983053:QTW983064 RDS983053:RDS983064 RNO983053:RNO983064 RXK983053:RXK983064 SHG983053:SHG983064 SRC983053:SRC983064 TAY983053:TAY983064 TKU983053:TKU983064 TUQ983053:TUQ983064 UEM983053:UEM983064 UOI983053:UOI983064 UYE983053:UYE983064 VIA983053:VIA983064 VRW983053:VRW983064 WBS983053:WBS983064 WLO983053:WLO983064</xm:sqref>
        </x14:dataValidation>
        <x14:dataValidation type="list" allowBlank="1" showInputMessage="1" showErrorMessage="1" xr:uid="{00000000-0002-0000-1900-000002000000}">
          <x14:formula1>
            <xm:f>Base!Q4:Q16</xm:f>
          </x14:formula1>
          <xm:sqref>D7</xm:sqref>
        </x14:dataValidation>
        <x14:dataValidation type="list" allowBlank="1" showInputMessage="1" showErrorMessage="1" xr:uid="{00000000-0002-0000-1900-000003000000}">
          <x14:formula1>
            <xm:f>Base!A3:A176</xm:f>
          </x14:formula1>
          <xm:sqref>C13:C24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3:I42"/>
  <sheetViews>
    <sheetView showGridLines="0" topLeftCell="B7" zoomScaleNormal="100" workbookViewId="0">
      <selection activeCell="I20" sqref="I20"/>
    </sheetView>
  </sheetViews>
  <sheetFormatPr defaultRowHeight="15" x14ac:dyDescent="0.25"/>
  <cols>
    <col min="1" max="1" width="4" customWidth="1"/>
    <col min="2" max="2" width="29.140625" customWidth="1"/>
    <col min="3" max="3" width="25.7109375" customWidth="1"/>
    <col min="4" max="4" width="35.140625" bestFit="1" customWidth="1"/>
    <col min="5" max="5" width="17.5703125" style="7" bestFit="1" customWidth="1"/>
    <col min="6" max="6" width="10.5703125" style="7" bestFit="1" customWidth="1"/>
    <col min="7" max="7" width="17.5703125" style="7" bestFit="1" customWidth="1"/>
    <col min="8" max="8" width="15.42578125" style="7" bestFit="1" customWidth="1"/>
    <col min="9" max="9" width="16.42578125" bestFit="1" customWidth="1"/>
  </cols>
  <sheetData>
    <row r="3" spans="2:9" x14ac:dyDescent="0.25">
      <c r="B3" s="237" t="s">
        <v>25</v>
      </c>
      <c r="C3" s="237"/>
      <c r="D3" s="237"/>
    </row>
    <row r="4" spans="2:9" x14ac:dyDescent="0.25">
      <c r="B4" s="237"/>
      <c r="C4" s="237"/>
      <c r="D4" s="237"/>
    </row>
    <row r="5" spans="2:9" x14ac:dyDescent="0.25">
      <c r="B5" s="1"/>
    </row>
    <row r="6" spans="2:9" x14ac:dyDescent="0.25">
      <c r="B6" s="175" t="s">
        <v>9</v>
      </c>
      <c r="C6" s="175" t="s">
        <v>10</v>
      </c>
      <c r="D6" s="175" t="s">
        <v>11</v>
      </c>
    </row>
    <row r="7" spans="2:9" x14ac:dyDescent="0.25">
      <c r="B7" s="127" t="s">
        <v>67</v>
      </c>
      <c r="C7" s="10" t="s">
        <v>69</v>
      </c>
      <c r="D7" s="72">
        <v>325023692117</v>
      </c>
    </row>
    <row r="8" spans="2:9" x14ac:dyDescent="0.25">
      <c r="B8" s="2"/>
      <c r="C8" s="2"/>
      <c r="D8" s="2"/>
    </row>
    <row r="9" spans="2:9" x14ac:dyDescent="0.25">
      <c r="B9" s="247" t="s">
        <v>12</v>
      </c>
      <c r="C9" s="247"/>
      <c r="D9" s="247"/>
    </row>
    <row r="10" spans="2:9" x14ac:dyDescent="0.25">
      <c r="B10" s="248" t="s">
        <v>99</v>
      </c>
      <c r="C10" s="248"/>
      <c r="D10" s="248"/>
    </row>
    <row r="11" spans="2:9" x14ac:dyDescent="0.25">
      <c r="B11" s="3"/>
      <c r="E11" s="73"/>
    </row>
    <row r="12" spans="2:9" x14ac:dyDescent="0.25">
      <c r="B12" s="175" t="s">
        <v>13</v>
      </c>
      <c r="C12" s="249" t="s">
        <v>14</v>
      </c>
      <c r="D12" s="249"/>
      <c r="E12" s="188" t="s">
        <v>151</v>
      </c>
      <c r="F12" s="189" t="s">
        <v>152</v>
      </c>
    </row>
    <row r="13" spans="2:9" x14ac:dyDescent="0.25">
      <c r="B13" s="11">
        <v>44927</v>
      </c>
      <c r="C13" s="242">
        <f>'2023'!AY4</f>
        <v>28026888.32</v>
      </c>
      <c r="D13" s="243"/>
      <c r="E13" s="186">
        <v>28026888.32</v>
      </c>
      <c r="F13" s="187"/>
      <c r="G13" s="7">
        <f>C13-E13-F13</f>
        <v>0</v>
      </c>
      <c r="I13" s="13"/>
    </row>
    <row r="14" spans="2:9" x14ac:dyDescent="0.25">
      <c r="B14" s="11">
        <v>44958</v>
      </c>
      <c r="C14" s="242">
        <f>'2023'!AY5</f>
        <v>27968127.410000004</v>
      </c>
      <c r="D14" s="243"/>
      <c r="E14" s="186">
        <v>27968127.41</v>
      </c>
      <c r="F14" s="187"/>
      <c r="G14" s="7">
        <f>C14-E14-F14</f>
        <v>3.7252902984619141E-9</v>
      </c>
      <c r="I14" s="13"/>
    </row>
    <row r="15" spans="2:9" x14ac:dyDescent="0.25">
      <c r="B15" s="11">
        <v>44986</v>
      </c>
      <c r="C15" s="242">
        <f>'2023'!AY6</f>
        <v>29685831.990000002</v>
      </c>
      <c r="D15" s="243"/>
      <c r="E15" s="186">
        <v>29685831.989999998</v>
      </c>
      <c r="F15" s="187"/>
      <c r="G15" s="7">
        <f t="shared" ref="G15:G24" si="0">C15-E15-F15</f>
        <v>3.7252902984619141E-9</v>
      </c>
      <c r="I15" s="13"/>
    </row>
    <row r="16" spans="2:9" x14ac:dyDescent="0.25">
      <c r="B16" s="11">
        <v>45017</v>
      </c>
      <c r="C16" s="242">
        <f>'2023'!AY7</f>
        <v>31643372.25</v>
      </c>
      <c r="D16" s="243"/>
      <c r="E16" s="186">
        <v>31643372.25</v>
      </c>
      <c r="F16" s="187"/>
      <c r="G16" s="7">
        <f t="shared" si="0"/>
        <v>0</v>
      </c>
      <c r="I16" s="13"/>
    </row>
    <row r="17" spans="2:7" x14ac:dyDescent="0.25">
      <c r="B17" s="11">
        <v>45047</v>
      </c>
      <c r="C17" s="242">
        <f>'2023'!AY8</f>
        <v>29324827.609999999</v>
      </c>
      <c r="D17" s="243"/>
      <c r="E17" s="186">
        <v>29324827.609999999</v>
      </c>
      <c r="F17" s="187"/>
      <c r="G17" s="7">
        <f t="shared" si="0"/>
        <v>0</v>
      </c>
    </row>
    <row r="18" spans="2:7" x14ac:dyDescent="0.25">
      <c r="B18" s="11">
        <v>45078</v>
      </c>
      <c r="C18" s="242">
        <f>'2023'!AY9</f>
        <v>29329141.530000001</v>
      </c>
      <c r="D18" s="243"/>
      <c r="E18" s="186">
        <v>29329141.530000001</v>
      </c>
      <c r="F18" s="187"/>
      <c r="G18" s="7">
        <f t="shared" si="0"/>
        <v>0</v>
      </c>
    </row>
    <row r="19" spans="2:7" x14ac:dyDescent="0.25">
      <c r="B19" s="11">
        <v>45108</v>
      </c>
      <c r="C19" s="242">
        <f>'2023'!AY10</f>
        <v>30487779.879999999</v>
      </c>
      <c r="D19" s="243"/>
      <c r="E19" s="186">
        <v>30487779.879999999</v>
      </c>
      <c r="F19" s="187"/>
      <c r="G19" s="7">
        <f t="shared" si="0"/>
        <v>0</v>
      </c>
    </row>
    <row r="20" spans="2:7" x14ac:dyDescent="0.25">
      <c r="B20" s="11">
        <v>45139</v>
      </c>
      <c r="C20" s="242">
        <f>'2023'!AY11</f>
        <v>29780764.780000001</v>
      </c>
      <c r="D20" s="243"/>
      <c r="E20" s="186">
        <v>29780764.780000001</v>
      </c>
      <c r="F20" s="187"/>
      <c r="G20" s="7">
        <f t="shared" si="0"/>
        <v>0</v>
      </c>
    </row>
    <row r="21" spans="2:7" x14ac:dyDescent="0.25">
      <c r="B21" s="11">
        <v>45170</v>
      </c>
      <c r="C21" s="242">
        <f>'2023'!AY12</f>
        <v>31150124.029999994</v>
      </c>
      <c r="D21" s="243"/>
      <c r="E21" s="186">
        <v>31150124.030000001</v>
      </c>
      <c r="F21" s="187"/>
      <c r="G21" s="7">
        <f t="shared" si="0"/>
        <v>-7.4505805969238281E-9</v>
      </c>
    </row>
    <row r="22" spans="2:7" x14ac:dyDescent="0.25">
      <c r="B22" s="11">
        <v>45200</v>
      </c>
      <c r="C22" s="242">
        <f>'2023'!AY13</f>
        <v>31276018.399999999</v>
      </c>
      <c r="D22" s="243"/>
      <c r="E22" s="186">
        <v>31276018.399999999</v>
      </c>
      <c r="F22" s="187"/>
      <c r="G22" s="7">
        <f t="shared" si="0"/>
        <v>0</v>
      </c>
    </row>
    <row r="23" spans="2:7" x14ac:dyDescent="0.25">
      <c r="B23" s="11">
        <v>45231</v>
      </c>
      <c r="C23" s="242">
        <f>'2023'!AY14</f>
        <v>31154630.499999996</v>
      </c>
      <c r="D23" s="243"/>
      <c r="E23" s="186">
        <v>31154630.5</v>
      </c>
      <c r="F23" s="187"/>
      <c r="G23" s="7">
        <f t="shared" si="0"/>
        <v>-3.7252902984619141E-9</v>
      </c>
    </row>
    <row r="24" spans="2:7" x14ac:dyDescent="0.25">
      <c r="B24" s="11">
        <v>45261</v>
      </c>
      <c r="C24" s="242">
        <f>'2023'!AY15</f>
        <v>39345668.640000001</v>
      </c>
      <c r="D24" s="243"/>
      <c r="E24" s="186">
        <v>39345668.640000001</v>
      </c>
      <c r="F24" s="187"/>
      <c r="G24" s="7">
        <f t="shared" si="0"/>
        <v>0</v>
      </c>
    </row>
    <row r="26" spans="2:7" ht="15.75" x14ac:dyDescent="0.25">
      <c r="C26" s="175" t="s">
        <v>15</v>
      </c>
      <c r="D26" s="12">
        <f>SUM(C13:D24)</f>
        <v>369173175.33999997</v>
      </c>
      <c r="E26" s="193">
        <f>SUM(E13:E24)</f>
        <v>369173175.33999997</v>
      </c>
      <c r="F26" s="193">
        <f t="shared" ref="F26:G26" si="1">SUM(F13:F24)</f>
        <v>0</v>
      </c>
      <c r="G26" s="193">
        <f t="shared" si="1"/>
        <v>-3.7252902984619141E-9</v>
      </c>
    </row>
    <row r="28" spans="2:7" x14ac:dyDescent="0.25">
      <c r="B28" s="236" t="s">
        <v>149</v>
      </c>
      <c r="C28" s="236"/>
      <c r="D28" s="236"/>
    </row>
    <row r="29" spans="2:7" x14ac:dyDescent="0.25">
      <c r="B29" s="236"/>
      <c r="C29" s="236"/>
      <c r="D29" s="236"/>
    </row>
    <row r="30" spans="2:7" x14ac:dyDescent="0.25">
      <c r="B30" s="236"/>
      <c r="C30" s="236"/>
      <c r="D30" s="236"/>
    </row>
    <row r="31" spans="2:7" x14ac:dyDescent="0.25">
      <c r="B31" s="4"/>
      <c r="C31" s="4"/>
      <c r="D31" s="4"/>
    </row>
    <row r="32" spans="2:7" ht="15" customHeight="1" x14ac:dyDescent="0.25">
      <c r="B32" s="236" t="s">
        <v>150</v>
      </c>
      <c r="C32" s="236"/>
      <c r="D32" s="236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ht="18" x14ac:dyDescent="0.25">
      <c r="B37" s="134"/>
      <c r="C37" s="192"/>
    </row>
    <row r="38" spans="2:4" x14ac:dyDescent="0.25">
      <c r="B38" s="245" t="s">
        <v>16</v>
      </c>
      <c r="C38" s="245"/>
    </row>
    <row r="39" spans="2:4" x14ac:dyDescent="0.25">
      <c r="B39" s="246" t="s">
        <v>17</v>
      </c>
      <c r="C39" s="246"/>
    </row>
    <row r="40" spans="2:4" x14ac:dyDescent="0.25">
      <c r="B40" s="246" t="s">
        <v>117</v>
      </c>
      <c r="C40" s="246"/>
    </row>
    <row r="41" spans="2:4" x14ac:dyDescent="0.25">
      <c r="B41" s="246" t="s">
        <v>118</v>
      </c>
      <c r="C41" s="246"/>
    </row>
    <row r="42" spans="2:4" ht="18" x14ac:dyDescent="0.25">
      <c r="B42" s="5"/>
    </row>
  </sheetData>
  <mergeCells count="22">
    <mergeCell ref="C24:D24"/>
    <mergeCell ref="B3:D4"/>
    <mergeCell ref="B9:D9"/>
    <mergeCell ref="B10:D10"/>
    <mergeCell ref="C12:D12"/>
    <mergeCell ref="C13:D13"/>
    <mergeCell ref="B38:C38"/>
    <mergeCell ref="B39:C39"/>
    <mergeCell ref="B40:C40"/>
    <mergeCell ref="B41:C41"/>
    <mergeCell ref="C14:D14"/>
    <mergeCell ref="C15:D15"/>
    <mergeCell ref="C16:D16"/>
    <mergeCell ref="C17:D17"/>
    <mergeCell ref="C18:D18"/>
    <mergeCell ref="C19:D19"/>
    <mergeCell ref="B28:D30"/>
    <mergeCell ref="B32:D32"/>
    <mergeCell ref="C20:D20"/>
    <mergeCell ref="C21:D21"/>
    <mergeCell ref="C22:D22"/>
    <mergeCell ref="C23:D23"/>
  </mergeCells>
  <printOptions horizontalCentered="1"/>
  <pageMargins left="0.19685039370078741" right="0.19685039370078741" top="0.59055118110236227" bottom="0.59055118110236227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27BAC0-89CF-48D6-8B95-C1FD404F9BEF}">
          <x14:formula1>
            <xm:f>'C:\Copias_Seguranca\EMPRESAS\GRUPO DOM PEDRO\[Controle de recolhimento de impostos_2018_Grupo Dom Pedro.xls]Base'!#REF!</xm:f>
          </x14:formula1>
          <xm:sqref>B65549:B65560 B131085:B131096 B196621:B196632 B262157:B262168 B327693:B327704 B393229:B393240 B458765:B458776 B524301:B524312 B589837:B589848 B655373:B655384 B720909:B720920 B786445:B786456 B851981:B851992 B917517:B917528 B983053:B983064 B65543:B65544 B131079:B131080 B196615:B196616 B262151:B262152 B327687:B327688 B393223:B393224 B458759:B458760 B524295:B524296 B589831:B589832 B655367:B655368 B720903:B720904 B786439:B786440 B851975:B851976 B917511:B917512 B983047:B983048</xm:sqref>
        </x14:dataValidation>
        <x14:dataValidation type="list" allowBlank="1" showInputMessage="1" showErrorMessage="1" xr:uid="{66A8E01A-DC6C-42C0-8B6D-842FF35F1E41}">
          <x14:formula1>
            <xm:f>Base!$A$3:$A$1048576</xm:f>
          </x14:formula1>
          <xm:sqref>B13:B24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78"/>
  <sheetViews>
    <sheetView showGridLines="0" topLeftCell="E1" workbookViewId="0">
      <pane ySplit="1" topLeftCell="A41" activePane="bottomLeft" state="frozen"/>
      <selection pane="bottomLeft" activeCell="F68" sqref="F68"/>
    </sheetView>
  </sheetViews>
  <sheetFormatPr defaultRowHeight="15" x14ac:dyDescent="0.25"/>
  <cols>
    <col min="1" max="1" width="12.85546875" style="158" bestFit="1" customWidth="1"/>
    <col min="2" max="9" width="18" style="159" bestFit="1" customWidth="1"/>
    <col min="10" max="10" width="18" style="160" bestFit="1" customWidth="1"/>
    <col min="11" max="13" width="18" style="159" bestFit="1" customWidth="1"/>
    <col min="14" max="14" width="12.7109375" style="161" bestFit="1" customWidth="1"/>
    <col min="15" max="15" width="8.7109375" customWidth="1"/>
    <col min="16" max="16" width="21.42578125" style="39" bestFit="1" customWidth="1"/>
    <col min="17" max="17" width="8.7109375" bestFit="1" customWidth="1"/>
    <col min="18" max="18" width="18" bestFit="1" customWidth="1"/>
    <col min="19" max="19" width="13.140625" bestFit="1" customWidth="1"/>
    <col min="20" max="20" width="81.140625" bestFit="1" customWidth="1"/>
    <col min="260" max="261" width="14.28515625" bestFit="1" customWidth="1"/>
    <col min="262" max="262" width="13.28515625" bestFit="1" customWidth="1"/>
    <col min="263" max="263" width="18" bestFit="1" customWidth="1"/>
    <col min="264" max="267" width="13.28515625" bestFit="1" customWidth="1"/>
    <col min="268" max="268" width="18" bestFit="1" customWidth="1"/>
    <col min="271" max="271" width="58.28515625" bestFit="1" customWidth="1"/>
    <col min="272" max="272" width="11.7109375" customWidth="1"/>
    <col min="273" max="273" width="18" bestFit="1" customWidth="1"/>
    <col min="274" max="274" width="13.140625" bestFit="1" customWidth="1"/>
    <col min="275" max="275" width="83.140625" bestFit="1" customWidth="1"/>
    <col min="516" max="517" width="14.28515625" bestFit="1" customWidth="1"/>
    <col min="518" max="518" width="13.28515625" bestFit="1" customWidth="1"/>
    <col min="519" max="519" width="18" bestFit="1" customWidth="1"/>
    <col min="520" max="523" width="13.28515625" bestFit="1" customWidth="1"/>
    <col min="524" max="524" width="18" bestFit="1" customWidth="1"/>
    <col min="527" max="527" width="58.28515625" bestFit="1" customWidth="1"/>
    <col min="528" max="528" width="11.7109375" customWidth="1"/>
    <col min="529" max="529" width="18" bestFit="1" customWidth="1"/>
    <col min="530" max="530" width="13.140625" bestFit="1" customWidth="1"/>
    <col min="531" max="531" width="83.140625" bestFit="1" customWidth="1"/>
    <col min="772" max="773" width="14.28515625" bestFit="1" customWidth="1"/>
    <col min="774" max="774" width="13.28515625" bestFit="1" customWidth="1"/>
    <col min="775" max="775" width="18" bestFit="1" customWidth="1"/>
    <col min="776" max="779" width="13.28515625" bestFit="1" customWidth="1"/>
    <col min="780" max="780" width="18" bestFit="1" customWidth="1"/>
    <col min="783" max="783" width="58.28515625" bestFit="1" customWidth="1"/>
    <col min="784" max="784" width="11.7109375" customWidth="1"/>
    <col min="785" max="785" width="18" bestFit="1" customWidth="1"/>
    <col min="786" max="786" width="13.140625" bestFit="1" customWidth="1"/>
    <col min="787" max="787" width="83.140625" bestFit="1" customWidth="1"/>
    <col min="1028" max="1029" width="14.28515625" bestFit="1" customWidth="1"/>
    <col min="1030" max="1030" width="13.28515625" bestFit="1" customWidth="1"/>
    <col min="1031" max="1031" width="18" bestFit="1" customWidth="1"/>
    <col min="1032" max="1035" width="13.28515625" bestFit="1" customWidth="1"/>
    <col min="1036" max="1036" width="18" bestFit="1" customWidth="1"/>
    <col min="1039" max="1039" width="58.28515625" bestFit="1" customWidth="1"/>
    <col min="1040" max="1040" width="11.7109375" customWidth="1"/>
    <col min="1041" max="1041" width="18" bestFit="1" customWidth="1"/>
    <col min="1042" max="1042" width="13.140625" bestFit="1" customWidth="1"/>
    <col min="1043" max="1043" width="83.140625" bestFit="1" customWidth="1"/>
    <col min="1284" max="1285" width="14.28515625" bestFit="1" customWidth="1"/>
    <col min="1286" max="1286" width="13.28515625" bestFit="1" customWidth="1"/>
    <col min="1287" max="1287" width="18" bestFit="1" customWidth="1"/>
    <col min="1288" max="1291" width="13.28515625" bestFit="1" customWidth="1"/>
    <col min="1292" max="1292" width="18" bestFit="1" customWidth="1"/>
    <col min="1295" max="1295" width="58.28515625" bestFit="1" customWidth="1"/>
    <col min="1296" max="1296" width="11.7109375" customWidth="1"/>
    <col min="1297" max="1297" width="18" bestFit="1" customWidth="1"/>
    <col min="1298" max="1298" width="13.140625" bestFit="1" customWidth="1"/>
    <col min="1299" max="1299" width="83.140625" bestFit="1" customWidth="1"/>
    <col min="1540" max="1541" width="14.28515625" bestFit="1" customWidth="1"/>
    <col min="1542" max="1542" width="13.28515625" bestFit="1" customWidth="1"/>
    <col min="1543" max="1543" width="18" bestFit="1" customWidth="1"/>
    <col min="1544" max="1547" width="13.28515625" bestFit="1" customWidth="1"/>
    <col min="1548" max="1548" width="18" bestFit="1" customWidth="1"/>
    <col min="1551" max="1551" width="58.28515625" bestFit="1" customWidth="1"/>
    <col min="1552" max="1552" width="11.7109375" customWidth="1"/>
    <col min="1553" max="1553" width="18" bestFit="1" customWidth="1"/>
    <col min="1554" max="1554" width="13.140625" bestFit="1" customWidth="1"/>
    <col min="1555" max="1555" width="83.140625" bestFit="1" customWidth="1"/>
    <col min="1796" max="1797" width="14.28515625" bestFit="1" customWidth="1"/>
    <col min="1798" max="1798" width="13.28515625" bestFit="1" customWidth="1"/>
    <col min="1799" max="1799" width="18" bestFit="1" customWidth="1"/>
    <col min="1800" max="1803" width="13.28515625" bestFit="1" customWidth="1"/>
    <col min="1804" max="1804" width="18" bestFit="1" customWidth="1"/>
    <col min="1807" max="1807" width="58.28515625" bestFit="1" customWidth="1"/>
    <col min="1808" max="1808" width="11.7109375" customWidth="1"/>
    <col min="1809" max="1809" width="18" bestFit="1" customWidth="1"/>
    <col min="1810" max="1810" width="13.140625" bestFit="1" customWidth="1"/>
    <col min="1811" max="1811" width="83.140625" bestFit="1" customWidth="1"/>
    <col min="2052" max="2053" width="14.28515625" bestFit="1" customWidth="1"/>
    <col min="2054" max="2054" width="13.28515625" bestFit="1" customWidth="1"/>
    <col min="2055" max="2055" width="18" bestFit="1" customWidth="1"/>
    <col min="2056" max="2059" width="13.28515625" bestFit="1" customWidth="1"/>
    <col min="2060" max="2060" width="18" bestFit="1" customWidth="1"/>
    <col min="2063" max="2063" width="58.28515625" bestFit="1" customWidth="1"/>
    <col min="2064" max="2064" width="11.7109375" customWidth="1"/>
    <col min="2065" max="2065" width="18" bestFit="1" customWidth="1"/>
    <col min="2066" max="2066" width="13.140625" bestFit="1" customWidth="1"/>
    <col min="2067" max="2067" width="83.140625" bestFit="1" customWidth="1"/>
    <col min="2308" max="2309" width="14.28515625" bestFit="1" customWidth="1"/>
    <col min="2310" max="2310" width="13.28515625" bestFit="1" customWidth="1"/>
    <col min="2311" max="2311" width="18" bestFit="1" customWidth="1"/>
    <col min="2312" max="2315" width="13.28515625" bestFit="1" customWidth="1"/>
    <col min="2316" max="2316" width="18" bestFit="1" customWidth="1"/>
    <col min="2319" max="2319" width="58.28515625" bestFit="1" customWidth="1"/>
    <col min="2320" max="2320" width="11.7109375" customWidth="1"/>
    <col min="2321" max="2321" width="18" bestFit="1" customWidth="1"/>
    <col min="2322" max="2322" width="13.140625" bestFit="1" customWidth="1"/>
    <col min="2323" max="2323" width="83.140625" bestFit="1" customWidth="1"/>
    <col min="2564" max="2565" width="14.28515625" bestFit="1" customWidth="1"/>
    <col min="2566" max="2566" width="13.28515625" bestFit="1" customWidth="1"/>
    <col min="2567" max="2567" width="18" bestFit="1" customWidth="1"/>
    <col min="2568" max="2571" width="13.28515625" bestFit="1" customWidth="1"/>
    <col min="2572" max="2572" width="18" bestFit="1" customWidth="1"/>
    <col min="2575" max="2575" width="58.28515625" bestFit="1" customWidth="1"/>
    <col min="2576" max="2576" width="11.7109375" customWidth="1"/>
    <col min="2577" max="2577" width="18" bestFit="1" customWidth="1"/>
    <col min="2578" max="2578" width="13.140625" bestFit="1" customWidth="1"/>
    <col min="2579" max="2579" width="83.140625" bestFit="1" customWidth="1"/>
    <col min="2820" max="2821" width="14.28515625" bestFit="1" customWidth="1"/>
    <col min="2822" max="2822" width="13.28515625" bestFit="1" customWidth="1"/>
    <col min="2823" max="2823" width="18" bestFit="1" customWidth="1"/>
    <col min="2824" max="2827" width="13.28515625" bestFit="1" customWidth="1"/>
    <col min="2828" max="2828" width="18" bestFit="1" customWidth="1"/>
    <col min="2831" max="2831" width="58.28515625" bestFit="1" customWidth="1"/>
    <col min="2832" max="2832" width="11.7109375" customWidth="1"/>
    <col min="2833" max="2833" width="18" bestFit="1" customWidth="1"/>
    <col min="2834" max="2834" width="13.140625" bestFit="1" customWidth="1"/>
    <col min="2835" max="2835" width="83.140625" bestFit="1" customWidth="1"/>
    <col min="3076" max="3077" width="14.28515625" bestFit="1" customWidth="1"/>
    <col min="3078" max="3078" width="13.28515625" bestFit="1" customWidth="1"/>
    <col min="3079" max="3079" width="18" bestFit="1" customWidth="1"/>
    <col min="3080" max="3083" width="13.28515625" bestFit="1" customWidth="1"/>
    <col min="3084" max="3084" width="18" bestFit="1" customWidth="1"/>
    <col min="3087" max="3087" width="58.28515625" bestFit="1" customWidth="1"/>
    <col min="3088" max="3088" width="11.7109375" customWidth="1"/>
    <col min="3089" max="3089" width="18" bestFit="1" customWidth="1"/>
    <col min="3090" max="3090" width="13.140625" bestFit="1" customWidth="1"/>
    <col min="3091" max="3091" width="83.140625" bestFit="1" customWidth="1"/>
    <col min="3332" max="3333" width="14.28515625" bestFit="1" customWidth="1"/>
    <col min="3334" max="3334" width="13.28515625" bestFit="1" customWidth="1"/>
    <col min="3335" max="3335" width="18" bestFit="1" customWidth="1"/>
    <col min="3336" max="3339" width="13.28515625" bestFit="1" customWidth="1"/>
    <col min="3340" max="3340" width="18" bestFit="1" customWidth="1"/>
    <col min="3343" max="3343" width="58.28515625" bestFit="1" customWidth="1"/>
    <col min="3344" max="3344" width="11.7109375" customWidth="1"/>
    <col min="3345" max="3345" width="18" bestFit="1" customWidth="1"/>
    <col min="3346" max="3346" width="13.140625" bestFit="1" customWidth="1"/>
    <col min="3347" max="3347" width="83.140625" bestFit="1" customWidth="1"/>
    <col min="3588" max="3589" width="14.28515625" bestFit="1" customWidth="1"/>
    <col min="3590" max="3590" width="13.28515625" bestFit="1" customWidth="1"/>
    <col min="3591" max="3591" width="18" bestFit="1" customWidth="1"/>
    <col min="3592" max="3595" width="13.28515625" bestFit="1" customWidth="1"/>
    <col min="3596" max="3596" width="18" bestFit="1" customWidth="1"/>
    <col min="3599" max="3599" width="58.28515625" bestFit="1" customWidth="1"/>
    <col min="3600" max="3600" width="11.7109375" customWidth="1"/>
    <col min="3601" max="3601" width="18" bestFit="1" customWidth="1"/>
    <col min="3602" max="3602" width="13.140625" bestFit="1" customWidth="1"/>
    <col min="3603" max="3603" width="83.140625" bestFit="1" customWidth="1"/>
    <col min="3844" max="3845" width="14.28515625" bestFit="1" customWidth="1"/>
    <col min="3846" max="3846" width="13.28515625" bestFit="1" customWidth="1"/>
    <col min="3847" max="3847" width="18" bestFit="1" customWidth="1"/>
    <col min="3848" max="3851" width="13.28515625" bestFit="1" customWidth="1"/>
    <col min="3852" max="3852" width="18" bestFit="1" customWidth="1"/>
    <col min="3855" max="3855" width="58.28515625" bestFit="1" customWidth="1"/>
    <col min="3856" max="3856" width="11.7109375" customWidth="1"/>
    <col min="3857" max="3857" width="18" bestFit="1" customWidth="1"/>
    <col min="3858" max="3858" width="13.140625" bestFit="1" customWidth="1"/>
    <col min="3859" max="3859" width="83.140625" bestFit="1" customWidth="1"/>
    <col min="4100" max="4101" width="14.28515625" bestFit="1" customWidth="1"/>
    <col min="4102" max="4102" width="13.28515625" bestFit="1" customWidth="1"/>
    <col min="4103" max="4103" width="18" bestFit="1" customWidth="1"/>
    <col min="4104" max="4107" width="13.28515625" bestFit="1" customWidth="1"/>
    <col min="4108" max="4108" width="18" bestFit="1" customWidth="1"/>
    <col min="4111" max="4111" width="58.28515625" bestFit="1" customWidth="1"/>
    <col min="4112" max="4112" width="11.7109375" customWidth="1"/>
    <col min="4113" max="4113" width="18" bestFit="1" customWidth="1"/>
    <col min="4114" max="4114" width="13.140625" bestFit="1" customWidth="1"/>
    <col min="4115" max="4115" width="83.140625" bestFit="1" customWidth="1"/>
    <col min="4356" max="4357" width="14.28515625" bestFit="1" customWidth="1"/>
    <col min="4358" max="4358" width="13.28515625" bestFit="1" customWidth="1"/>
    <col min="4359" max="4359" width="18" bestFit="1" customWidth="1"/>
    <col min="4360" max="4363" width="13.28515625" bestFit="1" customWidth="1"/>
    <col min="4364" max="4364" width="18" bestFit="1" customWidth="1"/>
    <col min="4367" max="4367" width="58.28515625" bestFit="1" customWidth="1"/>
    <col min="4368" max="4368" width="11.7109375" customWidth="1"/>
    <col min="4369" max="4369" width="18" bestFit="1" customWidth="1"/>
    <col min="4370" max="4370" width="13.140625" bestFit="1" customWidth="1"/>
    <col min="4371" max="4371" width="83.140625" bestFit="1" customWidth="1"/>
    <col min="4612" max="4613" width="14.28515625" bestFit="1" customWidth="1"/>
    <col min="4614" max="4614" width="13.28515625" bestFit="1" customWidth="1"/>
    <col min="4615" max="4615" width="18" bestFit="1" customWidth="1"/>
    <col min="4616" max="4619" width="13.28515625" bestFit="1" customWidth="1"/>
    <col min="4620" max="4620" width="18" bestFit="1" customWidth="1"/>
    <col min="4623" max="4623" width="58.28515625" bestFit="1" customWidth="1"/>
    <col min="4624" max="4624" width="11.7109375" customWidth="1"/>
    <col min="4625" max="4625" width="18" bestFit="1" customWidth="1"/>
    <col min="4626" max="4626" width="13.140625" bestFit="1" customWidth="1"/>
    <col min="4627" max="4627" width="83.140625" bestFit="1" customWidth="1"/>
    <col min="4868" max="4869" width="14.28515625" bestFit="1" customWidth="1"/>
    <col min="4870" max="4870" width="13.28515625" bestFit="1" customWidth="1"/>
    <col min="4871" max="4871" width="18" bestFit="1" customWidth="1"/>
    <col min="4872" max="4875" width="13.28515625" bestFit="1" customWidth="1"/>
    <col min="4876" max="4876" width="18" bestFit="1" customWidth="1"/>
    <col min="4879" max="4879" width="58.28515625" bestFit="1" customWidth="1"/>
    <col min="4880" max="4880" width="11.7109375" customWidth="1"/>
    <col min="4881" max="4881" width="18" bestFit="1" customWidth="1"/>
    <col min="4882" max="4882" width="13.140625" bestFit="1" customWidth="1"/>
    <col min="4883" max="4883" width="83.140625" bestFit="1" customWidth="1"/>
    <col min="5124" max="5125" width="14.28515625" bestFit="1" customWidth="1"/>
    <col min="5126" max="5126" width="13.28515625" bestFit="1" customWidth="1"/>
    <col min="5127" max="5127" width="18" bestFit="1" customWidth="1"/>
    <col min="5128" max="5131" width="13.28515625" bestFit="1" customWidth="1"/>
    <col min="5132" max="5132" width="18" bestFit="1" customWidth="1"/>
    <col min="5135" max="5135" width="58.28515625" bestFit="1" customWidth="1"/>
    <col min="5136" max="5136" width="11.7109375" customWidth="1"/>
    <col min="5137" max="5137" width="18" bestFit="1" customWidth="1"/>
    <col min="5138" max="5138" width="13.140625" bestFit="1" customWidth="1"/>
    <col min="5139" max="5139" width="83.140625" bestFit="1" customWidth="1"/>
    <col min="5380" max="5381" width="14.28515625" bestFit="1" customWidth="1"/>
    <col min="5382" max="5382" width="13.28515625" bestFit="1" customWidth="1"/>
    <col min="5383" max="5383" width="18" bestFit="1" customWidth="1"/>
    <col min="5384" max="5387" width="13.28515625" bestFit="1" customWidth="1"/>
    <col min="5388" max="5388" width="18" bestFit="1" customWidth="1"/>
    <col min="5391" max="5391" width="58.28515625" bestFit="1" customWidth="1"/>
    <col min="5392" max="5392" width="11.7109375" customWidth="1"/>
    <col min="5393" max="5393" width="18" bestFit="1" customWidth="1"/>
    <col min="5394" max="5394" width="13.140625" bestFit="1" customWidth="1"/>
    <col min="5395" max="5395" width="83.140625" bestFit="1" customWidth="1"/>
    <col min="5636" max="5637" width="14.28515625" bestFit="1" customWidth="1"/>
    <col min="5638" max="5638" width="13.28515625" bestFit="1" customWidth="1"/>
    <col min="5639" max="5639" width="18" bestFit="1" customWidth="1"/>
    <col min="5640" max="5643" width="13.28515625" bestFit="1" customWidth="1"/>
    <col min="5644" max="5644" width="18" bestFit="1" customWidth="1"/>
    <col min="5647" max="5647" width="58.28515625" bestFit="1" customWidth="1"/>
    <col min="5648" max="5648" width="11.7109375" customWidth="1"/>
    <col min="5649" max="5649" width="18" bestFit="1" customWidth="1"/>
    <col min="5650" max="5650" width="13.140625" bestFit="1" customWidth="1"/>
    <col min="5651" max="5651" width="83.140625" bestFit="1" customWidth="1"/>
    <col min="5892" max="5893" width="14.28515625" bestFit="1" customWidth="1"/>
    <col min="5894" max="5894" width="13.28515625" bestFit="1" customWidth="1"/>
    <col min="5895" max="5895" width="18" bestFit="1" customWidth="1"/>
    <col min="5896" max="5899" width="13.28515625" bestFit="1" customWidth="1"/>
    <col min="5900" max="5900" width="18" bestFit="1" customWidth="1"/>
    <col min="5903" max="5903" width="58.28515625" bestFit="1" customWidth="1"/>
    <col min="5904" max="5904" width="11.7109375" customWidth="1"/>
    <col min="5905" max="5905" width="18" bestFit="1" customWidth="1"/>
    <col min="5906" max="5906" width="13.140625" bestFit="1" customWidth="1"/>
    <col min="5907" max="5907" width="83.140625" bestFit="1" customWidth="1"/>
    <col min="6148" max="6149" width="14.28515625" bestFit="1" customWidth="1"/>
    <col min="6150" max="6150" width="13.28515625" bestFit="1" customWidth="1"/>
    <col min="6151" max="6151" width="18" bestFit="1" customWidth="1"/>
    <col min="6152" max="6155" width="13.28515625" bestFit="1" customWidth="1"/>
    <col min="6156" max="6156" width="18" bestFit="1" customWidth="1"/>
    <col min="6159" max="6159" width="58.28515625" bestFit="1" customWidth="1"/>
    <col min="6160" max="6160" width="11.7109375" customWidth="1"/>
    <col min="6161" max="6161" width="18" bestFit="1" customWidth="1"/>
    <col min="6162" max="6162" width="13.140625" bestFit="1" customWidth="1"/>
    <col min="6163" max="6163" width="83.140625" bestFit="1" customWidth="1"/>
    <col min="6404" max="6405" width="14.28515625" bestFit="1" customWidth="1"/>
    <col min="6406" max="6406" width="13.28515625" bestFit="1" customWidth="1"/>
    <col min="6407" max="6407" width="18" bestFit="1" customWidth="1"/>
    <col min="6408" max="6411" width="13.28515625" bestFit="1" customWidth="1"/>
    <col min="6412" max="6412" width="18" bestFit="1" customWidth="1"/>
    <col min="6415" max="6415" width="58.28515625" bestFit="1" customWidth="1"/>
    <col min="6416" max="6416" width="11.7109375" customWidth="1"/>
    <col min="6417" max="6417" width="18" bestFit="1" customWidth="1"/>
    <col min="6418" max="6418" width="13.140625" bestFit="1" customWidth="1"/>
    <col min="6419" max="6419" width="83.140625" bestFit="1" customWidth="1"/>
    <col min="6660" max="6661" width="14.28515625" bestFit="1" customWidth="1"/>
    <col min="6662" max="6662" width="13.28515625" bestFit="1" customWidth="1"/>
    <col min="6663" max="6663" width="18" bestFit="1" customWidth="1"/>
    <col min="6664" max="6667" width="13.28515625" bestFit="1" customWidth="1"/>
    <col min="6668" max="6668" width="18" bestFit="1" customWidth="1"/>
    <col min="6671" max="6671" width="58.28515625" bestFit="1" customWidth="1"/>
    <col min="6672" max="6672" width="11.7109375" customWidth="1"/>
    <col min="6673" max="6673" width="18" bestFit="1" customWidth="1"/>
    <col min="6674" max="6674" width="13.140625" bestFit="1" customWidth="1"/>
    <col min="6675" max="6675" width="83.140625" bestFit="1" customWidth="1"/>
    <col min="6916" max="6917" width="14.28515625" bestFit="1" customWidth="1"/>
    <col min="6918" max="6918" width="13.28515625" bestFit="1" customWidth="1"/>
    <col min="6919" max="6919" width="18" bestFit="1" customWidth="1"/>
    <col min="6920" max="6923" width="13.28515625" bestFit="1" customWidth="1"/>
    <col min="6924" max="6924" width="18" bestFit="1" customWidth="1"/>
    <col min="6927" max="6927" width="58.28515625" bestFit="1" customWidth="1"/>
    <col min="6928" max="6928" width="11.7109375" customWidth="1"/>
    <col min="6929" max="6929" width="18" bestFit="1" customWidth="1"/>
    <col min="6930" max="6930" width="13.140625" bestFit="1" customWidth="1"/>
    <col min="6931" max="6931" width="83.140625" bestFit="1" customWidth="1"/>
    <col min="7172" max="7173" width="14.28515625" bestFit="1" customWidth="1"/>
    <col min="7174" max="7174" width="13.28515625" bestFit="1" customWidth="1"/>
    <col min="7175" max="7175" width="18" bestFit="1" customWidth="1"/>
    <col min="7176" max="7179" width="13.28515625" bestFit="1" customWidth="1"/>
    <col min="7180" max="7180" width="18" bestFit="1" customWidth="1"/>
    <col min="7183" max="7183" width="58.28515625" bestFit="1" customWidth="1"/>
    <col min="7184" max="7184" width="11.7109375" customWidth="1"/>
    <col min="7185" max="7185" width="18" bestFit="1" customWidth="1"/>
    <col min="7186" max="7186" width="13.140625" bestFit="1" customWidth="1"/>
    <col min="7187" max="7187" width="83.140625" bestFit="1" customWidth="1"/>
    <col min="7428" max="7429" width="14.28515625" bestFit="1" customWidth="1"/>
    <col min="7430" max="7430" width="13.28515625" bestFit="1" customWidth="1"/>
    <col min="7431" max="7431" width="18" bestFit="1" customWidth="1"/>
    <col min="7432" max="7435" width="13.28515625" bestFit="1" customWidth="1"/>
    <col min="7436" max="7436" width="18" bestFit="1" customWidth="1"/>
    <col min="7439" max="7439" width="58.28515625" bestFit="1" customWidth="1"/>
    <col min="7440" max="7440" width="11.7109375" customWidth="1"/>
    <col min="7441" max="7441" width="18" bestFit="1" customWidth="1"/>
    <col min="7442" max="7442" width="13.140625" bestFit="1" customWidth="1"/>
    <col min="7443" max="7443" width="83.140625" bestFit="1" customWidth="1"/>
    <col min="7684" max="7685" width="14.28515625" bestFit="1" customWidth="1"/>
    <col min="7686" max="7686" width="13.28515625" bestFit="1" customWidth="1"/>
    <col min="7687" max="7687" width="18" bestFit="1" customWidth="1"/>
    <col min="7688" max="7691" width="13.28515625" bestFit="1" customWidth="1"/>
    <col min="7692" max="7692" width="18" bestFit="1" customWidth="1"/>
    <col min="7695" max="7695" width="58.28515625" bestFit="1" customWidth="1"/>
    <col min="7696" max="7696" width="11.7109375" customWidth="1"/>
    <col min="7697" max="7697" width="18" bestFit="1" customWidth="1"/>
    <col min="7698" max="7698" width="13.140625" bestFit="1" customWidth="1"/>
    <col min="7699" max="7699" width="83.140625" bestFit="1" customWidth="1"/>
    <col min="7940" max="7941" width="14.28515625" bestFit="1" customWidth="1"/>
    <col min="7942" max="7942" width="13.28515625" bestFit="1" customWidth="1"/>
    <col min="7943" max="7943" width="18" bestFit="1" customWidth="1"/>
    <col min="7944" max="7947" width="13.28515625" bestFit="1" customWidth="1"/>
    <col min="7948" max="7948" width="18" bestFit="1" customWidth="1"/>
    <col min="7951" max="7951" width="58.28515625" bestFit="1" customWidth="1"/>
    <col min="7952" max="7952" width="11.7109375" customWidth="1"/>
    <col min="7953" max="7953" width="18" bestFit="1" customWidth="1"/>
    <col min="7954" max="7954" width="13.140625" bestFit="1" customWidth="1"/>
    <col min="7955" max="7955" width="83.140625" bestFit="1" customWidth="1"/>
    <col min="8196" max="8197" width="14.28515625" bestFit="1" customWidth="1"/>
    <col min="8198" max="8198" width="13.28515625" bestFit="1" customWidth="1"/>
    <col min="8199" max="8199" width="18" bestFit="1" customWidth="1"/>
    <col min="8200" max="8203" width="13.28515625" bestFit="1" customWidth="1"/>
    <col min="8204" max="8204" width="18" bestFit="1" customWidth="1"/>
    <col min="8207" max="8207" width="58.28515625" bestFit="1" customWidth="1"/>
    <col min="8208" max="8208" width="11.7109375" customWidth="1"/>
    <col min="8209" max="8209" width="18" bestFit="1" customWidth="1"/>
    <col min="8210" max="8210" width="13.140625" bestFit="1" customWidth="1"/>
    <col min="8211" max="8211" width="83.140625" bestFit="1" customWidth="1"/>
    <col min="8452" max="8453" width="14.28515625" bestFit="1" customWidth="1"/>
    <col min="8454" max="8454" width="13.28515625" bestFit="1" customWidth="1"/>
    <col min="8455" max="8455" width="18" bestFit="1" customWidth="1"/>
    <col min="8456" max="8459" width="13.28515625" bestFit="1" customWidth="1"/>
    <col min="8460" max="8460" width="18" bestFit="1" customWidth="1"/>
    <col min="8463" max="8463" width="58.28515625" bestFit="1" customWidth="1"/>
    <col min="8464" max="8464" width="11.7109375" customWidth="1"/>
    <col min="8465" max="8465" width="18" bestFit="1" customWidth="1"/>
    <col min="8466" max="8466" width="13.140625" bestFit="1" customWidth="1"/>
    <col min="8467" max="8467" width="83.140625" bestFit="1" customWidth="1"/>
    <col min="8708" max="8709" width="14.28515625" bestFit="1" customWidth="1"/>
    <col min="8710" max="8710" width="13.28515625" bestFit="1" customWidth="1"/>
    <col min="8711" max="8711" width="18" bestFit="1" customWidth="1"/>
    <col min="8712" max="8715" width="13.28515625" bestFit="1" customWidth="1"/>
    <col min="8716" max="8716" width="18" bestFit="1" customWidth="1"/>
    <col min="8719" max="8719" width="58.28515625" bestFit="1" customWidth="1"/>
    <col min="8720" max="8720" width="11.7109375" customWidth="1"/>
    <col min="8721" max="8721" width="18" bestFit="1" customWidth="1"/>
    <col min="8722" max="8722" width="13.140625" bestFit="1" customWidth="1"/>
    <col min="8723" max="8723" width="83.140625" bestFit="1" customWidth="1"/>
    <col min="8964" max="8965" width="14.28515625" bestFit="1" customWidth="1"/>
    <col min="8966" max="8966" width="13.28515625" bestFit="1" customWidth="1"/>
    <col min="8967" max="8967" width="18" bestFit="1" customWidth="1"/>
    <col min="8968" max="8971" width="13.28515625" bestFit="1" customWidth="1"/>
    <col min="8972" max="8972" width="18" bestFit="1" customWidth="1"/>
    <col min="8975" max="8975" width="58.28515625" bestFit="1" customWidth="1"/>
    <col min="8976" max="8976" width="11.7109375" customWidth="1"/>
    <col min="8977" max="8977" width="18" bestFit="1" customWidth="1"/>
    <col min="8978" max="8978" width="13.140625" bestFit="1" customWidth="1"/>
    <col min="8979" max="8979" width="83.140625" bestFit="1" customWidth="1"/>
    <col min="9220" max="9221" width="14.28515625" bestFit="1" customWidth="1"/>
    <col min="9222" max="9222" width="13.28515625" bestFit="1" customWidth="1"/>
    <col min="9223" max="9223" width="18" bestFit="1" customWidth="1"/>
    <col min="9224" max="9227" width="13.28515625" bestFit="1" customWidth="1"/>
    <col min="9228" max="9228" width="18" bestFit="1" customWidth="1"/>
    <col min="9231" max="9231" width="58.28515625" bestFit="1" customWidth="1"/>
    <col min="9232" max="9232" width="11.7109375" customWidth="1"/>
    <col min="9233" max="9233" width="18" bestFit="1" customWidth="1"/>
    <col min="9234" max="9234" width="13.140625" bestFit="1" customWidth="1"/>
    <col min="9235" max="9235" width="83.140625" bestFit="1" customWidth="1"/>
    <col min="9476" max="9477" width="14.28515625" bestFit="1" customWidth="1"/>
    <col min="9478" max="9478" width="13.28515625" bestFit="1" customWidth="1"/>
    <col min="9479" max="9479" width="18" bestFit="1" customWidth="1"/>
    <col min="9480" max="9483" width="13.28515625" bestFit="1" customWidth="1"/>
    <col min="9484" max="9484" width="18" bestFit="1" customWidth="1"/>
    <col min="9487" max="9487" width="58.28515625" bestFit="1" customWidth="1"/>
    <col min="9488" max="9488" width="11.7109375" customWidth="1"/>
    <col min="9489" max="9489" width="18" bestFit="1" customWidth="1"/>
    <col min="9490" max="9490" width="13.140625" bestFit="1" customWidth="1"/>
    <col min="9491" max="9491" width="83.140625" bestFit="1" customWidth="1"/>
    <col min="9732" max="9733" width="14.28515625" bestFit="1" customWidth="1"/>
    <col min="9734" max="9734" width="13.28515625" bestFit="1" customWidth="1"/>
    <col min="9735" max="9735" width="18" bestFit="1" customWidth="1"/>
    <col min="9736" max="9739" width="13.28515625" bestFit="1" customWidth="1"/>
    <col min="9740" max="9740" width="18" bestFit="1" customWidth="1"/>
    <col min="9743" max="9743" width="58.28515625" bestFit="1" customWidth="1"/>
    <col min="9744" max="9744" width="11.7109375" customWidth="1"/>
    <col min="9745" max="9745" width="18" bestFit="1" customWidth="1"/>
    <col min="9746" max="9746" width="13.140625" bestFit="1" customWidth="1"/>
    <col min="9747" max="9747" width="83.140625" bestFit="1" customWidth="1"/>
    <col min="9988" max="9989" width="14.28515625" bestFit="1" customWidth="1"/>
    <col min="9990" max="9990" width="13.28515625" bestFit="1" customWidth="1"/>
    <col min="9991" max="9991" width="18" bestFit="1" customWidth="1"/>
    <col min="9992" max="9995" width="13.28515625" bestFit="1" customWidth="1"/>
    <col min="9996" max="9996" width="18" bestFit="1" customWidth="1"/>
    <col min="9999" max="9999" width="58.28515625" bestFit="1" customWidth="1"/>
    <col min="10000" max="10000" width="11.7109375" customWidth="1"/>
    <col min="10001" max="10001" width="18" bestFit="1" customWidth="1"/>
    <col min="10002" max="10002" width="13.140625" bestFit="1" customWidth="1"/>
    <col min="10003" max="10003" width="83.140625" bestFit="1" customWidth="1"/>
    <col min="10244" max="10245" width="14.28515625" bestFit="1" customWidth="1"/>
    <col min="10246" max="10246" width="13.28515625" bestFit="1" customWidth="1"/>
    <col min="10247" max="10247" width="18" bestFit="1" customWidth="1"/>
    <col min="10248" max="10251" width="13.28515625" bestFit="1" customWidth="1"/>
    <col min="10252" max="10252" width="18" bestFit="1" customWidth="1"/>
    <col min="10255" max="10255" width="58.28515625" bestFit="1" customWidth="1"/>
    <col min="10256" max="10256" width="11.7109375" customWidth="1"/>
    <col min="10257" max="10257" width="18" bestFit="1" customWidth="1"/>
    <col min="10258" max="10258" width="13.140625" bestFit="1" customWidth="1"/>
    <col min="10259" max="10259" width="83.140625" bestFit="1" customWidth="1"/>
    <col min="10500" max="10501" width="14.28515625" bestFit="1" customWidth="1"/>
    <col min="10502" max="10502" width="13.28515625" bestFit="1" customWidth="1"/>
    <col min="10503" max="10503" width="18" bestFit="1" customWidth="1"/>
    <col min="10504" max="10507" width="13.28515625" bestFit="1" customWidth="1"/>
    <col min="10508" max="10508" width="18" bestFit="1" customWidth="1"/>
    <col min="10511" max="10511" width="58.28515625" bestFit="1" customWidth="1"/>
    <col min="10512" max="10512" width="11.7109375" customWidth="1"/>
    <col min="10513" max="10513" width="18" bestFit="1" customWidth="1"/>
    <col min="10514" max="10514" width="13.140625" bestFit="1" customWidth="1"/>
    <col min="10515" max="10515" width="83.140625" bestFit="1" customWidth="1"/>
    <col min="10756" max="10757" width="14.28515625" bestFit="1" customWidth="1"/>
    <col min="10758" max="10758" width="13.28515625" bestFit="1" customWidth="1"/>
    <col min="10759" max="10759" width="18" bestFit="1" customWidth="1"/>
    <col min="10760" max="10763" width="13.28515625" bestFit="1" customWidth="1"/>
    <col min="10764" max="10764" width="18" bestFit="1" customWidth="1"/>
    <col min="10767" max="10767" width="58.28515625" bestFit="1" customWidth="1"/>
    <col min="10768" max="10768" width="11.7109375" customWidth="1"/>
    <col min="10769" max="10769" width="18" bestFit="1" customWidth="1"/>
    <col min="10770" max="10770" width="13.140625" bestFit="1" customWidth="1"/>
    <col min="10771" max="10771" width="83.140625" bestFit="1" customWidth="1"/>
    <col min="11012" max="11013" width="14.28515625" bestFit="1" customWidth="1"/>
    <col min="11014" max="11014" width="13.28515625" bestFit="1" customWidth="1"/>
    <col min="11015" max="11015" width="18" bestFit="1" customWidth="1"/>
    <col min="11016" max="11019" width="13.28515625" bestFit="1" customWidth="1"/>
    <col min="11020" max="11020" width="18" bestFit="1" customWidth="1"/>
    <col min="11023" max="11023" width="58.28515625" bestFit="1" customWidth="1"/>
    <col min="11024" max="11024" width="11.7109375" customWidth="1"/>
    <col min="11025" max="11025" width="18" bestFit="1" customWidth="1"/>
    <col min="11026" max="11026" width="13.140625" bestFit="1" customWidth="1"/>
    <col min="11027" max="11027" width="83.140625" bestFit="1" customWidth="1"/>
    <col min="11268" max="11269" width="14.28515625" bestFit="1" customWidth="1"/>
    <col min="11270" max="11270" width="13.28515625" bestFit="1" customWidth="1"/>
    <col min="11271" max="11271" width="18" bestFit="1" customWidth="1"/>
    <col min="11272" max="11275" width="13.28515625" bestFit="1" customWidth="1"/>
    <col min="11276" max="11276" width="18" bestFit="1" customWidth="1"/>
    <col min="11279" max="11279" width="58.28515625" bestFit="1" customWidth="1"/>
    <col min="11280" max="11280" width="11.7109375" customWidth="1"/>
    <col min="11281" max="11281" width="18" bestFit="1" customWidth="1"/>
    <col min="11282" max="11282" width="13.140625" bestFit="1" customWidth="1"/>
    <col min="11283" max="11283" width="83.140625" bestFit="1" customWidth="1"/>
    <col min="11524" max="11525" width="14.28515625" bestFit="1" customWidth="1"/>
    <col min="11526" max="11526" width="13.28515625" bestFit="1" customWidth="1"/>
    <col min="11527" max="11527" width="18" bestFit="1" customWidth="1"/>
    <col min="11528" max="11531" width="13.28515625" bestFit="1" customWidth="1"/>
    <col min="11532" max="11532" width="18" bestFit="1" customWidth="1"/>
    <col min="11535" max="11535" width="58.28515625" bestFit="1" customWidth="1"/>
    <col min="11536" max="11536" width="11.7109375" customWidth="1"/>
    <col min="11537" max="11537" width="18" bestFit="1" customWidth="1"/>
    <col min="11538" max="11538" width="13.140625" bestFit="1" customWidth="1"/>
    <col min="11539" max="11539" width="83.140625" bestFit="1" customWidth="1"/>
    <col min="11780" max="11781" width="14.28515625" bestFit="1" customWidth="1"/>
    <col min="11782" max="11782" width="13.28515625" bestFit="1" customWidth="1"/>
    <col min="11783" max="11783" width="18" bestFit="1" customWidth="1"/>
    <col min="11784" max="11787" width="13.28515625" bestFit="1" customWidth="1"/>
    <col min="11788" max="11788" width="18" bestFit="1" customWidth="1"/>
    <col min="11791" max="11791" width="58.28515625" bestFit="1" customWidth="1"/>
    <col min="11792" max="11792" width="11.7109375" customWidth="1"/>
    <col min="11793" max="11793" width="18" bestFit="1" customWidth="1"/>
    <col min="11794" max="11794" width="13.140625" bestFit="1" customWidth="1"/>
    <col min="11795" max="11795" width="83.140625" bestFit="1" customWidth="1"/>
    <col min="12036" max="12037" width="14.28515625" bestFit="1" customWidth="1"/>
    <col min="12038" max="12038" width="13.28515625" bestFit="1" customWidth="1"/>
    <col min="12039" max="12039" width="18" bestFit="1" customWidth="1"/>
    <col min="12040" max="12043" width="13.28515625" bestFit="1" customWidth="1"/>
    <col min="12044" max="12044" width="18" bestFit="1" customWidth="1"/>
    <col min="12047" max="12047" width="58.28515625" bestFit="1" customWidth="1"/>
    <col min="12048" max="12048" width="11.7109375" customWidth="1"/>
    <col min="12049" max="12049" width="18" bestFit="1" customWidth="1"/>
    <col min="12050" max="12050" width="13.140625" bestFit="1" customWidth="1"/>
    <col min="12051" max="12051" width="83.140625" bestFit="1" customWidth="1"/>
    <col min="12292" max="12293" width="14.28515625" bestFit="1" customWidth="1"/>
    <col min="12294" max="12294" width="13.28515625" bestFit="1" customWidth="1"/>
    <col min="12295" max="12295" width="18" bestFit="1" customWidth="1"/>
    <col min="12296" max="12299" width="13.28515625" bestFit="1" customWidth="1"/>
    <col min="12300" max="12300" width="18" bestFit="1" customWidth="1"/>
    <col min="12303" max="12303" width="58.28515625" bestFit="1" customWidth="1"/>
    <col min="12304" max="12304" width="11.7109375" customWidth="1"/>
    <col min="12305" max="12305" width="18" bestFit="1" customWidth="1"/>
    <col min="12306" max="12306" width="13.140625" bestFit="1" customWidth="1"/>
    <col min="12307" max="12307" width="83.140625" bestFit="1" customWidth="1"/>
    <col min="12548" max="12549" width="14.28515625" bestFit="1" customWidth="1"/>
    <col min="12550" max="12550" width="13.28515625" bestFit="1" customWidth="1"/>
    <col min="12551" max="12551" width="18" bestFit="1" customWidth="1"/>
    <col min="12552" max="12555" width="13.28515625" bestFit="1" customWidth="1"/>
    <col min="12556" max="12556" width="18" bestFit="1" customWidth="1"/>
    <col min="12559" max="12559" width="58.28515625" bestFit="1" customWidth="1"/>
    <col min="12560" max="12560" width="11.7109375" customWidth="1"/>
    <col min="12561" max="12561" width="18" bestFit="1" customWidth="1"/>
    <col min="12562" max="12562" width="13.140625" bestFit="1" customWidth="1"/>
    <col min="12563" max="12563" width="83.140625" bestFit="1" customWidth="1"/>
    <col min="12804" max="12805" width="14.28515625" bestFit="1" customWidth="1"/>
    <col min="12806" max="12806" width="13.28515625" bestFit="1" customWidth="1"/>
    <col min="12807" max="12807" width="18" bestFit="1" customWidth="1"/>
    <col min="12808" max="12811" width="13.28515625" bestFit="1" customWidth="1"/>
    <col min="12812" max="12812" width="18" bestFit="1" customWidth="1"/>
    <col min="12815" max="12815" width="58.28515625" bestFit="1" customWidth="1"/>
    <col min="12816" max="12816" width="11.7109375" customWidth="1"/>
    <col min="12817" max="12817" width="18" bestFit="1" customWidth="1"/>
    <col min="12818" max="12818" width="13.140625" bestFit="1" customWidth="1"/>
    <col min="12819" max="12819" width="83.140625" bestFit="1" customWidth="1"/>
    <col min="13060" max="13061" width="14.28515625" bestFit="1" customWidth="1"/>
    <col min="13062" max="13062" width="13.28515625" bestFit="1" customWidth="1"/>
    <col min="13063" max="13063" width="18" bestFit="1" customWidth="1"/>
    <col min="13064" max="13067" width="13.28515625" bestFit="1" customWidth="1"/>
    <col min="13068" max="13068" width="18" bestFit="1" customWidth="1"/>
    <col min="13071" max="13071" width="58.28515625" bestFit="1" customWidth="1"/>
    <col min="13072" max="13072" width="11.7109375" customWidth="1"/>
    <col min="13073" max="13073" width="18" bestFit="1" customWidth="1"/>
    <col min="13074" max="13074" width="13.140625" bestFit="1" customWidth="1"/>
    <col min="13075" max="13075" width="83.140625" bestFit="1" customWidth="1"/>
    <col min="13316" max="13317" width="14.28515625" bestFit="1" customWidth="1"/>
    <col min="13318" max="13318" width="13.28515625" bestFit="1" customWidth="1"/>
    <col min="13319" max="13319" width="18" bestFit="1" customWidth="1"/>
    <col min="13320" max="13323" width="13.28515625" bestFit="1" customWidth="1"/>
    <col min="13324" max="13324" width="18" bestFit="1" customWidth="1"/>
    <col min="13327" max="13327" width="58.28515625" bestFit="1" customWidth="1"/>
    <col min="13328" max="13328" width="11.7109375" customWidth="1"/>
    <col min="13329" max="13329" width="18" bestFit="1" customWidth="1"/>
    <col min="13330" max="13330" width="13.140625" bestFit="1" customWidth="1"/>
    <col min="13331" max="13331" width="83.140625" bestFit="1" customWidth="1"/>
    <col min="13572" max="13573" width="14.28515625" bestFit="1" customWidth="1"/>
    <col min="13574" max="13574" width="13.28515625" bestFit="1" customWidth="1"/>
    <col min="13575" max="13575" width="18" bestFit="1" customWidth="1"/>
    <col min="13576" max="13579" width="13.28515625" bestFit="1" customWidth="1"/>
    <col min="13580" max="13580" width="18" bestFit="1" customWidth="1"/>
    <col min="13583" max="13583" width="58.28515625" bestFit="1" customWidth="1"/>
    <col min="13584" max="13584" width="11.7109375" customWidth="1"/>
    <col min="13585" max="13585" width="18" bestFit="1" customWidth="1"/>
    <col min="13586" max="13586" width="13.140625" bestFit="1" customWidth="1"/>
    <col min="13587" max="13587" width="83.140625" bestFit="1" customWidth="1"/>
    <col min="13828" max="13829" width="14.28515625" bestFit="1" customWidth="1"/>
    <col min="13830" max="13830" width="13.28515625" bestFit="1" customWidth="1"/>
    <col min="13831" max="13831" width="18" bestFit="1" customWidth="1"/>
    <col min="13832" max="13835" width="13.28515625" bestFit="1" customWidth="1"/>
    <col min="13836" max="13836" width="18" bestFit="1" customWidth="1"/>
    <col min="13839" max="13839" width="58.28515625" bestFit="1" customWidth="1"/>
    <col min="13840" max="13840" width="11.7109375" customWidth="1"/>
    <col min="13841" max="13841" width="18" bestFit="1" customWidth="1"/>
    <col min="13842" max="13842" width="13.140625" bestFit="1" customWidth="1"/>
    <col min="13843" max="13843" width="83.140625" bestFit="1" customWidth="1"/>
    <col min="14084" max="14085" width="14.28515625" bestFit="1" customWidth="1"/>
    <col min="14086" max="14086" width="13.28515625" bestFit="1" customWidth="1"/>
    <col min="14087" max="14087" width="18" bestFit="1" customWidth="1"/>
    <col min="14088" max="14091" width="13.28515625" bestFit="1" customWidth="1"/>
    <col min="14092" max="14092" width="18" bestFit="1" customWidth="1"/>
    <col min="14095" max="14095" width="58.28515625" bestFit="1" customWidth="1"/>
    <col min="14096" max="14096" width="11.7109375" customWidth="1"/>
    <col min="14097" max="14097" width="18" bestFit="1" customWidth="1"/>
    <col min="14098" max="14098" width="13.140625" bestFit="1" customWidth="1"/>
    <col min="14099" max="14099" width="83.140625" bestFit="1" customWidth="1"/>
    <col min="14340" max="14341" width="14.28515625" bestFit="1" customWidth="1"/>
    <col min="14342" max="14342" width="13.28515625" bestFit="1" customWidth="1"/>
    <col min="14343" max="14343" width="18" bestFit="1" customWidth="1"/>
    <col min="14344" max="14347" width="13.28515625" bestFit="1" customWidth="1"/>
    <col min="14348" max="14348" width="18" bestFit="1" customWidth="1"/>
    <col min="14351" max="14351" width="58.28515625" bestFit="1" customWidth="1"/>
    <col min="14352" max="14352" width="11.7109375" customWidth="1"/>
    <col min="14353" max="14353" width="18" bestFit="1" customWidth="1"/>
    <col min="14354" max="14354" width="13.140625" bestFit="1" customWidth="1"/>
    <col min="14355" max="14355" width="83.140625" bestFit="1" customWidth="1"/>
    <col min="14596" max="14597" width="14.28515625" bestFit="1" customWidth="1"/>
    <col min="14598" max="14598" width="13.28515625" bestFit="1" customWidth="1"/>
    <col min="14599" max="14599" width="18" bestFit="1" customWidth="1"/>
    <col min="14600" max="14603" width="13.28515625" bestFit="1" customWidth="1"/>
    <col min="14604" max="14604" width="18" bestFit="1" customWidth="1"/>
    <col min="14607" max="14607" width="58.28515625" bestFit="1" customWidth="1"/>
    <col min="14608" max="14608" width="11.7109375" customWidth="1"/>
    <col min="14609" max="14609" width="18" bestFit="1" customWidth="1"/>
    <col min="14610" max="14610" width="13.140625" bestFit="1" customWidth="1"/>
    <col min="14611" max="14611" width="83.140625" bestFit="1" customWidth="1"/>
    <col min="14852" max="14853" width="14.28515625" bestFit="1" customWidth="1"/>
    <col min="14854" max="14854" width="13.28515625" bestFit="1" customWidth="1"/>
    <col min="14855" max="14855" width="18" bestFit="1" customWidth="1"/>
    <col min="14856" max="14859" width="13.28515625" bestFit="1" customWidth="1"/>
    <col min="14860" max="14860" width="18" bestFit="1" customWidth="1"/>
    <col min="14863" max="14863" width="58.28515625" bestFit="1" customWidth="1"/>
    <col min="14864" max="14864" width="11.7109375" customWidth="1"/>
    <col min="14865" max="14865" width="18" bestFit="1" customWidth="1"/>
    <col min="14866" max="14866" width="13.140625" bestFit="1" customWidth="1"/>
    <col min="14867" max="14867" width="83.140625" bestFit="1" customWidth="1"/>
    <col min="15108" max="15109" width="14.28515625" bestFit="1" customWidth="1"/>
    <col min="15110" max="15110" width="13.28515625" bestFit="1" customWidth="1"/>
    <col min="15111" max="15111" width="18" bestFit="1" customWidth="1"/>
    <col min="15112" max="15115" width="13.28515625" bestFit="1" customWidth="1"/>
    <col min="15116" max="15116" width="18" bestFit="1" customWidth="1"/>
    <col min="15119" max="15119" width="58.28515625" bestFit="1" customWidth="1"/>
    <col min="15120" max="15120" width="11.7109375" customWidth="1"/>
    <col min="15121" max="15121" width="18" bestFit="1" customWidth="1"/>
    <col min="15122" max="15122" width="13.140625" bestFit="1" customWidth="1"/>
    <col min="15123" max="15123" width="83.140625" bestFit="1" customWidth="1"/>
    <col min="15364" max="15365" width="14.28515625" bestFit="1" customWidth="1"/>
    <col min="15366" max="15366" width="13.28515625" bestFit="1" customWidth="1"/>
    <col min="15367" max="15367" width="18" bestFit="1" customWidth="1"/>
    <col min="15368" max="15371" width="13.28515625" bestFit="1" customWidth="1"/>
    <col min="15372" max="15372" width="18" bestFit="1" customWidth="1"/>
    <col min="15375" max="15375" width="58.28515625" bestFit="1" customWidth="1"/>
    <col min="15376" max="15376" width="11.7109375" customWidth="1"/>
    <col min="15377" max="15377" width="18" bestFit="1" customWidth="1"/>
    <col min="15378" max="15378" width="13.140625" bestFit="1" customWidth="1"/>
    <col min="15379" max="15379" width="83.140625" bestFit="1" customWidth="1"/>
    <col min="15620" max="15621" width="14.28515625" bestFit="1" customWidth="1"/>
    <col min="15622" max="15622" width="13.28515625" bestFit="1" customWidth="1"/>
    <col min="15623" max="15623" width="18" bestFit="1" customWidth="1"/>
    <col min="15624" max="15627" width="13.28515625" bestFit="1" customWidth="1"/>
    <col min="15628" max="15628" width="18" bestFit="1" customWidth="1"/>
    <col min="15631" max="15631" width="58.28515625" bestFit="1" customWidth="1"/>
    <col min="15632" max="15632" width="11.7109375" customWidth="1"/>
    <col min="15633" max="15633" width="18" bestFit="1" customWidth="1"/>
    <col min="15634" max="15634" width="13.140625" bestFit="1" customWidth="1"/>
    <col min="15635" max="15635" width="83.140625" bestFit="1" customWidth="1"/>
    <col min="15876" max="15877" width="14.28515625" bestFit="1" customWidth="1"/>
    <col min="15878" max="15878" width="13.28515625" bestFit="1" customWidth="1"/>
    <col min="15879" max="15879" width="18" bestFit="1" customWidth="1"/>
    <col min="15880" max="15883" width="13.28515625" bestFit="1" customWidth="1"/>
    <col min="15884" max="15884" width="18" bestFit="1" customWidth="1"/>
    <col min="15887" max="15887" width="58.28515625" bestFit="1" customWidth="1"/>
    <col min="15888" max="15888" width="11.7109375" customWidth="1"/>
    <col min="15889" max="15889" width="18" bestFit="1" customWidth="1"/>
    <col min="15890" max="15890" width="13.140625" bestFit="1" customWidth="1"/>
    <col min="15891" max="15891" width="83.140625" bestFit="1" customWidth="1"/>
    <col min="16132" max="16133" width="14.28515625" bestFit="1" customWidth="1"/>
    <col min="16134" max="16134" width="13.28515625" bestFit="1" customWidth="1"/>
    <col min="16135" max="16135" width="18" bestFit="1" customWidth="1"/>
    <col min="16136" max="16139" width="13.28515625" bestFit="1" customWidth="1"/>
    <col min="16140" max="16140" width="18" bestFit="1" customWidth="1"/>
    <col min="16143" max="16143" width="58.28515625" bestFit="1" customWidth="1"/>
    <col min="16144" max="16144" width="11.7109375" customWidth="1"/>
    <col min="16145" max="16145" width="18" bestFit="1" customWidth="1"/>
    <col min="16146" max="16146" width="13.140625" bestFit="1" customWidth="1"/>
    <col min="16147" max="16147" width="83.140625" bestFit="1" customWidth="1"/>
  </cols>
  <sheetData>
    <row r="1" spans="1:20" x14ac:dyDescent="0.25">
      <c r="A1" s="153"/>
      <c r="B1" s="154" t="str">
        <f>Q4</f>
        <v>LOJA 01</v>
      </c>
      <c r="C1" s="154" t="str">
        <f>Q5</f>
        <v>LOJA 02</v>
      </c>
      <c r="D1" s="154" t="str">
        <f>Q6</f>
        <v>LOJA 03</v>
      </c>
      <c r="E1" s="154" t="str">
        <f>Q7</f>
        <v>LOJA 04</v>
      </c>
      <c r="F1" s="154" t="str">
        <f>Q8</f>
        <v>LOJA 05</v>
      </c>
      <c r="G1" s="154" t="str">
        <f>Q9</f>
        <v>LOJA 06</v>
      </c>
      <c r="H1" s="154" t="str">
        <f>Q10</f>
        <v>LOJA 07</v>
      </c>
      <c r="I1" s="154" t="str">
        <f>Q11</f>
        <v>LOJA 08</v>
      </c>
      <c r="J1" s="155" t="str">
        <f>Q12</f>
        <v>LOJA 09</v>
      </c>
      <c r="K1" s="154" t="str">
        <f>Q13</f>
        <v>LOJA 10</v>
      </c>
      <c r="L1" s="154" t="str">
        <f>Q14</f>
        <v>LOJA 11</v>
      </c>
      <c r="M1" s="154" t="str">
        <f>Q15</f>
        <v>LOJA 100</v>
      </c>
      <c r="N1" s="154" t="s">
        <v>26</v>
      </c>
    </row>
    <row r="2" spans="1:20" x14ac:dyDescent="0.25">
      <c r="A2" s="156" t="s">
        <v>20</v>
      </c>
      <c r="B2" s="156" t="str">
        <f>R4</f>
        <v>19.868.024/0006-08</v>
      </c>
      <c r="C2" s="156" t="str">
        <f>R5</f>
        <v>19.868.024/0005-19</v>
      </c>
      <c r="D2" s="156" t="str">
        <f>R6</f>
        <v>19.868.024/0007-80</v>
      </c>
      <c r="E2" s="156" t="str">
        <f>R7</f>
        <v>19.868.024/0008-61</v>
      </c>
      <c r="F2" s="156" t="str">
        <f>R8</f>
        <v>19.868.024/0001-95</v>
      </c>
      <c r="G2" s="156" t="str">
        <f>R9</f>
        <v>19.868.024/0002-76</v>
      </c>
      <c r="H2" s="156" t="str">
        <f>R10</f>
        <v>19.868.024/0003-57</v>
      </c>
      <c r="I2" s="156" t="str">
        <f>R11</f>
        <v>19.868.024/0009-42</v>
      </c>
      <c r="J2" s="157" t="str">
        <f>R12</f>
        <v>19.868.024/0010-86</v>
      </c>
      <c r="K2" s="156" t="str">
        <f>R13</f>
        <v>19.868.024/0011-67</v>
      </c>
      <c r="L2" s="156" t="str">
        <f>R14</f>
        <v>19.868.024/0012-48</v>
      </c>
      <c r="M2" s="156" t="str">
        <f>R15</f>
        <v>19.868.024/0004-38</v>
      </c>
      <c r="N2" s="156"/>
    </row>
    <row r="3" spans="1:20" x14ac:dyDescent="0.25">
      <c r="A3" s="162">
        <v>43831</v>
      </c>
      <c r="B3" s="163">
        <f>'RETA 2020'!C4</f>
        <v>1397767.22</v>
      </c>
      <c r="C3" s="163">
        <f>'RETA 2020'!G4</f>
        <v>1064045.3600000001</v>
      </c>
      <c r="D3" s="163">
        <f>'RETA 2020'!K4</f>
        <v>2359632.0699999998</v>
      </c>
      <c r="E3" s="163">
        <f>'RETA 2020'!O4</f>
        <v>1180606.9099999999</v>
      </c>
      <c r="F3" s="163">
        <f>'RETA 2020'!S4</f>
        <v>1695731.56</v>
      </c>
      <c r="G3" s="163">
        <f>'RETA 2020'!W4</f>
        <v>1744385.9</v>
      </c>
      <c r="H3" s="163">
        <f>'RETA 2020'!AA4</f>
        <v>1504455.21</v>
      </c>
      <c r="I3" s="163">
        <f>'RETA 2020'!AE4</f>
        <v>0</v>
      </c>
      <c r="J3" s="164">
        <f>'RETA 2020'!AI4</f>
        <v>0</v>
      </c>
      <c r="K3" s="163">
        <f>'RETA 2020'!AM4</f>
        <v>0</v>
      </c>
      <c r="L3" s="163"/>
      <c r="M3" s="163">
        <f>'RETA 2020'!AQ4</f>
        <v>0</v>
      </c>
      <c r="N3" s="165">
        <f>SUM(B3:M3)</f>
        <v>10946624.23</v>
      </c>
      <c r="P3" s="151" t="s">
        <v>21</v>
      </c>
      <c r="Q3" s="150" t="s">
        <v>22</v>
      </c>
      <c r="R3" s="151" t="s">
        <v>23</v>
      </c>
      <c r="S3" s="151" t="s">
        <v>24</v>
      </c>
      <c r="T3" s="151" t="s">
        <v>94</v>
      </c>
    </row>
    <row r="4" spans="1:20" x14ac:dyDescent="0.25">
      <c r="A4" s="158">
        <v>43862</v>
      </c>
      <c r="B4" s="159">
        <f>'RETA 2020'!C5</f>
        <v>1441320.91</v>
      </c>
      <c r="C4" s="159">
        <f>'RETA 2020'!G5</f>
        <v>1033098.64</v>
      </c>
      <c r="D4" s="159">
        <f>'RETA 2020'!K5</f>
        <v>2418832.08</v>
      </c>
      <c r="E4" s="159">
        <f>'RETA 2020'!O5</f>
        <v>1225278.55</v>
      </c>
      <c r="F4" s="159">
        <f>'RETA 2020'!S5</f>
        <v>1684759.67</v>
      </c>
      <c r="G4" s="159">
        <f>'RETA 2020'!W5</f>
        <v>1800511.93</v>
      </c>
      <c r="H4" s="159">
        <f>'RETA 2020'!AA5</f>
        <v>1578873.33</v>
      </c>
      <c r="I4" s="159">
        <f>'RETA 2020'!AE5</f>
        <v>0</v>
      </c>
      <c r="J4" s="160">
        <f>'RETA 2020'!AI5</f>
        <v>0</v>
      </c>
      <c r="K4" s="159">
        <f>'RETA 2020'!AM5</f>
        <v>0</v>
      </c>
      <c r="M4" s="159">
        <f>'RETA 2020'!AQ5</f>
        <v>0</v>
      </c>
      <c r="N4" s="161">
        <f t="shared" ref="N4:N67" si="0">SUM(B4:M4)</f>
        <v>11182675.109999999</v>
      </c>
      <c r="P4" t="s">
        <v>67</v>
      </c>
      <c r="Q4" s="39" t="s">
        <v>27</v>
      </c>
      <c r="R4" s="39" t="s">
        <v>64</v>
      </c>
      <c r="S4" s="152" t="s">
        <v>83</v>
      </c>
      <c r="T4" t="s">
        <v>95</v>
      </c>
    </row>
    <row r="5" spans="1:20" x14ac:dyDescent="0.25">
      <c r="A5" s="158">
        <v>43891</v>
      </c>
      <c r="B5" s="159">
        <f>'RETA 2020'!C6</f>
        <v>1577125.27</v>
      </c>
      <c r="C5" s="159">
        <f>'RETA 2020'!G6</f>
        <v>1170072.01</v>
      </c>
      <c r="D5" s="159">
        <f>'RETA 2020'!K6</f>
        <v>2745208.4</v>
      </c>
      <c r="E5" s="159">
        <f>'RETA 2020'!O6</f>
        <v>1373877.42</v>
      </c>
      <c r="F5" s="159">
        <f>'RETA 2020'!S6</f>
        <v>1857262.41</v>
      </c>
      <c r="G5" s="159">
        <f>'RETA 2020'!W6</f>
        <v>2186521.7999999998</v>
      </c>
      <c r="H5" s="159">
        <f>'RETA 2020'!AA6</f>
        <v>1756790.64</v>
      </c>
      <c r="I5" s="159">
        <f>'RETA 2020'!AE6</f>
        <v>0</v>
      </c>
      <c r="J5" s="160">
        <f>'RETA 2020'!AI6</f>
        <v>0</v>
      </c>
      <c r="K5" s="159">
        <f>'RETA 2020'!AM6</f>
        <v>0</v>
      </c>
      <c r="M5" s="159">
        <f>'RETA 2020'!AQ6</f>
        <v>0</v>
      </c>
      <c r="N5" s="161">
        <f t="shared" si="0"/>
        <v>12666857.949999999</v>
      </c>
      <c r="P5" t="s">
        <v>67</v>
      </c>
      <c r="Q5" s="39" t="s">
        <v>28</v>
      </c>
      <c r="R5" s="39" t="s">
        <v>65</v>
      </c>
      <c r="S5" s="152" t="s">
        <v>84</v>
      </c>
      <c r="T5" t="s">
        <v>96</v>
      </c>
    </row>
    <row r="6" spans="1:20" x14ac:dyDescent="0.25">
      <c r="A6" s="158">
        <v>43922</v>
      </c>
      <c r="B6" s="159">
        <f>'RETA 2020'!C7</f>
        <v>1677982.43</v>
      </c>
      <c r="C6" s="159">
        <f>'RETA 2020'!G7</f>
        <v>1214122.21</v>
      </c>
      <c r="D6" s="159">
        <f>'RETA 2020'!K7</f>
        <v>2884013.89</v>
      </c>
      <c r="E6" s="159">
        <f>'RETA 2020'!O7</f>
        <v>1539017.04</v>
      </c>
      <c r="F6" s="159">
        <f>'RETA 2020'!S7</f>
        <v>1748459.09</v>
      </c>
      <c r="G6" s="159">
        <f>'RETA 2020'!W7</f>
        <v>2322753.25</v>
      </c>
      <c r="H6" s="159">
        <f>'RETA 2020'!AA7</f>
        <v>1805472.53</v>
      </c>
      <c r="I6" s="159">
        <f>'RETA 2020'!AE7</f>
        <v>0</v>
      </c>
      <c r="J6" s="160">
        <f>'RETA 2020'!AI7</f>
        <v>0</v>
      </c>
      <c r="K6" s="159">
        <f>'RETA 2020'!AM7</f>
        <v>0</v>
      </c>
      <c r="M6" s="159">
        <f>'RETA 2020'!AQ7</f>
        <v>0</v>
      </c>
      <c r="N6" s="161">
        <f t="shared" si="0"/>
        <v>13191820.439999999</v>
      </c>
      <c r="P6" t="s">
        <v>67</v>
      </c>
      <c r="Q6" s="39" t="s">
        <v>29</v>
      </c>
      <c r="R6" s="39" t="s">
        <v>66</v>
      </c>
      <c r="S6" s="152" t="s">
        <v>85</v>
      </c>
      <c r="T6" t="s">
        <v>97</v>
      </c>
    </row>
    <row r="7" spans="1:20" x14ac:dyDescent="0.25">
      <c r="A7" s="158">
        <v>43952</v>
      </c>
      <c r="B7" s="159">
        <f>'RETA 2020'!C8</f>
        <v>1710824.35</v>
      </c>
      <c r="C7" s="159">
        <f>'RETA 2020'!G8</f>
        <v>1265216.8899999999</v>
      </c>
      <c r="D7" s="159">
        <f>'RETA 2020'!K8</f>
        <v>2904872</v>
      </c>
      <c r="E7" s="159">
        <f>'RETA 2020'!O8</f>
        <v>1629613.54</v>
      </c>
      <c r="F7" s="159">
        <f>'RETA 2020'!S8</f>
        <v>1864962.58</v>
      </c>
      <c r="G7" s="159">
        <f>'RETA 2020'!W8</f>
        <v>2413005.33</v>
      </c>
      <c r="H7" s="159">
        <f>'RETA 2020'!AA8</f>
        <v>1855459.68</v>
      </c>
      <c r="I7" s="159">
        <f>'RETA 2020'!AE8</f>
        <v>0</v>
      </c>
      <c r="J7" s="160">
        <f>'RETA 2020'!AI8</f>
        <v>0</v>
      </c>
      <c r="K7" s="159">
        <f>'RETA 2020'!AM8</f>
        <v>0</v>
      </c>
      <c r="M7" s="159">
        <f>'RETA 2020'!AQ8</f>
        <v>0</v>
      </c>
      <c r="N7" s="161">
        <f t="shared" si="0"/>
        <v>13643954.369999999</v>
      </c>
      <c r="P7" t="s">
        <v>67</v>
      </c>
      <c r="Q7" s="39" t="s">
        <v>75</v>
      </c>
      <c r="R7" s="39" t="s">
        <v>68</v>
      </c>
      <c r="S7" s="152" t="s">
        <v>86</v>
      </c>
      <c r="T7" t="s">
        <v>98</v>
      </c>
    </row>
    <row r="8" spans="1:20" x14ac:dyDescent="0.25">
      <c r="A8" s="158">
        <v>43983</v>
      </c>
      <c r="B8" s="159">
        <f>'RETA 2020'!C9</f>
        <v>1529876.35</v>
      </c>
      <c r="C8" s="159">
        <f>'RETA 2020'!G9</f>
        <v>1230908</v>
      </c>
      <c r="D8" s="159">
        <f>'RETA 2020'!K9</f>
        <v>2591560.4500000002</v>
      </c>
      <c r="E8" s="159">
        <f>'RETA 2020'!O9</f>
        <v>1494748.61</v>
      </c>
      <c r="F8" s="159">
        <f>'RETA 2020'!S9</f>
        <v>1620646.86</v>
      </c>
      <c r="G8" s="159">
        <f>'RETA 2020'!W9</f>
        <v>2064368.41</v>
      </c>
      <c r="H8" s="159">
        <f>'RETA 2020'!AA9</f>
        <v>1656853.98</v>
      </c>
      <c r="I8" s="159">
        <f>'RETA 2020'!AE9</f>
        <v>0</v>
      </c>
      <c r="J8" s="160">
        <f>'RETA 2020'!AI9</f>
        <v>0</v>
      </c>
      <c r="K8" s="159">
        <f>'RETA 2020'!AM9</f>
        <v>0</v>
      </c>
      <c r="M8" s="159">
        <f>'RETA 2020'!AQ9</f>
        <v>0</v>
      </c>
      <c r="N8" s="161">
        <f t="shared" si="0"/>
        <v>12188962.660000002</v>
      </c>
      <c r="P8" t="s">
        <v>67</v>
      </c>
      <c r="Q8" s="39" t="s">
        <v>76</v>
      </c>
      <c r="R8" s="39" t="s">
        <v>69</v>
      </c>
      <c r="S8" s="152" t="s">
        <v>87</v>
      </c>
      <c r="T8" t="s">
        <v>99</v>
      </c>
    </row>
    <row r="9" spans="1:20" x14ac:dyDescent="0.25">
      <c r="A9" s="158">
        <v>44013</v>
      </c>
      <c r="B9" s="159">
        <f>'RETA 2020'!C10</f>
        <v>1476507.9</v>
      </c>
      <c r="C9" s="159">
        <f>'RETA 2020'!G10</f>
        <v>1287823.54</v>
      </c>
      <c r="D9" s="159">
        <f>'RETA 2020'!K10</f>
        <v>2589103.2200000002</v>
      </c>
      <c r="E9" s="159">
        <f>'RETA 2020'!O10</f>
        <v>1493259.78</v>
      </c>
      <c r="F9" s="159">
        <f>'RETA 2020'!S10</f>
        <v>1500049.45</v>
      </c>
      <c r="G9" s="159">
        <f>'RETA 2020'!W10</f>
        <v>2168088.0099999998</v>
      </c>
      <c r="H9" s="159">
        <f>'RETA 2020'!AA10</f>
        <v>1618387.07</v>
      </c>
      <c r="I9" s="159">
        <f>'RETA 2020'!AE10</f>
        <v>0</v>
      </c>
      <c r="J9" s="160">
        <f>'RETA 2020'!AI10</f>
        <v>0</v>
      </c>
      <c r="K9" s="159">
        <f>'RETA 2020'!AM10</f>
        <v>0</v>
      </c>
      <c r="M9" s="159">
        <f>'RETA 2020'!AQ10</f>
        <v>0</v>
      </c>
      <c r="N9" s="161">
        <f t="shared" si="0"/>
        <v>12133218.970000001</v>
      </c>
      <c r="P9" t="s">
        <v>67</v>
      </c>
      <c r="Q9" s="39" t="s">
        <v>77</v>
      </c>
      <c r="R9" s="39" t="s">
        <v>100</v>
      </c>
      <c r="S9" s="152" t="s">
        <v>88</v>
      </c>
      <c r="T9" t="s">
        <v>101</v>
      </c>
    </row>
    <row r="10" spans="1:20" x14ac:dyDescent="0.25">
      <c r="A10" s="158">
        <v>44044</v>
      </c>
      <c r="B10" s="159">
        <f>'RETA 2020'!C11</f>
        <v>1505510.46</v>
      </c>
      <c r="C10" s="159">
        <f>'RETA 2020'!G11</f>
        <v>1174859.33</v>
      </c>
      <c r="D10" s="159">
        <f>'RETA 2020'!K11</f>
        <v>2617443.09</v>
      </c>
      <c r="E10" s="159">
        <f>'RETA 2020'!O11</f>
        <v>1513945.39</v>
      </c>
      <c r="F10" s="159">
        <f>'RETA 2020'!S11</f>
        <v>1449397.65</v>
      </c>
      <c r="G10" s="159">
        <f>'RETA 2020'!W11</f>
        <v>2099123.4700000002</v>
      </c>
      <c r="H10" s="159">
        <f>'RETA 2020'!AA11</f>
        <v>1588827.29</v>
      </c>
      <c r="I10" s="159">
        <f>'RETA 2020'!AE11</f>
        <v>0</v>
      </c>
      <c r="J10" s="160">
        <f>'RETA 2020'!AI11</f>
        <v>0</v>
      </c>
      <c r="K10" s="159">
        <f>'RETA 2020'!AM11</f>
        <v>0</v>
      </c>
      <c r="M10" s="159">
        <f>'RETA 2020'!AQ11</f>
        <v>0</v>
      </c>
      <c r="N10" s="161">
        <f t="shared" si="0"/>
        <v>11949106.68</v>
      </c>
      <c r="P10" t="s">
        <v>67</v>
      </c>
      <c r="Q10" s="39" t="s">
        <v>78</v>
      </c>
      <c r="R10" s="39" t="s">
        <v>70</v>
      </c>
      <c r="S10" s="152" t="s">
        <v>89</v>
      </c>
      <c r="T10" t="s">
        <v>102</v>
      </c>
    </row>
    <row r="11" spans="1:20" x14ac:dyDescent="0.25">
      <c r="A11" s="158">
        <v>44075</v>
      </c>
      <c r="B11" s="159">
        <f>'RETA 2020'!C12</f>
        <v>1543096.08</v>
      </c>
      <c r="C11" s="159">
        <f>'RETA 2020'!G12</f>
        <v>1275740.19</v>
      </c>
      <c r="D11" s="159">
        <f>'RETA 2020'!K12</f>
        <v>2605888.73</v>
      </c>
      <c r="E11" s="159">
        <f>'RETA 2020'!O12</f>
        <v>1515447.62</v>
      </c>
      <c r="F11" s="159">
        <f>'RETA 2020'!S12</f>
        <v>1423533.87</v>
      </c>
      <c r="G11" s="159">
        <f>'RETA 2020'!W12</f>
        <v>2157797</v>
      </c>
      <c r="H11" s="159">
        <f>'RETA 2020'!AA12</f>
        <v>1687867.19</v>
      </c>
      <c r="I11" s="159">
        <f>'RETA 2020'!AE12</f>
        <v>0</v>
      </c>
      <c r="J11" s="160">
        <f>'RETA 2020'!AI12</f>
        <v>0</v>
      </c>
      <c r="K11" s="159">
        <f>'RETA 2020'!AM12</f>
        <v>0</v>
      </c>
      <c r="M11" s="159">
        <f>'RETA 2020'!AQ12</f>
        <v>0</v>
      </c>
      <c r="N11" s="161">
        <f t="shared" si="0"/>
        <v>12209370.68</v>
      </c>
      <c r="P11" t="s">
        <v>67</v>
      </c>
      <c r="Q11" s="39" t="s">
        <v>79</v>
      </c>
      <c r="R11" s="39" t="s">
        <v>71</v>
      </c>
      <c r="S11" s="152" t="s">
        <v>90</v>
      </c>
      <c r="T11" t="s">
        <v>103</v>
      </c>
    </row>
    <row r="12" spans="1:20" x14ac:dyDescent="0.25">
      <c r="A12" s="158">
        <v>44105</v>
      </c>
      <c r="B12" s="159">
        <f>'RETA 2020'!C13</f>
        <v>1722723.31</v>
      </c>
      <c r="C12" s="159">
        <f>'RETA 2020'!G13</f>
        <v>1296139.96</v>
      </c>
      <c r="D12" s="159">
        <f>'RETA 2020'!K13</f>
        <v>2826747.13</v>
      </c>
      <c r="E12" s="159">
        <f>'RETA 2020'!O13</f>
        <v>1526072.8</v>
      </c>
      <c r="F12" s="159">
        <f>'RETA 2020'!S13</f>
        <v>1600071.41</v>
      </c>
      <c r="G12" s="159">
        <f>'RETA 2020'!W13</f>
        <v>2368469.7200000002</v>
      </c>
      <c r="H12" s="159">
        <f>'RETA 2020'!AA13</f>
        <v>1815197.62</v>
      </c>
      <c r="I12" s="159">
        <f>'RETA 2020'!AE13</f>
        <v>0</v>
      </c>
      <c r="J12" s="160">
        <f>'RETA 2020'!AI13</f>
        <v>0</v>
      </c>
      <c r="K12" s="159">
        <f>'RETA 2020'!AM13</f>
        <v>0</v>
      </c>
      <c r="M12" s="159">
        <f>'RETA 2020'!AQ13</f>
        <v>0</v>
      </c>
      <c r="N12" s="161">
        <f t="shared" si="0"/>
        <v>13155421.949999999</v>
      </c>
      <c r="P12" t="s">
        <v>67</v>
      </c>
      <c r="Q12" s="39" t="s">
        <v>80</v>
      </c>
      <c r="R12" s="39" t="s">
        <v>72</v>
      </c>
      <c r="S12" s="152" t="s">
        <v>91</v>
      </c>
      <c r="T12" t="s">
        <v>104</v>
      </c>
    </row>
    <row r="13" spans="1:20" x14ac:dyDescent="0.25">
      <c r="A13" s="158">
        <v>44136</v>
      </c>
      <c r="B13" s="159">
        <f>'RETA 2020'!C14</f>
        <v>1571692.59</v>
      </c>
      <c r="C13" s="159">
        <f>'RETA 2020'!G14</f>
        <v>1266023.8999999999</v>
      </c>
      <c r="D13" s="159">
        <f>'RETA 2020'!K14</f>
        <v>2475628.9500000002</v>
      </c>
      <c r="E13" s="159">
        <f>'RETA 2020'!O14</f>
        <v>1448447.01</v>
      </c>
      <c r="F13" s="159">
        <f>'RETA 2020'!S14</f>
        <v>1453528.43</v>
      </c>
      <c r="G13" s="159">
        <f>'RETA 2020'!W14</f>
        <v>2148365.31</v>
      </c>
      <c r="H13" s="159">
        <f>'RETA 2020'!AA14</f>
        <v>1661524.85</v>
      </c>
      <c r="I13" s="159">
        <f>'RETA 2020'!AE14</f>
        <v>0</v>
      </c>
      <c r="J13" s="160">
        <f>'RETA 2020'!AI14</f>
        <v>0</v>
      </c>
      <c r="K13" s="159">
        <f>'RETA 2020'!AM14</f>
        <v>0</v>
      </c>
      <c r="M13" s="159">
        <f>'RETA 2020'!AQ14</f>
        <v>0</v>
      </c>
      <c r="N13" s="161">
        <f t="shared" si="0"/>
        <v>12025211.039999999</v>
      </c>
      <c r="P13" t="s">
        <v>67</v>
      </c>
      <c r="Q13" s="39" t="s">
        <v>81</v>
      </c>
      <c r="R13" s="39" t="s">
        <v>73</v>
      </c>
      <c r="S13" s="152" t="s">
        <v>92</v>
      </c>
      <c r="T13" t="s">
        <v>105</v>
      </c>
    </row>
    <row r="14" spans="1:20" x14ac:dyDescent="0.25">
      <c r="A14" s="166">
        <v>44166</v>
      </c>
      <c r="B14" s="167">
        <f>'RETA 2020'!C15</f>
        <v>1942412.12</v>
      </c>
      <c r="C14" s="167">
        <f>'RETA 2020'!G15</f>
        <v>1622493.63</v>
      </c>
      <c r="D14" s="167">
        <f>'RETA 2020'!K15</f>
        <v>3052806.79</v>
      </c>
      <c r="E14" s="167">
        <f>'RETA 2020'!O15</f>
        <v>1807487.32</v>
      </c>
      <c r="F14" s="167">
        <f>'RETA 2020'!S15</f>
        <v>1959267.53</v>
      </c>
      <c r="G14" s="167">
        <f>'RETA 2020'!W15</f>
        <v>2962118.75</v>
      </c>
      <c r="H14" s="167">
        <f>'RETA 2020'!AA15</f>
        <v>2177659.34</v>
      </c>
      <c r="I14" s="167">
        <f>'RETA 2020'!AE15</f>
        <v>0</v>
      </c>
      <c r="J14" s="168">
        <f>'RETA 2020'!AI15</f>
        <v>0</v>
      </c>
      <c r="K14" s="167">
        <f>'RETA 2020'!AM15</f>
        <v>0</v>
      </c>
      <c r="L14" s="167"/>
      <c r="M14" s="167">
        <f>'RETA 2020'!AQ15</f>
        <v>0</v>
      </c>
      <c r="N14" s="169">
        <f t="shared" si="0"/>
        <v>15524245.479999999</v>
      </c>
      <c r="P14" t="s">
        <v>67</v>
      </c>
      <c r="Q14" s="39" t="s">
        <v>119</v>
      </c>
      <c r="R14" s="39" t="s">
        <v>111</v>
      </c>
      <c r="S14" s="152" t="s">
        <v>112</v>
      </c>
      <c r="T14" t="s">
        <v>113</v>
      </c>
    </row>
    <row r="15" spans="1:20" x14ac:dyDescent="0.25">
      <c r="A15" s="162">
        <v>44197</v>
      </c>
      <c r="B15" s="163">
        <f>1578297.05</f>
        <v>1578297.05</v>
      </c>
      <c r="C15" s="163">
        <f>'RETA 2021'!G4</f>
        <v>1326846.1100000001</v>
      </c>
      <c r="D15" s="163">
        <f>'RETA 2021'!K4</f>
        <v>2425556.6800000002</v>
      </c>
      <c r="E15" s="163">
        <f>'RETA 2021'!O4</f>
        <v>1417940.26</v>
      </c>
      <c r="F15" s="163">
        <f>'RETA 2021'!S4</f>
        <v>1530445.67</v>
      </c>
      <c r="G15" s="163">
        <f>'RETA 2021'!W4</f>
        <v>2194178.7799999998</v>
      </c>
      <c r="H15" s="163">
        <f>'RETA 2021'!AA4</f>
        <v>1698544.75</v>
      </c>
      <c r="I15" s="163">
        <f>'RETA 2021'!AE4</f>
        <v>0</v>
      </c>
      <c r="J15" s="164">
        <f>'RETA 2021'!AI4</f>
        <v>0</v>
      </c>
      <c r="K15" s="163">
        <f>'RETA 2021'!AM4</f>
        <v>0</v>
      </c>
      <c r="L15" s="163"/>
      <c r="M15" s="163">
        <f>'RETA 2021'!AQ4</f>
        <v>0</v>
      </c>
      <c r="N15" s="165">
        <f t="shared" si="0"/>
        <v>12171809.299999999</v>
      </c>
      <c r="P15" t="s">
        <v>67</v>
      </c>
      <c r="Q15" s="39" t="s">
        <v>82</v>
      </c>
      <c r="R15" s="39" t="s">
        <v>74</v>
      </c>
      <c r="S15" s="152" t="s">
        <v>93</v>
      </c>
      <c r="T15" t="s">
        <v>106</v>
      </c>
    </row>
    <row r="16" spans="1:20" x14ac:dyDescent="0.25">
      <c r="A16" s="158">
        <v>44228</v>
      </c>
      <c r="B16" s="159">
        <f>'RETA 2021'!C5</f>
        <v>1500876.9</v>
      </c>
      <c r="C16" s="159">
        <f>'RETA 2021'!G5</f>
        <v>1221419.4099999999</v>
      </c>
      <c r="D16" s="159">
        <f>'RETA 2021'!K5</f>
        <v>2213570.0699999998</v>
      </c>
      <c r="E16" s="159">
        <f>'RETA 2021'!O5</f>
        <v>1278360.92</v>
      </c>
      <c r="F16" s="159">
        <f>'RETA 2021'!S5</f>
        <v>1456320.58</v>
      </c>
      <c r="G16" s="159">
        <f>'RETA 2021'!W5</f>
        <v>2117394.7999999998</v>
      </c>
      <c r="H16" s="159">
        <f>'RETA 2021'!AA5</f>
        <v>1626674.55</v>
      </c>
      <c r="I16" s="159">
        <f>'RETA 2021'!AE5</f>
        <v>2640710.9900000002</v>
      </c>
      <c r="J16" s="160">
        <f>'RETA 2021'!AI5</f>
        <v>0</v>
      </c>
      <c r="K16" s="159">
        <f>'RETA 2021'!AM5</f>
        <v>0</v>
      </c>
      <c r="M16" s="159">
        <f>'RETA 2021'!AQ5</f>
        <v>0</v>
      </c>
      <c r="N16" s="161">
        <f t="shared" si="0"/>
        <v>14055328.220000001</v>
      </c>
      <c r="Q16" s="39"/>
      <c r="R16" s="152"/>
    </row>
    <row r="17" spans="1:14" x14ac:dyDescent="0.25">
      <c r="A17" s="158">
        <v>44256</v>
      </c>
      <c r="B17" s="159">
        <f>'RETA 2021'!C6</f>
        <v>1580539.78</v>
      </c>
      <c r="C17" s="159">
        <f>'RETA 2021'!G6</f>
        <v>1457040.68</v>
      </c>
      <c r="D17" s="159">
        <f>'RETA 2021'!K6</f>
        <v>2456542.88</v>
      </c>
      <c r="E17" s="159">
        <f>'RETA 2021'!O6</f>
        <v>1575269</v>
      </c>
      <c r="F17" s="159">
        <f>'RETA 2021'!S6</f>
        <v>1761730.35</v>
      </c>
      <c r="G17" s="159">
        <f>'RETA 2021'!W6</f>
        <v>2490655.09</v>
      </c>
      <c r="H17" s="159">
        <f>'RETA 2021'!AA6</f>
        <v>1794619.99</v>
      </c>
      <c r="I17" s="159">
        <f>'RETA 2021'!AE6</f>
        <v>3517503.3</v>
      </c>
      <c r="J17" s="160">
        <f>'RETA 2021'!AI6</f>
        <v>0</v>
      </c>
      <c r="K17" s="159">
        <f>'RETA 2021'!AM6</f>
        <v>0</v>
      </c>
      <c r="M17" s="159">
        <f>'RETA 2021'!AQ6</f>
        <v>0</v>
      </c>
      <c r="N17" s="161">
        <f t="shared" si="0"/>
        <v>16633901.07</v>
      </c>
    </row>
    <row r="18" spans="1:14" x14ac:dyDescent="0.25">
      <c r="A18" s="158">
        <v>44287</v>
      </c>
      <c r="B18" s="159">
        <f>'RETA 2021'!C7</f>
        <v>1567565.01</v>
      </c>
      <c r="C18" s="159">
        <f>'RETA 2021'!G7</f>
        <v>1181255.28</v>
      </c>
      <c r="D18" s="159">
        <f>'RETA 2021'!K7</f>
        <v>2472507.39</v>
      </c>
      <c r="E18" s="159">
        <f>'RETA 2021'!O7</f>
        <v>1517949.61</v>
      </c>
      <c r="F18" s="159">
        <f>'RETA 2021'!S7</f>
        <v>1686027.14</v>
      </c>
      <c r="G18" s="159">
        <f>'RETA 2021'!W7</f>
        <v>2378419.4300000002</v>
      </c>
      <c r="H18" s="159">
        <f>'RETA 2021'!AA7</f>
        <v>1564236.96</v>
      </c>
      <c r="I18" s="159">
        <f>'RETA 2021'!AE7</f>
        <v>3674403.63</v>
      </c>
      <c r="J18" s="160">
        <f>'RETA 2021'!AI7</f>
        <v>0</v>
      </c>
      <c r="K18" s="159">
        <f>'RETA 2021'!AM7</f>
        <v>0</v>
      </c>
      <c r="M18" s="159">
        <f>'RETA 2021'!AQ7</f>
        <v>0</v>
      </c>
      <c r="N18" s="161">
        <f t="shared" si="0"/>
        <v>16042364.449999999</v>
      </c>
    </row>
    <row r="19" spans="1:14" x14ac:dyDescent="0.25">
      <c r="A19" s="158">
        <v>44317</v>
      </c>
      <c r="B19" s="159">
        <f>'RETA 2021'!C8</f>
        <v>1553307.87</v>
      </c>
      <c r="C19" s="159">
        <f>'RETA 2021'!G8</f>
        <v>1327222.3500000001</v>
      </c>
      <c r="D19" s="159">
        <f>'RETA 2021'!K8</f>
        <v>2404660.21</v>
      </c>
      <c r="E19" s="159">
        <f>'RETA 2021'!O8</f>
        <v>1483871.96</v>
      </c>
      <c r="F19" s="159">
        <f>'RETA 2021'!S8</f>
        <v>2011155.52</v>
      </c>
      <c r="G19" s="159">
        <f>'RETA 2021'!W8</f>
        <v>2313719.9700000002</v>
      </c>
      <c r="H19" s="159">
        <f>'RETA 2021'!AA8</f>
        <v>1698496.16</v>
      </c>
      <c r="I19" s="159">
        <f>'RETA 2021'!AE8</f>
        <v>3205616.82</v>
      </c>
      <c r="J19" s="160">
        <f>'RETA 2021'!AI8</f>
        <v>0</v>
      </c>
      <c r="K19" s="159">
        <f>'RETA 2021'!AM8</f>
        <v>0</v>
      </c>
      <c r="M19" s="159">
        <f>'RETA 2021'!AQ8</f>
        <v>0</v>
      </c>
      <c r="N19" s="161">
        <f t="shared" si="0"/>
        <v>15998050.860000001</v>
      </c>
    </row>
    <row r="20" spans="1:14" x14ac:dyDescent="0.25">
      <c r="A20" s="158">
        <v>44348</v>
      </c>
      <c r="B20" s="159">
        <f>'RETA 2021'!C9</f>
        <v>1502281.85</v>
      </c>
      <c r="C20" s="159">
        <f>'RETA 2021'!G9</f>
        <v>1393293.33</v>
      </c>
      <c r="D20" s="159">
        <f>'RETA 2021'!K9</f>
        <v>2413975.2200000002</v>
      </c>
      <c r="E20" s="159">
        <f>'RETA 2021'!O9</f>
        <v>1595790.81</v>
      </c>
      <c r="F20" s="159">
        <f>'RETA 2021'!S9</f>
        <v>2006056.2</v>
      </c>
      <c r="G20" s="159">
        <f>'RETA 2021'!W9</f>
        <v>2346984.19</v>
      </c>
      <c r="H20" s="159">
        <f>'RETA 2021'!AA9</f>
        <v>1741100.12</v>
      </c>
      <c r="I20" s="159">
        <f>'RETA 2021'!AE9</f>
        <v>3094919.23</v>
      </c>
      <c r="J20" s="160">
        <f>'RETA 2021'!AI9</f>
        <v>0</v>
      </c>
      <c r="K20" s="159">
        <f>'RETA 2021'!AM9</f>
        <v>0</v>
      </c>
      <c r="M20" s="159">
        <f>'RETA 2021'!AQ9</f>
        <v>0</v>
      </c>
      <c r="N20" s="161">
        <f t="shared" si="0"/>
        <v>16094400.949999999</v>
      </c>
    </row>
    <row r="21" spans="1:14" x14ac:dyDescent="0.25">
      <c r="A21" s="158">
        <v>44378</v>
      </c>
      <c r="B21" s="159">
        <f>'RETA 2021'!C10</f>
        <v>1618595.53</v>
      </c>
      <c r="C21" s="159">
        <f>'RETA 2021'!G10</f>
        <v>1686966.49</v>
      </c>
      <c r="D21" s="159">
        <f>'RETA 2021'!K10</f>
        <v>2552381.46</v>
      </c>
      <c r="E21" s="159">
        <f>'RETA 2021'!O10</f>
        <v>1670427.07</v>
      </c>
      <c r="F21" s="159">
        <f>'RETA 2021'!S10</f>
        <v>2125909.62</v>
      </c>
      <c r="G21" s="159">
        <f>'RETA 2021'!W10</f>
        <v>2393470.65</v>
      </c>
      <c r="H21" s="159">
        <f>'RETA 2021'!AA10</f>
        <v>1773792.32</v>
      </c>
      <c r="I21" s="159">
        <f>'RETA 2021'!AE10</f>
        <v>3187653.73</v>
      </c>
      <c r="J21" s="160">
        <f>'RETA 2021'!AI10</f>
        <v>0</v>
      </c>
      <c r="K21" s="159">
        <f>'RETA 2021'!AM10</f>
        <v>0</v>
      </c>
      <c r="M21" s="159">
        <f>'RETA 2021'!AQ10</f>
        <v>0</v>
      </c>
      <c r="N21" s="161">
        <f t="shared" si="0"/>
        <v>17009196.870000001</v>
      </c>
    </row>
    <row r="22" spans="1:14" x14ac:dyDescent="0.25">
      <c r="A22" s="158">
        <v>44409</v>
      </c>
      <c r="B22" s="159">
        <f>'RETA 2021'!C11</f>
        <v>1634404.57</v>
      </c>
      <c r="C22" s="159">
        <f>'RETA 2021'!G11</f>
        <v>1388888.79</v>
      </c>
      <c r="D22" s="159">
        <f>'RETA 2021'!K11</f>
        <v>2428513.86</v>
      </c>
      <c r="E22" s="159">
        <f>'RETA 2021'!O11</f>
        <v>1598535.17</v>
      </c>
      <c r="F22" s="159">
        <f>'RETA 2021'!S11</f>
        <v>1993859.13</v>
      </c>
      <c r="G22" s="159">
        <f>'RETA 2021'!W11</f>
        <v>2293219.9</v>
      </c>
      <c r="H22" s="159">
        <f>'RETA 2021'!AA11</f>
        <v>1715368.13</v>
      </c>
      <c r="I22" s="159">
        <f>'RETA 2021'!AE11</f>
        <v>3155499.86</v>
      </c>
      <c r="J22" s="160">
        <f>'RETA 2021'!AI11</f>
        <v>2.99</v>
      </c>
      <c r="K22" s="159">
        <f>'RETA 2021'!AM11</f>
        <v>0</v>
      </c>
      <c r="M22" s="159">
        <f>'RETA 2021'!AQ11</f>
        <v>0</v>
      </c>
      <c r="N22" s="161">
        <f t="shared" si="0"/>
        <v>16208292.4</v>
      </c>
    </row>
    <row r="23" spans="1:14" x14ac:dyDescent="0.25">
      <c r="A23" s="158">
        <v>44440</v>
      </c>
      <c r="B23" s="159">
        <f>'RETA 2021'!C12</f>
        <v>1664524.11</v>
      </c>
      <c r="C23" s="159">
        <f>'RETA 2021'!G12</f>
        <v>1461729.59</v>
      </c>
      <c r="D23" s="159">
        <f>'RETA 2021'!K12</f>
        <v>2535417.27</v>
      </c>
      <c r="E23" s="159">
        <f>'RETA 2021'!O12</f>
        <v>1576451.07</v>
      </c>
      <c r="F23" s="159">
        <f>'RETA 2021'!S12</f>
        <v>2023893.71</v>
      </c>
      <c r="G23" s="159">
        <f>'RETA 2021'!W12</f>
        <v>2322697.66</v>
      </c>
      <c r="H23" s="159">
        <f>'RETA 2021'!AA12</f>
        <v>1662417.01</v>
      </c>
      <c r="I23" s="159">
        <f>'RETA 2021'!AE12</f>
        <v>3194892.19</v>
      </c>
      <c r="J23" s="160">
        <f>'RETA 2021'!AI12</f>
        <v>2250355.5499999998</v>
      </c>
      <c r="K23" s="159">
        <f>'RETA 2021'!AM12</f>
        <v>0</v>
      </c>
      <c r="M23" s="159">
        <f>'RETA 2021'!AQ12</f>
        <v>0</v>
      </c>
      <c r="N23" s="161">
        <f t="shared" si="0"/>
        <v>18692378.16</v>
      </c>
    </row>
    <row r="24" spans="1:14" x14ac:dyDescent="0.25">
      <c r="A24" s="158">
        <v>44470</v>
      </c>
      <c r="B24" s="159">
        <f>'RETA 2021'!C13</f>
        <v>1728392.3</v>
      </c>
      <c r="C24" s="159">
        <f>'RETA 2021'!G13</f>
        <v>1644630.51</v>
      </c>
      <c r="D24" s="159">
        <f>'RETA 2021'!K13</f>
        <v>2701089.27</v>
      </c>
      <c r="E24" s="159">
        <f>'RETA 2021'!O13</f>
        <v>1564672.35</v>
      </c>
      <c r="F24" s="159">
        <f>'RETA 2021'!S13</f>
        <v>2189908.7400000002</v>
      </c>
      <c r="G24" s="159">
        <f>'RETA 2021'!W13</f>
        <v>2411163.02</v>
      </c>
      <c r="H24" s="159">
        <f>'RETA 2021'!AA13</f>
        <v>1767103.37</v>
      </c>
      <c r="I24" s="159">
        <f>'RETA 2021'!AE13</f>
        <v>3543012.45</v>
      </c>
      <c r="J24" s="160">
        <f>'RETA 2021'!AI13</f>
        <v>1993118.94</v>
      </c>
      <c r="K24" s="159">
        <f>'RETA 2021'!AM13</f>
        <v>0</v>
      </c>
      <c r="M24" s="159">
        <f>'RETA 2021'!AQ13</f>
        <v>0</v>
      </c>
      <c r="N24" s="161">
        <f t="shared" si="0"/>
        <v>19543090.949999999</v>
      </c>
    </row>
    <row r="25" spans="1:14" x14ac:dyDescent="0.25">
      <c r="A25" s="158">
        <v>44501</v>
      </c>
      <c r="B25" s="159">
        <f>'RETA 2021'!C14</f>
        <v>1658787.41</v>
      </c>
      <c r="C25" s="159">
        <f>'RETA 2021'!G14</f>
        <v>1641302.2</v>
      </c>
      <c r="D25" s="159">
        <f>'RETA 2021'!K14</f>
        <v>2688569</v>
      </c>
      <c r="E25" s="159">
        <f>'RETA 2021'!O14</f>
        <v>1523022.71</v>
      </c>
      <c r="F25" s="159">
        <f>'RETA 2021'!S14</f>
        <v>2087126.05</v>
      </c>
      <c r="G25" s="159">
        <f>'RETA 2021'!W14</f>
        <v>2294434.12</v>
      </c>
      <c r="H25" s="159">
        <f>'RETA 2021'!AA14</f>
        <v>1708920.29</v>
      </c>
      <c r="I25" s="159">
        <f>'RETA 2021'!AE14</f>
        <v>3309257.3</v>
      </c>
      <c r="J25" s="160">
        <f>'RETA 2021'!AI14</f>
        <v>2026933.71</v>
      </c>
      <c r="K25" s="159">
        <f>'RETA 2021'!AM14</f>
        <v>0</v>
      </c>
      <c r="M25" s="159">
        <f>'RETA 2021'!AQ14</f>
        <v>0</v>
      </c>
      <c r="N25" s="161">
        <f t="shared" si="0"/>
        <v>18938352.789999999</v>
      </c>
    </row>
    <row r="26" spans="1:14" x14ac:dyDescent="0.25">
      <c r="A26" s="166">
        <v>44531</v>
      </c>
      <c r="B26" s="167">
        <f>'RETA 2021'!C15</f>
        <v>2031781.09</v>
      </c>
      <c r="C26" s="167">
        <f>'RETA 2021'!G15</f>
        <v>1939773.27</v>
      </c>
      <c r="D26" s="167">
        <f>'RETA 2021'!K15</f>
        <v>3390570.39</v>
      </c>
      <c r="E26" s="167">
        <f>'RETA 2021'!O15</f>
        <v>2199252.56</v>
      </c>
      <c r="F26" s="167">
        <f>'RETA 2021'!S15</f>
        <v>2565058.0699999998</v>
      </c>
      <c r="G26" s="167">
        <f>'RETA 2021'!W15</f>
        <v>3006453.56</v>
      </c>
      <c r="H26" s="167">
        <f>'RETA 2021'!AA15</f>
        <v>2105702.8199999998</v>
      </c>
      <c r="I26" s="167">
        <f>'RETA 2021'!AE15</f>
        <v>4159171.05</v>
      </c>
      <c r="J26" s="168">
        <f>'RETA 2021'!AI15</f>
        <v>2563806.1</v>
      </c>
      <c r="K26" s="167">
        <f>'RETA 2021'!AM15</f>
        <v>0</v>
      </c>
      <c r="L26" s="167"/>
      <c r="M26" s="167">
        <f>'RETA 2021'!AQ15</f>
        <v>0</v>
      </c>
      <c r="N26" s="169">
        <f t="shared" si="0"/>
        <v>23961568.910000004</v>
      </c>
    </row>
    <row r="27" spans="1:14" x14ac:dyDescent="0.25">
      <c r="A27" s="162">
        <v>44562</v>
      </c>
      <c r="B27" s="163">
        <f>' 2022'!C4</f>
        <v>1638460.59</v>
      </c>
      <c r="C27" s="163">
        <f>' 2022'!G4</f>
        <v>1549959.62</v>
      </c>
      <c r="D27" s="163">
        <f>' 2022'!K4</f>
        <v>2568692.38</v>
      </c>
      <c r="E27" s="163">
        <f>' 2022'!O4</f>
        <v>1552865.05</v>
      </c>
      <c r="F27" s="163">
        <f>' 2022'!S4</f>
        <v>2065939.44</v>
      </c>
      <c r="G27" s="163">
        <f>' 2022'!W4</f>
        <v>2252087.48</v>
      </c>
      <c r="H27" s="163">
        <f>' 2022'!AA4</f>
        <v>1711021.76</v>
      </c>
      <c r="I27" s="163">
        <f>' 2022'!AE4</f>
        <v>3171250.64</v>
      </c>
      <c r="J27" s="164">
        <f>' 2022'!AI4</f>
        <v>2012625.74</v>
      </c>
      <c r="K27" s="163">
        <f>' 2022'!AM4</f>
        <v>0</v>
      </c>
      <c r="L27" s="163">
        <f>' 2022'!AM4</f>
        <v>0</v>
      </c>
      <c r="M27" s="163">
        <f>' 2022'!AU4</f>
        <v>0</v>
      </c>
      <c r="N27" s="165">
        <f t="shared" si="0"/>
        <v>18522902.699999999</v>
      </c>
    </row>
    <row r="28" spans="1:14" x14ac:dyDescent="0.25">
      <c r="A28" s="158">
        <v>44593</v>
      </c>
      <c r="B28" s="159">
        <f>' 2022'!C5</f>
        <v>1664086.22</v>
      </c>
      <c r="C28" s="159">
        <f>' 2022'!G5</f>
        <v>1604697.26</v>
      </c>
      <c r="D28" s="159">
        <f>' 2022'!K5</f>
        <v>2627737.14</v>
      </c>
      <c r="E28" s="159">
        <f>' 2022'!O5</f>
        <v>1546752.62</v>
      </c>
      <c r="F28" s="159">
        <f>' 2022'!S5</f>
        <v>2031275.87</v>
      </c>
      <c r="G28" s="159">
        <f>' 2022'!W5</f>
        <v>2237041.69</v>
      </c>
      <c r="H28" s="159">
        <f>' 2022'!AA5</f>
        <v>1707881.49</v>
      </c>
      <c r="I28" s="159">
        <f>' 2022'!AE5</f>
        <v>3366805.65</v>
      </c>
      <c r="J28" s="160">
        <f>' 2022'!AI5</f>
        <v>2029055.14</v>
      </c>
      <c r="K28" s="159">
        <f>' 2022'!AM5</f>
        <v>0</v>
      </c>
      <c r="M28" s="159">
        <f>' 2022'!AU5</f>
        <v>0</v>
      </c>
      <c r="N28" s="161">
        <f t="shared" si="0"/>
        <v>18815333.079999998</v>
      </c>
    </row>
    <row r="29" spans="1:14" x14ac:dyDescent="0.25">
      <c r="A29" s="158">
        <v>44621</v>
      </c>
      <c r="B29" s="159">
        <f>' 2022'!C6</f>
        <v>1808355.96</v>
      </c>
      <c r="C29" s="159">
        <f>' 2022'!G6</f>
        <v>1792412.18</v>
      </c>
      <c r="D29" s="159">
        <f>' 2022'!K6</f>
        <v>2911893.63</v>
      </c>
      <c r="E29" s="159">
        <f>' 2022'!O6</f>
        <v>1729825.09</v>
      </c>
      <c r="F29" s="159">
        <f>' 2022'!S6</f>
        <v>2116048.37</v>
      </c>
      <c r="G29" s="159">
        <f>' 2022'!W6</f>
        <v>2451374.48</v>
      </c>
      <c r="H29" s="159">
        <f>' 2022'!AA6</f>
        <v>1868877.91</v>
      </c>
      <c r="I29" s="159">
        <f>' 2022'!AE6</f>
        <v>3548904.35</v>
      </c>
      <c r="J29" s="160">
        <f>' 2022'!AI6</f>
        <v>2229807.9900000002</v>
      </c>
      <c r="K29" s="159">
        <f>' 2022'!AM6</f>
        <v>0</v>
      </c>
      <c r="M29" s="159">
        <f>' 2022'!AU6</f>
        <v>0</v>
      </c>
      <c r="N29" s="161">
        <f t="shared" si="0"/>
        <v>20457499.960000001</v>
      </c>
    </row>
    <row r="30" spans="1:14" x14ac:dyDescent="0.25">
      <c r="A30" s="158">
        <v>44652</v>
      </c>
      <c r="B30" s="159">
        <f>' 2022'!C7</f>
        <v>2059788.64</v>
      </c>
      <c r="C30" s="159">
        <f>' 2022'!G7</f>
        <v>2013514.1</v>
      </c>
      <c r="D30" s="159">
        <f>' 2022'!K7</f>
        <v>3264214.83</v>
      </c>
      <c r="E30" s="159">
        <f>' 2022'!O7</f>
        <v>1881745.07</v>
      </c>
      <c r="F30" s="159">
        <f>' 2022'!S7</f>
        <v>2356538.52</v>
      </c>
      <c r="G30" s="159">
        <f>' 2022'!W7</f>
        <v>2731862.01</v>
      </c>
      <c r="H30" s="159">
        <f>' 2022'!AA7</f>
        <v>2055618.27</v>
      </c>
      <c r="I30" s="159">
        <f>' 2022'!AE7</f>
        <v>4045350.55</v>
      </c>
      <c r="J30" s="160">
        <f>' 2022'!AI7</f>
        <v>2526238.7200000002</v>
      </c>
      <c r="K30" s="159">
        <f>' 2022'!AM7</f>
        <v>0</v>
      </c>
      <c r="M30" s="159">
        <f>' 2022'!AU7</f>
        <v>0</v>
      </c>
      <c r="N30" s="161">
        <f t="shared" si="0"/>
        <v>22934870.709999997</v>
      </c>
    </row>
    <row r="31" spans="1:14" x14ac:dyDescent="0.25">
      <c r="A31" s="158">
        <v>44682</v>
      </c>
      <c r="B31" s="159">
        <f>' 2022'!C8</f>
        <v>1940001.53</v>
      </c>
      <c r="C31" s="159">
        <f>' 2022'!G8</f>
        <v>1958979.23</v>
      </c>
      <c r="D31" s="159">
        <f>' 2022'!K8</f>
        <v>3028535.51</v>
      </c>
      <c r="E31" s="159">
        <f>' 2022'!O8</f>
        <v>1890234.26</v>
      </c>
      <c r="F31" s="159">
        <f>' 2022'!S8</f>
        <v>2139628.33</v>
      </c>
      <c r="G31" s="159">
        <f>' 2022'!W8</f>
        <v>2598748.5499999998</v>
      </c>
      <c r="H31" s="159">
        <f>' 2022'!AA8</f>
        <v>1928955.97</v>
      </c>
      <c r="I31" s="159">
        <f>' 2022'!AE8</f>
        <v>3778091</v>
      </c>
      <c r="J31" s="160">
        <f>' 2022'!AI8</f>
        <v>2391391.73</v>
      </c>
      <c r="K31" s="159">
        <f>' 2022'!AM8</f>
        <v>0</v>
      </c>
      <c r="M31" s="159">
        <f>' 2022'!AU8</f>
        <v>0</v>
      </c>
      <c r="N31" s="161">
        <f t="shared" si="0"/>
        <v>21654566.110000003</v>
      </c>
    </row>
    <row r="32" spans="1:14" x14ac:dyDescent="0.25">
      <c r="A32" s="158">
        <v>44713</v>
      </c>
      <c r="B32" s="159">
        <f>' 2022'!C9</f>
        <v>1924673.41</v>
      </c>
      <c r="C32" s="159">
        <f>' 2022'!G9</f>
        <v>1990709.55</v>
      </c>
      <c r="D32" s="159">
        <f>' 2022'!K9</f>
        <v>3173487.8</v>
      </c>
      <c r="E32" s="159">
        <f>' 2022'!O9</f>
        <v>1801766.68</v>
      </c>
      <c r="F32" s="159">
        <f>' 2022'!S9</f>
        <v>2227170.37</v>
      </c>
      <c r="G32" s="159">
        <f>' 2022'!W9</f>
        <v>2633984.0099999998</v>
      </c>
      <c r="H32" s="159">
        <f>' 2022'!AA9</f>
        <v>1925832.64</v>
      </c>
      <c r="I32" s="159">
        <f>' 2022'!AE9</f>
        <v>3869140.9</v>
      </c>
      <c r="J32" s="160">
        <f>' 2022'!AI9</f>
        <v>2734615.59</v>
      </c>
      <c r="K32" s="159">
        <f>' 2022'!AM9</f>
        <v>0</v>
      </c>
      <c r="M32" s="159">
        <f>' 2022'!AU9</f>
        <v>0</v>
      </c>
      <c r="N32" s="161">
        <f t="shared" si="0"/>
        <v>22281380.949999999</v>
      </c>
    </row>
    <row r="33" spans="1:14" x14ac:dyDescent="0.25">
      <c r="A33" s="158">
        <v>44743</v>
      </c>
      <c r="B33" s="159">
        <f>' 2022'!C10</f>
        <v>2650462.23</v>
      </c>
      <c r="C33" s="159">
        <f>' 2022'!G10</f>
        <v>2076429.17</v>
      </c>
      <c r="D33" s="159">
        <f>' 2022'!K10</f>
        <v>4089091.85</v>
      </c>
      <c r="E33" s="159">
        <f>' 2022'!O10</f>
        <v>1914088.7</v>
      </c>
      <c r="F33" s="159">
        <f>' 2022'!S10</f>
        <v>2366542.2599999998</v>
      </c>
      <c r="G33" s="159">
        <f>' 2022'!W10</f>
        <v>2818371.57</v>
      </c>
      <c r="H33" s="159">
        <f>' 2022'!AA10</f>
        <v>2093917.57</v>
      </c>
      <c r="I33" s="159">
        <f>' 2022'!AE10</f>
        <v>4070682.09</v>
      </c>
      <c r="J33" s="160">
        <f>' 2022'!AI10</f>
        <v>2838224.98</v>
      </c>
      <c r="K33" s="159">
        <f>' 2022'!AM10</f>
        <v>936939.33</v>
      </c>
      <c r="M33" s="159">
        <f>' 2022'!AU10</f>
        <v>0</v>
      </c>
      <c r="N33" s="161">
        <f t="shared" si="0"/>
        <v>25854749.749999996</v>
      </c>
    </row>
    <row r="34" spans="1:14" x14ac:dyDescent="0.25">
      <c r="A34" s="158">
        <v>44774</v>
      </c>
      <c r="B34" s="159">
        <f>' 2022'!C11</f>
        <v>2624137.14</v>
      </c>
      <c r="C34" s="159">
        <f>' 2022'!G11</f>
        <v>2073471.37</v>
      </c>
      <c r="D34" s="159">
        <f>' 2022'!K11</f>
        <v>3980161.24</v>
      </c>
      <c r="E34" s="159">
        <f>' 2022'!O11</f>
        <v>1711063.87</v>
      </c>
      <c r="F34" s="159">
        <f>' 2022'!S11</f>
        <v>2180742.6</v>
      </c>
      <c r="G34" s="159">
        <f>' 2022'!W11</f>
        <v>2617849.21</v>
      </c>
      <c r="H34" s="159">
        <f>' 2022'!AA11</f>
        <v>1826171.28</v>
      </c>
      <c r="I34" s="159">
        <f>' 2022'!AE11</f>
        <v>3954786.35</v>
      </c>
      <c r="J34" s="160">
        <f>' 2022'!AI11</f>
        <v>2758551.87</v>
      </c>
      <c r="K34" s="159">
        <f>' 2022'!AM11</f>
        <v>2977256.05</v>
      </c>
      <c r="M34" s="159">
        <f>' 2022'!AU11</f>
        <v>0</v>
      </c>
      <c r="N34" s="161">
        <f t="shared" si="0"/>
        <v>26704190.980000004</v>
      </c>
    </row>
    <row r="35" spans="1:14" x14ac:dyDescent="0.25">
      <c r="A35" s="158">
        <v>44805</v>
      </c>
      <c r="B35" s="159">
        <f>' 2022'!C12</f>
        <v>2064419.35</v>
      </c>
      <c r="C35" s="159">
        <f>' 2022'!G12</f>
        <v>2095659.25</v>
      </c>
      <c r="D35" s="159">
        <f>' 2022'!K12</f>
        <v>3247999.11</v>
      </c>
      <c r="E35" s="159">
        <f>' 2022'!O12</f>
        <v>1906798.64</v>
      </c>
      <c r="F35" s="159">
        <f>' 2022'!S12</f>
        <v>2287063.21</v>
      </c>
      <c r="G35" s="159">
        <f>' 2022'!W12</f>
        <v>2700056.1</v>
      </c>
      <c r="H35" s="159">
        <f>' 2022'!AA12</f>
        <v>1954010.2</v>
      </c>
      <c r="I35" s="159">
        <f>' 2022'!AE12</f>
        <v>4088557.44</v>
      </c>
      <c r="J35" s="160">
        <f>' 2022'!AI12</f>
        <v>2886258.71</v>
      </c>
      <c r="K35" s="159">
        <f>' 2022'!AM12</f>
        <v>2568474.8199999998</v>
      </c>
      <c r="L35" s="159">
        <f>' 2022'!AQ12</f>
        <v>2670831</v>
      </c>
      <c r="M35" s="159">
        <f>' 2022'!AU12</f>
        <v>0</v>
      </c>
      <c r="N35" s="161">
        <f>SUM(B35:M35)+28.25</f>
        <v>28470156.079999998</v>
      </c>
    </row>
    <row r="36" spans="1:14" x14ac:dyDescent="0.25">
      <c r="A36" s="158">
        <v>44835</v>
      </c>
      <c r="B36" s="159">
        <f>' 2022'!C13</f>
        <v>2123547.25</v>
      </c>
      <c r="C36" s="159">
        <f>' 2022'!G13</f>
        <v>2202335.2400000002</v>
      </c>
      <c r="D36" s="159">
        <f>' 2022'!K13</f>
        <v>3389975.84</v>
      </c>
      <c r="E36" s="159">
        <f>' 2022'!O13</f>
        <v>1876643.13</v>
      </c>
      <c r="F36" s="159">
        <f>' 2022'!S13</f>
        <v>2361331.48</v>
      </c>
      <c r="G36" s="159">
        <f>' 2022'!W13</f>
        <v>2996635.31</v>
      </c>
      <c r="H36" s="159">
        <f>' 2022'!AA13</f>
        <v>2182032.7599999998</v>
      </c>
      <c r="I36" s="159">
        <f>' 2022'!AE13</f>
        <v>4288486.5599999996</v>
      </c>
      <c r="J36" s="160">
        <f>' 2022'!AI13</f>
        <v>3044133.77</v>
      </c>
      <c r="K36" s="159">
        <f>' 2022'!AM13</f>
        <v>2846121.25</v>
      </c>
      <c r="L36" s="159">
        <f>' 2022'!AQ13</f>
        <v>3037779.96</v>
      </c>
      <c r="M36" s="159">
        <f>' 2022'!AU13</f>
        <v>0</v>
      </c>
      <c r="N36" s="161">
        <f t="shared" si="0"/>
        <v>30349022.550000001</v>
      </c>
    </row>
    <row r="37" spans="1:14" x14ac:dyDescent="0.25">
      <c r="A37" s="158">
        <v>44866</v>
      </c>
      <c r="B37" s="159">
        <f>' 2022'!C14</f>
        <v>2059513.35</v>
      </c>
      <c r="C37" s="159">
        <f>' 2022'!G14</f>
        <v>2124457.14</v>
      </c>
      <c r="D37" s="159">
        <f>' 2022'!K14</f>
        <v>3299713.92</v>
      </c>
      <c r="E37" s="159">
        <f>' 2022'!O14</f>
        <v>1874408.76</v>
      </c>
      <c r="F37" s="159">
        <f>' 2022'!S14</f>
        <v>2253533.2599999998</v>
      </c>
      <c r="G37" s="159">
        <f>' 2022'!W14</f>
        <v>2889833.04</v>
      </c>
      <c r="H37" s="159">
        <f>' 2022'!AA14</f>
        <v>2073816.73</v>
      </c>
      <c r="I37" s="159">
        <f>' 2022'!AE14</f>
        <v>4265078.3499999996</v>
      </c>
      <c r="J37" s="160">
        <f>' 2022'!AI14</f>
        <v>3101053.2</v>
      </c>
      <c r="K37" s="159">
        <f>' 2022'!AM14</f>
        <v>2836518.29</v>
      </c>
      <c r="L37" s="159">
        <f>' 2022'!AQ14</f>
        <v>2801205.41</v>
      </c>
      <c r="M37" s="159">
        <f>' 2022'!AU14</f>
        <v>0</v>
      </c>
      <c r="N37" s="161">
        <f>SUM(B37:M37)+28.25</f>
        <v>29579159.699999996</v>
      </c>
    </row>
    <row r="38" spans="1:14" x14ac:dyDescent="0.25">
      <c r="A38" s="166">
        <v>44896</v>
      </c>
      <c r="B38" s="167">
        <f>' 2022'!C15</f>
        <v>2443817.15</v>
      </c>
      <c r="C38" s="167">
        <f>' 2022'!G15</f>
        <v>2433537.16</v>
      </c>
      <c r="D38" s="167">
        <f>' 2022'!K15</f>
        <v>4117986.5</v>
      </c>
      <c r="E38" s="167">
        <f>' 2022'!O15</f>
        <v>2118589.64</v>
      </c>
      <c r="F38" s="167">
        <f>' 2022'!S15</f>
        <v>2586974.15</v>
      </c>
      <c r="G38" s="167">
        <f>' 2022'!W15</f>
        <v>3724294.8</v>
      </c>
      <c r="H38" s="167">
        <f>' 2022'!AA15</f>
        <v>2472920.5099999998</v>
      </c>
      <c r="I38" s="167">
        <f>' 2022'!AE15</f>
        <v>5028483.9400000004</v>
      </c>
      <c r="J38" s="168">
        <f>' 2022'!AI15</f>
        <v>3685849.66</v>
      </c>
      <c r="K38" s="167">
        <f>' 2022'!AM15</f>
        <v>3006193.95</v>
      </c>
      <c r="L38" s="167">
        <f>' 2022'!AQ15</f>
        <v>3537081.41</v>
      </c>
      <c r="M38" s="167">
        <f>' 2022'!AU15</f>
        <v>0</v>
      </c>
      <c r="N38" s="169">
        <f t="shared" si="0"/>
        <v>35155728.870000005</v>
      </c>
    </row>
    <row r="39" spans="1:14" x14ac:dyDescent="0.25">
      <c r="A39" s="162">
        <v>44927</v>
      </c>
      <c r="B39" s="163">
        <f>'2023'!C4</f>
        <v>1972551.07</v>
      </c>
      <c r="C39" s="163">
        <f>'2023'!G4</f>
        <v>2068529</v>
      </c>
      <c r="D39" s="163">
        <f>'2023'!K4</f>
        <v>3254318.13</v>
      </c>
      <c r="E39" s="163">
        <f>'2023'!O4</f>
        <v>1735886.55</v>
      </c>
      <c r="F39" s="163">
        <f>'2023'!S4</f>
        <v>2104225.62</v>
      </c>
      <c r="G39" s="163">
        <f>'2023'!W4</f>
        <v>2802206.53</v>
      </c>
      <c r="H39" s="163">
        <f>'2023'!AA4</f>
        <v>1962812.76</v>
      </c>
      <c r="I39" s="163">
        <f>'2023'!AE4</f>
        <v>3886256.31</v>
      </c>
      <c r="J39" s="164">
        <f>'2023'!AI4</f>
        <v>2989831.57</v>
      </c>
      <c r="K39" s="163">
        <f>'2023'!AM4</f>
        <v>2529099.79</v>
      </c>
      <c r="L39" s="163">
        <f>'2023'!AQ4</f>
        <v>2721170.99</v>
      </c>
      <c r="M39" s="163">
        <f>'2023'!AU4</f>
        <v>0</v>
      </c>
      <c r="N39" s="165">
        <f t="shared" si="0"/>
        <v>28026888.32</v>
      </c>
    </row>
    <row r="40" spans="1:14" x14ac:dyDescent="0.25">
      <c r="A40" s="158">
        <v>44958</v>
      </c>
      <c r="B40" s="159">
        <f>'2023'!C5</f>
        <v>1899239.49</v>
      </c>
      <c r="C40" s="159">
        <f>'2023'!G5</f>
        <v>2034454.08</v>
      </c>
      <c r="D40" s="159">
        <f>'2023'!K5</f>
        <v>3164843.84</v>
      </c>
      <c r="E40" s="159">
        <f>'2023'!O5</f>
        <v>1635261.46</v>
      </c>
      <c r="F40" s="159">
        <f>'2023'!S5</f>
        <v>2031355.07</v>
      </c>
      <c r="G40" s="159">
        <f>'2023'!W5</f>
        <v>2781673.08</v>
      </c>
      <c r="H40" s="159">
        <f>'2023'!AA5</f>
        <v>1938362.7</v>
      </c>
      <c r="I40" s="159">
        <f>'2023'!AE5</f>
        <v>4047033.54</v>
      </c>
      <c r="J40" s="160">
        <f>'2023'!AI5</f>
        <v>2973537.03</v>
      </c>
      <c r="K40" s="159">
        <f>'2023'!AM5</f>
        <v>2573022.0499999998</v>
      </c>
      <c r="L40" s="159">
        <f>'2023'!AQ5</f>
        <v>2889345.07</v>
      </c>
      <c r="M40" s="159">
        <f>'2023'!AU5</f>
        <v>0</v>
      </c>
      <c r="N40" s="161">
        <f t="shared" si="0"/>
        <v>27968127.410000004</v>
      </c>
    </row>
    <row r="41" spans="1:14" x14ac:dyDescent="0.25">
      <c r="A41" s="158">
        <v>44986</v>
      </c>
      <c r="B41" s="159">
        <f>'2023'!C6</f>
        <v>1985264.58</v>
      </c>
      <c r="C41" s="159">
        <f>'2023'!G6</f>
        <v>2272073.41</v>
      </c>
      <c r="D41" s="159">
        <f>'2023'!K6</f>
        <v>3375314.53</v>
      </c>
      <c r="E41" s="159">
        <f>'2023'!O6</f>
        <v>1875451.83</v>
      </c>
      <c r="F41" s="159">
        <f>'2023'!S6</f>
        <v>2125592.29</v>
      </c>
      <c r="G41" s="159">
        <f>'2023'!W6</f>
        <v>3008348.57</v>
      </c>
      <c r="H41" s="159">
        <f>'2023'!AA6</f>
        <v>2066282.81</v>
      </c>
      <c r="I41" s="159">
        <f>'2023'!AE6</f>
        <v>4195034.41</v>
      </c>
      <c r="J41" s="160">
        <f>'2023'!AI6</f>
        <v>2988377.37</v>
      </c>
      <c r="K41" s="159">
        <f>'2023'!AM6</f>
        <v>2861808.84</v>
      </c>
      <c r="L41" s="159">
        <f>'2023'!AQ6</f>
        <v>2932283.35</v>
      </c>
      <c r="M41" s="159">
        <f>'2023'!AU6</f>
        <v>0</v>
      </c>
      <c r="N41" s="161">
        <f t="shared" si="0"/>
        <v>29685831.990000002</v>
      </c>
    </row>
    <row r="42" spans="1:14" x14ac:dyDescent="0.25">
      <c r="A42" s="158">
        <v>45017</v>
      </c>
      <c r="B42" s="159">
        <f>'2023'!C7</f>
        <v>2135314.46</v>
      </c>
      <c r="C42" s="159">
        <f>'2023'!G7</f>
        <v>2324055.2599999998</v>
      </c>
      <c r="D42" s="159">
        <f>'2023'!K7</f>
        <v>3546811.29</v>
      </c>
      <c r="E42" s="159">
        <f>'2023'!O7</f>
        <v>1841808.1</v>
      </c>
      <c r="F42" s="159">
        <f>'2023'!S7</f>
        <v>2369466.7599999998</v>
      </c>
      <c r="G42" s="159">
        <f>'2023'!W7</f>
        <v>3184174.93</v>
      </c>
      <c r="H42" s="159">
        <f>'2023'!AA7</f>
        <v>2137858.77</v>
      </c>
      <c r="I42" s="159">
        <f>'2023'!AE7</f>
        <v>4452109.88</v>
      </c>
      <c r="J42" s="160">
        <f>'2023'!AI7</f>
        <v>3325456.37</v>
      </c>
      <c r="K42" s="159">
        <f>'2023'!AM7</f>
        <v>3062420.39</v>
      </c>
      <c r="L42" s="159">
        <f>'2023'!AQ7</f>
        <v>3263896.04</v>
      </c>
      <c r="M42" s="159">
        <f>'2023'!AU7</f>
        <v>0</v>
      </c>
      <c r="N42" s="161">
        <f t="shared" si="0"/>
        <v>31643372.25</v>
      </c>
    </row>
    <row r="43" spans="1:14" x14ac:dyDescent="0.25">
      <c r="A43" s="158">
        <v>45047</v>
      </c>
      <c r="B43" s="159">
        <f>'2023'!C8</f>
        <v>2032970.34</v>
      </c>
      <c r="C43" s="159">
        <f>'2023'!G8</f>
        <v>2238757.48</v>
      </c>
      <c r="D43" s="159">
        <f>'2023'!K8</f>
        <v>3320074.58</v>
      </c>
      <c r="E43" s="159">
        <f>'2023'!O8</f>
        <v>1674996.44</v>
      </c>
      <c r="F43" s="159">
        <f>'2023'!S8</f>
        <v>2114431.8199999998</v>
      </c>
      <c r="G43" s="159">
        <f>'2023'!W8</f>
        <v>2956089.94</v>
      </c>
      <c r="H43" s="159">
        <f>'2023'!AA8</f>
        <v>1994712.68</v>
      </c>
      <c r="I43" s="159">
        <f>'2023'!AE8</f>
        <v>4146742.22</v>
      </c>
      <c r="J43" s="160">
        <f>'2023'!AI8</f>
        <v>3152275.15</v>
      </c>
      <c r="K43" s="159">
        <f>'2023'!AM8</f>
        <v>2782438.92</v>
      </c>
      <c r="L43" s="159">
        <f>'2023'!AQ8</f>
        <v>2911338.04</v>
      </c>
      <c r="M43" s="159">
        <f>'2023'!AU8</f>
        <v>0</v>
      </c>
      <c r="N43" s="161">
        <f t="shared" si="0"/>
        <v>29324827.609999999</v>
      </c>
    </row>
    <row r="44" spans="1:14" x14ac:dyDescent="0.25">
      <c r="A44" s="158">
        <v>45078</v>
      </c>
      <c r="B44" s="159">
        <f>'2023'!C9</f>
        <v>1955420.64</v>
      </c>
      <c r="C44" s="159">
        <f>'2023'!G9</f>
        <v>2268031.7599999998</v>
      </c>
      <c r="D44" s="159">
        <f>'2023'!K9</f>
        <v>3240534.66</v>
      </c>
      <c r="E44" s="159">
        <f>'2023'!O9</f>
        <v>1731439.67</v>
      </c>
      <c r="F44" s="159">
        <f>'2023'!S9</f>
        <v>2092567.37</v>
      </c>
      <c r="G44" s="159">
        <f>'2023'!W9</f>
        <v>2914312.71</v>
      </c>
      <c r="H44" s="159">
        <f>'2023'!AA9</f>
        <v>1977424.95</v>
      </c>
      <c r="I44" s="159">
        <f>'2023'!AE9</f>
        <v>4162731.46</v>
      </c>
      <c r="J44" s="160">
        <f>'2023'!AI9</f>
        <v>3235649.56</v>
      </c>
      <c r="K44" s="159">
        <f>'2023'!AM9</f>
        <v>2754944.06</v>
      </c>
      <c r="L44" s="159">
        <f>'2023'!AQ9</f>
        <v>2996084.69</v>
      </c>
      <c r="M44" s="159">
        <f>'2023'!AU9</f>
        <v>0</v>
      </c>
      <c r="N44" s="161">
        <f t="shared" si="0"/>
        <v>29329141.530000001</v>
      </c>
    </row>
    <row r="45" spans="1:14" x14ac:dyDescent="0.25">
      <c r="A45" s="158">
        <v>45108</v>
      </c>
      <c r="B45" s="159">
        <f>'2023'!C10</f>
        <v>1879229.83</v>
      </c>
      <c r="C45" s="159">
        <f>'2023'!G10</f>
        <v>2335636.7200000002</v>
      </c>
      <c r="D45" s="159">
        <f>'2023'!K10</f>
        <v>3453201.2</v>
      </c>
      <c r="E45" s="159">
        <f>'2023'!O10</f>
        <v>1747235.31</v>
      </c>
      <c r="F45" s="159">
        <f>'2023'!S10</f>
        <v>2273179.81</v>
      </c>
      <c r="G45" s="159">
        <f>'2023'!W10</f>
        <v>3041944.54</v>
      </c>
      <c r="H45" s="159">
        <f>'2023'!AA10</f>
        <v>2049951.13</v>
      </c>
      <c r="I45" s="159">
        <f>'2023'!AE10</f>
        <v>4199937.03</v>
      </c>
      <c r="J45" s="160">
        <f>'2023'!AI10</f>
        <v>3352605.03</v>
      </c>
      <c r="K45" s="159">
        <f>'2023'!AM10</f>
        <v>2986646.65</v>
      </c>
      <c r="L45" s="159">
        <f>'2023'!AQ10</f>
        <v>3168212.63</v>
      </c>
      <c r="M45" s="159">
        <f>'2023'!AU10</f>
        <v>0</v>
      </c>
      <c r="N45" s="161">
        <f t="shared" si="0"/>
        <v>30487779.879999999</v>
      </c>
    </row>
    <row r="46" spans="1:14" x14ac:dyDescent="0.25">
      <c r="A46" s="158">
        <v>45139</v>
      </c>
      <c r="B46" s="159">
        <f>'2023'!C11</f>
        <v>1845578.42</v>
      </c>
      <c r="C46" s="159">
        <f>'2023'!G11</f>
        <v>2293133.59</v>
      </c>
      <c r="D46" s="159">
        <f>'2023'!K11</f>
        <v>3347958.62</v>
      </c>
      <c r="E46" s="159">
        <f>'2023'!O11</f>
        <v>1654732.34</v>
      </c>
      <c r="F46" s="159">
        <f>'2023'!S11</f>
        <v>2136627.83</v>
      </c>
      <c r="G46" s="159">
        <f>'2023'!W11</f>
        <v>3007210.1</v>
      </c>
      <c r="H46" s="159">
        <f>'2023'!AA11</f>
        <v>2027220.76</v>
      </c>
      <c r="I46" s="159">
        <f>'2023'!AE11</f>
        <v>4180199.64</v>
      </c>
      <c r="J46" s="160">
        <f>'2023'!AI11</f>
        <v>3279348.07</v>
      </c>
      <c r="K46" s="159">
        <f>'2023'!AM11</f>
        <v>3006724.25</v>
      </c>
      <c r="L46" s="159">
        <f>'2023'!AQ11</f>
        <v>3002031.16</v>
      </c>
      <c r="M46" s="159">
        <f>'2023'!AU11</f>
        <v>0</v>
      </c>
      <c r="N46" s="161">
        <f t="shared" si="0"/>
        <v>29780764.780000001</v>
      </c>
    </row>
    <row r="47" spans="1:14" x14ac:dyDescent="0.25">
      <c r="A47" s="158">
        <v>45170</v>
      </c>
      <c r="B47" s="159">
        <f>'2023'!C12</f>
        <v>1873219.99</v>
      </c>
      <c r="C47" s="159">
        <f>'2023'!G12</f>
        <v>2379282.7200000002</v>
      </c>
      <c r="D47" s="159">
        <f>'2023'!K12</f>
        <v>3511692.95</v>
      </c>
      <c r="E47" s="159">
        <f>'2023'!O12</f>
        <v>1728172.7</v>
      </c>
      <c r="F47" s="159">
        <f>'2023'!S12</f>
        <v>2233739.5499999998</v>
      </c>
      <c r="G47" s="159">
        <f>'2023'!W12</f>
        <v>3125472.22</v>
      </c>
      <c r="H47" s="159">
        <f>'2023'!AA12</f>
        <v>2119326.7400000002</v>
      </c>
      <c r="I47" s="159">
        <f>'2023'!AE12</f>
        <v>4462463.3499999996</v>
      </c>
      <c r="J47" s="160">
        <f>'2023'!AI12</f>
        <v>3372129.08</v>
      </c>
      <c r="K47" s="159">
        <f>'2023'!AM12</f>
        <v>3148051.15</v>
      </c>
      <c r="L47" s="159">
        <f>'2023'!AQ12</f>
        <v>3196573.58</v>
      </c>
      <c r="M47" s="159">
        <f>'2023'!AU12</f>
        <v>0</v>
      </c>
      <c r="N47" s="161">
        <f t="shared" si="0"/>
        <v>31150124.029999994</v>
      </c>
    </row>
    <row r="48" spans="1:14" x14ac:dyDescent="0.25">
      <c r="A48" s="158">
        <v>45200</v>
      </c>
      <c r="B48" s="159">
        <f>'2023'!C13</f>
        <v>1850741.11</v>
      </c>
      <c r="C48" s="159">
        <f>'2023'!G13</f>
        <v>2408210.5699999998</v>
      </c>
      <c r="D48" s="159">
        <f>'2023'!K13</f>
        <v>3381980.52</v>
      </c>
      <c r="E48" s="159">
        <f>'2023'!O13</f>
        <v>1700708.37</v>
      </c>
      <c r="F48" s="159">
        <f>'2023'!S13</f>
        <v>2244821.64</v>
      </c>
      <c r="G48" s="159">
        <f>'2023'!W13</f>
        <v>3172366.49</v>
      </c>
      <c r="H48" s="159">
        <f>'2023'!AA13</f>
        <v>2137471.3199999998</v>
      </c>
      <c r="I48" s="159">
        <f>'2023'!AE13</f>
        <v>4238074.3600000003</v>
      </c>
      <c r="J48" s="160">
        <f>'2023'!AI13</f>
        <v>3433268</v>
      </c>
      <c r="K48" s="159">
        <f>'2023'!AM13</f>
        <v>3448910.19</v>
      </c>
      <c r="L48" s="159">
        <f>'2023'!AQ13</f>
        <v>3259465.83</v>
      </c>
      <c r="M48" s="159">
        <f>'2023'!AU13</f>
        <v>0</v>
      </c>
      <c r="N48" s="161">
        <f t="shared" si="0"/>
        <v>31276018.399999999</v>
      </c>
    </row>
    <row r="49" spans="1:14" x14ac:dyDescent="0.25">
      <c r="A49" s="158">
        <v>45231</v>
      </c>
      <c r="B49" s="159">
        <f>'2023'!C14</f>
        <v>1883482.79</v>
      </c>
      <c r="C49" s="159">
        <f>'2023'!G14</f>
        <v>2413852.88</v>
      </c>
      <c r="D49" s="159">
        <f>'2023'!K14</f>
        <v>3407848.96</v>
      </c>
      <c r="E49" s="159">
        <f>'2023'!O14</f>
        <v>1685951.1</v>
      </c>
      <c r="F49" s="159">
        <f>'2023'!S14</f>
        <v>2248903.1800000002</v>
      </c>
      <c r="G49" s="159">
        <f>'2023'!W14</f>
        <v>3178130.85</v>
      </c>
      <c r="H49" s="159">
        <f>'2023'!AA14</f>
        <v>2121052.2999999998</v>
      </c>
      <c r="I49" s="159">
        <f>'2023'!AE14</f>
        <v>4319782.45</v>
      </c>
      <c r="J49" s="160">
        <f>'2023'!AI14</f>
        <v>3474448.41</v>
      </c>
      <c r="K49" s="159">
        <f>'2023'!AM14</f>
        <v>3218808.99</v>
      </c>
      <c r="L49" s="159">
        <f>'2023'!AQ14</f>
        <v>3202368.59</v>
      </c>
      <c r="M49" s="159">
        <f>'2023'!AU14</f>
        <v>0</v>
      </c>
      <c r="N49" s="161">
        <f t="shared" si="0"/>
        <v>31154630.499999996</v>
      </c>
    </row>
    <row r="50" spans="1:14" x14ac:dyDescent="0.25">
      <c r="A50" s="166">
        <v>45261</v>
      </c>
      <c r="B50" s="167">
        <f>'2023'!C15</f>
        <v>2239981.48</v>
      </c>
      <c r="C50" s="167">
        <f>'2023'!G15</f>
        <v>2771990.83</v>
      </c>
      <c r="D50" s="167">
        <f>'2023'!K15</f>
        <v>4322709.0599999996</v>
      </c>
      <c r="E50" s="167">
        <f>'2023'!O15</f>
        <v>2036040.92</v>
      </c>
      <c r="F50" s="167">
        <f>'2023'!S15</f>
        <v>2611258.7599999998</v>
      </c>
      <c r="G50" s="167">
        <f>'2023'!W15</f>
        <v>4051046.62</v>
      </c>
      <c r="H50" s="167">
        <f>'2023'!AA15</f>
        <v>2500552.0499999998</v>
      </c>
      <c r="I50" s="167">
        <f>'2023'!AE15</f>
        <v>5232267.37</v>
      </c>
      <c r="J50" s="168">
        <f>'2023'!AI15</f>
        <v>4261961.24</v>
      </c>
      <c r="K50" s="167">
        <f>'2023'!AM15</f>
        <v>3520827.83</v>
      </c>
      <c r="L50" s="167">
        <f>'2023'!AQ15</f>
        <v>4176566.19</v>
      </c>
      <c r="M50" s="167">
        <f>'2023'!AU15</f>
        <v>1620466.29</v>
      </c>
      <c r="N50" s="169">
        <f t="shared" si="0"/>
        <v>39345668.640000001</v>
      </c>
    </row>
    <row r="51" spans="1:14" x14ac:dyDescent="0.25">
      <c r="A51" s="162">
        <v>45292</v>
      </c>
      <c r="B51" s="163">
        <f>'2024'!C4</f>
        <v>1783787.02</v>
      </c>
      <c r="C51" s="163">
        <f>'2024'!G4</f>
        <v>2334991</v>
      </c>
      <c r="D51" s="163">
        <f>'2024'!K4</f>
        <v>3355272.29</v>
      </c>
      <c r="E51" s="163">
        <f>'2024'!O4</f>
        <v>1601524.17</v>
      </c>
      <c r="F51" s="163">
        <f>'2024'!S4</f>
        <v>1981324.58</v>
      </c>
      <c r="G51" s="163">
        <f>'2024'!W4</f>
        <v>2982768.16</v>
      </c>
      <c r="H51" s="163">
        <f>'2024'!AA4</f>
        <v>1970280.53</v>
      </c>
      <c r="I51" s="163">
        <f>'2024'!AE4</f>
        <v>4031031.46</v>
      </c>
      <c r="J51" s="164">
        <f>'2024'!AI4</f>
        <v>3433182.71</v>
      </c>
      <c r="K51" s="163">
        <f>'2024'!AM4</f>
        <v>2897670.31</v>
      </c>
      <c r="L51" s="163">
        <f>'2024'!AQ4</f>
        <v>3077351.63</v>
      </c>
      <c r="M51" s="163">
        <f>'2024'!AU4</f>
        <v>1303273.6200000001</v>
      </c>
      <c r="N51" s="165">
        <f>SUM(B51:M51)</f>
        <v>30752457.48</v>
      </c>
    </row>
    <row r="52" spans="1:14" x14ac:dyDescent="0.25">
      <c r="A52" s="158">
        <v>45323</v>
      </c>
      <c r="B52" s="159">
        <f>'2024'!C5</f>
        <v>1739990.17</v>
      </c>
      <c r="C52" s="159">
        <f>'2024'!G5</f>
        <v>2300008.13</v>
      </c>
      <c r="D52" s="159">
        <f>'2024'!K5</f>
        <v>3275306.98</v>
      </c>
      <c r="E52" s="159">
        <f>'2024'!O5</f>
        <v>1487764.33</v>
      </c>
      <c r="F52" s="159">
        <f>'2024'!S5</f>
        <v>1988790.82</v>
      </c>
      <c r="G52" s="159">
        <f>'2024'!W5</f>
        <v>3062895.84</v>
      </c>
      <c r="H52" s="159">
        <f>'2024'!AA5</f>
        <v>2040517.86</v>
      </c>
      <c r="I52" s="159">
        <f>'2024'!AE5</f>
        <v>4139208.12</v>
      </c>
      <c r="J52" s="160">
        <f>'2024'!AI5</f>
        <v>3417084.53</v>
      </c>
      <c r="K52" s="159">
        <f>'2024'!AM5</f>
        <v>2995517.21</v>
      </c>
      <c r="L52" s="159">
        <f>'2024'!AQ5</f>
        <v>3120526.08</v>
      </c>
      <c r="M52" s="159">
        <f>'2024'!AU5</f>
        <v>1498258.32</v>
      </c>
      <c r="N52" s="161">
        <f t="shared" si="0"/>
        <v>31065868.390000001</v>
      </c>
    </row>
    <row r="53" spans="1:14" x14ac:dyDescent="0.25">
      <c r="A53" s="158">
        <v>45352</v>
      </c>
      <c r="B53" s="159">
        <f>'2024'!C6</f>
        <v>1959153.18</v>
      </c>
      <c r="C53" s="159">
        <f>'2024'!G6</f>
        <v>2520770.7400000002</v>
      </c>
      <c r="D53" s="159">
        <f>'2024'!K6</f>
        <v>3608313.13</v>
      </c>
      <c r="E53" s="159">
        <f>'2024'!O6</f>
        <v>1614020.36</v>
      </c>
      <c r="F53" s="159">
        <f>'2024'!S6</f>
        <v>2201551.15</v>
      </c>
      <c r="G53" s="159">
        <f>'2024'!W6</f>
        <v>3418222.18</v>
      </c>
      <c r="H53" s="159">
        <f>'2024'!AA6</f>
        <v>2226209.4500000002</v>
      </c>
      <c r="I53" s="159">
        <f>'2024'!AE6</f>
        <v>4710226.34</v>
      </c>
      <c r="J53" s="160">
        <f>'2024'!AI6</f>
        <v>3806850.04</v>
      </c>
      <c r="K53" s="159">
        <f>'2024'!AM6</f>
        <v>3339102.74</v>
      </c>
      <c r="L53" s="159">
        <f>'2024'!AQ6</f>
        <v>3527513.92</v>
      </c>
      <c r="M53" s="159">
        <f>'2024'!AU6</f>
        <v>1593738.49</v>
      </c>
      <c r="N53" s="161">
        <f t="shared" si="0"/>
        <v>34525671.720000006</v>
      </c>
    </row>
    <row r="54" spans="1:14" x14ac:dyDescent="0.25">
      <c r="A54" s="158">
        <v>45383</v>
      </c>
      <c r="B54" s="159">
        <f>'2024'!C7</f>
        <v>1772311.19</v>
      </c>
      <c r="C54" s="159">
        <f>'2024'!G7</f>
        <v>2424634.81</v>
      </c>
      <c r="D54" s="159">
        <f>'2024'!K7</f>
        <v>3363090.35</v>
      </c>
      <c r="E54" s="159">
        <f>'2024'!O7</f>
        <v>1460853.22</v>
      </c>
      <c r="F54" s="159">
        <f>'2024'!S7</f>
        <v>1922132.14</v>
      </c>
      <c r="G54" s="159">
        <f>'2024'!W7</f>
        <v>3095523.81</v>
      </c>
      <c r="H54" s="159">
        <f>'2024'!AA7</f>
        <v>1994793.42</v>
      </c>
      <c r="I54" s="159">
        <f>'2024'!AE7</f>
        <v>4012411.32</v>
      </c>
      <c r="J54" s="160">
        <f>'2024'!AI7</f>
        <v>3445541.71</v>
      </c>
      <c r="K54" s="159">
        <f>'2024'!AM7</f>
        <v>2893146.42</v>
      </c>
      <c r="L54" s="159">
        <f>'2024'!AQ7</f>
        <v>3124044.03</v>
      </c>
      <c r="M54" s="159">
        <f>'2024'!AU7</f>
        <v>1318479.8999999999</v>
      </c>
      <c r="N54" s="161">
        <f t="shared" si="0"/>
        <v>30826962.32</v>
      </c>
    </row>
    <row r="55" spans="1:14" x14ac:dyDescent="0.25">
      <c r="A55" s="158">
        <v>45413</v>
      </c>
      <c r="B55" s="159">
        <f>'2024'!C8</f>
        <v>1968778.07</v>
      </c>
      <c r="C55" s="159">
        <f>'2024'!G8</f>
        <v>2707438.5</v>
      </c>
      <c r="D55" s="159">
        <f>'2024'!K8</f>
        <v>3646397.65</v>
      </c>
      <c r="E55" s="159">
        <f>'2024'!O8</f>
        <v>1656937.15</v>
      </c>
      <c r="F55" s="159">
        <f>'2024'!S8</f>
        <v>2176313.88</v>
      </c>
      <c r="G55" s="159">
        <f>'2024'!W8</f>
        <v>3466320.5</v>
      </c>
      <c r="H55" s="159">
        <f>'2024'!AA8</f>
        <v>2190181.94</v>
      </c>
      <c r="I55" s="159">
        <f>'2024'!AE8</f>
        <v>4543934</v>
      </c>
      <c r="J55" s="160">
        <f>'2024'!AI8</f>
        <v>3689950.24</v>
      </c>
      <c r="K55" s="159">
        <f>'2024'!AM8</f>
        <v>3209750.47</v>
      </c>
      <c r="L55" s="159">
        <f>'2024'!AQ8</f>
        <v>3586510.29</v>
      </c>
      <c r="M55" s="159">
        <f>'2024'!AU8</f>
        <v>1302961.77</v>
      </c>
      <c r="N55" s="161">
        <f t="shared" si="0"/>
        <v>34145474.460000001</v>
      </c>
    </row>
    <row r="56" spans="1:14" x14ac:dyDescent="0.25">
      <c r="A56" s="158">
        <v>45444</v>
      </c>
      <c r="B56" s="159">
        <f>'2024'!C9</f>
        <v>1851616.14</v>
      </c>
      <c r="C56" s="159">
        <f>'2024'!G9</f>
        <v>2678784.4</v>
      </c>
      <c r="D56" s="159">
        <f>'2024'!K9</f>
        <v>3556834.14</v>
      </c>
      <c r="E56" s="159">
        <f>'2024'!O9</f>
        <v>1605407.71</v>
      </c>
      <c r="F56" s="159">
        <f>'2024'!S9</f>
        <v>2290523.7799999998</v>
      </c>
      <c r="G56" s="159">
        <f>'2024'!W9</f>
        <v>3329957.92</v>
      </c>
      <c r="H56" s="159">
        <f>'2024'!AA9</f>
        <v>2153955.38</v>
      </c>
      <c r="I56" s="159">
        <f>'2024'!AE9</f>
        <v>4358291.4000000004</v>
      </c>
      <c r="J56" s="160">
        <f>'2024'!AI9</f>
        <v>3769835.84</v>
      </c>
      <c r="K56" s="159">
        <f>'2024'!AM9</f>
        <v>3255694.98</v>
      </c>
      <c r="L56" s="159">
        <f>'2024'!AQ9</f>
        <v>3367056.81</v>
      </c>
      <c r="M56" s="159">
        <f>'2024'!AU9</f>
        <v>1362808.36</v>
      </c>
      <c r="N56" s="161">
        <f t="shared" si="0"/>
        <v>33580766.859999999</v>
      </c>
    </row>
    <row r="57" spans="1:14" x14ac:dyDescent="0.25">
      <c r="A57" s="158">
        <v>45474</v>
      </c>
      <c r="B57" s="159">
        <f>'2024'!C10</f>
        <v>1895608.9</v>
      </c>
      <c r="C57" s="159">
        <f>'2024'!G10</f>
        <v>2679920.84</v>
      </c>
      <c r="D57" s="159">
        <f>'2024'!K10</f>
        <v>3599962.02</v>
      </c>
      <c r="E57" s="159">
        <f>'2024'!O10</f>
        <v>1732505.7</v>
      </c>
      <c r="F57" s="159">
        <f>'2024'!S10</f>
        <v>2349827.16</v>
      </c>
      <c r="G57" s="159">
        <f>'2024'!W10</f>
        <v>3500040.24</v>
      </c>
      <c r="H57" s="159">
        <f>'2024'!AA10</f>
        <v>2190069.9300000002</v>
      </c>
      <c r="I57" s="159">
        <f>'2024'!AE10</f>
        <v>4496261.37</v>
      </c>
      <c r="J57" s="160">
        <f>'2024'!AI10</f>
        <v>3958779.2</v>
      </c>
      <c r="K57" s="159">
        <f>'2024'!AM10</f>
        <v>3452516.47</v>
      </c>
      <c r="L57" s="159">
        <f>'2024'!AQ10</f>
        <v>3432576.46</v>
      </c>
      <c r="M57" s="159">
        <f>'2024'!AU10</f>
        <v>1294410.99</v>
      </c>
      <c r="N57" s="161">
        <f t="shared" si="0"/>
        <v>34582479.280000001</v>
      </c>
    </row>
    <row r="58" spans="1:14" x14ac:dyDescent="0.25">
      <c r="A58" s="158">
        <v>45505</v>
      </c>
      <c r="B58" s="159">
        <f>'2024'!C11</f>
        <v>1970878.13</v>
      </c>
      <c r="C58" s="159">
        <f>'2024'!G11</f>
        <v>2752971.42</v>
      </c>
      <c r="D58" s="159">
        <f>'2024'!K11</f>
        <v>3680520.74</v>
      </c>
      <c r="E58" s="159">
        <f>'2024'!O11</f>
        <v>1653259.33</v>
      </c>
      <c r="F58" s="159">
        <f>'2024'!S11</f>
        <v>2333975.39</v>
      </c>
      <c r="G58" s="159">
        <f>'2024'!W11</f>
        <v>3625070.13</v>
      </c>
      <c r="H58" s="159">
        <f>'2024'!AA11</f>
        <v>2309749.96</v>
      </c>
      <c r="I58" s="159">
        <f>'2024'!AE11</f>
        <v>4873244.7300000004</v>
      </c>
      <c r="J58" s="160">
        <f>'2024'!AI11</f>
        <v>4091180.37</v>
      </c>
      <c r="K58" s="159">
        <f>'2024'!AM11</f>
        <v>3419142.73</v>
      </c>
      <c r="L58" s="159">
        <f>'2024'!AQ11</f>
        <v>3484556.12</v>
      </c>
      <c r="M58" s="159">
        <f>'2024'!AU11</f>
        <v>1483899.6</v>
      </c>
      <c r="N58" s="161">
        <f t="shared" si="0"/>
        <v>35678448.650000006</v>
      </c>
    </row>
    <row r="59" spans="1:14" x14ac:dyDescent="0.25">
      <c r="A59" s="158">
        <v>45536</v>
      </c>
      <c r="B59" s="159">
        <f>'2024'!C12</f>
        <v>1839678.75</v>
      </c>
      <c r="C59" s="159">
        <f>'2024'!G12</f>
        <v>2728347.77</v>
      </c>
      <c r="D59" s="159">
        <f>'2024'!K12</f>
        <v>3591329.87</v>
      </c>
      <c r="E59" s="159">
        <f>'2024'!O12</f>
        <v>1644625.87</v>
      </c>
      <c r="F59" s="159">
        <f>'2024'!S12</f>
        <v>2069071.56</v>
      </c>
      <c r="G59" s="159">
        <f>'2024'!W12</f>
        <v>3523897.04</v>
      </c>
      <c r="H59" s="159">
        <f>'2024'!AA12</f>
        <v>2261460.8199999998</v>
      </c>
      <c r="I59" s="159">
        <f>'2024'!AE12</f>
        <v>4712236.5</v>
      </c>
      <c r="J59" s="160">
        <f>'2024'!AI12</f>
        <v>3726139.62</v>
      </c>
      <c r="K59" s="159">
        <f>'2024'!AM12</f>
        <v>3393141.83</v>
      </c>
      <c r="L59" s="159">
        <f>'2024'!AQ12</f>
        <v>3457873.87</v>
      </c>
      <c r="M59" s="159">
        <f>'2024'!AU12</f>
        <v>1326526.8500000001</v>
      </c>
      <c r="N59" s="161">
        <f t="shared" si="0"/>
        <v>34274330.350000001</v>
      </c>
    </row>
    <row r="60" spans="1:14" x14ac:dyDescent="0.25">
      <c r="A60" s="158">
        <v>45566</v>
      </c>
      <c r="B60" s="159">
        <f>'2024'!C13</f>
        <v>1950726.55</v>
      </c>
      <c r="C60" s="159">
        <f>'2024'!G13</f>
        <v>2990343.91</v>
      </c>
      <c r="D60" s="159">
        <f>'2024'!K13</f>
        <v>3728645.46</v>
      </c>
      <c r="E60" s="159">
        <f>'2024'!O13</f>
        <v>1724302.03</v>
      </c>
      <c r="F60" s="159">
        <f>'2024'!S13</f>
        <v>1924026.87</v>
      </c>
      <c r="G60" s="159">
        <f>'2024'!W13</f>
        <v>3720998.1</v>
      </c>
      <c r="H60" s="159">
        <f>'2024'!AA13</f>
        <v>2324650.31</v>
      </c>
      <c r="I60" s="159">
        <f>'2024'!AE13</f>
        <v>5008463.05</v>
      </c>
      <c r="J60" s="160">
        <f>'2024'!AI13</f>
        <v>4230812.88</v>
      </c>
      <c r="K60" s="159">
        <f>'2024'!AM13</f>
        <v>3542637.27</v>
      </c>
      <c r="L60" s="159">
        <f>'2024'!AQ13</f>
        <v>3619004.59</v>
      </c>
      <c r="M60" s="159">
        <f>'2024'!AU13</f>
        <v>1320986.42</v>
      </c>
      <c r="N60" s="161">
        <f t="shared" si="0"/>
        <v>36085597.439999998</v>
      </c>
    </row>
    <row r="61" spans="1:14" x14ac:dyDescent="0.25">
      <c r="A61" s="158">
        <v>45597</v>
      </c>
      <c r="B61" s="159">
        <f>'2024'!C14</f>
        <v>1925361.07</v>
      </c>
      <c r="C61" s="159">
        <f>'2024'!G14</f>
        <v>3185149.92</v>
      </c>
      <c r="D61" s="159">
        <f>'2024'!K14</f>
        <v>3740332.9</v>
      </c>
      <c r="E61" s="159">
        <f>'2024'!O14</f>
        <v>1738471.86</v>
      </c>
      <c r="F61" s="159">
        <f>'2024'!S14</f>
        <v>2048987.72</v>
      </c>
      <c r="G61" s="159">
        <f>'2024'!W14</f>
        <v>3891326.81</v>
      </c>
      <c r="H61" s="159">
        <f>'2024'!AA14</f>
        <v>2556667.9700000002</v>
      </c>
      <c r="I61" s="159">
        <f>'2024'!AE14</f>
        <v>5481781.2199999997</v>
      </c>
      <c r="J61" s="160">
        <f>'2024'!AI14</f>
        <v>4592372.4800000004</v>
      </c>
      <c r="K61" s="159">
        <f>'2024'!AM14</f>
        <v>3885120.21</v>
      </c>
      <c r="L61" s="159">
        <f>'2024'!AQ14</f>
        <v>3688343.58</v>
      </c>
      <c r="M61" s="159">
        <f>'2024'!AU14</f>
        <v>1188626.25</v>
      </c>
      <c r="N61" s="161">
        <f t="shared" si="0"/>
        <v>37922541.990000002</v>
      </c>
    </row>
    <row r="62" spans="1:14" x14ac:dyDescent="0.25">
      <c r="A62" s="166">
        <v>45627</v>
      </c>
      <c r="B62" s="167">
        <f>'2024'!C15</f>
        <v>2232417.9900000002</v>
      </c>
      <c r="C62" s="167">
        <f>'2024'!G15</f>
        <v>3459793.54</v>
      </c>
      <c r="D62" s="167">
        <f>'2024'!K15</f>
        <v>4407803.34</v>
      </c>
      <c r="E62" s="167">
        <f>'2024'!O15</f>
        <v>1989641.33</v>
      </c>
      <c r="F62" s="167">
        <f>'2024'!S15</f>
        <v>2292838.23</v>
      </c>
      <c r="G62" s="167">
        <f>'2024'!W15</f>
        <v>4708036.43</v>
      </c>
      <c r="H62" s="167">
        <f>'2024'!AA15</f>
        <v>2740881.56</v>
      </c>
      <c r="I62" s="167">
        <f>'2024'!AE15</f>
        <v>6167700.29</v>
      </c>
      <c r="J62" s="168">
        <f>'2024'!AI15</f>
        <v>5222863.54</v>
      </c>
      <c r="K62" s="167">
        <f>'2024'!AM15</f>
        <v>4552308.9400000004</v>
      </c>
      <c r="L62" s="167">
        <f>'2024'!AQ15</f>
        <v>4511820.57</v>
      </c>
      <c r="M62" s="167">
        <f>'2024'!AU15</f>
        <v>1197111.3999999999</v>
      </c>
      <c r="N62" s="169">
        <f t="shared" si="0"/>
        <v>43483217.159999996</v>
      </c>
    </row>
    <row r="63" spans="1:14" x14ac:dyDescent="0.25">
      <c r="N63" s="161">
        <f t="shared" si="0"/>
        <v>0</v>
      </c>
    </row>
    <row r="64" spans="1:14" x14ac:dyDescent="0.25">
      <c r="N64" s="161">
        <f t="shared" si="0"/>
        <v>0</v>
      </c>
    </row>
    <row r="65" spans="14:14" x14ac:dyDescent="0.25">
      <c r="N65" s="161">
        <f t="shared" si="0"/>
        <v>0</v>
      </c>
    </row>
    <row r="66" spans="14:14" x14ac:dyDescent="0.25">
      <c r="N66" s="161">
        <f t="shared" si="0"/>
        <v>0</v>
      </c>
    </row>
    <row r="67" spans="14:14" x14ac:dyDescent="0.25">
      <c r="N67" s="161">
        <f t="shared" si="0"/>
        <v>0</v>
      </c>
    </row>
    <row r="68" spans="14:14" x14ac:dyDescent="0.25">
      <c r="N68" s="161">
        <f t="shared" ref="N68:N78" si="1">SUM(B68:M68)</f>
        <v>0</v>
      </c>
    </row>
    <row r="69" spans="14:14" x14ac:dyDescent="0.25">
      <c r="N69" s="161">
        <f t="shared" si="1"/>
        <v>0</v>
      </c>
    </row>
    <row r="70" spans="14:14" x14ac:dyDescent="0.25">
      <c r="N70" s="161">
        <f t="shared" si="1"/>
        <v>0</v>
      </c>
    </row>
    <row r="71" spans="14:14" x14ac:dyDescent="0.25">
      <c r="N71" s="161">
        <f t="shared" si="1"/>
        <v>0</v>
      </c>
    </row>
    <row r="72" spans="14:14" x14ac:dyDescent="0.25">
      <c r="N72" s="161">
        <f t="shared" si="1"/>
        <v>0</v>
      </c>
    </row>
    <row r="73" spans="14:14" x14ac:dyDescent="0.25">
      <c r="N73" s="161">
        <f t="shared" si="1"/>
        <v>0</v>
      </c>
    </row>
    <row r="74" spans="14:14" x14ac:dyDescent="0.25">
      <c r="N74" s="161">
        <f t="shared" si="1"/>
        <v>0</v>
      </c>
    </row>
    <row r="75" spans="14:14" x14ac:dyDescent="0.25">
      <c r="N75" s="161">
        <f t="shared" si="1"/>
        <v>0</v>
      </c>
    </row>
    <row r="76" spans="14:14" x14ac:dyDescent="0.25">
      <c r="N76" s="161">
        <f t="shared" si="1"/>
        <v>0</v>
      </c>
    </row>
    <row r="77" spans="14:14" x14ac:dyDescent="0.25">
      <c r="N77" s="161">
        <f t="shared" si="1"/>
        <v>0</v>
      </c>
    </row>
    <row r="78" spans="14:14" x14ac:dyDescent="0.25">
      <c r="N78" s="161">
        <f t="shared" si="1"/>
        <v>0</v>
      </c>
    </row>
  </sheetData>
  <phoneticPr fontId="1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16"/>
  <sheetViews>
    <sheetView showGridLines="0" workbookViewId="0">
      <selection activeCell="D18" sqref="D18"/>
    </sheetView>
  </sheetViews>
  <sheetFormatPr defaultRowHeight="15" x14ac:dyDescent="0.25"/>
  <cols>
    <col min="1" max="1" width="9" style="48" bestFit="1" customWidth="1"/>
    <col min="2" max="3" width="15.5703125" style="9" bestFit="1" customWidth="1"/>
    <col min="4" max="4" width="14.5703125" style="9" bestFit="1" customWidth="1"/>
    <col min="5" max="5" width="13.140625" style="9" bestFit="1" customWidth="1"/>
    <col min="6" max="7" width="15.5703125" style="9" bestFit="1" customWidth="1"/>
    <col min="8" max="8" width="14.5703125" style="9" bestFit="1" customWidth="1"/>
    <col min="9" max="9" width="13.140625" style="9" bestFit="1" customWidth="1"/>
    <col min="10" max="11" width="15.5703125" style="9" bestFit="1" customWidth="1"/>
    <col min="12" max="12" width="14.5703125" style="9" bestFit="1" customWidth="1"/>
    <col min="13" max="13" width="13.140625" style="9" bestFit="1" customWidth="1"/>
    <col min="14" max="15" width="15.5703125" style="9" bestFit="1" customWidth="1"/>
    <col min="16" max="16" width="14.5703125" style="9" bestFit="1" customWidth="1"/>
    <col min="17" max="17" width="13.85546875" bestFit="1" customWidth="1"/>
    <col min="18" max="18" width="29" bestFit="1" customWidth="1"/>
    <col min="19" max="19" width="16.42578125" bestFit="1" customWidth="1"/>
    <col min="20" max="20" width="16.28515625" bestFit="1" customWidth="1"/>
    <col min="21" max="21" width="13.85546875" bestFit="1" customWidth="1"/>
    <col min="22" max="22" width="29" bestFit="1" customWidth="1"/>
    <col min="23" max="23" width="16.42578125" bestFit="1" customWidth="1"/>
    <col min="24" max="24" width="16.28515625" bestFit="1" customWidth="1"/>
    <col min="25" max="25" width="13.85546875" bestFit="1" customWidth="1"/>
    <col min="26" max="26" width="29" bestFit="1" customWidth="1"/>
    <col min="27" max="27" width="16.42578125" bestFit="1" customWidth="1"/>
    <col min="28" max="28" width="16.28515625" bestFit="1" customWidth="1"/>
    <col min="29" max="29" width="13.85546875" bestFit="1" customWidth="1"/>
    <col min="30" max="30" width="30.140625" bestFit="1" customWidth="1"/>
    <col min="31" max="31" width="16.42578125" bestFit="1" customWidth="1"/>
    <col min="32" max="32" width="16.28515625" bestFit="1" customWidth="1"/>
    <col min="33" max="33" width="13.85546875" bestFit="1" customWidth="1"/>
    <col min="34" max="34" width="30.140625" bestFit="1" customWidth="1"/>
    <col min="35" max="35" width="14.5703125" bestFit="1" customWidth="1"/>
    <col min="36" max="36" width="16.28515625" bestFit="1" customWidth="1"/>
    <col min="37" max="37" width="13.85546875" bestFit="1" customWidth="1"/>
    <col min="38" max="38" width="30.140625" bestFit="1" customWidth="1"/>
    <col min="39" max="39" width="8.28515625" bestFit="1" customWidth="1"/>
    <col min="40" max="40" width="16.28515625" bestFit="1" customWidth="1"/>
    <col min="41" max="41" width="10.140625" bestFit="1" customWidth="1"/>
    <col min="42" max="42" width="31.140625" bestFit="1" customWidth="1"/>
    <col min="43" max="43" width="8.28515625" bestFit="1" customWidth="1"/>
    <col min="44" max="44" width="16.28515625" bestFit="1" customWidth="1"/>
    <col min="45" max="45" width="12.7109375" bestFit="1" customWidth="1"/>
    <col min="46" max="47" width="16.42578125" bestFit="1" customWidth="1"/>
    <col min="48" max="48" width="21.85546875" bestFit="1" customWidth="1"/>
    <col min="49" max="50" width="13.85546875" bestFit="1" customWidth="1"/>
    <col min="51" max="51" width="35.5703125" bestFit="1" customWidth="1"/>
    <col min="52" max="52" width="12.7109375" bestFit="1" customWidth="1"/>
    <col min="53" max="53" width="11.7109375" bestFit="1" customWidth="1"/>
    <col min="54" max="54" width="14.5703125" bestFit="1" customWidth="1"/>
  </cols>
  <sheetData>
    <row r="1" spans="1:54" ht="21.75" thickBot="1" x14ac:dyDescent="0.3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</row>
    <row r="2" spans="1:54" x14ac:dyDescent="0.25">
      <c r="A2" s="40" t="s">
        <v>0</v>
      </c>
      <c r="B2" s="204" t="s">
        <v>60</v>
      </c>
      <c r="C2" s="205"/>
      <c r="D2" s="205"/>
      <c r="E2" s="206"/>
      <c r="F2" s="204" t="s">
        <v>61</v>
      </c>
      <c r="G2" s="205"/>
      <c r="H2" s="205"/>
      <c r="I2" s="206"/>
      <c r="J2" s="204" t="s">
        <v>62</v>
      </c>
      <c r="K2" s="205"/>
      <c r="L2" s="205"/>
      <c r="M2" s="206"/>
      <c r="N2" s="207" t="s">
        <v>63</v>
      </c>
      <c r="O2" s="208"/>
      <c r="P2" s="208"/>
      <c r="Q2" s="209"/>
      <c r="R2" s="207" t="s">
        <v>33</v>
      </c>
      <c r="S2" s="208"/>
      <c r="T2" s="208"/>
      <c r="U2" s="209"/>
      <c r="V2" s="207" t="s">
        <v>34</v>
      </c>
      <c r="W2" s="208"/>
      <c r="X2" s="208"/>
      <c r="Y2" s="209"/>
      <c r="Z2" s="207" t="s">
        <v>35</v>
      </c>
      <c r="AA2" s="208"/>
      <c r="AB2" s="208"/>
      <c r="AC2" s="209"/>
      <c r="AD2" s="207" t="s">
        <v>30</v>
      </c>
      <c r="AE2" s="208"/>
      <c r="AF2" s="208"/>
      <c r="AG2" s="209"/>
      <c r="AH2" s="207" t="s">
        <v>31</v>
      </c>
      <c r="AI2" s="208"/>
      <c r="AJ2" s="208"/>
      <c r="AK2" s="209"/>
      <c r="AL2" s="207" t="s">
        <v>32</v>
      </c>
      <c r="AM2" s="208"/>
      <c r="AN2" s="208"/>
      <c r="AO2" s="209"/>
      <c r="AP2" s="207" t="s">
        <v>39</v>
      </c>
      <c r="AQ2" s="208"/>
      <c r="AR2" s="208"/>
      <c r="AS2" s="209"/>
      <c r="AT2" s="203" t="s">
        <v>40</v>
      </c>
      <c r="AU2" s="203"/>
      <c r="AV2" s="202"/>
      <c r="AW2" s="203"/>
      <c r="AX2" s="54"/>
      <c r="AY2" s="54"/>
      <c r="AZ2" s="54"/>
      <c r="BA2" s="54"/>
      <c r="BB2" s="54"/>
    </row>
    <row r="3" spans="1:54" s="6" customFormat="1" ht="15.75" customHeight="1" x14ac:dyDescent="0.25">
      <c r="A3" s="35"/>
      <c r="B3" s="41" t="s">
        <v>6</v>
      </c>
      <c r="C3" s="42" t="s">
        <v>7</v>
      </c>
      <c r="D3" s="43" t="s">
        <v>41</v>
      </c>
      <c r="E3" s="44" t="s">
        <v>42</v>
      </c>
      <c r="F3" s="41" t="s">
        <v>6</v>
      </c>
      <c r="G3" s="42" t="s">
        <v>7</v>
      </c>
      <c r="H3" s="43" t="s">
        <v>41</v>
      </c>
      <c r="I3" s="44" t="s">
        <v>42</v>
      </c>
      <c r="J3" s="45" t="s">
        <v>6</v>
      </c>
      <c r="K3" s="42" t="s">
        <v>7</v>
      </c>
      <c r="L3" s="43" t="s">
        <v>41</v>
      </c>
      <c r="M3" s="44" t="s">
        <v>42</v>
      </c>
      <c r="N3" s="41" t="s">
        <v>6</v>
      </c>
      <c r="O3" s="43" t="s">
        <v>7</v>
      </c>
      <c r="P3" s="43" t="s">
        <v>41</v>
      </c>
      <c r="Q3" s="46" t="s">
        <v>42</v>
      </c>
      <c r="R3" s="41" t="s">
        <v>6</v>
      </c>
      <c r="S3" s="43" t="s">
        <v>7</v>
      </c>
      <c r="T3" s="43" t="s">
        <v>41</v>
      </c>
      <c r="U3" s="46" t="s">
        <v>42</v>
      </c>
      <c r="V3" s="41" t="s">
        <v>6</v>
      </c>
      <c r="W3" s="43" t="s">
        <v>7</v>
      </c>
      <c r="X3" s="43" t="s">
        <v>41</v>
      </c>
      <c r="Y3" s="46" t="s">
        <v>42</v>
      </c>
      <c r="Z3" s="41" t="s">
        <v>6</v>
      </c>
      <c r="AA3" s="43" t="s">
        <v>7</v>
      </c>
      <c r="AB3" s="43" t="s">
        <v>41</v>
      </c>
      <c r="AC3" s="46" t="s">
        <v>42</v>
      </c>
      <c r="AD3" s="41" t="s">
        <v>6</v>
      </c>
      <c r="AE3" s="43" t="s">
        <v>7</v>
      </c>
      <c r="AF3" s="43" t="s">
        <v>41</v>
      </c>
      <c r="AG3" s="46" t="s">
        <v>42</v>
      </c>
      <c r="AH3" s="41" t="s">
        <v>6</v>
      </c>
      <c r="AI3" s="43" t="s">
        <v>7</v>
      </c>
      <c r="AJ3" s="43" t="s">
        <v>41</v>
      </c>
      <c r="AK3" s="46" t="s">
        <v>42</v>
      </c>
      <c r="AL3" s="41" t="s">
        <v>6</v>
      </c>
      <c r="AM3" s="43" t="s">
        <v>7</v>
      </c>
      <c r="AN3" s="43" t="s">
        <v>41</v>
      </c>
      <c r="AO3" s="46" t="s">
        <v>42</v>
      </c>
      <c r="AP3" s="41" t="s">
        <v>6</v>
      </c>
      <c r="AQ3" s="43" t="s">
        <v>7</v>
      </c>
      <c r="AR3" s="43" t="s">
        <v>41</v>
      </c>
      <c r="AS3" s="46" t="s">
        <v>42</v>
      </c>
      <c r="AT3" s="47" t="s">
        <v>6</v>
      </c>
      <c r="AU3" s="43" t="s">
        <v>7</v>
      </c>
      <c r="AV3" s="43" t="s">
        <v>43</v>
      </c>
      <c r="AW3" s="43" t="s">
        <v>1</v>
      </c>
      <c r="AX3" s="43" t="s">
        <v>3</v>
      </c>
      <c r="AY3" s="43" t="s">
        <v>107</v>
      </c>
      <c r="AZ3" s="43" t="s">
        <v>4</v>
      </c>
      <c r="BA3" s="43" t="s">
        <v>5</v>
      </c>
      <c r="BB3" s="43" t="s">
        <v>45</v>
      </c>
    </row>
    <row r="4" spans="1:54" ht="15.75" customHeight="1" x14ac:dyDescent="0.25">
      <c r="A4" s="35" t="s">
        <v>46</v>
      </c>
      <c r="B4" s="36">
        <v>1058204.07</v>
      </c>
      <c r="C4" s="20">
        <v>1578322.45</v>
      </c>
      <c r="D4" s="19">
        <v>520118.37999999989</v>
      </c>
      <c r="E4" s="37">
        <v>22253.09</v>
      </c>
      <c r="F4" s="36">
        <v>822964.94</v>
      </c>
      <c r="G4" s="20">
        <v>1326846.1100000001</v>
      </c>
      <c r="H4" s="19">
        <v>503881.17000000016</v>
      </c>
      <c r="I4" s="37">
        <v>16191.93</v>
      </c>
      <c r="J4" s="38">
        <v>1616413.23</v>
      </c>
      <c r="K4" s="20">
        <v>2425556.6800000002</v>
      </c>
      <c r="L4" s="19">
        <v>809143.45000000019</v>
      </c>
      <c r="M4" s="37">
        <v>38989.870000000003</v>
      </c>
      <c r="N4" s="36">
        <v>1056757.47</v>
      </c>
      <c r="O4" s="19">
        <v>1417940.26</v>
      </c>
      <c r="P4" s="19">
        <v>361182.79000000004</v>
      </c>
      <c r="Q4" s="52">
        <v>22585.21</v>
      </c>
      <c r="R4" s="49">
        <v>1177156.1200000001</v>
      </c>
      <c r="S4" s="50">
        <v>1530445.67</v>
      </c>
      <c r="T4" s="50">
        <v>353289.54999999981</v>
      </c>
      <c r="U4" s="52">
        <v>16055.06</v>
      </c>
      <c r="V4" s="49">
        <v>1521587.18</v>
      </c>
      <c r="W4" s="50">
        <v>2194178.7799999998</v>
      </c>
      <c r="X4" s="50">
        <v>672591.59999999986</v>
      </c>
      <c r="Y4" s="52">
        <v>41530.47</v>
      </c>
      <c r="Z4" s="49">
        <v>1202619.78</v>
      </c>
      <c r="AA4" s="50">
        <v>1698544.75</v>
      </c>
      <c r="AB4" s="50">
        <v>495924.97</v>
      </c>
      <c r="AC4" s="52">
        <v>25809.41</v>
      </c>
      <c r="AD4" s="49">
        <v>1249442.8</v>
      </c>
      <c r="AE4" s="50">
        <v>0</v>
      </c>
      <c r="AF4" s="50">
        <v>0</v>
      </c>
      <c r="AG4" s="52">
        <v>-64465.04</v>
      </c>
      <c r="AH4" s="49">
        <v>0</v>
      </c>
      <c r="AI4" s="50">
        <v>0</v>
      </c>
      <c r="AJ4" s="50">
        <v>0</v>
      </c>
      <c r="AK4" s="52">
        <v>1868.15</v>
      </c>
      <c r="AL4" s="49">
        <v>0</v>
      </c>
      <c r="AM4" s="50">
        <v>0</v>
      </c>
      <c r="AN4" s="50">
        <v>0</v>
      </c>
      <c r="AO4" s="52">
        <v>0</v>
      </c>
      <c r="AP4" s="49">
        <v>0</v>
      </c>
      <c r="AQ4" s="50">
        <v>0</v>
      </c>
      <c r="AR4" s="50">
        <v>0</v>
      </c>
      <c r="AS4" s="52">
        <v>-4289.95</v>
      </c>
      <c r="AT4" s="51">
        <v>8455702.7899999991</v>
      </c>
      <c r="AU4" s="50">
        <v>12171834.699999999</v>
      </c>
      <c r="AV4" s="50">
        <v>3716131.91</v>
      </c>
      <c r="AW4" s="50">
        <v>-770.48</v>
      </c>
      <c r="AX4" s="50">
        <v>-2995.46</v>
      </c>
      <c r="AY4" s="50">
        <f>E4+I4+M4+Q4+U4+Y4+AC4+AG4+AK4+AO4+AS4</f>
        <v>116528.2</v>
      </c>
      <c r="AZ4" s="50">
        <v>0</v>
      </c>
      <c r="BA4" s="50">
        <v>0</v>
      </c>
      <c r="BB4" s="50">
        <v>112762.25999999998</v>
      </c>
    </row>
    <row r="5" spans="1:54" ht="15.75" customHeight="1" x14ac:dyDescent="0.25">
      <c r="A5" s="35" t="s">
        <v>47</v>
      </c>
      <c r="B5" s="36">
        <v>1269788.6599999999</v>
      </c>
      <c r="C5" s="20">
        <v>1500876.9</v>
      </c>
      <c r="D5" s="19">
        <v>231088.24</v>
      </c>
      <c r="E5" s="37">
        <v>20494.3</v>
      </c>
      <c r="F5" s="36">
        <v>1042372.63</v>
      </c>
      <c r="G5" s="20">
        <v>1221419.4099999999</v>
      </c>
      <c r="H5" s="19">
        <v>179046.77999999991</v>
      </c>
      <c r="I5" s="37">
        <v>11962.64</v>
      </c>
      <c r="J5" s="38">
        <v>1923307.14</v>
      </c>
      <c r="K5" s="20">
        <v>2213570.0699999998</v>
      </c>
      <c r="L5" s="19">
        <v>290262.92999999993</v>
      </c>
      <c r="M5" s="37">
        <v>31031.599999999999</v>
      </c>
      <c r="N5" s="36">
        <v>1370761</v>
      </c>
      <c r="O5" s="19">
        <v>1278360.92</v>
      </c>
      <c r="P5" s="19">
        <v>-92400.080000000075</v>
      </c>
      <c r="Q5" s="52">
        <v>18611.7</v>
      </c>
      <c r="R5" s="49">
        <v>1370761</v>
      </c>
      <c r="S5" s="50">
        <v>1456320.58</v>
      </c>
      <c r="T5" s="50">
        <v>85559.580000000075</v>
      </c>
      <c r="U5" s="52">
        <v>7671.15</v>
      </c>
      <c r="V5" s="49">
        <v>1916287.16</v>
      </c>
      <c r="W5" s="50">
        <v>2117394.7999999998</v>
      </c>
      <c r="X5" s="50">
        <v>201107.6399999999</v>
      </c>
      <c r="Y5" s="52">
        <v>27145.56</v>
      </c>
      <c r="Z5" s="49">
        <v>1513388.63</v>
      </c>
      <c r="AA5" s="50">
        <v>1626674.55</v>
      </c>
      <c r="AB5" s="50">
        <v>113285.92000000016</v>
      </c>
      <c r="AC5" s="52">
        <v>21505.09</v>
      </c>
      <c r="AD5" s="49">
        <v>2936810.4</v>
      </c>
      <c r="AE5" s="50">
        <v>2640710.9900000002</v>
      </c>
      <c r="AF5" s="50">
        <v>-296099.40999999968</v>
      </c>
      <c r="AG5" s="52">
        <v>12590.45</v>
      </c>
      <c r="AH5" s="49">
        <v>0</v>
      </c>
      <c r="AI5" s="50">
        <v>0</v>
      </c>
      <c r="AJ5" s="50">
        <v>0</v>
      </c>
      <c r="AK5" s="52">
        <v>3415.86</v>
      </c>
      <c r="AL5" s="49">
        <v>0</v>
      </c>
      <c r="AM5" s="50">
        <v>0</v>
      </c>
      <c r="AN5" s="50">
        <v>0</v>
      </c>
      <c r="AO5" s="52">
        <v>0</v>
      </c>
      <c r="AP5" s="49">
        <v>104689.44</v>
      </c>
      <c r="AQ5" s="50">
        <v>0</v>
      </c>
      <c r="AR5" s="50">
        <v>-104689.44</v>
      </c>
      <c r="AS5" s="52">
        <v>-2689.23</v>
      </c>
      <c r="AT5" s="51">
        <v>10511355.659999998</v>
      </c>
      <c r="AU5" s="50">
        <v>14055328.220000001</v>
      </c>
      <c r="AV5" s="50">
        <v>3543972.5600000024</v>
      </c>
      <c r="AW5" s="50">
        <v>-7713.02</v>
      </c>
      <c r="AX5" s="50">
        <v>-34985.39</v>
      </c>
      <c r="AY5" s="50">
        <f t="shared" ref="AY5:AY15" si="0">E5+I5+M5+Q5+U5+Y5+AC5+AG5+AK5+AO5+AS5</f>
        <v>151739.11999999997</v>
      </c>
      <c r="AZ5" s="50">
        <v>0</v>
      </c>
      <c r="BA5" s="50">
        <v>0</v>
      </c>
      <c r="BB5" s="50">
        <v>109040.70999999996</v>
      </c>
    </row>
    <row r="6" spans="1:54" x14ac:dyDescent="0.25">
      <c r="A6" s="35" t="s">
        <v>48</v>
      </c>
      <c r="B6" s="36">
        <v>1588624.93</v>
      </c>
      <c r="C6" s="20">
        <v>1580539.78</v>
      </c>
      <c r="D6" s="19">
        <v>-8085.1499999999069</v>
      </c>
      <c r="E6" s="37">
        <v>11871.51</v>
      </c>
      <c r="F6" s="36">
        <v>1294751.48</v>
      </c>
      <c r="G6" s="20">
        <v>1457040.68</v>
      </c>
      <c r="H6" s="19">
        <v>162289.19999999995</v>
      </c>
      <c r="I6" s="37">
        <v>12489.34</v>
      </c>
      <c r="J6" s="38">
        <v>2401353.46</v>
      </c>
      <c r="K6" s="20">
        <v>2456542.88</v>
      </c>
      <c r="L6" s="19">
        <v>55189.419999999925</v>
      </c>
      <c r="M6" s="37">
        <v>25227.69</v>
      </c>
      <c r="N6" s="36">
        <v>1387444.58</v>
      </c>
      <c r="O6" s="19">
        <v>1575269</v>
      </c>
      <c r="P6" s="19">
        <v>187824.41999999993</v>
      </c>
      <c r="Q6" s="52">
        <v>21624.44</v>
      </c>
      <c r="R6" s="49">
        <v>1550590.7</v>
      </c>
      <c r="S6" s="50">
        <v>1761730.35</v>
      </c>
      <c r="T6" s="50">
        <v>211139.65000000014</v>
      </c>
      <c r="U6" s="52">
        <v>15757.42</v>
      </c>
      <c r="V6" s="49">
        <v>2237922.0699999998</v>
      </c>
      <c r="W6" s="50">
        <v>2490655.09</v>
      </c>
      <c r="X6" s="50">
        <v>252733.02000000002</v>
      </c>
      <c r="Y6" s="52">
        <v>31856.16</v>
      </c>
      <c r="Z6" s="49">
        <v>1693611.46</v>
      </c>
      <c r="AA6" s="50">
        <v>1794619.99</v>
      </c>
      <c r="AB6" s="50">
        <v>101008.53000000003</v>
      </c>
      <c r="AC6" s="52">
        <v>20724.060000000001</v>
      </c>
      <c r="AD6" s="49">
        <v>3283915.78</v>
      </c>
      <c r="AE6" s="50">
        <v>3517503.3</v>
      </c>
      <c r="AF6" s="50">
        <v>233587.52000000002</v>
      </c>
      <c r="AG6" s="52">
        <v>35521.760000000002</v>
      </c>
      <c r="AH6" s="49">
        <v>0</v>
      </c>
      <c r="AI6" s="50">
        <v>0</v>
      </c>
      <c r="AJ6" s="50">
        <v>0</v>
      </c>
      <c r="AK6" s="52">
        <v>-637.53</v>
      </c>
      <c r="AL6" s="49">
        <v>0</v>
      </c>
      <c r="AM6" s="50">
        <v>0</v>
      </c>
      <c r="AN6" s="50">
        <v>0</v>
      </c>
      <c r="AO6" s="52">
        <v>0</v>
      </c>
      <c r="AP6" s="49">
        <v>44799.19</v>
      </c>
      <c r="AQ6" s="50">
        <v>0</v>
      </c>
      <c r="AR6" s="50">
        <v>-44799.19</v>
      </c>
      <c r="AS6" s="52">
        <v>-9275.0300000000007</v>
      </c>
      <c r="AT6" s="51">
        <v>15483013.649999999</v>
      </c>
      <c r="AU6" s="50">
        <v>16633263.540000001</v>
      </c>
      <c r="AV6" s="50">
        <v>1150249.8900000025</v>
      </c>
      <c r="AW6" s="50">
        <v>11747.73</v>
      </c>
      <c r="AX6" s="50">
        <v>56050.77</v>
      </c>
      <c r="AY6" s="50">
        <f t="shared" si="0"/>
        <v>165159.82</v>
      </c>
      <c r="AZ6" s="50">
        <v>0</v>
      </c>
      <c r="BA6" s="50">
        <v>0</v>
      </c>
      <c r="BB6" s="50">
        <v>232958.32</v>
      </c>
    </row>
    <row r="7" spans="1:54" x14ac:dyDescent="0.25">
      <c r="A7" s="35" t="s">
        <v>49</v>
      </c>
      <c r="B7" s="36">
        <v>1101071.94</v>
      </c>
      <c r="C7" s="20">
        <v>1567565.01</v>
      </c>
      <c r="D7" s="19">
        <v>466493.07000000007</v>
      </c>
      <c r="E7" s="37">
        <v>20588.68</v>
      </c>
      <c r="F7" s="36">
        <v>842662.78</v>
      </c>
      <c r="G7" s="20">
        <v>1181255.28</v>
      </c>
      <c r="H7" s="21">
        <v>338592.5</v>
      </c>
      <c r="I7" s="37">
        <v>-1004.65</v>
      </c>
      <c r="J7" s="38">
        <v>1724119.36</v>
      </c>
      <c r="K7" s="20">
        <v>2472507.39</v>
      </c>
      <c r="L7" s="19">
        <v>748388.03</v>
      </c>
      <c r="M7" s="37">
        <v>37413.33</v>
      </c>
      <c r="N7" s="36">
        <v>1185402.97</v>
      </c>
      <c r="O7" s="19">
        <v>1517949.61</v>
      </c>
      <c r="P7" s="19">
        <v>332546.64000000013</v>
      </c>
      <c r="Q7" s="52">
        <v>5897.36</v>
      </c>
      <c r="R7" s="49">
        <v>1294964.74</v>
      </c>
      <c r="S7" s="50">
        <v>1686027.14</v>
      </c>
      <c r="T7" s="50">
        <v>391062.39999999991</v>
      </c>
      <c r="U7" s="52">
        <v>2713.49</v>
      </c>
      <c r="V7" s="49">
        <v>1718563.24</v>
      </c>
      <c r="W7" s="50">
        <v>2378419.4300000002</v>
      </c>
      <c r="X7" s="50">
        <v>659856.19000000018</v>
      </c>
      <c r="Y7" s="52">
        <v>29838.41</v>
      </c>
      <c r="Z7" s="49">
        <v>1102120.79</v>
      </c>
      <c r="AA7" s="50">
        <v>1564236.96</v>
      </c>
      <c r="AB7" s="50">
        <v>462116.16999999993</v>
      </c>
      <c r="AC7" s="52">
        <v>19295.21</v>
      </c>
      <c r="AD7" s="49">
        <v>2605660.17</v>
      </c>
      <c r="AE7" s="50">
        <v>3674403.63</v>
      </c>
      <c r="AF7" s="50">
        <v>1068743.46</v>
      </c>
      <c r="AG7" s="52">
        <v>55402.1</v>
      </c>
      <c r="AH7" s="49">
        <v>0</v>
      </c>
      <c r="AI7" s="50">
        <v>0</v>
      </c>
      <c r="AJ7" s="50">
        <v>0</v>
      </c>
      <c r="AK7" s="52">
        <v>1522.13</v>
      </c>
      <c r="AL7" s="49">
        <v>0</v>
      </c>
      <c r="AM7" s="50">
        <v>0</v>
      </c>
      <c r="AN7" s="50">
        <v>0</v>
      </c>
      <c r="AO7" s="52">
        <v>0</v>
      </c>
      <c r="AP7" s="49">
        <v>38022.5</v>
      </c>
      <c r="AQ7" s="50">
        <v>0</v>
      </c>
      <c r="AR7" s="50">
        <v>-38022.5</v>
      </c>
      <c r="AS7" s="52">
        <v>358.83</v>
      </c>
      <c r="AT7" s="51">
        <v>11612588.49</v>
      </c>
      <c r="AU7" s="50">
        <v>16042364.449999999</v>
      </c>
      <c r="AV7" s="50">
        <v>4429775.959999999</v>
      </c>
      <c r="AW7" s="50">
        <v>29934.53</v>
      </c>
      <c r="AX7" s="50">
        <v>138751.51</v>
      </c>
      <c r="AY7" s="50">
        <f t="shared" si="0"/>
        <v>172024.89</v>
      </c>
      <c r="AZ7" s="50">
        <v>0</v>
      </c>
      <c r="BA7" s="50">
        <v>0</v>
      </c>
      <c r="BB7" s="50">
        <v>340710.93000000005</v>
      </c>
    </row>
    <row r="8" spans="1:54" x14ac:dyDescent="0.25">
      <c r="A8" s="35" t="s">
        <v>50</v>
      </c>
      <c r="B8" s="36">
        <v>1056536.1200000001</v>
      </c>
      <c r="C8" s="20">
        <v>1553307.87</v>
      </c>
      <c r="D8" s="19">
        <v>496771.75</v>
      </c>
      <c r="E8" s="37">
        <v>29168.37</v>
      </c>
      <c r="F8" s="36">
        <v>946875.39</v>
      </c>
      <c r="G8" s="20">
        <v>1327222.3500000001</v>
      </c>
      <c r="H8" s="21">
        <v>380346.96000000008</v>
      </c>
      <c r="I8" s="37">
        <v>21661.82</v>
      </c>
      <c r="J8" s="38">
        <v>1672216.45</v>
      </c>
      <c r="K8" s="20">
        <v>2404660.21</v>
      </c>
      <c r="L8" s="19">
        <v>732443.76</v>
      </c>
      <c r="M8" s="37">
        <v>42956.97</v>
      </c>
      <c r="N8" s="36">
        <v>1028506.65</v>
      </c>
      <c r="O8" s="19">
        <v>1483871.96</v>
      </c>
      <c r="P8" s="19">
        <v>455365.30999999994</v>
      </c>
      <c r="Q8" s="52">
        <v>32009.86</v>
      </c>
      <c r="R8" s="49">
        <v>1575880.83</v>
      </c>
      <c r="S8" s="50">
        <v>2011155.52</v>
      </c>
      <c r="T8" s="50">
        <v>435274.68999999994</v>
      </c>
      <c r="U8" s="52">
        <v>31790.92</v>
      </c>
      <c r="V8" s="49">
        <v>1712455.12</v>
      </c>
      <c r="W8" s="50">
        <v>2313719.9700000002</v>
      </c>
      <c r="X8" s="50">
        <v>601264.85000000009</v>
      </c>
      <c r="Y8" s="52">
        <v>47420.26</v>
      </c>
      <c r="Z8" s="49">
        <v>1179454.6000000001</v>
      </c>
      <c r="AA8" s="50">
        <v>1698496.16</v>
      </c>
      <c r="AB8" s="50">
        <v>519041.55999999982</v>
      </c>
      <c r="AC8" s="52">
        <v>34032.589999999997</v>
      </c>
      <c r="AD8" s="49">
        <v>2223581.2000000002</v>
      </c>
      <c r="AE8" s="50">
        <v>3205616.82</v>
      </c>
      <c r="AF8" s="50">
        <v>982035.61999999965</v>
      </c>
      <c r="AG8" s="52">
        <v>60741.17</v>
      </c>
      <c r="AH8" s="49">
        <v>0</v>
      </c>
      <c r="AI8" s="50">
        <v>0</v>
      </c>
      <c r="AJ8" s="50">
        <v>0</v>
      </c>
      <c r="AK8" s="52">
        <v>0</v>
      </c>
      <c r="AL8" s="49">
        <v>0</v>
      </c>
      <c r="AM8" s="50">
        <v>0</v>
      </c>
      <c r="AN8" s="50">
        <v>0</v>
      </c>
      <c r="AO8" s="52">
        <v>0</v>
      </c>
      <c r="AP8" s="49">
        <v>176476.92</v>
      </c>
      <c r="AQ8" s="50">
        <v>0</v>
      </c>
      <c r="AR8" s="50">
        <v>-176476.92</v>
      </c>
      <c r="AS8" s="52">
        <v>208.87</v>
      </c>
      <c r="AT8" s="51">
        <v>11571983.280000001</v>
      </c>
      <c r="AU8" s="50">
        <v>15998050.860000001</v>
      </c>
      <c r="AV8" s="50">
        <v>4426067.58</v>
      </c>
      <c r="AW8" s="50">
        <v>33832.54</v>
      </c>
      <c r="AX8" s="50">
        <v>156710.29999999999</v>
      </c>
      <c r="AY8" s="50">
        <f t="shared" si="0"/>
        <v>299990.83</v>
      </c>
      <c r="AZ8" s="50">
        <v>0</v>
      </c>
      <c r="BA8" s="50">
        <v>0</v>
      </c>
      <c r="BB8" s="50">
        <v>490533.67000000004</v>
      </c>
    </row>
    <row r="9" spans="1:54" x14ac:dyDescent="0.25">
      <c r="A9" s="35" t="s">
        <v>51</v>
      </c>
      <c r="B9" s="36">
        <v>1100166.44</v>
      </c>
      <c r="C9" s="20">
        <v>1502281.85</v>
      </c>
      <c r="D9" s="19">
        <v>402115.41000000015</v>
      </c>
      <c r="E9" s="37">
        <v>19309.650000000001</v>
      </c>
      <c r="F9" s="36">
        <v>974038.09</v>
      </c>
      <c r="G9" s="20">
        <v>1393293.33</v>
      </c>
      <c r="H9" s="21">
        <v>419255.24000000011</v>
      </c>
      <c r="I9" s="37">
        <v>21038.86</v>
      </c>
      <c r="J9" s="38">
        <v>1869386.39</v>
      </c>
      <c r="K9" s="20">
        <v>2413975.2200000002</v>
      </c>
      <c r="L9" s="19">
        <v>544588.83000000031</v>
      </c>
      <c r="M9" s="37">
        <v>37145.269999999997</v>
      </c>
      <c r="N9" s="36">
        <v>1126741.8700000001</v>
      </c>
      <c r="O9" s="19">
        <v>1595790.81</v>
      </c>
      <c r="P9" s="19">
        <v>469048.93999999994</v>
      </c>
      <c r="Q9" s="52">
        <v>29672.2</v>
      </c>
      <c r="R9" s="49">
        <v>1710338.82</v>
      </c>
      <c r="S9" s="50">
        <v>2006056.2</v>
      </c>
      <c r="T9" s="50">
        <v>295717.37999999989</v>
      </c>
      <c r="U9" s="52">
        <v>26099.67</v>
      </c>
      <c r="V9" s="49">
        <v>1876943.29</v>
      </c>
      <c r="W9" s="50">
        <v>2346984.19</v>
      </c>
      <c r="X9" s="50">
        <v>470040.89999999991</v>
      </c>
      <c r="Y9" s="52">
        <v>39979.360000000001</v>
      </c>
      <c r="Z9" s="49">
        <v>1496092.02</v>
      </c>
      <c r="AA9" s="50">
        <v>1741100.12</v>
      </c>
      <c r="AB9" s="50">
        <v>245008.10000000009</v>
      </c>
      <c r="AC9" s="52">
        <v>25989.03</v>
      </c>
      <c r="AD9" s="49">
        <v>2114505.67</v>
      </c>
      <c r="AE9" s="50">
        <v>3094919.23</v>
      </c>
      <c r="AF9" s="50">
        <v>980413.56</v>
      </c>
      <c r="AG9" s="52">
        <v>58342.080000000002</v>
      </c>
      <c r="AH9" s="49">
        <v>0</v>
      </c>
      <c r="AI9" s="50">
        <v>0</v>
      </c>
      <c r="AJ9" s="50">
        <v>0</v>
      </c>
      <c r="AK9" s="52">
        <v>50.15</v>
      </c>
      <c r="AL9" s="49">
        <v>0</v>
      </c>
      <c r="AM9" s="50">
        <v>0</v>
      </c>
      <c r="AN9" s="50">
        <v>0</v>
      </c>
      <c r="AO9" s="52">
        <v>0</v>
      </c>
      <c r="AP9" s="49">
        <v>6860.6310000000003</v>
      </c>
      <c r="AQ9" s="50">
        <v>0</v>
      </c>
      <c r="AR9" s="50">
        <v>0</v>
      </c>
      <c r="AS9" s="52">
        <v>-478.75</v>
      </c>
      <c r="AT9" s="51">
        <v>12275073.220999999</v>
      </c>
      <c r="AU9" s="50">
        <v>16094400.950000001</v>
      </c>
      <c r="AV9" s="50">
        <v>3819327.7290000021</v>
      </c>
      <c r="AW9" s="50">
        <v>25586.9</v>
      </c>
      <c r="AX9" s="50">
        <v>118581.54</v>
      </c>
      <c r="AY9" s="50">
        <f t="shared" si="0"/>
        <v>257147.51999999999</v>
      </c>
      <c r="AZ9" s="50">
        <v>18295.599999999999</v>
      </c>
      <c r="BA9" s="50">
        <v>8746.42</v>
      </c>
      <c r="BB9" s="50">
        <v>428357.97999999992</v>
      </c>
    </row>
    <row r="10" spans="1:54" x14ac:dyDescent="0.25">
      <c r="A10" s="35" t="s">
        <v>52</v>
      </c>
      <c r="B10" s="36">
        <v>1214345.28</v>
      </c>
      <c r="C10" s="20">
        <v>1618595.53</v>
      </c>
      <c r="D10" s="19">
        <v>404250.25</v>
      </c>
      <c r="E10" s="37">
        <v>25231.3</v>
      </c>
      <c r="F10" s="36">
        <v>1113257.3799999999</v>
      </c>
      <c r="G10" s="20">
        <v>1686966.49</v>
      </c>
      <c r="H10" s="21">
        <v>573709.1100000001</v>
      </c>
      <c r="I10" s="37">
        <v>24901.360000000001</v>
      </c>
      <c r="J10" s="38">
        <v>1877284.5</v>
      </c>
      <c r="K10" s="20">
        <v>2552381.46</v>
      </c>
      <c r="L10" s="19">
        <v>675096.96</v>
      </c>
      <c r="M10" s="37">
        <v>41253.58</v>
      </c>
      <c r="N10" s="36">
        <v>1342345.89</v>
      </c>
      <c r="O10" s="19">
        <v>1670427.07</v>
      </c>
      <c r="P10" s="19">
        <v>328081.18000000017</v>
      </c>
      <c r="Q10" s="52">
        <v>31549.14</v>
      </c>
      <c r="R10" s="49">
        <v>1672181.39</v>
      </c>
      <c r="S10" s="50">
        <v>2125909.62</v>
      </c>
      <c r="T10" s="50">
        <v>453728.23000000021</v>
      </c>
      <c r="U10" s="52">
        <v>34163.480000000003</v>
      </c>
      <c r="V10" s="49">
        <v>1792510.52</v>
      </c>
      <c r="W10" s="50">
        <v>2393470.65</v>
      </c>
      <c r="X10" s="50">
        <v>600960.12999999989</v>
      </c>
      <c r="Y10" s="52">
        <v>51133.01</v>
      </c>
      <c r="Z10" s="49">
        <v>1378592.96</v>
      </c>
      <c r="AA10" s="50">
        <v>1773792.32</v>
      </c>
      <c r="AB10" s="50">
        <v>395199.3600000001</v>
      </c>
      <c r="AC10" s="52">
        <v>30756.61</v>
      </c>
      <c r="AD10" s="49">
        <v>2124618.44</v>
      </c>
      <c r="AE10" s="50">
        <v>3187653.73</v>
      </c>
      <c r="AF10" s="50">
        <v>1063035.29</v>
      </c>
      <c r="AG10" s="52">
        <v>63868.27</v>
      </c>
      <c r="AH10" s="49">
        <v>0</v>
      </c>
      <c r="AI10" s="50">
        <v>0</v>
      </c>
      <c r="AJ10" s="50">
        <v>0</v>
      </c>
      <c r="AK10" s="52">
        <v>625.97</v>
      </c>
      <c r="AL10" s="49">
        <v>0</v>
      </c>
      <c r="AM10" s="50">
        <v>0</v>
      </c>
      <c r="AN10" s="50">
        <v>0</v>
      </c>
      <c r="AO10" s="52">
        <v>509.01</v>
      </c>
      <c r="AP10" s="49">
        <v>17397</v>
      </c>
      <c r="AQ10" s="50">
        <v>0</v>
      </c>
      <c r="AR10" s="50">
        <v>-17397</v>
      </c>
      <c r="AS10" s="52">
        <v>-6601.27</v>
      </c>
      <c r="AT10" s="51">
        <v>12532533.359999998</v>
      </c>
      <c r="AU10" s="50">
        <v>17009196.870000001</v>
      </c>
      <c r="AV10" s="50">
        <v>4476663.5100000035</v>
      </c>
      <c r="AW10" s="50">
        <v>26705.58</v>
      </c>
      <c r="AX10" s="50">
        <v>123832.8</v>
      </c>
      <c r="AY10" s="50">
        <f t="shared" si="0"/>
        <v>297390.46000000002</v>
      </c>
      <c r="AZ10" s="50">
        <v>0</v>
      </c>
      <c r="BA10" s="50">
        <v>0</v>
      </c>
      <c r="BB10" s="50">
        <v>447928.84</v>
      </c>
    </row>
    <row r="11" spans="1:54" x14ac:dyDescent="0.25">
      <c r="A11" s="35" t="s">
        <v>53</v>
      </c>
      <c r="B11" s="36">
        <v>1190855.54</v>
      </c>
      <c r="C11" s="20">
        <v>1634404.57</v>
      </c>
      <c r="D11" s="19">
        <v>443549.03</v>
      </c>
      <c r="E11" s="37">
        <v>25365.21</v>
      </c>
      <c r="F11" s="36">
        <v>1106260.01</v>
      </c>
      <c r="G11" s="20">
        <v>1388888.79</v>
      </c>
      <c r="H11" s="21">
        <v>282628.78000000003</v>
      </c>
      <c r="I11" s="37">
        <v>18378.52</v>
      </c>
      <c r="J11" s="38">
        <v>1895875.42</v>
      </c>
      <c r="K11" s="20">
        <v>2428513.86</v>
      </c>
      <c r="L11" s="19">
        <v>532638.43999999994</v>
      </c>
      <c r="M11" s="37">
        <v>31052.71</v>
      </c>
      <c r="N11" s="36">
        <v>1214116.82</v>
      </c>
      <c r="O11" s="19">
        <v>1598535.17</v>
      </c>
      <c r="P11" s="19">
        <v>384418.34999999986</v>
      </c>
      <c r="Q11" s="52">
        <v>26048.09</v>
      </c>
      <c r="R11" s="49">
        <v>1529907.69</v>
      </c>
      <c r="S11" s="50">
        <v>1993859.13</v>
      </c>
      <c r="T11" s="50">
        <v>463951.43999999994</v>
      </c>
      <c r="U11" s="52">
        <v>31813.3</v>
      </c>
      <c r="V11" s="49">
        <v>1915567.68</v>
      </c>
      <c r="W11" s="50">
        <v>2293219.9</v>
      </c>
      <c r="X11" s="50">
        <v>377652.22</v>
      </c>
      <c r="Y11" s="52">
        <v>41678.699999999997</v>
      </c>
      <c r="Z11" s="49">
        <v>1388973.86</v>
      </c>
      <c r="AA11" s="50">
        <v>1715368.13</v>
      </c>
      <c r="AB11" s="50">
        <v>326394.26999999979</v>
      </c>
      <c r="AC11" s="52">
        <v>28256.560000000001</v>
      </c>
      <c r="AD11" s="49">
        <v>2371251.2799999998</v>
      </c>
      <c r="AE11" s="50">
        <v>3155499.86</v>
      </c>
      <c r="AF11" s="50">
        <v>784248.58000000007</v>
      </c>
      <c r="AG11" s="52">
        <v>49027.56</v>
      </c>
      <c r="AH11" s="49">
        <v>3368970.61</v>
      </c>
      <c r="AI11" s="50">
        <v>2.99</v>
      </c>
      <c r="AJ11" s="50">
        <v>-3368967.6199999996</v>
      </c>
      <c r="AK11" s="52">
        <v>-127669.12</v>
      </c>
      <c r="AL11" s="49">
        <v>0</v>
      </c>
      <c r="AM11" s="50">
        <v>0</v>
      </c>
      <c r="AN11" s="50">
        <v>0</v>
      </c>
      <c r="AO11" s="52">
        <v>0</v>
      </c>
      <c r="AP11" s="49">
        <v>156601.25</v>
      </c>
      <c r="AQ11" s="50">
        <v>0</v>
      </c>
      <c r="AR11" s="50">
        <v>-156601.25</v>
      </c>
      <c r="AS11" s="52">
        <v>-5574.04</v>
      </c>
      <c r="AT11" s="51">
        <v>16138380.159999998</v>
      </c>
      <c r="AU11" s="50">
        <v>16208292.399999999</v>
      </c>
      <c r="AV11" s="50">
        <v>69912.240000000224</v>
      </c>
      <c r="AW11" s="50">
        <v>-9572.2000000000007</v>
      </c>
      <c r="AX11" s="50">
        <v>-43190.89</v>
      </c>
      <c r="AY11" s="50">
        <f t="shared" si="0"/>
        <v>118377.48999999998</v>
      </c>
      <c r="AZ11" s="50">
        <v>0</v>
      </c>
      <c r="BA11" s="50">
        <v>0</v>
      </c>
      <c r="BB11" s="50">
        <v>65614.39999999998</v>
      </c>
    </row>
    <row r="12" spans="1:54" x14ac:dyDescent="0.25">
      <c r="A12" s="35" t="s">
        <v>54</v>
      </c>
      <c r="B12" s="38">
        <v>1377551.61</v>
      </c>
      <c r="C12" s="74">
        <v>1664524.11</v>
      </c>
      <c r="D12" s="21">
        <f>C12-B12</f>
        <v>286972.5</v>
      </c>
      <c r="E12" s="75">
        <v>20871.98</v>
      </c>
      <c r="F12" s="38">
        <v>1126216.1000000001</v>
      </c>
      <c r="G12" s="74">
        <v>1461729.59</v>
      </c>
      <c r="H12" s="21">
        <f>G12-F12</f>
        <v>335513.49</v>
      </c>
      <c r="I12" s="75">
        <v>16208.99</v>
      </c>
      <c r="J12" s="38">
        <v>2190429.2999999998</v>
      </c>
      <c r="K12" s="74">
        <v>2535417.27</v>
      </c>
      <c r="L12" s="21">
        <f>K12-J12</f>
        <v>344987.9700000002</v>
      </c>
      <c r="M12" s="75">
        <v>30933.73</v>
      </c>
      <c r="N12" s="38">
        <v>1180697.82</v>
      </c>
      <c r="O12" s="21">
        <v>1576451.07</v>
      </c>
      <c r="P12" s="21">
        <f>O12-N12</f>
        <v>395753.25</v>
      </c>
      <c r="Q12" s="76">
        <v>24745.29</v>
      </c>
      <c r="R12" s="77">
        <v>1308035.45</v>
      </c>
      <c r="S12" s="78">
        <v>2023893.71</v>
      </c>
      <c r="T12" s="78">
        <f>S12-R12</f>
        <v>715858.26</v>
      </c>
      <c r="U12" s="76">
        <v>18855.48</v>
      </c>
      <c r="V12" s="77">
        <v>2094007.03</v>
      </c>
      <c r="W12" s="78">
        <v>2322697.66</v>
      </c>
      <c r="X12" s="78">
        <f>W12-V12</f>
        <v>228690.63000000012</v>
      </c>
      <c r="Y12" s="76">
        <v>34920.51</v>
      </c>
      <c r="Z12" s="77">
        <v>1561709.38</v>
      </c>
      <c r="AA12" s="78">
        <v>1662417.01</v>
      </c>
      <c r="AB12" s="78">
        <f>AA12-Z12</f>
        <v>100707.63000000012</v>
      </c>
      <c r="AC12" s="76">
        <v>19399.46</v>
      </c>
      <c r="AD12" s="77">
        <v>2650506.44</v>
      </c>
      <c r="AE12" s="78">
        <v>3194892.19</v>
      </c>
      <c r="AF12" s="78">
        <f>AE12-AD12</f>
        <v>544385.75</v>
      </c>
      <c r="AG12" s="76">
        <v>40739.49</v>
      </c>
      <c r="AH12" s="77">
        <v>1554420.2</v>
      </c>
      <c r="AI12" s="78">
        <v>2250355.5499999998</v>
      </c>
      <c r="AJ12" s="78">
        <f>AI12-AH12</f>
        <v>695935.34999999986</v>
      </c>
      <c r="AK12" s="76">
        <v>33697.5</v>
      </c>
      <c r="AL12" s="77">
        <v>0</v>
      </c>
      <c r="AM12" s="78">
        <v>0</v>
      </c>
      <c r="AN12" s="78">
        <v>0</v>
      </c>
      <c r="AO12" s="76">
        <v>0</v>
      </c>
      <c r="AP12" s="77">
        <v>2128</v>
      </c>
      <c r="AQ12" s="78">
        <v>0</v>
      </c>
      <c r="AR12" s="78">
        <f>AQ12-AP12</f>
        <v>-2128</v>
      </c>
      <c r="AS12" s="76">
        <v>-3841.31</v>
      </c>
      <c r="AT12" s="79">
        <f>-B12+F12+J12+N12+R12+V12+Z12+AD12+AH12+AL12+AP12</f>
        <v>12290598.109999999</v>
      </c>
      <c r="AU12" s="78">
        <f>AQ12+AM12+AI12+AE12+AA12+W12+S12+O12+K12+G12+C12</f>
        <v>18692378.16</v>
      </c>
      <c r="AV12" s="78">
        <f>AU12-AT12</f>
        <v>6401780.0500000007</v>
      </c>
      <c r="AW12" s="78">
        <v>10368.790000000001</v>
      </c>
      <c r="AX12" s="78">
        <v>49568.25</v>
      </c>
      <c r="AY12" s="78">
        <f t="shared" si="0"/>
        <v>236531.11999999997</v>
      </c>
      <c r="AZ12" s="78">
        <v>74566.83</v>
      </c>
      <c r="BA12" s="78">
        <v>29110.21</v>
      </c>
      <c r="BB12" s="78">
        <f>AW12+AX12+AY12</f>
        <v>296468.15999999997</v>
      </c>
    </row>
    <row r="13" spans="1:54" x14ac:dyDescent="0.25">
      <c r="A13" s="35" t="s">
        <v>55</v>
      </c>
      <c r="B13" s="36">
        <v>1253003.3</v>
      </c>
      <c r="C13" s="20">
        <v>1728392.3</v>
      </c>
      <c r="D13" s="19">
        <f>C13-B13</f>
        <v>475389</v>
      </c>
      <c r="E13" s="37">
        <v>28615.82</v>
      </c>
      <c r="F13" s="36">
        <v>1061564.01</v>
      </c>
      <c r="G13" s="20">
        <v>1644630.51</v>
      </c>
      <c r="H13" s="21">
        <f t="shared" ref="H13:H15" si="1">G13-F13</f>
        <v>583066.5</v>
      </c>
      <c r="I13" s="37">
        <v>30071.19</v>
      </c>
      <c r="J13" s="38">
        <v>2026271.17</v>
      </c>
      <c r="K13" s="20">
        <v>2701089.27</v>
      </c>
      <c r="L13" s="19">
        <f>K13-J13</f>
        <v>674818.10000000009</v>
      </c>
      <c r="M13" s="37">
        <v>44489.1</v>
      </c>
      <c r="N13" s="36">
        <v>1142725.8799999999</v>
      </c>
      <c r="O13" s="19">
        <v>1564672.35</v>
      </c>
      <c r="P13" s="19">
        <f>O13-N13</f>
        <v>421946.4700000002</v>
      </c>
      <c r="Q13" s="52">
        <v>25967.99</v>
      </c>
      <c r="R13" s="49">
        <v>1699727.76</v>
      </c>
      <c r="S13" s="53">
        <v>2189908.7400000002</v>
      </c>
      <c r="T13" s="50">
        <f t="shared" ref="T13:T15" si="2">S13-R13</f>
        <v>490180.98000000021</v>
      </c>
      <c r="U13" s="52">
        <v>33879.980000000003</v>
      </c>
      <c r="V13" s="49">
        <v>1663079.08</v>
      </c>
      <c r="W13" s="50">
        <v>2411163.02</v>
      </c>
      <c r="X13" s="50">
        <f t="shared" ref="X13:X15" si="3">W13-V13</f>
        <v>748083.94</v>
      </c>
      <c r="Y13" s="52">
        <v>48961.120000000003</v>
      </c>
      <c r="Z13" s="49">
        <v>1337678.24</v>
      </c>
      <c r="AA13" s="50">
        <v>1767103.37</v>
      </c>
      <c r="AB13" s="50">
        <f t="shared" ref="AB13:AB15" si="4">AA13-Z13</f>
        <v>429425.13000000012</v>
      </c>
      <c r="AC13" s="52">
        <v>36627.919999999998</v>
      </c>
      <c r="AD13" s="49">
        <v>2479400.0299999998</v>
      </c>
      <c r="AE13" s="50">
        <v>3543012.45</v>
      </c>
      <c r="AF13" s="50">
        <f t="shared" ref="AF13:AF15" si="5">AE13-AD13</f>
        <v>1063612.4200000004</v>
      </c>
      <c r="AG13" s="52">
        <v>73144.149999999994</v>
      </c>
      <c r="AH13" s="49">
        <v>1166900.93</v>
      </c>
      <c r="AI13" s="53">
        <v>1993118.94</v>
      </c>
      <c r="AJ13" s="50">
        <f t="shared" ref="AJ13:AJ15" si="6">AI13-AH13</f>
        <v>826218.01</v>
      </c>
      <c r="AK13" s="52">
        <v>42524.1</v>
      </c>
      <c r="AL13" s="49">
        <v>0</v>
      </c>
      <c r="AM13" s="50">
        <v>0</v>
      </c>
      <c r="AN13" s="50">
        <v>0</v>
      </c>
      <c r="AO13" s="52">
        <v>0</v>
      </c>
      <c r="AP13" s="49">
        <v>112263</v>
      </c>
      <c r="AQ13" s="50">
        <v>0</v>
      </c>
      <c r="AR13" s="50">
        <f t="shared" ref="AR13:AR15" si="7">AQ13-AP13</f>
        <v>-112263</v>
      </c>
      <c r="AS13" s="52">
        <v>-8344.7900000000009</v>
      </c>
      <c r="AT13" s="51">
        <f t="shared" ref="AT13:AT15" si="8">-B13+F13+J13+N13+R13+V13+Z13+AD13+AH13+AL13+AP13</f>
        <v>11436606.799999999</v>
      </c>
      <c r="AU13" s="50">
        <f t="shared" ref="AU13:AU15" si="9">AQ13+AM13+AI13+AE13+AA13+W13+S13+O13+K13+G13+C13</f>
        <v>19543090.950000003</v>
      </c>
      <c r="AV13" s="50">
        <f>AU13-AT13</f>
        <v>8106484.1500000041</v>
      </c>
      <c r="AW13" s="50">
        <v>30441.53</v>
      </c>
      <c r="AX13" s="50">
        <v>141483.54999999999</v>
      </c>
      <c r="AY13" s="50">
        <f t="shared" si="0"/>
        <v>355936.58</v>
      </c>
      <c r="AZ13" s="50">
        <v>0</v>
      </c>
      <c r="BA13" s="50">
        <v>0</v>
      </c>
      <c r="BB13" s="50">
        <v>0</v>
      </c>
    </row>
    <row r="14" spans="1:54" x14ac:dyDescent="0.25">
      <c r="A14" s="35" t="s">
        <v>56</v>
      </c>
      <c r="B14" s="36">
        <v>1495192.79</v>
      </c>
      <c r="C14" s="20">
        <v>1658787.41</v>
      </c>
      <c r="D14" s="19">
        <f t="shared" ref="D14:D15" si="10">C14-B14</f>
        <v>163594.61999999988</v>
      </c>
      <c r="E14" s="37">
        <v>17211.87</v>
      </c>
      <c r="F14" s="36">
        <v>1333093.1200000001</v>
      </c>
      <c r="G14" s="20">
        <v>1641302.2</v>
      </c>
      <c r="H14" s="21">
        <f t="shared" si="1"/>
        <v>308209.07999999984</v>
      </c>
      <c r="I14" s="37">
        <v>17475.16</v>
      </c>
      <c r="J14" s="38">
        <v>2314684.41</v>
      </c>
      <c r="K14" s="20">
        <v>2688569</v>
      </c>
      <c r="L14" s="19">
        <f t="shared" ref="L14:L15" si="11">K14-J14</f>
        <v>373884.58999999985</v>
      </c>
      <c r="M14" s="37">
        <v>31348.55</v>
      </c>
      <c r="N14" s="36">
        <v>1453758.14</v>
      </c>
      <c r="O14" s="19">
        <v>1523022.71</v>
      </c>
      <c r="P14" s="19">
        <f t="shared" ref="P14:P15" si="12">O14-N14</f>
        <v>69264.570000000065</v>
      </c>
      <c r="Q14" s="52">
        <v>15992.88</v>
      </c>
      <c r="R14" s="49">
        <v>2011134.59</v>
      </c>
      <c r="S14" s="53">
        <v>2087126.05</v>
      </c>
      <c r="T14" s="50">
        <f t="shared" si="2"/>
        <v>75991.459999999963</v>
      </c>
      <c r="U14" s="52">
        <v>22412.34</v>
      </c>
      <c r="V14" s="49">
        <v>2429709.0699999998</v>
      </c>
      <c r="W14" s="50">
        <v>2294434.12</v>
      </c>
      <c r="X14" s="50">
        <f>W14-V14</f>
        <v>-135274.94999999972</v>
      </c>
      <c r="Y14" s="52">
        <v>28004.48</v>
      </c>
      <c r="Z14" s="49">
        <v>1625434.04</v>
      </c>
      <c r="AA14" s="50">
        <v>1708920.29</v>
      </c>
      <c r="AB14" s="50">
        <f t="shared" si="4"/>
        <v>83486.25</v>
      </c>
      <c r="AC14" s="52">
        <v>25768.81</v>
      </c>
      <c r="AD14" s="49">
        <v>2910412.21</v>
      </c>
      <c r="AE14" s="50">
        <v>3309257.3</v>
      </c>
      <c r="AF14" s="50">
        <f t="shared" si="5"/>
        <v>398845.08999999985</v>
      </c>
      <c r="AG14" s="52">
        <v>38399.54</v>
      </c>
      <c r="AH14" s="49">
        <v>1599429.32</v>
      </c>
      <c r="AI14" s="53">
        <v>2026933.71</v>
      </c>
      <c r="AJ14" s="50">
        <f t="shared" si="6"/>
        <v>427504.3899999999</v>
      </c>
      <c r="AK14" s="52">
        <v>24737.81</v>
      </c>
      <c r="AL14" s="49">
        <v>0</v>
      </c>
      <c r="AM14" s="50">
        <v>0</v>
      </c>
      <c r="AN14" s="50">
        <v>0</v>
      </c>
      <c r="AO14" s="52">
        <v>0</v>
      </c>
      <c r="AP14" s="49">
        <v>1690.42</v>
      </c>
      <c r="AQ14" s="50">
        <v>0</v>
      </c>
      <c r="AR14" s="50">
        <f t="shared" si="7"/>
        <v>-1690.42</v>
      </c>
      <c r="AS14" s="52">
        <v>-11943.2</v>
      </c>
      <c r="AT14" s="51">
        <f t="shared" si="8"/>
        <v>14184152.529999999</v>
      </c>
      <c r="AU14" s="50">
        <f t="shared" si="9"/>
        <v>18938352.789999999</v>
      </c>
      <c r="AV14" s="50">
        <f t="shared" ref="AV14:AV15" si="13">AU14-AT14</f>
        <v>4754200.26</v>
      </c>
      <c r="AW14" s="50">
        <v>4834.0600000000004</v>
      </c>
      <c r="AX14" s="50">
        <v>23679.25</v>
      </c>
      <c r="AY14" s="50">
        <f t="shared" si="0"/>
        <v>209408.24</v>
      </c>
      <c r="AZ14" s="50">
        <v>0</v>
      </c>
      <c r="BA14" s="50">
        <v>0</v>
      </c>
      <c r="BB14" s="50">
        <v>0</v>
      </c>
    </row>
    <row r="15" spans="1:54" ht="15.75" thickBot="1" x14ac:dyDescent="0.3">
      <c r="A15" s="55" t="s">
        <v>57</v>
      </c>
      <c r="B15" s="56">
        <v>1406991.9</v>
      </c>
      <c r="C15" s="57">
        <v>2031781.09</v>
      </c>
      <c r="D15" s="58">
        <f t="shared" si="10"/>
        <v>624789.19000000018</v>
      </c>
      <c r="E15" s="59">
        <v>40766.99</v>
      </c>
      <c r="F15" s="56">
        <v>1368328.96</v>
      </c>
      <c r="G15" s="57">
        <v>1939773.27</v>
      </c>
      <c r="H15" s="60">
        <f t="shared" si="1"/>
        <v>571444.31000000006</v>
      </c>
      <c r="I15" s="59">
        <v>37278.239999999998</v>
      </c>
      <c r="J15" s="61">
        <v>2339783.77</v>
      </c>
      <c r="K15" s="57">
        <v>3390570.39</v>
      </c>
      <c r="L15" s="58">
        <f t="shared" si="11"/>
        <v>1050786.6200000001</v>
      </c>
      <c r="M15" s="59">
        <v>72147.850000000006</v>
      </c>
      <c r="N15" s="56">
        <v>1494191.47</v>
      </c>
      <c r="O15" s="58">
        <v>2199252.56</v>
      </c>
      <c r="P15" s="58">
        <f t="shared" si="12"/>
        <v>705061.09000000008</v>
      </c>
      <c r="Q15" s="62">
        <v>52667.59</v>
      </c>
      <c r="R15" s="63">
        <v>1857988.86</v>
      </c>
      <c r="S15" s="64">
        <v>2565058.0699999998</v>
      </c>
      <c r="T15" s="65">
        <f t="shared" si="2"/>
        <v>707069.20999999973</v>
      </c>
      <c r="U15" s="62">
        <v>53013.71</v>
      </c>
      <c r="V15" s="63">
        <v>2138662.5499999998</v>
      </c>
      <c r="W15" s="65">
        <v>3006453.56</v>
      </c>
      <c r="X15" s="65">
        <f t="shared" si="3"/>
        <v>867791.01000000024</v>
      </c>
      <c r="Y15" s="62">
        <v>71293.86</v>
      </c>
      <c r="Z15" s="63">
        <v>1595118.13</v>
      </c>
      <c r="AA15" s="65">
        <v>2105702.8199999998</v>
      </c>
      <c r="AB15" s="65">
        <f t="shared" si="4"/>
        <v>510584.68999999994</v>
      </c>
      <c r="AC15" s="62">
        <v>46841.97</v>
      </c>
      <c r="AD15" s="63">
        <v>2784925.24</v>
      </c>
      <c r="AE15" s="65">
        <v>4159171.05</v>
      </c>
      <c r="AF15" s="65">
        <f t="shared" si="5"/>
        <v>1374245.8099999996</v>
      </c>
      <c r="AG15" s="62">
        <v>93058.08</v>
      </c>
      <c r="AH15" s="63">
        <v>1643009.77</v>
      </c>
      <c r="AI15" s="64">
        <v>2563806.1</v>
      </c>
      <c r="AJ15" s="65">
        <f t="shared" si="6"/>
        <v>920796.33000000007</v>
      </c>
      <c r="AK15" s="62">
        <v>50638.6</v>
      </c>
      <c r="AL15" s="63">
        <v>0</v>
      </c>
      <c r="AM15" s="65">
        <v>0</v>
      </c>
      <c r="AN15" s="65">
        <v>0</v>
      </c>
      <c r="AO15" s="62">
        <v>0</v>
      </c>
      <c r="AP15" s="63">
        <v>22134.560000000001</v>
      </c>
      <c r="AQ15" s="65">
        <v>0</v>
      </c>
      <c r="AR15" s="65">
        <f t="shared" si="7"/>
        <v>-22134.560000000001</v>
      </c>
      <c r="AS15" s="62">
        <v>-12045.13</v>
      </c>
      <c r="AT15" s="66">
        <f t="shared" si="8"/>
        <v>13837151.41</v>
      </c>
      <c r="AU15" s="65">
        <f t="shared" si="9"/>
        <v>23961568.91</v>
      </c>
      <c r="AV15" s="65">
        <f t="shared" si="13"/>
        <v>10124417.5</v>
      </c>
      <c r="AW15" s="65">
        <v>46669.06</v>
      </c>
      <c r="AX15" s="65">
        <v>216122.37</v>
      </c>
      <c r="AY15" s="65">
        <f t="shared" si="0"/>
        <v>505661.75999999995</v>
      </c>
      <c r="AZ15" s="65"/>
      <c r="BA15" s="65"/>
      <c r="BB15" s="65">
        <v>0</v>
      </c>
    </row>
    <row r="16" spans="1:54" s="6" customFormat="1" ht="15.75" thickBot="1" x14ac:dyDescent="0.3">
      <c r="A16" s="68" t="s">
        <v>15</v>
      </c>
      <c r="B16" s="67">
        <f>SUM(B4:B15)</f>
        <v>15112332.58</v>
      </c>
      <c r="C16" s="67">
        <f t="shared" ref="C16:BB16" si="14">SUM(C4:C15)</f>
        <v>19619378.869999997</v>
      </c>
      <c r="D16" s="67">
        <f t="shared" si="14"/>
        <v>4507046.290000001</v>
      </c>
      <c r="E16" s="67">
        <f t="shared" si="14"/>
        <v>281748.77</v>
      </c>
      <c r="F16" s="67">
        <f>SUM(F4:F15)</f>
        <v>13032384.890000001</v>
      </c>
      <c r="G16" s="67">
        <f t="shared" si="14"/>
        <v>17670368.010000002</v>
      </c>
      <c r="H16" s="67">
        <f t="shared" si="14"/>
        <v>4637983.120000001</v>
      </c>
      <c r="I16" s="67">
        <f t="shared" si="14"/>
        <v>226653.4</v>
      </c>
      <c r="J16" s="67">
        <f t="shared" si="14"/>
        <v>23851124.600000001</v>
      </c>
      <c r="K16" s="67">
        <f t="shared" si="14"/>
        <v>30683353.699999999</v>
      </c>
      <c r="L16" s="67">
        <f t="shared" si="14"/>
        <v>6832229.1000000006</v>
      </c>
      <c r="M16" s="67">
        <f t="shared" si="14"/>
        <v>463990.25</v>
      </c>
      <c r="N16" s="67">
        <f t="shared" si="14"/>
        <v>14983450.560000001</v>
      </c>
      <c r="O16" s="67">
        <f t="shared" si="14"/>
        <v>19001543.489999998</v>
      </c>
      <c r="P16" s="67">
        <f t="shared" si="14"/>
        <v>4018092.9299999997</v>
      </c>
      <c r="Q16" s="67">
        <f t="shared" si="14"/>
        <v>307371.75</v>
      </c>
      <c r="R16" s="69">
        <f>SUM(R4:R15)</f>
        <v>18758667.949999999</v>
      </c>
      <c r="S16" s="69">
        <f>SUM(S4:S15)</f>
        <v>23437490.779999997</v>
      </c>
      <c r="T16" s="69">
        <f>SUM(T4:T15)</f>
        <v>4678822.83</v>
      </c>
      <c r="U16" s="69">
        <f>SUM(U4:U15)</f>
        <v>294226</v>
      </c>
      <c r="V16" s="67">
        <f t="shared" si="14"/>
        <v>23017293.989999998</v>
      </c>
      <c r="W16" s="67">
        <f t="shared" si="14"/>
        <v>28562791.169999998</v>
      </c>
      <c r="X16" s="67">
        <f t="shared" si="14"/>
        <v>5545497.1799999997</v>
      </c>
      <c r="Y16" s="67">
        <f t="shared" si="14"/>
        <v>493761.9</v>
      </c>
      <c r="Z16" s="67">
        <f t="shared" si="14"/>
        <v>17074793.889999997</v>
      </c>
      <c r="AA16" s="67">
        <f t="shared" si="14"/>
        <v>20856976.469999999</v>
      </c>
      <c r="AB16" s="67">
        <f t="shared" si="14"/>
        <v>3782182.5799999996</v>
      </c>
      <c r="AC16" s="67">
        <f t="shared" si="14"/>
        <v>335006.71999999997</v>
      </c>
      <c r="AD16" s="67">
        <f t="shared" si="14"/>
        <v>29735029.660000004</v>
      </c>
      <c r="AE16" s="67">
        <f t="shared" si="14"/>
        <v>36682640.549999997</v>
      </c>
      <c r="AF16" s="67">
        <f t="shared" si="14"/>
        <v>8197053.6900000004</v>
      </c>
      <c r="AG16" s="67">
        <f t="shared" si="14"/>
        <v>516369.61</v>
      </c>
      <c r="AH16" s="67">
        <f t="shared" si="14"/>
        <v>9332730.8300000001</v>
      </c>
      <c r="AI16" s="67">
        <f t="shared" si="14"/>
        <v>8834217.290000001</v>
      </c>
      <c r="AJ16" s="67">
        <f t="shared" si="14"/>
        <v>-498513.53999999957</v>
      </c>
      <c r="AK16" s="67">
        <f t="shared" si="14"/>
        <v>30773.62</v>
      </c>
      <c r="AL16" s="67">
        <f t="shared" si="14"/>
        <v>0</v>
      </c>
      <c r="AM16" s="67">
        <f t="shared" si="14"/>
        <v>0</v>
      </c>
      <c r="AN16" s="67">
        <f t="shared" si="14"/>
        <v>0</v>
      </c>
      <c r="AO16" s="67">
        <f t="shared" si="14"/>
        <v>509.01</v>
      </c>
      <c r="AP16" s="67">
        <f t="shared" si="14"/>
        <v>683062.9110000002</v>
      </c>
      <c r="AQ16" s="67">
        <f t="shared" si="14"/>
        <v>0</v>
      </c>
      <c r="AR16" s="67">
        <f t="shared" si="14"/>
        <v>-676202.28000000014</v>
      </c>
      <c r="AS16" s="67">
        <f t="shared" si="14"/>
        <v>-64514.999999999993</v>
      </c>
      <c r="AT16" s="67">
        <f t="shared" si="14"/>
        <v>150329139.46099997</v>
      </c>
      <c r="AU16" s="67">
        <f t="shared" si="14"/>
        <v>205348122.80000001</v>
      </c>
      <c r="AV16" s="67">
        <f t="shared" si="14"/>
        <v>55018983.339000016</v>
      </c>
      <c r="AW16" s="67">
        <f t="shared" si="14"/>
        <v>202065.02</v>
      </c>
      <c r="AX16" s="67">
        <f t="shared" si="14"/>
        <v>943608.6</v>
      </c>
      <c r="AY16" s="67">
        <f t="shared" si="14"/>
        <v>2885896.0299999993</v>
      </c>
      <c r="AZ16" s="67">
        <f t="shared" si="14"/>
        <v>92862.43</v>
      </c>
      <c r="BA16" s="67">
        <f t="shared" si="14"/>
        <v>37856.629999999997</v>
      </c>
      <c r="BB16" s="67">
        <f t="shared" si="14"/>
        <v>2524375.27</v>
      </c>
    </row>
  </sheetData>
  <mergeCells count="14">
    <mergeCell ref="F2:I2"/>
    <mergeCell ref="J2:M2"/>
    <mergeCell ref="N2:Q2"/>
    <mergeCell ref="A1:BB1"/>
    <mergeCell ref="AL2:AO2"/>
    <mergeCell ref="AP2:AS2"/>
    <mergeCell ref="AT2:AU2"/>
    <mergeCell ref="R2:U2"/>
    <mergeCell ref="V2:Y2"/>
    <mergeCell ref="Z2:AC2"/>
    <mergeCell ref="AD2:AG2"/>
    <mergeCell ref="AH2:AK2"/>
    <mergeCell ref="AV2:AW2"/>
    <mergeCell ref="B2:E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6"/>
  <sheetViews>
    <sheetView showGridLines="0" workbookViewId="0">
      <pane xSplit="1" topLeftCell="AL1" activePane="topRight" state="frozen"/>
      <selection pane="topRight" activeCell="AQ12" sqref="AQ12"/>
    </sheetView>
  </sheetViews>
  <sheetFormatPr defaultRowHeight="15" x14ac:dyDescent="0.25"/>
  <cols>
    <col min="1" max="1" width="7.140625" bestFit="1" customWidth="1"/>
    <col min="2" max="3" width="15.5703125" bestFit="1" customWidth="1"/>
    <col min="4" max="4" width="14.5703125" bestFit="1" customWidth="1"/>
    <col min="5" max="5" width="13.140625" bestFit="1" customWidth="1"/>
    <col min="6" max="7" width="15.5703125" bestFit="1" customWidth="1"/>
    <col min="8" max="8" width="14.5703125" bestFit="1" customWidth="1"/>
    <col min="9" max="9" width="13.140625" bestFit="1" customWidth="1"/>
    <col min="10" max="12" width="15.5703125" bestFit="1" customWidth="1"/>
    <col min="13" max="13" width="13.140625" bestFit="1" customWidth="1"/>
    <col min="14" max="15" width="15.5703125" bestFit="1" customWidth="1"/>
    <col min="16" max="16" width="14.5703125" bestFit="1" customWidth="1"/>
    <col min="17" max="17" width="13.140625" bestFit="1" customWidth="1"/>
    <col min="18" max="19" width="14.85546875" bestFit="1" customWidth="1"/>
    <col min="20" max="20" width="14.5703125" bestFit="1" customWidth="1"/>
    <col min="21" max="21" width="12.28515625" bestFit="1" customWidth="1"/>
    <col min="22" max="23" width="15.5703125" bestFit="1" customWidth="1"/>
    <col min="24" max="24" width="14.5703125" bestFit="1" customWidth="1"/>
    <col min="25" max="25" width="13.140625" bestFit="1" customWidth="1"/>
    <col min="26" max="27" width="15.5703125" bestFit="1" customWidth="1"/>
    <col min="28" max="28" width="14.5703125" bestFit="1" customWidth="1"/>
    <col min="29" max="29" width="13.140625" bestFit="1" customWidth="1"/>
    <col min="30" max="32" width="15.5703125" bestFit="1" customWidth="1"/>
    <col min="33" max="33" width="13.140625" bestFit="1" customWidth="1"/>
    <col min="34" max="36" width="15.5703125" bestFit="1" customWidth="1"/>
    <col min="37" max="37" width="13.140625" bestFit="1" customWidth="1"/>
    <col min="38" max="39" width="15.5703125" bestFit="1" customWidth="1"/>
    <col min="40" max="40" width="14.5703125" bestFit="1" customWidth="1"/>
    <col min="41" max="41" width="13.140625" bestFit="1" customWidth="1"/>
    <col min="42" max="43" width="15.5703125" bestFit="1" customWidth="1"/>
    <col min="44" max="44" width="14.5703125" bestFit="1" customWidth="1"/>
    <col min="45" max="45" width="11.85546875" bestFit="1" customWidth="1"/>
    <col min="46" max="46" width="13.140625" bestFit="1" customWidth="1"/>
    <col min="47" max="47" width="7.42578125" bestFit="1" customWidth="1"/>
    <col min="48" max="48" width="14.5703125" bestFit="1" customWidth="1"/>
    <col min="49" max="49" width="12" bestFit="1" customWidth="1"/>
    <col min="50" max="51" width="16.5703125" bestFit="1" customWidth="1"/>
    <col min="52" max="52" width="19.28515625" bestFit="1" customWidth="1"/>
    <col min="53" max="53" width="13.140625" bestFit="1" customWidth="1"/>
    <col min="54" max="54" width="14.5703125" bestFit="1" customWidth="1"/>
    <col min="55" max="55" width="33" bestFit="1" customWidth="1"/>
    <col min="56" max="57" width="13.140625" bestFit="1" customWidth="1"/>
    <col min="58" max="58" width="14.7109375" bestFit="1" customWidth="1"/>
    <col min="59" max="59" width="8" customWidth="1"/>
  </cols>
  <sheetData>
    <row r="1" spans="1:58" ht="21.75" thickBot="1" x14ac:dyDescent="0.3">
      <c r="A1" s="212" t="s">
        <v>110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3"/>
      <c r="BE1" s="213"/>
      <c r="BF1" s="213"/>
    </row>
    <row r="2" spans="1:58" x14ac:dyDescent="0.25">
      <c r="A2" s="226" t="s">
        <v>0</v>
      </c>
      <c r="B2" s="214" t="s">
        <v>60</v>
      </c>
      <c r="C2" s="215"/>
      <c r="D2" s="215"/>
      <c r="E2" s="216"/>
      <c r="F2" s="217" t="s">
        <v>61</v>
      </c>
      <c r="G2" s="218"/>
      <c r="H2" s="218"/>
      <c r="I2" s="219"/>
      <c r="J2" s="214" t="s">
        <v>62</v>
      </c>
      <c r="K2" s="215"/>
      <c r="L2" s="215"/>
      <c r="M2" s="216"/>
      <c r="N2" s="220" t="s">
        <v>63</v>
      </c>
      <c r="O2" s="221"/>
      <c r="P2" s="221"/>
      <c r="Q2" s="222"/>
      <c r="R2" s="223" t="s">
        <v>33</v>
      </c>
      <c r="S2" s="224"/>
      <c r="T2" s="224"/>
      <c r="U2" s="225"/>
      <c r="V2" s="220" t="s">
        <v>34</v>
      </c>
      <c r="W2" s="221"/>
      <c r="X2" s="221"/>
      <c r="Y2" s="222"/>
      <c r="Z2" s="223" t="s">
        <v>35</v>
      </c>
      <c r="AA2" s="224"/>
      <c r="AB2" s="224"/>
      <c r="AC2" s="225"/>
      <c r="AD2" s="220" t="s">
        <v>30</v>
      </c>
      <c r="AE2" s="221"/>
      <c r="AF2" s="221"/>
      <c r="AG2" s="222"/>
      <c r="AH2" s="223" t="s">
        <v>31</v>
      </c>
      <c r="AI2" s="224"/>
      <c r="AJ2" s="224"/>
      <c r="AK2" s="225"/>
      <c r="AL2" s="220" t="s">
        <v>32</v>
      </c>
      <c r="AM2" s="221"/>
      <c r="AN2" s="221"/>
      <c r="AO2" s="222"/>
      <c r="AP2" s="223" t="s">
        <v>108</v>
      </c>
      <c r="AQ2" s="224"/>
      <c r="AR2" s="224"/>
      <c r="AS2" s="225"/>
      <c r="AT2" s="220" t="s">
        <v>39</v>
      </c>
      <c r="AU2" s="221"/>
      <c r="AV2" s="221"/>
      <c r="AW2" s="222"/>
      <c r="AX2" s="211" t="s">
        <v>40</v>
      </c>
      <c r="AY2" s="211"/>
      <c r="AZ2" s="210"/>
      <c r="BA2" s="211"/>
      <c r="BB2" s="70"/>
      <c r="BC2" s="70"/>
      <c r="BD2" s="70"/>
      <c r="BE2" s="70"/>
      <c r="BF2" s="70"/>
    </row>
    <row r="3" spans="1:58" x14ac:dyDescent="0.25">
      <c r="A3" s="227"/>
      <c r="B3" s="111" t="s">
        <v>6</v>
      </c>
      <c r="C3" s="112" t="s">
        <v>7</v>
      </c>
      <c r="D3" s="113" t="s">
        <v>41</v>
      </c>
      <c r="E3" s="114" t="s">
        <v>42</v>
      </c>
      <c r="F3" s="117" t="s">
        <v>6</v>
      </c>
      <c r="G3" s="122" t="s">
        <v>7</v>
      </c>
      <c r="H3" s="118" t="s">
        <v>41</v>
      </c>
      <c r="I3" s="123" t="s">
        <v>42</v>
      </c>
      <c r="J3" s="111" t="s">
        <v>6</v>
      </c>
      <c r="K3" s="112" t="s">
        <v>7</v>
      </c>
      <c r="L3" s="113" t="s">
        <v>41</v>
      </c>
      <c r="M3" s="114" t="s">
        <v>42</v>
      </c>
      <c r="N3" s="117" t="s">
        <v>6</v>
      </c>
      <c r="O3" s="118" t="s">
        <v>7</v>
      </c>
      <c r="P3" s="118" t="s">
        <v>41</v>
      </c>
      <c r="Q3" s="119" t="s">
        <v>42</v>
      </c>
      <c r="R3" s="111" t="s">
        <v>6</v>
      </c>
      <c r="S3" s="113" t="s">
        <v>7</v>
      </c>
      <c r="T3" s="113" t="s">
        <v>41</v>
      </c>
      <c r="U3" s="115" t="s">
        <v>42</v>
      </c>
      <c r="V3" s="117" t="s">
        <v>6</v>
      </c>
      <c r="W3" s="118" t="s">
        <v>7</v>
      </c>
      <c r="X3" s="118" t="s">
        <v>41</v>
      </c>
      <c r="Y3" s="119" t="s">
        <v>42</v>
      </c>
      <c r="Z3" s="111" t="s">
        <v>6</v>
      </c>
      <c r="AA3" s="113" t="s">
        <v>7</v>
      </c>
      <c r="AB3" s="113" t="s">
        <v>41</v>
      </c>
      <c r="AC3" s="115" t="s">
        <v>42</v>
      </c>
      <c r="AD3" s="117" t="s">
        <v>6</v>
      </c>
      <c r="AE3" s="118" t="s">
        <v>7</v>
      </c>
      <c r="AF3" s="118" t="s">
        <v>41</v>
      </c>
      <c r="AG3" s="119" t="s">
        <v>42</v>
      </c>
      <c r="AH3" s="111" t="s">
        <v>6</v>
      </c>
      <c r="AI3" s="113" t="s">
        <v>7</v>
      </c>
      <c r="AJ3" s="113" t="s">
        <v>41</v>
      </c>
      <c r="AK3" s="115" t="s">
        <v>42</v>
      </c>
      <c r="AL3" s="117" t="s">
        <v>6</v>
      </c>
      <c r="AM3" s="118" t="s">
        <v>7</v>
      </c>
      <c r="AN3" s="118" t="s">
        <v>41</v>
      </c>
      <c r="AO3" s="119" t="s">
        <v>42</v>
      </c>
      <c r="AP3" s="111" t="s">
        <v>6</v>
      </c>
      <c r="AQ3" s="113" t="s">
        <v>7</v>
      </c>
      <c r="AR3" s="113" t="s">
        <v>41</v>
      </c>
      <c r="AS3" s="115" t="s">
        <v>42</v>
      </c>
      <c r="AT3" s="117" t="s">
        <v>6</v>
      </c>
      <c r="AU3" s="118" t="s">
        <v>7</v>
      </c>
      <c r="AV3" s="118" t="s">
        <v>41</v>
      </c>
      <c r="AW3" s="119" t="s">
        <v>42</v>
      </c>
      <c r="AX3" s="47" t="s">
        <v>6</v>
      </c>
      <c r="AY3" s="43" t="s">
        <v>7</v>
      </c>
      <c r="AZ3" s="43" t="s">
        <v>43</v>
      </c>
      <c r="BA3" s="43" t="s">
        <v>1</v>
      </c>
      <c r="BB3" s="43" t="s">
        <v>3</v>
      </c>
      <c r="BC3" s="43" t="s">
        <v>109</v>
      </c>
      <c r="BD3" s="43" t="s">
        <v>4</v>
      </c>
      <c r="BE3" s="43" t="s">
        <v>5</v>
      </c>
      <c r="BF3" s="43" t="s">
        <v>45</v>
      </c>
    </row>
    <row r="4" spans="1:58" x14ac:dyDescent="0.25">
      <c r="A4" s="124">
        <v>44562</v>
      </c>
      <c r="B4" s="80">
        <v>1216898.3899999999</v>
      </c>
      <c r="C4" s="81">
        <v>1638460.59</v>
      </c>
      <c r="D4" s="82">
        <f>C4-B4</f>
        <v>421562.20000000019</v>
      </c>
      <c r="E4" s="83">
        <v>26864.7</v>
      </c>
      <c r="F4" s="87">
        <v>1115887.72</v>
      </c>
      <c r="G4" s="88">
        <v>1549959.62</v>
      </c>
      <c r="H4" s="89">
        <f>G4-F4</f>
        <v>434071.90000000014</v>
      </c>
      <c r="I4" s="90">
        <v>24098.93</v>
      </c>
      <c r="J4" s="80">
        <v>2014654.75</v>
      </c>
      <c r="K4" s="81">
        <v>2568692.38</v>
      </c>
      <c r="L4" s="82">
        <f>K4-J4</f>
        <v>554037.62999999989</v>
      </c>
      <c r="M4" s="83">
        <v>43115.64</v>
      </c>
      <c r="N4" s="87">
        <v>1137661.83</v>
      </c>
      <c r="O4" s="89">
        <v>1552865.05</v>
      </c>
      <c r="P4" s="89">
        <f>O4-N4</f>
        <v>415203.22</v>
      </c>
      <c r="Q4" s="94">
        <v>25488.63</v>
      </c>
      <c r="R4" s="102">
        <v>1776041.16</v>
      </c>
      <c r="S4" s="103">
        <v>2065939.44</v>
      </c>
      <c r="T4" s="103">
        <f>S4-R4</f>
        <v>289898.28000000003</v>
      </c>
      <c r="U4" s="104">
        <v>36342.86</v>
      </c>
      <c r="V4" s="97">
        <v>1817558.48</v>
      </c>
      <c r="W4" s="98">
        <v>2252087.48</v>
      </c>
      <c r="X4" s="98">
        <f>W4-V4</f>
        <v>434529</v>
      </c>
      <c r="Y4" s="94">
        <v>45620.69</v>
      </c>
      <c r="Z4" s="102">
        <v>1404062.96</v>
      </c>
      <c r="AA4" s="103">
        <v>1711021.76</v>
      </c>
      <c r="AB4" s="103">
        <f>AA4-Z4</f>
        <v>306958.80000000005</v>
      </c>
      <c r="AC4" s="104">
        <v>33197.660000000003</v>
      </c>
      <c r="AD4" s="97">
        <v>2256003.21</v>
      </c>
      <c r="AE4" s="98">
        <v>3171250.64</v>
      </c>
      <c r="AF4" s="98">
        <f>AE4-AD4</f>
        <v>915247.43000000017</v>
      </c>
      <c r="AG4" s="94">
        <v>59447.199999999997</v>
      </c>
      <c r="AH4" s="102">
        <v>1367820.13</v>
      </c>
      <c r="AI4" s="103">
        <v>2012625.74</v>
      </c>
      <c r="AJ4" s="103">
        <f>AI4-AH4</f>
        <v>644805.6100000001</v>
      </c>
      <c r="AK4" s="104">
        <v>32935.589999999997</v>
      </c>
      <c r="AL4" s="97">
        <v>0</v>
      </c>
      <c r="AM4" s="98">
        <v>0</v>
      </c>
      <c r="AN4" s="98">
        <f>AM4-AL4</f>
        <v>0</v>
      </c>
      <c r="AO4" s="94">
        <v>0</v>
      </c>
      <c r="AP4" s="102">
        <v>0</v>
      </c>
      <c r="AQ4" s="103">
        <v>0</v>
      </c>
      <c r="AR4" s="103">
        <f>AQ4-AP4</f>
        <v>0</v>
      </c>
      <c r="AS4" s="104">
        <v>0</v>
      </c>
      <c r="AT4" s="97">
        <v>0</v>
      </c>
      <c r="AU4" s="98">
        <v>0</v>
      </c>
      <c r="AV4" s="98">
        <f>AU4-AT4</f>
        <v>0</v>
      </c>
      <c r="AW4" s="94">
        <v>875.37</v>
      </c>
      <c r="AX4" s="51">
        <f>B4+F4+J4+N4+R4+V4+Z4+AD4+AH4+AL4+AP4+AT4</f>
        <v>14106588.629999999</v>
      </c>
      <c r="AY4" s="51">
        <f>C4+G4+K4+O4+S4+W4+AA4+AE4+AI4+AM4+AQ4+AU4</f>
        <v>18522902.699999999</v>
      </c>
      <c r="AZ4" s="50">
        <f>AY4-AX4</f>
        <v>4416314.07</v>
      </c>
      <c r="BA4" s="50">
        <v>23908.68</v>
      </c>
      <c r="BB4" s="50">
        <v>111287.66</v>
      </c>
      <c r="BC4" s="50">
        <f>E4+I4+M4+Q4+U4+Y4+AC4+AG4+AK4+AO4+AS4+AW4</f>
        <v>327987.27</v>
      </c>
      <c r="BD4" s="50">
        <v>0</v>
      </c>
      <c r="BE4" s="50">
        <v>0</v>
      </c>
      <c r="BF4" s="50">
        <f>BA4+BB4+BC4+BD4+BE4</f>
        <v>463183.61</v>
      </c>
    </row>
    <row r="5" spans="1:58" x14ac:dyDescent="0.25">
      <c r="A5" s="124">
        <v>44593</v>
      </c>
      <c r="B5" s="80">
        <v>1311382.45</v>
      </c>
      <c r="C5" s="81">
        <v>1664086.22</v>
      </c>
      <c r="D5" s="82">
        <f t="shared" ref="D5:D15" si="0">C5-B5</f>
        <v>352703.77</v>
      </c>
      <c r="E5" s="83">
        <v>25870.65</v>
      </c>
      <c r="F5" s="87">
        <v>1227273.76</v>
      </c>
      <c r="G5" s="88">
        <v>1604697.26</v>
      </c>
      <c r="H5" s="89">
        <f t="shared" ref="H5:H15" si="1">G5-F5</f>
        <v>377423.5</v>
      </c>
      <c r="I5" s="90">
        <v>24353.35</v>
      </c>
      <c r="J5" s="80">
        <v>2074191.67</v>
      </c>
      <c r="K5" s="81">
        <v>2627737.14</v>
      </c>
      <c r="L5" s="82">
        <f t="shared" ref="L5:L15" si="2">K5-J5</f>
        <v>553545.4700000002</v>
      </c>
      <c r="M5" s="83">
        <v>37389.42</v>
      </c>
      <c r="N5" s="87">
        <v>1204158.51</v>
      </c>
      <c r="O5" s="89">
        <v>1546752.62</v>
      </c>
      <c r="P5" s="89">
        <f t="shared" ref="P5:P15" si="3">O5-N5</f>
        <v>342594.1100000001</v>
      </c>
      <c r="Q5" s="94">
        <v>25905.72</v>
      </c>
      <c r="R5" s="102">
        <v>1690860.85</v>
      </c>
      <c r="S5" s="103">
        <v>2031275.87</v>
      </c>
      <c r="T5" s="103">
        <f>S5-R5</f>
        <v>340415.02</v>
      </c>
      <c r="U5" s="104">
        <v>26306.52</v>
      </c>
      <c r="V5" s="97">
        <v>1859953.05</v>
      </c>
      <c r="W5" s="98">
        <v>2237041.69</v>
      </c>
      <c r="X5" s="98">
        <f t="shared" ref="X5:X15" si="4">W5-V5</f>
        <v>377088.6399999999</v>
      </c>
      <c r="Y5" s="94">
        <v>37920.57</v>
      </c>
      <c r="Z5" s="102">
        <v>1457463.53</v>
      </c>
      <c r="AA5" s="103">
        <v>1707881.49</v>
      </c>
      <c r="AB5" s="103">
        <f t="shared" ref="AB5:AB15" si="5">AA5-Z5</f>
        <v>250417.95999999996</v>
      </c>
      <c r="AC5" s="104">
        <v>27954.04</v>
      </c>
      <c r="AD5" s="97">
        <v>2677727.9500000002</v>
      </c>
      <c r="AE5" s="98">
        <v>3366805.65</v>
      </c>
      <c r="AF5" s="98">
        <f t="shared" ref="AF5:AF15" si="6">AE5-AD5</f>
        <v>689077.69999999972</v>
      </c>
      <c r="AG5" s="94">
        <v>50865.11</v>
      </c>
      <c r="AH5" s="102">
        <v>1611629.94</v>
      </c>
      <c r="AI5" s="103">
        <v>2029055.14</v>
      </c>
      <c r="AJ5" s="103">
        <f t="shared" ref="AJ5:AJ15" si="7">AI5-AH5</f>
        <v>417425.19999999995</v>
      </c>
      <c r="AK5" s="104">
        <v>26980.41</v>
      </c>
      <c r="AL5" s="97">
        <v>0</v>
      </c>
      <c r="AM5" s="98">
        <v>0</v>
      </c>
      <c r="AN5" s="98">
        <f t="shared" ref="AN5:AN15" si="8">AM5-AL5</f>
        <v>0</v>
      </c>
      <c r="AO5" s="94">
        <v>0</v>
      </c>
      <c r="AP5" s="102">
        <v>0</v>
      </c>
      <c r="AQ5" s="103">
        <v>0</v>
      </c>
      <c r="AR5" s="103">
        <f t="shared" ref="AR5:AR15" si="9">AQ5-AP5</f>
        <v>0</v>
      </c>
      <c r="AS5" s="104">
        <v>0</v>
      </c>
      <c r="AT5" s="97">
        <v>68712.600000000006</v>
      </c>
      <c r="AU5" s="98">
        <v>0</v>
      </c>
      <c r="AV5" s="98">
        <f t="shared" ref="AV5:AV15" si="10">AU5-AT5</f>
        <v>-68712.600000000006</v>
      </c>
      <c r="AW5" s="94">
        <v>-4473.54</v>
      </c>
      <c r="AX5" s="51">
        <f t="shared" ref="AX5:AX15" si="11">B5+F5+J5+N5+R5+V5+Z5+AD5+AH5+AL5+AP5+AT5</f>
        <v>15183354.309999999</v>
      </c>
      <c r="AY5" s="51">
        <f t="shared" ref="AY5:AY15" si="12">C5+G5+K5+O5+S5+W5+AA5+AE5+AI5+AM5+AQ5+AU5</f>
        <v>18815333.079999998</v>
      </c>
      <c r="AZ5" s="50">
        <f t="shared" ref="AZ5:AZ15" si="13">AY5-AX5</f>
        <v>3631978.7699999996</v>
      </c>
      <c r="BA5" s="50">
        <v>19954.939999999999</v>
      </c>
      <c r="BB5" s="50">
        <v>92804.18</v>
      </c>
      <c r="BC5" s="50">
        <f t="shared" ref="BC5:BC15" si="14">E5+I5+M5+Q5+U5+Y5+AC5+AG5+AK5+AO5+AS5+AW5</f>
        <v>279072.25</v>
      </c>
      <c r="BD5" s="50">
        <v>0</v>
      </c>
      <c r="BE5" s="50">
        <v>0</v>
      </c>
      <c r="BF5" s="50">
        <f t="shared" ref="BF5:BF15" si="15">BA5+BB5+BC5+BD5+BE5</f>
        <v>391831.37</v>
      </c>
    </row>
    <row r="6" spans="1:58" x14ac:dyDescent="0.25">
      <c r="A6" s="124">
        <v>44621</v>
      </c>
      <c r="B6" s="80">
        <v>1502536.78</v>
      </c>
      <c r="C6" s="81">
        <v>1808355.96</v>
      </c>
      <c r="D6" s="82">
        <f t="shared" si="0"/>
        <v>305819.17999999993</v>
      </c>
      <c r="E6" s="83">
        <v>24197.69</v>
      </c>
      <c r="F6" s="87">
        <v>1372097.62</v>
      </c>
      <c r="G6" s="88">
        <v>1792412.18</v>
      </c>
      <c r="H6" s="89">
        <f t="shared" si="1"/>
        <v>420314.55999999982</v>
      </c>
      <c r="I6" s="90">
        <v>24497.360000000001</v>
      </c>
      <c r="J6" s="80">
        <v>2359648.77</v>
      </c>
      <c r="K6" s="81">
        <v>2911893.63</v>
      </c>
      <c r="L6" s="82">
        <f t="shared" si="2"/>
        <v>552244.85999999987</v>
      </c>
      <c r="M6" s="83">
        <v>37848.18</v>
      </c>
      <c r="N6" s="87">
        <v>1340534.77</v>
      </c>
      <c r="O6" s="89">
        <v>1729825.09</v>
      </c>
      <c r="P6" s="89">
        <f t="shared" si="3"/>
        <v>389290.32000000007</v>
      </c>
      <c r="Q6" s="94">
        <v>26597.81</v>
      </c>
      <c r="R6" s="102">
        <v>1744125.73</v>
      </c>
      <c r="S6" s="103">
        <v>2116048.37</v>
      </c>
      <c r="T6" s="103">
        <f t="shared" ref="T6:T15" si="16">S6-R6</f>
        <v>371922.64000000013</v>
      </c>
      <c r="U6" s="104">
        <v>29730.26</v>
      </c>
      <c r="V6" s="97">
        <v>2112271.75</v>
      </c>
      <c r="W6" s="98">
        <v>2451374.48</v>
      </c>
      <c r="X6" s="98">
        <f t="shared" si="4"/>
        <v>339102.73</v>
      </c>
      <c r="Y6" s="94">
        <v>35394.78</v>
      </c>
      <c r="Z6" s="102">
        <v>1638511.21</v>
      </c>
      <c r="AA6" s="103">
        <v>1868877.91</v>
      </c>
      <c r="AB6" s="103">
        <f t="shared" si="5"/>
        <v>230366.69999999995</v>
      </c>
      <c r="AC6" s="104">
        <v>29972.14</v>
      </c>
      <c r="AD6" s="97">
        <v>2925533.67</v>
      </c>
      <c r="AE6" s="98">
        <v>3548904.35</v>
      </c>
      <c r="AF6" s="98">
        <f t="shared" si="6"/>
        <v>623370.68000000017</v>
      </c>
      <c r="AG6" s="94">
        <v>55916.55</v>
      </c>
      <c r="AH6" s="102">
        <v>1740870.36</v>
      </c>
      <c r="AI6" s="103">
        <v>2229807.9900000002</v>
      </c>
      <c r="AJ6" s="103">
        <f t="shared" si="7"/>
        <v>488937.63000000012</v>
      </c>
      <c r="AK6" s="104">
        <v>30046.73</v>
      </c>
      <c r="AL6" s="97">
        <v>0</v>
      </c>
      <c r="AM6" s="98">
        <v>0</v>
      </c>
      <c r="AN6" s="98">
        <f t="shared" si="8"/>
        <v>0</v>
      </c>
      <c r="AO6" s="94">
        <v>0</v>
      </c>
      <c r="AP6" s="102">
        <v>0</v>
      </c>
      <c r="AQ6" s="103">
        <v>0</v>
      </c>
      <c r="AR6" s="103">
        <f t="shared" si="9"/>
        <v>0</v>
      </c>
      <c r="AS6" s="104">
        <v>0</v>
      </c>
      <c r="AT6" s="97">
        <v>878</v>
      </c>
      <c r="AU6" s="98">
        <v>0</v>
      </c>
      <c r="AV6" s="98">
        <f t="shared" si="10"/>
        <v>-878</v>
      </c>
      <c r="AW6" s="94">
        <v>-4798.08</v>
      </c>
      <c r="AX6" s="51">
        <f t="shared" si="11"/>
        <v>16737008.659999998</v>
      </c>
      <c r="AY6" s="51">
        <f t="shared" si="12"/>
        <v>20457499.960000001</v>
      </c>
      <c r="AZ6" s="50">
        <f t="shared" si="13"/>
        <v>3720491.3000000026</v>
      </c>
      <c r="BA6" s="50">
        <v>19926.46</v>
      </c>
      <c r="BB6" s="50">
        <v>93187.25</v>
      </c>
      <c r="BC6" s="50">
        <f t="shared" si="14"/>
        <v>289403.42</v>
      </c>
      <c r="BD6" s="50">
        <v>12587.3</v>
      </c>
      <c r="BE6" s="50">
        <v>6691.43</v>
      </c>
      <c r="BF6" s="50">
        <f t="shared" si="15"/>
        <v>421795.86</v>
      </c>
    </row>
    <row r="7" spans="1:58" x14ac:dyDescent="0.25">
      <c r="A7" s="124">
        <v>44652</v>
      </c>
      <c r="B7" s="80">
        <v>1651107.1</v>
      </c>
      <c r="C7" s="81">
        <v>2059788.64</v>
      </c>
      <c r="D7" s="82">
        <f t="shared" si="0"/>
        <v>408681.5399999998</v>
      </c>
      <c r="E7" s="83">
        <v>33837.550000000003</v>
      </c>
      <c r="F7" s="87">
        <v>1564608.2</v>
      </c>
      <c r="G7" s="88">
        <v>2013514.1</v>
      </c>
      <c r="H7" s="89">
        <f t="shared" si="1"/>
        <v>448905.90000000014</v>
      </c>
      <c r="I7" s="90">
        <v>30271.57</v>
      </c>
      <c r="J7" s="101">
        <v>2476671.3199999998</v>
      </c>
      <c r="K7" s="81">
        <v>3264214.83</v>
      </c>
      <c r="L7" s="82">
        <f t="shared" si="2"/>
        <v>787543.51000000024</v>
      </c>
      <c r="M7" s="83">
        <v>57048.5</v>
      </c>
      <c r="N7" s="87">
        <v>1449774.95</v>
      </c>
      <c r="O7" s="89">
        <v>1881745.07</v>
      </c>
      <c r="P7" s="89">
        <f t="shared" si="3"/>
        <v>431970.12000000011</v>
      </c>
      <c r="Q7" s="94">
        <v>37797.370000000003</v>
      </c>
      <c r="R7" s="102">
        <v>1955018.71</v>
      </c>
      <c r="S7" s="103">
        <v>2356538.52</v>
      </c>
      <c r="T7" s="103">
        <f t="shared" si="16"/>
        <v>401519.81000000006</v>
      </c>
      <c r="U7" s="104">
        <v>39609.33</v>
      </c>
      <c r="V7" s="97">
        <v>2073428.86</v>
      </c>
      <c r="W7" s="98">
        <v>2731862.01</v>
      </c>
      <c r="X7" s="98">
        <f t="shared" si="4"/>
        <v>658433.14999999967</v>
      </c>
      <c r="Y7" s="94">
        <v>57673.51</v>
      </c>
      <c r="Z7" s="102">
        <v>1634659.77</v>
      </c>
      <c r="AA7" s="103">
        <v>2055618.27</v>
      </c>
      <c r="AB7" s="103">
        <f t="shared" si="5"/>
        <v>420958.5</v>
      </c>
      <c r="AC7" s="104">
        <v>41298.120000000003</v>
      </c>
      <c r="AD7" s="97">
        <v>2969623.27</v>
      </c>
      <c r="AE7" s="98">
        <v>4045350.55</v>
      </c>
      <c r="AF7" s="98">
        <f t="shared" si="6"/>
        <v>1075727.2799999998</v>
      </c>
      <c r="AG7" s="94">
        <v>81368.28</v>
      </c>
      <c r="AH7" s="102">
        <v>1800689.18</v>
      </c>
      <c r="AI7" s="103">
        <v>2526238.7200000002</v>
      </c>
      <c r="AJ7" s="103">
        <f t="shared" si="7"/>
        <v>725549.54000000027</v>
      </c>
      <c r="AK7" s="104">
        <v>39386.620000000003</v>
      </c>
      <c r="AL7" s="97">
        <v>0</v>
      </c>
      <c r="AM7" s="98">
        <v>0</v>
      </c>
      <c r="AN7" s="98">
        <f t="shared" si="8"/>
        <v>0</v>
      </c>
      <c r="AO7" s="94">
        <v>0</v>
      </c>
      <c r="AP7" s="102">
        <v>0</v>
      </c>
      <c r="AQ7" s="103">
        <v>0</v>
      </c>
      <c r="AR7" s="103">
        <f t="shared" si="9"/>
        <v>0</v>
      </c>
      <c r="AS7" s="104">
        <v>0</v>
      </c>
      <c r="AT7" s="97">
        <v>0</v>
      </c>
      <c r="AU7" s="98">
        <v>0</v>
      </c>
      <c r="AV7" s="98">
        <f t="shared" si="10"/>
        <v>0</v>
      </c>
      <c r="AW7" s="94">
        <v>-5813.58</v>
      </c>
      <c r="AX7" s="51">
        <f t="shared" si="11"/>
        <v>17575581.359999999</v>
      </c>
      <c r="AY7" s="51">
        <f t="shared" si="12"/>
        <v>22934870.709999997</v>
      </c>
      <c r="AZ7" s="50">
        <f>AY7-AX7</f>
        <v>5359289.3499999978</v>
      </c>
      <c r="BA7" s="50">
        <v>44953.35</v>
      </c>
      <c r="BB7" s="50">
        <v>208197.72</v>
      </c>
      <c r="BC7" s="50">
        <f t="shared" si="14"/>
        <v>412477.26999999996</v>
      </c>
      <c r="BD7" s="50">
        <v>0</v>
      </c>
      <c r="BE7" s="50">
        <v>0</v>
      </c>
      <c r="BF7" s="50">
        <f t="shared" si="15"/>
        <v>665628.34</v>
      </c>
    </row>
    <row r="8" spans="1:58" x14ac:dyDescent="0.25">
      <c r="A8" s="124">
        <v>44682</v>
      </c>
      <c r="B8" s="80">
        <v>1562894.46</v>
      </c>
      <c r="C8" s="81">
        <v>1940001.53</v>
      </c>
      <c r="D8" s="82">
        <f t="shared" si="0"/>
        <v>377107.07000000007</v>
      </c>
      <c r="E8" s="83">
        <v>29017.42</v>
      </c>
      <c r="F8" s="87">
        <v>1560775.17</v>
      </c>
      <c r="G8" s="88">
        <v>1958979.23</v>
      </c>
      <c r="H8" s="89">
        <f t="shared" si="1"/>
        <v>398204.06000000006</v>
      </c>
      <c r="I8" s="90">
        <v>29128.13</v>
      </c>
      <c r="J8" s="80">
        <v>2272384.08</v>
      </c>
      <c r="K8" s="81">
        <v>3028535.51</v>
      </c>
      <c r="L8" s="82">
        <f t="shared" si="2"/>
        <v>756151.4299999997</v>
      </c>
      <c r="M8" s="83">
        <v>44924.4</v>
      </c>
      <c r="N8" s="87">
        <v>1518019.37</v>
      </c>
      <c r="O8" s="89">
        <v>1890234.26</v>
      </c>
      <c r="P8" s="89">
        <f t="shared" si="3"/>
        <v>372214.8899999999</v>
      </c>
      <c r="Q8" s="94">
        <v>29880.71</v>
      </c>
      <c r="R8" s="102">
        <v>1844941.42</v>
      </c>
      <c r="S8" s="103">
        <v>2139628.33</v>
      </c>
      <c r="T8" s="103">
        <f t="shared" si="16"/>
        <v>294686.91000000015</v>
      </c>
      <c r="U8" s="104">
        <v>32668.94</v>
      </c>
      <c r="V8" s="97">
        <v>2206353.89</v>
      </c>
      <c r="W8" s="98">
        <v>2598748.5499999998</v>
      </c>
      <c r="X8" s="98">
        <f t="shared" si="4"/>
        <v>392394.65999999968</v>
      </c>
      <c r="Y8" s="94">
        <v>49975.48</v>
      </c>
      <c r="Z8" s="102">
        <v>1708407.11</v>
      </c>
      <c r="AA8" s="103">
        <v>1928955.97</v>
      </c>
      <c r="AB8" s="103">
        <f t="shared" si="5"/>
        <v>220548.85999999987</v>
      </c>
      <c r="AC8" s="104">
        <v>34920.5</v>
      </c>
      <c r="AD8" s="97">
        <v>3087241.66</v>
      </c>
      <c r="AE8" s="98">
        <v>3778091</v>
      </c>
      <c r="AF8" s="98">
        <f t="shared" si="6"/>
        <v>690849.33999999985</v>
      </c>
      <c r="AG8" s="94">
        <v>59770.79</v>
      </c>
      <c r="AH8" s="102">
        <v>1988930.42</v>
      </c>
      <c r="AI8" s="103">
        <v>2391391.73</v>
      </c>
      <c r="AJ8" s="103">
        <f t="shared" si="7"/>
        <v>402461.31000000006</v>
      </c>
      <c r="AK8" s="104">
        <v>29489.79</v>
      </c>
      <c r="AL8" s="97">
        <v>0</v>
      </c>
      <c r="AM8" s="98">
        <v>0</v>
      </c>
      <c r="AN8" s="98">
        <f t="shared" si="8"/>
        <v>0</v>
      </c>
      <c r="AO8" s="94">
        <v>0</v>
      </c>
      <c r="AP8" s="102">
        <v>0</v>
      </c>
      <c r="AQ8" s="103">
        <v>0</v>
      </c>
      <c r="AR8" s="103">
        <f t="shared" si="9"/>
        <v>0</v>
      </c>
      <c r="AS8" s="104">
        <v>0</v>
      </c>
      <c r="AT8" s="97">
        <v>0</v>
      </c>
      <c r="AU8" s="98">
        <v>0</v>
      </c>
      <c r="AV8" s="98">
        <f t="shared" si="10"/>
        <v>0</v>
      </c>
      <c r="AW8" s="94">
        <v>-9206.5300000000007</v>
      </c>
      <c r="AX8" s="51">
        <f t="shared" si="11"/>
        <v>17749947.579999998</v>
      </c>
      <c r="AY8" s="51">
        <f t="shared" si="12"/>
        <v>21654566.110000003</v>
      </c>
      <c r="AZ8" s="50">
        <f t="shared" si="13"/>
        <v>3904618.5300000049</v>
      </c>
      <c r="BA8" s="50">
        <v>11569.77</v>
      </c>
      <c r="BB8" s="50">
        <v>54512.07</v>
      </c>
      <c r="BC8" s="50">
        <f t="shared" si="14"/>
        <v>330569.62999999995</v>
      </c>
      <c r="BD8" s="50">
        <v>0</v>
      </c>
      <c r="BE8" s="50">
        <v>0</v>
      </c>
      <c r="BF8" s="50">
        <f t="shared" si="15"/>
        <v>396651.47</v>
      </c>
    </row>
    <row r="9" spans="1:58" x14ac:dyDescent="0.25">
      <c r="A9" s="124">
        <v>44713</v>
      </c>
      <c r="B9" s="80">
        <v>1606736.1</v>
      </c>
      <c r="C9" s="81">
        <v>1924673.41</v>
      </c>
      <c r="D9" s="82">
        <f t="shared" si="0"/>
        <v>317937.30999999982</v>
      </c>
      <c r="E9" s="83">
        <v>25941.18</v>
      </c>
      <c r="F9" s="87">
        <v>1531006.22</v>
      </c>
      <c r="G9" s="88">
        <v>1990709.55</v>
      </c>
      <c r="H9" s="89">
        <f t="shared" si="1"/>
        <v>459703.33000000007</v>
      </c>
      <c r="I9" s="90">
        <v>30980.58</v>
      </c>
      <c r="J9" s="80">
        <v>2648910.2599999998</v>
      </c>
      <c r="K9" s="81">
        <v>3173487.8</v>
      </c>
      <c r="L9" s="82">
        <f t="shared" si="2"/>
        <v>524577.54</v>
      </c>
      <c r="M9" s="83">
        <v>42814.69</v>
      </c>
      <c r="N9" s="87">
        <v>1456570.43</v>
      </c>
      <c r="O9" s="89">
        <v>1801766.68</v>
      </c>
      <c r="P9" s="89">
        <f t="shared" si="3"/>
        <v>345196.25</v>
      </c>
      <c r="Q9" s="94">
        <v>30892.85</v>
      </c>
      <c r="R9" s="102">
        <v>2114567.7799999998</v>
      </c>
      <c r="S9" s="103">
        <v>2227170.37</v>
      </c>
      <c r="T9" s="103">
        <f t="shared" si="16"/>
        <v>112602.59000000032</v>
      </c>
      <c r="U9" s="104">
        <v>35331.17</v>
      </c>
      <c r="V9" s="97">
        <v>2356657.3199999998</v>
      </c>
      <c r="W9" s="98">
        <v>2633984.0099999998</v>
      </c>
      <c r="X9" s="98">
        <f t="shared" si="4"/>
        <v>277326.68999999994</v>
      </c>
      <c r="Y9" s="94">
        <v>41708.04</v>
      </c>
      <c r="Z9" s="102">
        <v>1644208.57</v>
      </c>
      <c r="AA9" s="103">
        <v>1925832.64</v>
      </c>
      <c r="AB9" s="103">
        <f t="shared" si="5"/>
        <v>281624.06999999983</v>
      </c>
      <c r="AC9" s="104">
        <v>33046.01</v>
      </c>
      <c r="AD9" s="97">
        <v>3212208.11</v>
      </c>
      <c r="AE9" s="98">
        <v>3869140.9</v>
      </c>
      <c r="AF9" s="98">
        <f t="shared" si="6"/>
        <v>656932.79</v>
      </c>
      <c r="AG9" s="94">
        <v>64500.93</v>
      </c>
      <c r="AH9" s="102">
        <v>2100234.7400000002</v>
      </c>
      <c r="AI9" s="103">
        <v>2734615.59</v>
      </c>
      <c r="AJ9" s="103">
        <f t="shared" si="7"/>
        <v>634380.84999999963</v>
      </c>
      <c r="AK9" s="104">
        <v>38841.379999999997</v>
      </c>
      <c r="AL9" s="97">
        <v>0</v>
      </c>
      <c r="AM9" s="98">
        <v>0</v>
      </c>
      <c r="AN9" s="98">
        <f t="shared" si="8"/>
        <v>0</v>
      </c>
      <c r="AO9" s="94">
        <v>0</v>
      </c>
      <c r="AP9" s="102">
        <v>0</v>
      </c>
      <c r="AQ9" s="103">
        <v>0</v>
      </c>
      <c r="AR9" s="103">
        <f t="shared" si="9"/>
        <v>0</v>
      </c>
      <c r="AS9" s="104">
        <v>0</v>
      </c>
      <c r="AT9" s="97">
        <v>126222.47</v>
      </c>
      <c r="AU9" s="98">
        <v>0</v>
      </c>
      <c r="AV9" s="98">
        <f t="shared" si="10"/>
        <v>-126222.47</v>
      </c>
      <c r="AW9" s="94">
        <v>4361.49</v>
      </c>
      <c r="AX9" s="51">
        <f t="shared" si="11"/>
        <v>18797322</v>
      </c>
      <c r="AY9" s="51">
        <f t="shared" si="12"/>
        <v>22281380.949999999</v>
      </c>
      <c r="AZ9" s="50">
        <f t="shared" si="13"/>
        <v>3484058.9499999993</v>
      </c>
      <c r="BA9" s="50">
        <v>29153.49</v>
      </c>
      <c r="BB9" s="50">
        <v>135512.76999999999</v>
      </c>
      <c r="BC9" s="50">
        <f t="shared" si="14"/>
        <v>348418.32000000007</v>
      </c>
      <c r="BD9" s="50">
        <v>184794.35</v>
      </c>
      <c r="BE9" s="50">
        <v>68973.97</v>
      </c>
      <c r="BF9" s="50">
        <f t="shared" si="15"/>
        <v>766852.9</v>
      </c>
    </row>
    <row r="10" spans="1:58" x14ac:dyDescent="0.25">
      <c r="A10" s="124">
        <v>44743</v>
      </c>
      <c r="B10" s="80">
        <v>1837050.63</v>
      </c>
      <c r="C10" s="81">
        <v>2650462.23</v>
      </c>
      <c r="D10" s="82">
        <f t="shared" si="0"/>
        <v>813411.60000000009</v>
      </c>
      <c r="E10" s="83">
        <v>50882.25</v>
      </c>
      <c r="F10" s="87">
        <v>1565368.36</v>
      </c>
      <c r="G10" s="88">
        <v>2076429.17</v>
      </c>
      <c r="H10" s="89">
        <f t="shared" si="1"/>
        <v>511060.80999999982</v>
      </c>
      <c r="I10" s="90">
        <v>33839.72</v>
      </c>
      <c r="J10" s="80">
        <v>2973429.12</v>
      </c>
      <c r="K10" s="81">
        <v>4089091.85</v>
      </c>
      <c r="L10" s="82">
        <f t="shared" si="2"/>
        <v>1115662.73</v>
      </c>
      <c r="M10" s="83">
        <v>73905.97</v>
      </c>
      <c r="N10" s="87">
        <v>1576403.71</v>
      </c>
      <c r="O10" s="89">
        <v>1914088.7</v>
      </c>
      <c r="P10" s="89">
        <f t="shared" si="3"/>
        <v>337684.99</v>
      </c>
      <c r="Q10" s="94">
        <v>37691.040000000001</v>
      </c>
      <c r="R10" s="102">
        <v>2035539.9</v>
      </c>
      <c r="S10" s="103">
        <v>2366542.2599999998</v>
      </c>
      <c r="T10" s="103">
        <f t="shared" si="16"/>
        <v>331002.35999999987</v>
      </c>
      <c r="U10" s="104">
        <v>40102.83</v>
      </c>
      <c r="V10" s="97">
        <v>2220836.84</v>
      </c>
      <c r="W10" s="98">
        <v>2818371.57</v>
      </c>
      <c r="X10" s="98">
        <f t="shared" si="4"/>
        <v>597534.73</v>
      </c>
      <c r="Y10" s="94">
        <v>55764.12</v>
      </c>
      <c r="Z10" s="102">
        <v>1766523.04</v>
      </c>
      <c r="AA10" s="103">
        <v>2093917.57</v>
      </c>
      <c r="AB10" s="103">
        <f t="shared" si="5"/>
        <v>327394.53000000003</v>
      </c>
      <c r="AC10" s="104">
        <v>43254.77</v>
      </c>
      <c r="AD10" s="97">
        <v>3129879.38</v>
      </c>
      <c r="AE10" s="98">
        <v>4070682.09</v>
      </c>
      <c r="AF10" s="98">
        <f t="shared" si="6"/>
        <v>940802.71</v>
      </c>
      <c r="AG10" s="94">
        <v>73251.86</v>
      </c>
      <c r="AH10" s="102">
        <v>2318806.59</v>
      </c>
      <c r="AI10" s="103">
        <v>2838224.98</v>
      </c>
      <c r="AJ10" s="103">
        <f t="shared" si="7"/>
        <v>519418.39000000013</v>
      </c>
      <c r="AK10" s="104">
        <v>37840.699999999997</v>
      </c>
      <c r="AL10" s="97">
        <v>3901314.93</v>
      </c>
      <c r="AM10" s="98">
        <v>936939.33</v>
      </c>
      <c r="AN10" s="98">
        <f t="shared" si="8"/>
        <v>-2964375.6</v>
      </c>
      <c r="AO10" s="94">
        <v>-104507.48</v>
      </c>
      <c r="AP10" s="102">
        <v>0</v>
      </c>
      <c r="AQ10" s="103">
        <v>0</v>
      </c>
      <c r="AR10" s="103">
        <f t="shared" si="9"/>
        <v>0</v>
      </c>
      <c r="AS10" s="104">
        <v>0</v>
      </c>
      <c r="AT10" s="97">
        <v>569</v>
      </c>
      <c r="AU10" s="98">
        <v>0</v>
      </c>
      <c r="AV10" s="98">
        <f t="shared" si="10"/>
        <v>-569</v>
      </c>
      <c r="AW10" s="94">
        <v>-10739.56</v>
      </c>
      <c r="AX10" s="51">
        <f t="shared" si="11"/>
        <v>23325721.5</v>
      </c>
      <c r="AY10" s="51">
        <f t="shared" si="12"/>
        <v>25854749.749999996</v>
      </c>
      <c r="AZ10" s="50">
        <f t="shared" si="13"/>
        <v>2529028.2499999963</v>
      </c>
      <c r="BA10" s="50">
        <v>6570.76</v>
      </c>
      <c r="BB10" s="50">
        <v>31913.09</v>
      </c>
      <c r="BC10" s="50">
        <f t="shared" si="14"/>
        <v>331286.22000000003</v>
      </c>
      <c r="BD10" s="50">
        <v>0</v>
      </c>
      <c r="BE10" s="50">
        <v>0</v>
      </c>
      <c r="BF10" s="50">
        <f t="shared" si="15"/>
        <v>369770.07</v>
      </c>
    </row>
    <row r="11" spans="1:58" x14ac:dyDescent="0.25">
      <c r="A11" s="124">
        <v>44774</v>
      </c>
      <c r="B11" s="80">
        <v>2054575.27</v>
      </c>
      <c r="C11" s="81">
        <v>2624137.14</v>
      </c>
      <c r="D11" s="82">
        <f t="shared" si="0"/>
        <v>569561.87000000011</v>
      </c>
      <c r="E11" s="83">
        <v>43772.88</v>
      </c>
      <c r="F11" s="87">
        <v>1502640.65</v>
      </c>
      <c r="G11" s="88">
        <v>2073471.37</v>
      </c>
      <c r="H11" s="89">
        <f t="shared" si="1"/>
        <v>570830.7200000002</v>
      </c>
      <c r="I11" s="90">
        <v>36895.57</v>
      </c>
      <c r="J11" s="80">
        <v>3191289.05</v>
      </c>
      <c r="K11" s="81">
        <v>3980161.24</v>
      </c>
      <c r="L11" s="82">
        <f t="shared" si="2"/>
        <v>788872.19000000041</v>
      </c>
      <c r="M11" s="83">
        <v>63497.760000000002</v>
      </c>
      <c r="N11" s="87">
        <v>1398098.68</v>
      </c>
      <c r="O11" s="89">
        <v>1711063.87</v>
      </c>
      <c r="P11" s="89">
        <f t="shared" si="3"/>
        <v>312965.19000000018</v>
      </c>
      <c r="Q11" s="94">
        <v>26248.17</v>
      </c>
      <c r="R11" s="102">
        <v>2129643.98</v>
      </c>
      <c r="S11" s="103">
        <v>2180742.6</v>
      </c>
      <c r="T11" s="103">
        <f t="shared" si="16"/>
        <v>51098.620000000112</v>
      </c>
      <c r="U11" s="104">
        <v>38622.910000000003</v>
      </c>
      <c r="V11" s="97">
        <v>2421490.08</v>
      </c>
      <c r="W11" s="98">
        <v>2617849.21</v>
      </c>
      <c r="X11" s="98">
        <f t="shared" si="4"/>
        <v>196359.12999999989</v>
      </c>
      <c r="Y11" s="94">
        <v>47911.7</v>
      </c>
      <c r="Z11" s="102">
        <v>1634098.73</v>
      </c>
      <c r="AA11" s="103">
        <v>1826171.28</v>
      </c>
      <c r="AB11" s="103">
        <f t="shared" si="5"/>
        <v>192072.55000000005</v>
      </c>
      <c r="AC11" s="104">
        <v>31468.79</v>
      </c>
      <c r="AD11" s="97">
        <v>2887318.77</v>
      </c>
      <c r="AE11" s="98">
        <v>3954786.35</v>
      </c>
      <c r="AF11" s="98">
        <f t="shared" si="6"/>
        <v>1067467.58</v>
      </c>
      <c r="AG11" s="94">
        <v>83203.73</v>
      </c>
      <c r="AH11" s="102">
        <v>1981852.92</v>
      </c>
      <c r="AI11" s="103">
        <v>2758551.87</v>
      </c>
      <c r="AJ11" s="103">
        <f t="shared" si="7"/>
        <v>776698.95000000019</v>
      </c>
      <c r="AK11" s="104">
        <v>43593.65</v>
      </c>
      <c r="AL11" s="97">
        <v>2389419.86</v>
      </c>
      <c r="AM11" s="98">
        <v>2977256.05</v>
      </c>
      <c r="AN11" s="98">
        <f t="shared" si="8"/>
        <v>587836.18999999994</v>
      </c>
      <c r="AO11" s="94">
        <v>85066.240000000005</v>
      </c>
      <c r="AP11" s="102">
        <v>2359335.92</v>
      </c>
      <c r="AQ11" s="103">
        <v>0</v>
      </c>
      <c r="AR11" s="103">
        <f t="shared" si="9"/>
        <v>-2359335.92</v>
      </c>
      <c r="AS11" s="104">
        <v>-80882.880000000005</v>
      </c>
      <c r="AT11" s="97">
        <v>5626.06</v>
      </c>
      <c r="AU11" s="98">
        <v>0</v>
      </c>
      <c r="AV11" s="98">
        <f t="shared" si="10"/>
        <v>-5626.06</v>
      </c>
      <c r="AW11" s="94">
        <v>22805.89</v>
      </c>
      <c r="AX11" s="51">
        <f t="shared" si="11"/>
        <v>23955389.970000003</v>
      </c>
      <c r="AY11" s="51">
        <f t="shared" si="12"/>
        <v>26704190.980000004</v>
      </c>
      <c r="AZ11" s="50">
        <f t="shared" si="13"/>
        <v>2748801.0100000016</v>
      </c>
      <c r="BA11" s="50">
        <v>7159.87</v>
      </c>
      <c r="BB11" s="50">
        <v>34757.4</v>
      </c>
      <c r="BC11" s="50">
        <f t="shared" si="14"/>
        <v>442204.41</v>
      </c>
      <c r="BD11" s="50">
        <v>0</v>
      </c>
      <c r="BE11" s="50">
        <v>0</v>
      </c>
      <c r="BF11" s="50">
        <f t="shared" si="15"/>
        <v>484121.68</v>
      </c>
    </row>
    <row r="12" spans="1:58" x14ac:dyDescent="0.25">
      <c r="A12" s="124">
        <v>44805</v>
      </c>
      <c r="B12" s="80">
        <v>1772972.05</v>
      </c>
      <c r="C12" s="81">
        <v>2064419.35</v>
      </c>
      <c r="D12" s="82">
        <f t="shared" si="0"/>
        <v>291447.30000000005</v>
      </c>
      <c r="E12" s="83">
        <v>25450.41</v>
      </c>
      <c r="F12" s="87">
        <v>1682264.28</v>
      </c>
      <c r="G12" s="88">
        <v>2095659.25</v>
      </c>
      <c r="H12" s="89">
        <f t="shared" si="1"/>
        <v>413394.97</v>
      </c>
      <c r="I12" s="90">
        <v>31139.38</v>
      </c>
      <c r="J12" s="80">
        <v>2712550.37</v>
      </c>
      <c r="K12" s="81">
        <v>3247999.11</v>
      </c>
      <c r="L12" s="82">
        <f t="shared" si="2"/>
        <v>535448.73999999976</v>
      </c>
      <c r="M12" s="83">
        <v>44871.12</v>
      </c>
      <c r="N12" s="87">
        <v>1517853.53</v>
      </c>
      <c r="O12" s="89">
        <v>1906798.64</v>
      </c>
      <c r="P12" s="89">
        <f t="shared" si="3"/>
        <v>388945.10999999987</v>
      </c>
      <c r="Q12" s="94">
        <v>27095.13</v>
      </c>
      <c r="R12" s="102">
        <v>1975593.82</v>
      </c>
      <c r="S12" s="103">
        <v>2287063.21</v>
      </c>
      <c r="T12" s="103">
        <f t="shared" si="16"/>
        <v>311469.3899999999</v>
      </c>
      <c r="U12" s="104">
        <v>39748.559999999998</v>
      </c>
      <c r="V12" s="97">
        <v>2343726.9700000002</v>
      </c>
      <c r="W12" s="98">
        <v>2700056.1</v>
      </c>
      <c r="X12" s="98">
        <f t="shared" si="4"/>
        <v>356329.12999999989</v>
      </c>
      <c r="Y12" s="94">
        <v>47879.47</v>
      </c>
      <c r="Z12" s="102">
        <v>1657863.72</v>
      </c>
      <c r="AA12" s="103">
        <v>1954010.2</v>
      </c>
      <c r="AB12" s="103">
        <f t="shared" si="5"/>
        <v>296146.48</v>
      </c>
      <c r="AC12" s="104">
        <v>38191.699999999997</v>
      </c>
      <c r="AD12" s="97">
        <v>3177402.9</v>
      </c>
      <c r="AE12" s="98">
        <v>4088557.44</v>
      </c>
      <c r="AF12" s="98">
        <f t="shared" si="6"/>
        <v>911154.54</v>
      </c>
      <c r="AG12" s="94">
        <v>67975.240000000005</v>
      </c>
      <c r="AH12" s="102">
        <v>2274700.69</v>
      </c>
      <c r="AI12" s="103">
        <v>2886258.71</v>
      </c>
      <c r="AJ12" s="103">
        <f t="shared" si="7"/>
        <v>611558.02</v>
      </c>
      <c r="AK12" s="104">
        <v>43221.38</v>
      </c>
      <c r="AL12" s="97">
        <v>2008961.97</v>
      </c>
      <c r="AM12" s="98">
        <v>2568474.8199999998</v>
      </c>
      <c r="AN12" s="98">
        <f t="shared" si="8"/>
        <v>559512.84999999986</v>
      </c>
      <c r="AO12" s="94">
        <v>36475.160000000003</v>
      </c>
      <c r="AP12" s="102">
        <v>3751100.29</v>
      </c>
      <c r="AQ12" s="103">
        <v>2670831</v>
      </c>
      <c r="AR12" s="103">
        <f t="shared" si="9"/>
        <v>-1080269.29</v>
      </c>
      <c r="AS12" s="104">
        <v>-5484.44</v>
      </c>
      <c r="AT12" s="97">
        <v>853.5</v>
      </c>
      <c r="AU12" s="98">
        <v>0</v>
      </c>
      <c r="AV12" s="98">
        <f t="shared" si="10"/>
        <v>-853.5</v>
      </c>
      <c r="AW12" s="94">
        <v>-15769.19</v>
      </c>
      <c r="AX12" s="51">
        <f t="shared" si="11"/>
        <v>24875844.09</v>
      </c>
      <c r="AY12" s="51">
        <f t="shared" si="12"/>
        <v>28470127.829999998</v>
      </c>
      <c r="AZ12" s="50">
        <f t="shared" si="13"/>
        <v>3594283.7399999984</v>
      </c>
      <c r="BA12" s="50">
        <v>22227.81</v>
      </c>
      <c r="BB12" s="50">
        <v>102528.06</v>
      </c>
      <c r="BC12" s="50">
        <f t="shared" si="14"/>
        <v>380793.92000000004</v>
      </c>
      <c r="BD12" s="50">
        <v>213115.26</v>
      </c>
      <c r="BE12" s="50">
        <v>86352.66</v>
      </c>
      <c r="BF12" s="50">
        <f t="shared" si="15"/>
        <v>805017.71000000008</v>
      </c>
    </row>
    <row r="13" spans="1:58" x14ac:dyDescent="0.25">
      <c r="A13" s="124">
        <v>44835</v>
      </c>
      <c r="B13" s="80">
        <v>1293362.55</v>
      </c>
      <c r="C13" s="81">
        <v>2123547.25</v>
      </c>
      <c r="D13" s="82">
        <f t="shared" si="0"/>
        <v>830184.7</v>
      </c>
      <c r="E13" s="83">
        <v>44583.55</v>
      </c>
      <c r="F13" s="87">
        <v>1500889.59</v>
      </c>
      <c r="G13" s="88">
        <v>2202335.2400000002</v>
      </c>
      <c r="H13" s="89">
        <f t="shared" si="1"/>
        <v>701445.65000000014</v>
      </c>
      <c r="I13" s="90">
        <v>42517.89</v>
      </c>
      <c r="J13" s="80">
        <v>2361665.08</v>
      </c>
      <c r="K13" s="81">
        <v>3389975.84</v>
      </c>
      <c r="L13" s="82">
        <f t="shared" si="2"/>
        <v>1028310.7599999998</v>
      </c>
      <c r="M13" s="83">
        <v>73205.789999999994</v>
      </c>
      <c r="N13" s="87">
        <v>1311196.29</v>
      </c>
      <c r="O13" s="89">
        <v>1876643.13</v>
      </c>
      <c r="P13" s="89">
        <f t="shared" si="3"/>
        <v>565446.83999999985</v>
      </c>
      <c r="Q13" s="94">
        <v>30248.85</v>
      </c>
      <c r="R13" s="102">
        <v>1662451.61</v>
      </c>
      <c r="S13" s="105">
        <v>2361331.48</v>
      </c>
      <c r="T13" s="103">
        <f t="shared" si="16"/>
        <v>698879.86999999988</v>
      </c>
      <c r="U13" s="104">
        <v>46971.72</v>
      </c>
      <c r="V13" s="97">
        <v>2264075.5099999998</v>
      </c>
      <c r="W13" s="98">
        <v>2996635.31</v>
      </c>
      <c r="X13" s="98">
        <f t="shared" si="4"/>
        <v>732559.80000000028</v>
      </c>
      <c r="Y13" s="94">
        <v>60378.65</v>
      </c>
      <c r="Z13" s="102">
        <v>1623673.78</v>
      </c>
      <c r="AA13" s="103">
        <v>2182032.7599999998</v>
      </c>
      <c r="AB13" s="103">
        <f t="shared" si="5"/>
        <v>558358.97999999975</v>
      </c>
      <c r="AC13" s="104">
        <v>44750.94</v>
      </c>
      <c r="AD13" s="97">
        <v>3128367.12</v>
      </c>
      <c r="AE13" s="98">
        <v>4288486.5599999996</v>
      </c>
      <c r="AF13" s="98">
        <f t="shared" si="6"/>
        <v>1160119.4399999995</v>
      </c>
      <c r="AG13" s="94">
        <v>76194.39</v>
      </c>
      <c r="AH13" s="102">
        <v>2240630.17</v>
      </c>
      <c r="AI13" s="105">
        <v>3044133.77</v>
      </c>
      <c r="AJ13" s="103">
        <f t="shared" si="7"/>
        <v>803503.60000000009</v>
      </c>
      <c r="AK13" s="104">
        <v>58292.75</v>
      </c>
      <c r="AL13" s="97">
        <v>1949093.35</v>
      </c>
      <c r="AM13" s="98">
        <v>2846121.25</v>
      </c>
      <c r="AN13" s="98">
        <f t="shared" si="8"/>
        <v>897027.89999999991</v>
      </c>
      <c r="AO13" s="94">
        <v>50437.56</v>
      </c>
      <c r="AP13" s="102">
        <v>2213711.4300000002</v>
      </c>
      <c r="AQ13" s="103">
        <v>3037779.96</v>
      </c>
      <c r="AR13" s="103">
        <f t="shared" si="9"/>
        <v>824068.5299999998</v>
      </c>
      <c r="AS13" s="104">
        <v>40804.31</v>
      </c>
      <c r="AT13" s="97">
        <v>853.5</v>
      </c>
      <c r="AU13" s="98">
        <v>0</v>
      </c>
      <c r="AV13" s="98">
        <f t="shared" si="10"/>
        <v>-853.5</v>
      </c>
      <c r="AW13" s="94">
        <v>-6855.89</v>
      </c>
      <c r="AX13" s="51">
        <f t="shared" si="11"/>
        <v>21549969.980000004</v>
      </c>
      <c r="AY13" s="51">
        <f t="shared" si="12"/>
        <v>30349022.550000001</v>
      </c>
      <c r="AZ13" s="50">
        <f t="shared" si="13"/>
        <v>8799052.5699999966</v>
      </c>
      <c r="BA13" s="50">
        <v>50296.69</v>
      </c>
      <c r="BB13" s="50">
        <v>231746.76</v>
      </c>
      <c r="BC13" s="50">
        <f t="shared" si="14"/>
        <v>561530.51000000013</v>
      </c>
      <c r="BD13" s="50">
        <v>0</v>
      </c>
      <c r="BE13" s="50">
        <v>0</v>
      </c>
      <c r="BF13" s="50">
        <f t="shared" si="15"/>
        <v>843573.9600000002</v>
      </c>
    </row>
    <row r="14" spans="1:58" x14ac:dyDescent="0.25">
      <c r="A14" s="124">
        <v>44866</v>
      </c>
      <c r="B14" s="80">
        <v>1461976.4</v>
      </c>
      <c r="C14" s="81">
        <v>2059513.35</v>
      </c>
      <c r="D14" s="82">
        <f t="shared" si="0"/>
        <v>597536.95000000019</v>
      </c>
      <c r="E14" s="83">
        <v>41942.43</v>
      </c>
      <c r="F14" s="87">
        <v>1573288.1</v>
      </c>
      <c r="G14" s="88">
        <v>2124457.14</v>
      </c>
      <c r="H14" s="89">
        <f t="shared" si="1"/>
        <v>551169.04</v>
      </c>
      <c r="I14" s="90">
        <v>40182.019999999997</v>
      </c>
      <c r="J14" s="80">
        <v>2319930.3199999998</v>
      </c>
      <c r="K14" s="81">
        <v>3299713.92</v>
      </c>
      <c r="L14" s="82">
        <f t="shared" si="2"/>
        <v>979783.60000000009</v>
      </c>
      <c r="M14" s="83">
        <v>65484.75</v>
      </c>
      <c r="N14" s="87">
        <v>1522092.21</v>
      </c>
      <c r="O14" s="89">
        <v>1874408.76</v>
      </c>
      <c r="P14" s="89">
        <f t="shared" si="3"/>
        <v>352316.55000000005</v>
      </c>
      <c r="Q14" s="94">
        <v>32910.480000000003</v>
      </c>
      <c r="R14" s="102">
        <v>1823479.3</v>
      </c>
      <c r="S14" s="105">
        <v>2253533.2599999998</v>
      </c>
      <c r="T14" s="103">
        <f t="shared" si="16"/>
        <v>430053.95999999973</v>
      </c>
      <c r="U14" s="104">
        <v>48218.77</v>
      </c>
      <c r="V14" s="97">
        <v>2431211.23</v>
      </c>
      <c r="W14" s="98">
        <v>2889833.04</v>
      </c>
      <c r="X14" s="98">
        <f t="shared" si="4"/>
        <v>458621.81000000006</v>
      </c>
      <c r="Y14" s="94">
        <v>47743.5</v>
      </c>
      <c r="Z14" s="102">
        <v>1702288.86</v>
      </c>
      <c r="AA14" s="103">
        <v>2073816.73</v>
      </c>
      <c r="AB14" s="103">
        <f t="shared" si="5"/>
        <v>371527.86999999988</v>
      </c>
      <c r="AC14" s="104">
        <v>38300.9</v>
      </c>
      <c r="AD14" s="97">
        <v>3342233.37</v>
      </c>
      <c r="AE14" s="98">
        <v>4265078.3499999996</v>
      </c>
      <c r="AF14" s="98">
        <f t="shared" si="6"/>
        <v>922844.97999999952</v>
      </c>
      <c r="AG14" s="94">
        <v>83513.539999999994</v>
      </c>
      <c r="AH14" s="102">
        <v>2201015.77</v>
      </c>
      <c r="AI14" s="105">
        <v>3101053.2</v>
      </c>
      <c r="AJ14" s="103">
        <f t="shared" si="7"/>
        <v>900037.43000000017</v>
      </c>
      <c r="AK14" s="104">
        <v>55548.88</v>
      </c>
      <c r="AL14" s="97">
        <v>2186544.2000000002</v>
      </c>
      <c r="AM14" s="98">
        <v>2836518.29</v>
      </c>
      <c r="AN14" s="98">
        <f t="shared" si="8"/>
        <v>649974.08999999985</v>
      </c>
      <c r="AO14" s="94">
        <v>52279.64</v>
      </c>
      <c r="AP14" s="102">
        <v>2288706.7599999998</v>
      </c>
      <c r="AQ14" s="103">
        <v>2801205.41</v>
      </c>
      <c r="AR14" s="103">
        <f t="shared" si="9"/>
        <v>512498.65000000037</v>
      </c>
      <c r="AS14" s="104">
        <v>42594.22</v>
      </c>
      <c r="AT14" s="97">
        <v>0</v>
      </c>
      <c r="AU14" s="98">
        <v>0</v>
      </c>
      <c r="AV14" s="98">
        <f t="shared" si="10"/>
        <v>0</v>
      </c>
      <c r="AW14" s="94">
        <v>-9229.85</v>
      </c>
      <c r="AX14" s="51">
        <f t="shared" si="11"/>
        <v>22852766.519999996</v>
      </c>
      <c r="AY14" s="51">
        <f t="shared" si="12"/>
        <v>29579131.449999996</v>
      </c>
      <c r="AZ14" s="50">
        <f t="shared" si="13"/>
        <v>6726364.9299999997</v>
      </c>
      <c r="BA14" s="50">
        <v>45524.49</v>
      </c>
      <c r="BB14" s="50">
        <v>209781.67</v>
      </c>
      <c r="BC14" s="50">
        <f t="shared" si="14"/>
        <v>539489.28000000003</v>
      </c>
      <c r="BD14" s="50">
        <v>0</v>
      </c>
      <c r="BE14" s="50">
        <v>0</v>
      </c>
      <c r="BF14" s="50">
        <f t="shared" si="15"/>
        <v>794795.44000000006</v>
      </c>
    </row>
    <row r="15" spans="1:58" ht="15.75" thickBot="1" x14ac:dyDescent="0.3">
      <c r="A15" s="124">
        <v>44896</v>
      </c>
      <c r="B15" s="84">
        <v>1796006.18</v>
      </c>
      <c r="C15" s="85">
        <v>2443817.15</v>
      </c>
      <c r="D15" s="82">
        <f t="shared" si="0"/>
        <v>647810.97</v>
      </c>
      <c r="E15" s="86">
        <v>48298.19</v>
      </c>
      <c r="F15" s="91">
        <v>1921683.56</v>
      </c>
      <c r="G15" s="92">
        <v>2433537.16</v>
      </c>
      <c r="H15" s="89">
        <f t="shared" si="1"/>
        <v>511853.60000000009</v>
      </c>
      <c r="I15" s="93">
        <v>46377.32</v>
      </c>
      <c r="J15" s="84">
        <v>2992649.38</v>
      </c>
      <c r="K15" s="85">
        <v>4117986.5</v>
      </c>
      <c r="L15" s="82">
        <f t="shared" si="2"/>
        <v>1125337.1200000001</v>
      </c>
      <c r="M15" s="86">
        <v>89014.11</v>
      </c>
      <c r="N15" s="91">
        <v>1565736.64</v>
      </c>
      <c r="O15" s="95">
        <v>2118589.64</v>
      </c>
      <c r="P15" s="89">
        <f t="shared" si="3"/>
        <v>552853.00000000023</v>
      </c>
      <c r="Q15" s="96">
        <v>46680.7</v>
      </c>
      <c r="R15" s="106">
        <v>2102603.5499999998</v>
      </c>
      <c r="S15" s="107">
        <v>2586974.15</v>
      </c>
      <c r="T15" s="103">
        <f t="shared" si="16"/>
        <v>484370.60000000009</v>
      </c>
      <c r="U15" s="108">
        <v>57181.21</v>
      </c>
      <c r="V15" s="99">
        <v>2877353.81</v>
      </c>
      <c r="W15" s="100">
        <v>3724294.8</v>
      </c>
      <c r="X15" s="98">
        <f t="shared" si="4"/>
        <v>846940.98999999976</v>
      </c>
      <c r="Y15" s="96">
        <v>91421.96</v>
      </c>
      <c r="Z15" s="106">
        <v>2145794.0499999998</v>
      </c>
      <c r="AA15" s="109">
        <v>2472920.5099999998</v>
      </c>
      <c r="AB15" s="103">
        <f t="shared" si="5"/>
        <v>327126.45999999996</v>
      </c>
      <c r="AC15" s="108">
        <v>49355.35</v>
      </c>
      <c r="AD15" s="99">
        <v>3876834.62</v>
      </c>
      <c r="AE15" s="100">
        <v>5028483.9400000004</v>
      </c>
      <c r="AF15" s="98">
        <f t="shared" si="6"/>
        <v>1151649.3200000003</v>
      </c>
      <c r="AG15" s="96">
        <v>116404.48</v>
      </c>
      <c r="AH15" s="106">
        <v>2864955.85</v>
      </c>
      <c r="AI15" s="107">
        <v>3685849.66</v>
      </c>
      <c r="AJ15" s="103">
        <f t="shared" si="7"/>
        <v>820893.81</v>
      </c>
      <c r="AK15" s="108">
        <v>82820.179999999993</v>
      </c>
      <c r="AL15" s="99">
        <v>2374452.48</v>
      </c>
      <c r="AM15" s="100">
        <v>3006193.95</v>
      </c>
      <c r="AN15" s="98">
        <f t="shared" si="8"/>
        <v>631741.4700000002</v>
      </c>
      <c r="AO15" s="96">
        <v>57712.39</v>
      </c>
      <c r="AP15" s="106">
        <v>3247973.97</v>
      </c>
      <c r="AQ15" s="109">
        <v>3537081.41</v>
      </c>
      <c r="AR15" s="103">
        <f t="shared" si="9"/>
        <v>289107.43999999994</v>
      </c>
      <c r="AS15" s="108">
        <v>69376.67</v>
      </c>
      <c r="AT15" s="99">
        <v>0</v>
      </c>
      <c r="AU15" s="100">
        <v>0</v>
      </c>
      <c r="AV15" s="98">
        <f t="shared" si="10"/>
        <v>0</v>
      </c>
      <c r="AW15" s="96">
        <v>-10761.07</v>
      </c>
      <c r="AX15" s="51">
        <f t="shared" si="11"/>
        <v>27766044.09</v>
      </c>
      <c r="AY15" s="51">
        <f t="shared" si="12"/>
        <v>35155728.870000005</v>
      </c>
      <c r="AZ15" s="50">
        <f t="shared" si="13"/>
        <v>7389684.7800000049</v>
      </c>
      <c r="BA15" s="65">
        <v>47992.959999999999</v>
      </c>
      <c r="BB15" s="65">
        <v>221167.67</v>
      </c>
      <c r="BC15" s="50">
        <f t="shared" si="14"/>
        <v>743881.49000000011</v>
      </c>
      <c r="BD15" s="65">
        <v>223073.81</v>
      </c>
      <c r="BE15" s="65">
        <v>107409.22</v>
      </c>
      <c r="BF15" s="50">
        <f t="shared" si="15"/>
        <v>1343525.1500000001</v>
      </c>
    </row>
    <row r="16" spans="1:58" ht="15.75" thickBot="1" x14ac:dyDescent="0.3">
      <c r="A16" s="125" t="s">
        <v>15</v>
      </c>
      <c r="B16" s="110">
        <f>SUM(B4:B15)</f>
        <v>19067498.359999999</v>
      </c>
      <c r="C16" s="110">
        <f>SUM(C4:C15)</f>
        <v>25001262.82</v>
      </c>
      <c r="D16" s="110">
        <f t="shared" ref="D16:BF16" si="17">SUM(D4:D15)</f>
        <v>5933764.46</v>
      </c>
      <c r="E16" s="110">
        <f t="shared" si="17"/>
        <v>420658.89999999997</v>
      </c>
      <c r="F16" s="120">
        <f>SUM(F4:F15)</f>
        <v>18117783.229999997</v>
      </c>
      <c r="G16" s="120">
        <f t="shared" si="17"/>
        <v>23916161.27</v>
      </c>
      <c r="H16" s="120">
        <f t="shared" si="17"/>
        <v>5798378.040000001</v>
      </c>
      <c r="I16" s="120">
        <f t="shared" si="17"/>
        <v>394281.82</v>
      </c>
      <c r="J16" s="110">
        <f t="shared" si="17"/>
        <v>30397974.169999998</v>
      </c>
      <c r="K16" s="110">
        <f t="shared" si="17"/>
        <v>39699489.75</v>
      </c>
      <c r="L16" s="110">
        <f t="shared" si="17"/>
        <v>9301515.5799999982</v>
      </c>
      <c r="M16" s="110">
        <f t="shared" si="17"/>
        <v>673120.33</v>
      </c>
      <c r="N16" s="120">
        <f t="shared" si="17"/>
        <v>16998100.920000002</v>
      </c>
      <c r="O16" s="120">
        <f t="shared" si="17"/>
        <v>21804781.510000002</v>
      </c>
      <c r="P16" s="120">
        <f>SUM(P4:P15)</f>
        <v>4806680.5900000008</v>
      </c>
      <c r="Q16" s="120">
        <f t="shared" si="17"/>
        <v>377437.45999999996</v>
      </c>
      <c r="R16" s="116">
        <f>SUM(R4:R15)</f>
        <v>22854867.810000002</v>
      </c>
      <c r="S16" s="116">
        <f>SUM(S4:S15)</f>
        <v>26972787.859999999</v>
      </c>
      <c r="T16" s="116">
        <f>SUM(T4:T15)</f>
        <v>4117920.0500000003</v>
      </c>
      <c r="U16" s="116">
        <f>SUM(U4:U15)</f>
        <v>470835.08000000013</v>
      </c>
      <c r="V16" s="120">
        <f t="shared" si="17"/>
        <v>26984917.789999999</v>
      </c>
      <c r="W16" s="120">
        <f t="shared" si="17"/>
        <v>32652138.25</v>
      </c>
      <c r="X16" s="120">
        <f t="shared" si="17"/>
        <v>5667220.459999999</v>
      </c>
      <c r="Y16" s="120">
        <f t="shared" si="17"/>
        <v>619392.47</v>
      </c>
      <c r="Z16" s="110">
        <f t="shared" si="17"/>
        <v>20017555.330000002</v>
      </c>
      <c r="AA16" s="110">
        <f t="shared" si="17"/>
        <v>23801057.090000004</v>
      </c>
      <c r="AB16" s="110">
        <f t="shared" si="17"/>
        <v>3783501.76</v>
      </c>
      <c r="AC16" s="110">
        <f t="shared" si="17"/>
        <v>445710.92</v>
      </c>
      <c r="AD16" s="120">
        <f t="shared" si="17"/>
        <v>36670374.030000001</v>
      </c>
      <c r="AE16" s="120">
        <f t="shared" si="17"/>
        <v>47475617.82</v>
      </c>
      <c r="AF16" s="120">
        <f t="shared" si="17"/>
        <v>10805243.789999999</v>
      </c>
      <c r="AG16" s="120">
        <f t="shared" si="17"/>
        <v>872412.1</v>
      </c>
      <c r="AH16" s="110">
        <f t="shared" si="17"/>
        <v>24492136.760000002</v>
      </c>
      <c r="AI16" s="110">
        <f t="shared" si="17"/>
        <v>32237807.100000001</v>
      </c>
      <c r="AJ16" s="110">
        <f t="shared" si="17"/>
        <v>7745670.3399999999</v>
      </c>
      <c r="AK16" s="110">
        <f t="shared" si="17"/>
        <v>518998.06000000006</v>
      </c>
      <c r="AL16" s="120">
        <f t="shared" si="17"/>
        <v>14809786.789999999</v>
      </c>
      <c r="AM16" s="120">
        <f t="shared" si="17"/>
        <v>15171503.689999998</v>
      </c>
      <c r="AN16" s="121">
        <f>SUM(AN4:AN15)</f>
        <v>361716.89999999967</v>
      </c>
      <c r="AO16" s="120">
        <f t="shared" si="17"/>
        <v>177463.51</v>
      </c>
      <c r="AP16" s="110">
        <f t="shared" ref="AP16:AQ16" si="18">SUM(AP4:AP15)</f>
        <v>13860828.370000001</v>
      </c>
      <c r="AQ16" s="110">
        <f t="shared" si="18"/>
        <v>12046897.780000001</v>
      </c>
      <c r="AR16" s="116">
        <f>SUM(AR4:AR15)</f>
        <v>-1813930.5899999999</v>
      </c>
      <c r="AS16" s="116">
        <f>SUM(AS4:AS15)</f>
        <v>66407.87999999999</v>
      </c>
      <c r="AT16" s="120">
        <f t="shared" si="17"/>
        <v>203715.13</v>
      </c>
      <c r="AU16" s="120">
        <f t="shared" si="17"/>
        <v>0</v>
      </c>
      <c r="AV16" s="120">
        <f t="shared" si="17"/>
        <v>-203715.13</v>
      </c>
      <c r="AW16" s="120">
        <f t="shared" si="17"/>
        <v>-49604.54</v>
      </c>
      <c r="AX16" s="71">
        <f t="shared" si="17"/>
        <v>244475538.68999997</v>
      </c>
      <c r="AY16" s="71">
        <f t="shared" si="17"/>
        <v>300779504.94</v>
      </c>
      <c r="AZ16" s="71">
        <f t="shared" si="17"/>
        <v>56303966.25</v>
      </c>
      <c r="BA16" s="71">
        <f t="shared" si="17"/>
        <v>329239.27</v>
      </c>
      <c r="BB16" s="71">
        <f t="shared" si="17"/>
        <v>1527396.2999999998</v>
      </c>
      <c r="BC16" s="71">
        <f t="shared" si="17"/>
        <v>4987113.99</v>
      </c>
      <c r="BD16" s="71">
        <f t="shared" si="17"/>
        <v>633570.72</v>
      </c>
      <c r="BE16" s="71">
        <f t="shared" si="17"/>
        <v>269427.28000000003</v>
      </c>
      <c r="BF16" s="71">
        <f t="shared" si="17"/>
        <v>7746747.5600000005</v>
      </c>
    </row>
  </sheetData>
  <mergeCells count="16">
    <mergeCell ref="AZ2:BA2"/>
    <mergeCell ref="A1:BF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T2:AW2"/>
    <mergeCell ref="AX2:AY2"/>
    <mergeCell ref="AP2:AS2"/>
    <mergeCell ref="A2: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01F0-C352-44A2-B424-21561E6023CA}">
  <dimension ref="A1:BF30"/>
  <sheetViews>
    <sheetView showGridLines="0" zoomScale="106" zoomScaleNormal="106" workbookViewId="0">
      <pane xSplit="1" topLeftCell="AJ1" activePane="topRight" state="frozen"/>
      <selection pane="topRight" activeCell="AT6" sqref="AT6"/>
    </sheetView>
  </sheetViews>
  <sheetFormatPr defaultRowHeight="15.75" thickBottom="1" x14ac:dyDescent="0.3"/>
  <cols>
    <col min="1" max="1" width="11.7109375" style="141" bestFit="1" customWidth="1"/>
    <col min="2" max="3" width="15.5703125" style="141" bestFit="1" customWidth="1"/>
    <col min="4" max="4" width="14.5703125" style="141" bestFit="1" customWidth="1"/>
    <col min="5" max="5" width="13.140625" style="141" bestFit="1" customWidth="1"/>
    <col min="6" max="7" width="15.5703125" style="141" bestFit="1" customWidth="1"/>
    <col min="8" max="8" width="14.5703125" style="141" bestFit="1" customWidth="1"/>
    <col min="9" max="9" width="13.140625" style="141" bestFit="1" customWidth="1"/>
    <col min="10" max="12" width="15.5703125" style="141" bestFit="1" customWidth="1"/>
    <col min="13" max="13" width="13.140625" style="141" bestFit="1" customWidth="1"/>
    <col min="14" max="15" width="15.5703125" style="141" bestFit="1" customWidth="1"/>
    <col min="16" max="16" width="14.5703125" style="141" bestFit="1" customWidth="1"/>
    <col min="17" max="17" width="13.140625" style="141" bestFit="1" customWidth="1"/>
    <col min="18" max="19" width="14.85546875" style="141" bestFit="1" customWidth="1"/>
    <col min="20" max="20" width="14.5703125" style="141" bestFit="1" customWidth="1"/>
    <col min="21" max="21" width="13.140625" style="141" bestFit="1" customWidth="1"/>
    <col min="22" max="23" width="15.5703125" style="141" bestFit="1" customWidth="1"/>
    <col min="24" max="24" width="14.5703125" style="141" bestFit="1" customWidth="1"/>
    <col min="25" max="25" width="13.140625" style="141" bestFit="1" customWidth="1"/>
    <col min="26" max="27" width="15.5703125" style="141" bestFit="1" customWidth="1"/>
    <col min="28" max="28" width="14.5703125" style="141" bestFit="1" customWidth="1"/>
    <col min="29" max="29" width="13.140625" style="141" bestFit="1" customWidth="1"/>
    <col min="30" max="32" width="15.5703125" style="141" bestFit="1" customWidth="1"/>
    <col min="33" max="33" width="13.140625" style="141" bestFit="1" customWidth="1"/>
    <col min="34" max="35" width="15.5703125" style="141" bestFit="1" customWidth="1"/>
    <col min="36" max="36" width="14.5703125" style="141" bestFit="1" customWidth="1"/>
    <col min="37" max="37" width="13.140625" style="141" bestFit="1" customWidth="1"/>
    <col min="38" max="39" width="15.5703125" style="141" bestFit="1" customWidth="1"/>
    <col min="40" max="40" width="14.5703125" style="141" bestFit="1" customWidth="1"/>
    <col min="41" max="41" width="13.140625" style="141" bestFit="1" customWidth="1"/>
    <col min="42" max="43" width="15.5703125" style="141" bestFit="1" customWidth="1"/>
    <col min="44" max="44" width="14.5703125" style="141" bestFit="1" customWidth="1"/>
    <col min="45" max="46" width="13.140625" style="141" bestFit="1" customWidth="1"/>
    <col min="47" max="47" width="11.7109375" style="141" bestFit="1" customWidth="1"/>
    <col min="48" max="48" width="14.5703125" style="141" bestFit="1" customWidth="1"/>
    <col min="49" max="49" width="12" style="141" bestFit="1" customWidth="1"/>
    <col min="50" max="51" width="16.5703125" style="141" bestFit="1" customWidth="1"/>
    <col min="52" max="52" width="19.28515625" style="141" bestFit="1" customWidth="1"/>
    <col min="53" max="53" width="13.140625" style="141" bestFit="1" customWidth="1"/>
    <col min="54" max="54" width="14.5703125" style="141" bestFit="1" customWidth="1"/>
    <col min="55" max="55" width="33" style="141" bestFit="1" customWidth="1"/>
    <col min="56" max="56" width="14.5703125" style="141" bestFit="1" customWidth="1"/>
    <col min="57" max="57" width="13.140625" style="141" bestFit="1" customWidth="1"/>
    <col min="58" max="58" width="15.5703125" style="141" bestFit="1" customWidth="1"/>
    <col min="59" max="59" width="8" style="141" customWidth="1"/>
    <col min="60" max="16384" width="9.140625" style="141"/>
  </cols>
  <sheetData>
    <row r="1" spans="1:58" ht="21.75" thickBot="1" x14ac:dyDescent="0.3">
      <c r="A1" s="135"/>
      <c r="B1" s="228" t="s">
        <v>116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</row>
    <row r="2" spans="1:58" ht="15" customHeight="1" thickBot="1" x14ac:dyDescent="0.3">
      <c r="A2" s="230" t="s">
        <v>0</v>
      </c>
      <c r="B2" s="231" t="s">
        <v>60</v>
      </c>
      <c r="C2" s="231"/>
      <c r="D2" s="231"/>
      <c r="E2" s="231"/>
      <c r="F2" s="232" t="s">
        <v>61</v>
      </c>
      <c r="G2" s="232"/>
      <c r="H2" s="232"/>
      <c r="I2" s="232"/>
      <c r="J2" s="231" t="s">
        <v>62</v>
      </c>
      <c r="K2" s="231"/>
      <c r="L2" s="231"/>
      <c r="M2" s="231"/>
      <c r="N2" s="232" t="s">
        <v>63</v>
      </c>
      <c r="O2" s="232"/>
      <c r="P2" s="232"/>
      <c r="Q2" s="232"/>
      <c r="R2" s="231" t="s">
        <v>33</v>
      </c>
      <c r="S2" s="231"/>
      <c r="T2" s="231"/>
      <c r="U2" s="231"/>
      <c r="V2" s="232" t="s">
        <v>34</v>
      </c>
      <c r="W2" s="232"/>
      <c r="X2" s="232"/>
      <c r="Y2" s="232"/>
      <c r="Z2" s="231" t="s">
        <v>35</v>
      </c>
      <c r="AA2" s="231"/>
      <c r="AB2" s="231"/>
      <c r="AC2" s="231"/>
      <c r="AD2" s="232" t="s">
        <v>30</v>
      </c>
      <c r="AE2" s="232"/>
      <c r="AF2" s="232"/>
      <c r="AG2" s="232"/>
      <c r="AH2" s="231" t="s">
        <v>31</v>
      </c>
      <c r="AI2" s="231"/>
      <c r="AJ2" s="231"/>
      <c r="AK2" s="231"/>
      <c r="AL2" s="232" t="s">
        <v>32</v>
      </c>
      <c r="AM2" s="232"/>
      <c r="AN2" s="232"/>
      <c r="AO2" s="232"/>
      <c r="AP2" s="231" t="s">
        <v>108</v>
      </c>
      <c r="AQ2" s="231"/>
      <c r="AR2" s="231"/>
      <c r="AS2" s="231"/>
      <c r="AT2" s="232" t="s">
        <v>120</v>
      </c>
      <c r="AU2" s="232"/>
      <c r="AV2" s="232"/>
      <c r="AW2" s="232"/>
      <c r="AX2" s="229" t="s">
        <v>40</v>
      </c>
      <c r="AY2" s="229"/>
      <c r="AZ2" s="229"/>
      <c r="BA2" s="229"/>
      <c r="BB2" s="229"/>
      <c r="BC2" s="229"/>
      <c r="BD2" s="229"/>
      <c r="BE2" s="229"/>
      <c r="BF2" s="229"/>
    </row>
    <row r="3" spans="1:58" thickBot="1" x14ac:dyDescent="0.3">
      <c r="A3" s="230"/>
      <c r="B3" s="136" t="s">
        <v>6</v>
      </c>
      <c r="C3" s="137" t="s">
        <v>7</v>
      </c>
      <c r="D3" s="136" t="s">
        <v>41</v>
      </c>
      <c r="E3" s="137" t="s">
        <v>42</v>
      </c>
      <c r="F3" s="138" t="s">
        <v>6</v>
      </c>
      <c r="G3" s="138" t="s">
        <v>7</v>
      </c>
      <c r="H3" s="138" t="s">
        <v>41</v>
      </c>
      <c r="I3" s="138" t="s">
        <v>42</v>
      </c>
      <c r="J3" s="136" t="s">
        <v>6</v>
      </c>
      <c r="K3" s="137" t="s">
        <v>7</v>
      </c>
      <c r="L3" s="136" t="s">
        <v>41</v>
      </c>
      <c r="M3" s="137" t="s">
        <v>42</v>
      </c>
      <c r="N3" s="138" t="s">
        <v>6</v>
      </c>
      <c r="O3" s="138" t="s">
        <v>7</v>
      </c>
      <c r="P3" s="138" t="s">
        <v>41</v>
      </c>
      <c r="Q3" s="138" t="s">
        <v>42</v>
      </c>
      <c r="R3" s="136" t="s">
        <v>6</v>
      </c>
      <c r="S3" s="137" t="s">
        <v>7</v>
      </c>
      <c r="T3" s="136" t="s">
        <v>41</v>
      </c>
      <c r="U3" s="137" t="s">
        <v>42</v>
      </c>
      <c r="V3" s="138" t="s">
        <v>6</v>
      </c>
      <c r="W3" s="138" t="s">
        <v>7</v>
      </c>
      <c r="X3" s="138" t="s">
        <v>41</v>
      </c>
      <c r="Y3" s="138" t="s">
        <v>42</v>
      </c>
      <c r="Z3" s="136" t="s">
        <v>6</v>
      </c>
      <c r="AA3" s="137" t="s">
        <v>7</v>
      </c>
      <c r="AB3" s="136" t="s">
        <v>41</v>
      </c>
      <c r="AC3" s="137" t="s">
        <v>42</v>
      </c>
      <c r="AD3" s="138" t="s">
        <v>6</v>
      </c>
      <c r="AE3" s="138" t="s">
        <v>7</v>
      </c>
      <c r="AF3" s="138" t="s">
        <v>41</v>
      </c>
      <c r="AG3" s="138" t="s">
        <v>42</v>
      </c>
      <c r="AH3" s="136" t="s">
        <v>6</v>
      </c>
      <c r="AI3" s="137" t="s">
        <v>7</v>
      </c>
      <c r="AJ3" s="136" t="s">
        <v>41</v>
      </c>
      <c r="AK3" s="137" t="s">
        <v>42</v>
      </c>
      <c r="AL3" s="138" t="s">
        <v>6</v>
      </c>
      <c r="AM3" s="138" t="s">
        <v>7</v>
      </c>
      <c r="AN3" s="138" t="s">
        <v>41</v>
      </c>
      <c r="AO3" s="138" t="s">
        <v>42</v>
      </c>
      <c r="AP3" s="136" t="s">
        <v>6</v>
      </c>
      <c r="AQ3" s="137" t="s">
        <v>7</v>
      </c>
      <c r="AR3" s="136" t="s">
        <v>41</v>
      </c>
      <c r="AS3" s="137" t="s">
        <v>42</v>
      </c>
      <c r="AT3" s="138" t="s">
        <v>6</v>
      </c>
      <c r="AU3" s="138" t="s">
        <v>7</v>
      </c>
      <c r="AV3" s="138" t="s">
        <v>41</v>
      </c>
      <c r="AW3" s="138" t="s">
        <v>42</v>
      </c>
      <c r="AX3" s="139" t="s">
        <v>6</v>
      </c>
      <c r="AY3" s="139" t="s">
        <v>7</v>
      </c>
      <c r="AZ3" s="139" t="s">
        <v>43</v>
      </c>
      <c r="BA3" s="139" t="s">
        <v>1</v>
      </c>
      <c r="BB3" s="139" t="s">
        <v>3</v>
      </c>
      <c r="BC3" s="139" t="s">
        <v>109</v>
      </c>
      <c r="BD3" s="139" t="s">
        <v>4</v>
      </c>
      <c r="BE3" s="139" t="s">
        <v>5</v>
      </c>
      <c r="BF3" s="139" t="s">
        <v>45</v>
      </c>
    </row>
    <row r="4" spans="1:58" thickBot="1" x14ac:dyDescent="0.3">
      <c r="A4" s="171">
        <v>44927</v>
      </c>
      <c r="B4" s="144">
        <v>1336213.72</v>
      </c>
      <c r="C4" s="190">
        <v>1972551.07</v>
      </c>
      <c r="D4" s="144">
        <f>C4-B4</f>
        <v>636337.35000000009</v>
      </c>
      <c r="E4" s="144">
        <v>42933.77</v>
      </c>
      <c r="F4" s="145">
        <v>1267237.3600000001</v>
      </c>
      <c r="G4" s="191">
        <v>2068529</v>
      </c>
      <c r="H4" s="145">
        <f>G4-F4</f>
        <v>801291.6399999999</v>
      </c>
      <c r="I4" s="145">
        <v>42209.66</v>
      </c>
      <c r="J4" s="144">
        <v>2129131.27</v>
      </c>
      <c r="K4" s="190">
        <v>3254318.13</v>
      </c>
      <c r="L4" s="144">
        <f>K4-J4</f>
        <v>1125186.8599999999</v>
      </c>
      <c r="M4" s="144">
        <v>70630.17</v>
      </c>
      <c r="N4" s="145">
        <v>1177895.23</v>
      </c>
      <c r="O4" s="191">
        <v>1735886.55</v>
      </c>
      <c r="P4" s="145">
        <f>O4-N4</f>
        <v>557991.32000000007</v>
      </c>
      <c r="Q4" s="145">
        <v>33885.64</v>
      </c>
      <c r="R4" s="144">
        <v>1415090.42</v>
      </c>
      <c r="S4" s="190">
        <v>2104225.62</v>
      </c>
      <c r="T4" s="144">
        <f>S4-R4</f>
        <v>689135.20000000019</v>
      </c>
      <c r="U4" s="144">
        <v>48991.519999999997</v>
      </c>
      <c r="V4" s="145">
        <v>2132302.33</v>
      </c>
      <c r="W4" s="191">
        <v>2802206.53</v>
      </c>
      <c r="X4" s="145">
        <f>W4-V4</f>
        <v>669904.19999999972</v>
      </c>
      <c r="Y4" s="145">
        <v>60964.4</v>
      </c>
      <c r="Z4" s="144">
        <v>1384705.67</v>
      </c>
      <c r="AA4" s="190">
        <v>1962812.76</v>
      </c>
      <c r="AB4" s="144">
        <f>AA4-Z4</f>
        <v>578107.09000000008</v>
      </c>
      <c r="AC4" s="144">
        <v>49139.32</v>
      </c>
      <c r="AD4" s="145">
        <v>2568682.4700000002</v>
      </c>
      <c r="AE4" s="191">
        <v>3886256.31</v>
      </c>
      <c r="AF4" s="145">
        <f>AE4-AD4</f>
        <v>1317573.8399999999</v>
      </c>
      <c r="AG4" s="145">
        <v>83837.06</v>
      </c>
      <c r="AH4" s="144">
        <v>1929936.4</v>
      </c>
      <c r="AI4" s="190">
        <v>2989831.57</v>
      </c>
      <c r="AJ4" s="144">
        <f>AI4-AH4</f>
        <v>1059895.17</v>
      </c>
      <c r="AK4" s="144">
        <v>60783.21</v>
      </c>
      <c r="AL4" s="145">
        <v>1655323.65</v>
      </c>
      <c r="AM4" s="191">
        <v>2529099.79</v>
      </c>
      <c r="AN4" s="145">
        <f>AM4-AL4</f>
        <v>873776.14000000013</v>
      </c>
      <c r="AO4" s="145">
        <v>49375.55</v>
      </c>
      <c r="AP4" s="144">
        <v>2155414.14</v>
      </c>
      <c r="AQ4" s="190">
        <v>2721170.99</v>
      </c>
      <c r="AR4" s="144">
        <f>AP4-AQ4</f>
        <v>-565756.85000000009</v>
      </c>
      <c r="AS4" s="144">
        <v>50847.12</v>
      </c>
      <c r="AT4" s="145">
        <v>0</v>
      </c>
      <c r="AU4" s="191">
        <v>0</v>
      </c>
      <c r="AV4" s="145">
        <f>AT4-AU4</f>
        <v>0</v>
      </c>
      <c r="AW4" s="145">
        <v>-4061.92</v>
      </c>
      <c r="AX4" s="146">
        <f>B4+F4+J4+N4+R4+V4+Z4+AD4+AH4+AL4+AP4+AT4</f>
        <v>19151932.66</v>
      </c>
      <c r="AY4" s="146">
        <f>C4+G4+K4+O4+S4+W4+AA4+AE4+AI4+AM4+AQ4+AU4</f>
        <v>28026888.32</v>
      </c>
      <c r="AZ4" s="146">
        <f>AY4-AX4</f>
        <v>8874955.6600000001</v>
      </c>
      <c r="BA4" s="146">
        <v>56750.26</v>
      </c>
      <c r="BB4" s="146">
        <v>261730.7</v>
      </c>
      <c r="BC4" s="146">
        <f>E4+I4+M4+Q4+U4+Y4+AC4+AG4+AK4+AO4+AS4+AW4</f>
        <v>589535.5</v>
      </c>
      <c r="BD4" s="146">
        <v>0</v>
      </c>
      <c r="BE4" s="146">
        <v>0</v>
      </c>
      <c r="BF4" s="146">
        <f>BA4+BB4+BC4+BD4+BE4</f>
        <v>908016.46</v>
      </c>
    </row>
    <row r="5" spans="1:58" thickBot="1" x14ac:dyDescent="0.3">
      <c r="A5" s="171">
        <v>44958</v>
      </c>
      <c r="B5" s="144">
        <v>1360393.33</v>
      </c>
      <c r="C5" s="190">
        <v>1899239.49</v>
      </c>
      <c r="D5" s="144">
        <f t="shared" ref="D5:D15" si="0">C5-B5</f>
        <v>538846.15999999992</v>
      </c>
      <c r="E5" s="144">
        <v>26309.68</v>
      </c>
      <c r="F5" s="145">
        <v>1458920.76</v>
      </c>
      <c r="G5" s="191">
        <v>2034454.08</v>
      </c>
      <c r="H5" s="145">
        <f t="shared" ref="H5:H15" si="1">G5-F5</f>
        <v>575533.32000000007</v>
      </c>
      <c r="I5" s="145">
        <v>28933.74</v>
      </c>
      <c r="J5" s="144">
        <v>2424484.13</v>
      </c>
      <c r="K5" s="190">
        <v>3164843.84</v>
      </c>
      <c r="L5" s="144">
        <f t="shared" ref="L5:L15" si="2">K5-J5</f>
        <v>740359.71</v>
      </c>
      <c r="M5" s="144">
        <v>44841.36</v>
      </c>
      <c r="N5" s="145">
        <v>1233337.48</v>
      </c>
      <c r="O5" s="191">
        <v>1635261.46</v>
      </c>
      <c r="P5" s="145">
        <f t="shared" ref="P5:P15" si="3">O5-N5</f>
        <v>401923.98</v>
      </c>
      <c r="Q5" s="145">
        <v>20075.66</v>
      </c>
      <c r="R5" s="144">
        <v>1759240.59</v>
      </c>
      <c r="S5" s="190">
        <v>2031355.07</v>
      </c>
      <c r="T5" s="144">
        <f t="shared" ref="T5:T15" si="4">S5-R5</f>
        <v>272114.48</v>
      </c>
      <c r="U5" s="144">
        <v>27246.400000000001</v>
      </c>
      <c r="V5" s="145">
        <v>2291950.2000000002</v>
      </c>
      <c r="W5" s="191">
        <v>2781673.08</v>
      </c>
      <c r="X5" s="145">
        <f t="shared" ref="X5:X15" si="5">W5-V5</f>
        <v>489722.87999999989</v>
      </c>
      <c r="Y5" s="145">
        <v>45266.23</v>
      </c>
      <c r="Z5" s="144">
        <v>1529822.38</v>
      </c>
      <c r="AA5" s="190">
        <v>1938362.7</v>
      </c>
      <c r="AB5" s="144">
        <f t="shared" ref="AB5:AB15" si="6">AA5-Z5</f>
        <v>408540.32000000007</v>
      </c>
      <c r="AC5" s="144">
        <v>28119.63</v>
      </c>
      <c r="AD5" s="145">
        <v>3114636.35</v>
      </c>
      <c r="AE5" s="191">
        <v>4047033.54</v>
      </c>
      <c r="AF5" s="145">
        <f t="shared" ref="AF5:AF15" si="7">AE5-AD5</f>
        <v>932397.19</v>
      </c>
      <c r="AG5" s="145">
        <v>65025.08</v>
      </c>
      <c r="AH5" s="144">
        <v>2122048.7000000002</v>
      </c>
      <c r="AI5" s="190">
        <v>2973537.03</v>
      </c>
      <c r="AJ5" s="144">
        <f t="shared" ref="AJ5:AJ15" si="8">AI5-AH5</f>
        <v>851488.32999999961</v>
      </c>
      <c r="AK5" s="144">
        <v>44301.72</v>
      </c>
      <c r="AL5" s="145">
        <v>1903717.42</v>
      </c>
      <c r="AM5" s="191">
        <v>2573022.0499999998</v>
      </c>
      <c r="AN5" s="145">
        <f t="shared" ref="AN5:AN15" si="9">AM5-AL5</f>
        <v>669304.62999999989</v>
      </c>
      <c r="AO5" s="145">
        <v>31193.48</v>
      </c>
      <c r="AP5" s="144">
        <v>2878950.36</v>
      </c>
      <c r="AQ5" s="190">
        <v>2889345.07</v>
      </c>
      <c r="AR5" s="144">
        <f t="shared" ref="AR5:AR15" si="10">AP5-AQ5</f>
        <v>-10394.709999999963</v>
      </c>
      <c r="AS5" s="144">
        <v>32890.629999999997</v>
      </c>
      <c r="AT5" s="145">
        <v>0</v>
      </c>
      <c r="AU5" s="191">
        <v>0</v>
      </c>
      <c r="AV5" s="145">
        <f t="shared" ref="AV5:AV15" si="11">AT5-AU5</f>
        <v>0</v>
      </c>
      <c r="AW5" s="145">
        <v>0</v>
      </c>
      <c r="AX5" s="146">
        <f t="shared" ref="AX5:AY15" si="12">B5+F5+J5+N5+R5+V5+Z5+AD5+AH5+AL5+AP5+AT5</f>
        <v>22077501.699999996</v>
      </c>
      <c r="AY5" s="146">
        <f t="shared" si="12"/>
        <v>27968127.410000004</v>
      </c>
      <c r="AZ5" s="146">
        <f t="shared" ref="AZ5:AZ15" si="13">AY5-AX5</f>
        <v>5890625.7100000083</v>
      </c>
      <c r="BA5" s="146">
        <v>18594.75</v>
      </c>
      <c r="BB5" s="146">
        <v>85903.69</v>
      </c>
      <c r="BC5" s="146">
        <f>E5+I5+M5+Q5+U5+Y5+AC5+AG5+AK5+AO5+AS5+AW5</f>
        <v>394203.61</v>
      </c>
      <c r="BD5" s="146">
        <v>0</v>
      </c>
      <c r="BE5" s="146">
        <v>0</v>
      </c>
      <c r="BF5" s="146">
        <f t="shared" ref="BF5:BF15" si="14">BA5+BB5+BC5+BD5+BE5</f>
        <v>498702.05</v>
      </c>
    </row>
    <row r="6" spans="1:58" thickBot="1" x14ac:dyDescent="0.3">
      <c r="A6" s="171">
        <v>44986</v>
      </c>
      <c r="B6" s="144">
        <v>1552168.75</v>
      </c>
      <c r="C6" s="190">
        <v>1985264.58</v>
      </c>
      <c r="D6" s="144">
        <f t="shared" si="0"/>
        <v>433095.83000000007</v>
      </c>
      <c r="E6" s="144">
        <v>30230.34</v>
      </c>
      <c r="F6" s="145">
        <v>1744949.74</v>
      </c>
      <c r="G6" s="191">
        <v>2272073.41</v>
      </c>
      <c r="H6" s="145">
        <f t="shared" si="1"/>
        <v>527123.67000000016</v>
      </c>
      <c r="I6" s="145">
        <v>30718.34</v>
      </c>
      <c r="J6" s="144">
        <v>2582398.23</v>
      </c>
      <c r="K6" s="190">
        <v>3375314.53</v>
      </c>
      <c r="L6" s="144">
        <f t="shared" si="2"/>
        <v>792916.29999999981</v>
      </c>
      <c r="M6" s="144">
        <v>50504.17</v>
      </c>
      <c r="N6" s="145">
        <v>1408110.98</v>
      </c>
      <c r="O6" s="191">
        <v>1875451.83</v>
      </c>
      <c r="P6" s="145">
        <f t="shared" si="3"/>
        <v>467340.85000000009</v>
      </c>
      <c r="Q6" s="145">
        <v>29301.8</v>
      </c>
      <c r="R6" s="144">
        <v>1866192.83</v>
      </c>
      <c r="S6" s="190">
        <v>2125592.29</v>
      </c>
      <c r="T6" s="144">
        <f t="shared" si="4"/>
        <v>259399.45999999996</v>
      </c>
      <c r="U6" s="144">
        <v>34073.879999999997</v>
      </c>
      <c r="V6" s="145">
        <v>2442170.4700000002</v>
      </c>
      <c r="W6" s="191">
        <v>3008348.57</v>
      </c>
      <c r="X6" s="145">
        <f t="shared" si="5"/>
        <v>566178.09999999963</v>
      </c>
      <c r="Y6" s="145">
        <v>51767.85</v>
      </c>
      <c r="Z6" s="144">
        <v>1890100</v>
      </c>
      <c r="AA6" s="190">
        <v>2066282.81</v>
      </c>
      <c r="AB6" s="144">
        <f t="shared" si="6"/>
        <v>176182.81000000006</v>
      </c>
      <c r="AC6" s="144">
        <v>35618.379999999997</v>
      </c>
      <c r="AD6" s="145">
        <v>3418690.78</v>
      </c>
      <c r="AE6" s="191">
        <v>4195034.41</v>
      </c>
      <c r="AF6" s="145">
        <f t="shared" si="7"/>
        <v>776343.63000000035</v>
      </c>
      <c r="AG6" s="145">
        <v>70976.42</v>
      </c>
      <c r="AH6" s="144">
        <v>2612472.7999999998</v>
      </c>
      <c r="AI6" s="190">
        <v>2988377.37</v>
      </c>
      <c r="AJ6" s="144">
        <f t="shared" si="8"/>
        <v>375904.5700000003</v>
      </c>
      <c r="AK6" s="144">
        <v>46222.89</v>
      </c>
      <c r="AL6" s="145">
        <v>2339506.67</v>
      </c>
      <c r="AM6" s="191">
        <v>2861808.84</v>
      </c>
      <c r="AN6" s="145">
        <f t="shared" si="9"/>
        <v>522302.16999999993</v>
      </c>
      <c r="AO6" s="145">
        <v>32262.38</v>
      </c>
      <c r="AP6" s="144">
        <v>3306077.98</v>
      </c>
      <c r="AQ6" s="190">
        <v>2932283.35</v>
      </c>
      <c r="AR6" s="144">
        <f t="shared" si="10"/>
        <v>373794.62999999989</v>
      </c>
      <c r="AS6" s="144">
        <v>35776.339999999997</v>
      </c>
      <c r="AT6" s="145">
        <v>0</v>
      </c>
      <c r="AU6" s="191">
        <v>0</v>
      </c>
      <c r="AV6" s="145">
        <f t="shared" si="11"/>
        <v>0</v>
      </c>
      <c r="AW6" s="145">
        <v>0</v>
      </c>
      <c r="AX6" s="146">
        <f t="shared" si="12"/>
        <v>25162839.23</v>
      </c>
      <c r="AY6" s="146">
        <f t="shared" si="12"/>
        <v>29685831.990000002</v>
      </c>
      <c r="AZ6" s="146">
        <f t="shared" si="13"/>
        <v>4522992.7600000016</v>
      </c>
      <c r="BA6" s="146">
        <v>23101.66</v>
      </c>
      <c r="BB6" s="146">
        <v>10605.25</v>
      </c>
      <c r="BC6" s="146">
        <f>SUM(E6+I6+M6+Q6+U6+Y6+AC6+AG6+AK6+AO6+AS6)</f>
        <v>447452.79000000004</v>
      </c>
      <c r="BD6" s="146">
        <v>315274.14</v>
      </c>
      <c r="BE6" s="146">
        <v>118466.84</v>
      </c>
      <c r="BF6" s="146">
        <f t="shared" si="14"/>
        <v>914900.68</v>
      </c>
    </row>
    <row r="7" spans="1:58" thickBot="1" x14ac:dyDescent="0.3">
      <c r="A7" s="171">
        <v>45017</v>
      </c>
      <c r="B7" s="144">
        <v>1313314.44</v>
      </c>
      <c r="C7" s="190">
        <v>2135314.46</v>
      </c>
      <c r="D7" s="144">
        <f t="shared" si="0"/>
        <v>822000.02</v>
      </c>
      <c r="E7" s="144">
        <v>39714.39</v>
      </c>
      <c r="F7" s="145">
        <v>1463177</v>
      </c>
      <c r="G7" s="191">
        <v>2324055.2599999998</v>
      </c>
      <c r="H7" s="145">
        <f t="shared" si="1"/>
        <v>860878.25999999978</v>
      </c>
      <c r="I7" s="145">
        <v>37204.35</v>
      </c>
      <c r="J7" s="144">
        <v>2330808.16</v>
      </c>
      <c r="K7" s="190">
        <v>3546811.29</v>
      </c>
      <c r="L7" s="144">
        <f t="shared" si="2"/>
        <v>1216003.1299999999</v>
      </c>
      <c r="M7" s="144">
        <v>68859.850000000006</v>
      </c>
      <c r="N7" s="145">
        <v>1146836.9099999999</v>
      </c>
      <c r="O7" s="191">
        <v>1841808.1</v>
      </c>
      <c r="P7" s="145">
        <f t="shared" si="3"/>
        <v>694971.19000000018</v>
      </c>
      <c r="Q7" s="145">
        <v>30079.3</v>
      </c>
      <c r="R7" s="144">
        <v>1499012.89</v>
      </c>
      <c r="S7" s="190">
        <v>2369466.7599999998</v>
      </c>
      <c r="T7" s="144">
        <f t="shared" si="4"/>
        <v>870453.86999999988</v>
      </c>
      <c r="U7" s="144">
        <v>44856.639999999999</v>
      </c>
      <c r="V7" s="145">
        <v>2104577.69</v>
      </c>
      <c r="W7" s="191">
        <v>3184174.93</v>
      </c>
      <c r="X7" s="145">
        <f t="shared" si="5"/>
        <v>1079597.2400000002</v>
      </c>
      <c r="Y7" s="145">
        <v>63837.15</v>
      </c>
      <c r="Z7" s="144">
        <v>1432166.36</v>
      </c>
      <c r="AA7" s="190">
        <v>2137858.77</v>
      </c>
      <c r="AB7" s="144">
        <f t="shared" si="6"/>
        <v>705692.40999999992</v>
      </c>
      <c r="AC7" s="144">
        <v>43487.71</v>
      </c>
      <c r="AD7" s="145">
        <v>2613797.81</v>
      </c>
      <c r="AE7" s="191">
        <v>4452109.88</v>
      </c>
      <c r="AF7" s="145">
        <f t="shared" si="7"/>
        <v>1838312.0699999998</v>
      </c>
      <c r="AG7" s="145">
        <v>94973</v>
      </c>
      <c r="AH7" s="144">
        <v>1817688.53</v>
      </c>
      <c r="AI7" s="190">
        <v>3325456.37</v>
      </c>
      <c r="AJ7" s="144">
        <f t="shared" si="8"/>
        <v>1507767.84</v>
      </c>
      <c r="AK7" s="144">
        <v>68954.009999999995</v>
      </c>
      <c r="AL7" s="145">
        <v>1872919.73</v>
      </c>
      <c r="AM7" s="191">
        <v>3062420.39</v>
      </c>
      <c r="AN7" s="145">
        <f t="shared" si="9"/>
        <v>1189500.6600000001</v>
      </c>
      <c r="AO7" s="145">
        <v>53094.080000000002</v>
      </c>
      <c r="AP7" s="144">
        <v>2317591.62</v>
      </c>
      <c r="AQ7" s="190">
        <v>3263896.04</v>
      </c>
      <c r="AR7" s="144">
        <f t="shared" si="10"/>
        <v>-946304.41999999993</v>
      </c>
      <c r="AS7" s="144">
        <v>58081.34</v>
      </c>
      <c r="AT7" s="145">
        <v>0</v>
      </c>
      <c r="AU7" s="191">
        <v>0</v>
      </c>
      <c r="AV7" s="145">
        <f t="shared" si="11"/>
        <v>0</v>
      </c>
      <c r="AW7" s="145">
        <v>0</v>
      </c>
      <c r="AX7" s="146">
        <f t="shared" si="12"/>
        <v>19911891.140000001</v>
      </c>
      <c r="AY7" s="146">
        <f t="shared" si="12"/>
        <v>31643372.25</v>
      </c>
      <c r="AZ7" s="146">
        <f t="shared" si="13"/>
        <v>11731481.109999999</v>
      </c>
      <c r="BA7" s="146">
        <v>84467.92</v>
      </c>
      <c r="BB7" s="146">
        <v>389258.69</v>
      </c>
      <c r="BC7" s="146">
        <f t="shared" ref="BC7:BC15" si="15">E7+I7+M7+Q7+U7+Y7+AC7+AG7+AK7+AO7+AS7+AW7</f>
        <v>603141.81999999995</v>
      </c>
      <c r="BD7" s="146">
        <v>0</v>
      </c>
      <c r="BE7" s="146">
        <v>0</v>
      </c>
      <c r="BF7" s="146">
        <f t="shared" si="14"/>
        <v>1076868.43</v>
      </c>
    </row>
    <row r="8" spans="1:58" thickBot="1" x14ac:dyDescent="0.3">
      <c r="A8" s="171">
        <v>45047</v>
      </c>
      <c r="B8" s="144">
        <v>1388887.55</v>
      </c>
      <c r="C8" s="190">
        <v>2032970.34</v>
      </c>
      <c r="D8" s="144">
        <f t="shared" si="0"/>
        <v>644082.79</v>
      </c>
      <c r="E8" s="144">
        <v>32626.53</v>
      </c>
      <c r="F8" s="145">
        <v>1781578.75</v>
      </c>
      <c r="G8" s="191">
        <v>2238757.48</v>
      </c>
      <c r="H8" s="145">
        <f t="shared" si="1"/>
        <v>457178.73</v>
      </c>
      <c r="I8" s="145">
        <v>30218.639999999999</v>
      </c>
      <c r="J8" s="144">
        <v>2387314.1</v>
      </c>
      <c r="K8" s="190">
        <v>3320074.58</v>
      </c>
      <c r="L8" s="144">
        <f t="shared" si="2"/>
        <v>932760.48</v>
      </c>
      <c r="M8" s="144">
        <v>50599.28</v>
      </c>
      <c r="N8" s="145">
        <v>1475965.17</v>
      </c>
      <c r="O8" s="191">
        <v>1674996.44</v>
      </c>
      <c r="P8" s="145">
        <f t="shared" si="3"/>
        <v>199031.27000000002</v>
      </c>
      <c r="Q8" s="145">
        <v>24890.6</v>
      </c>
      <c r="R8" s="144">
        <v>1882392.67</v>
      </c>
      <c r="S8" s="190">
        <v>2114431.8199999998</v>
      </c>
      <c r="T8" s="144">
        <f t="shared" si="4"/>
        <v>232039.14999999991</v>
      </c>
      <c r="U8" s="144">
        <v>30736.23</v>
      </c>
      <c r="V8" s="145">
        <v>2592341.98</v>
      </c>
      <c r="W8" s="191">
        <v>2956089.94</v>
      </c>
      <c r="X8" s="145">
        <f t="shared" si="5"/>
        <v>363747.95999999996</v>
      </c>
      <c r="Y8" s="145">
        <v>39215.61</v>
      </c>
      <c r="Z8" s="144">
        <v>1668139.37</v>
      </c>
      <c r="AA8" s="190">
        <v>1994712.68</v>
      </c>
      <c r="AB8" s="144">
        <f t="shared" si="6"/>
        <v>326573.30999999982</v>
      </c>
      <c r="AC8" s="144">
        <v>33120.94</v>
      </c>
      <c r="AD8" s="145">
        <v>3373933.01</v>
      </c>
      <c r="AE8" s="191">
        <v>4146742.22</v>
      </c>
      <c r="AF8" s="145">
        <f t="shared" si="7"/>
        <v>772809.21000000043</v>
      </c>
      <c r="AG8" s="145">
        <v>69353.149999999994</v>
      </c>
      <c r="AH8" s="144">
        <v>2598530.0099999998</v>
      </c>
      <c r="AI8" s="190">
        <v>3152275.15</v>
      </c>
      <c r="AJ8" s="144">
        <f t="shared" si="8"/>
        <v>553745.14000000013</v>
      </c>
      <c r="AK8" s="144">
        <v>43283.28</v>
      </c>
      <c r="AL8" s="145">
        <v>2314073.42</v>
      </c>
      <c r="AM8" s="191">
        <v>2782438.92</v>
      </c>
      <c r="AN8" s="145">
        <f t="shared" si="9"/>
        <v>468365.5</v>
      </c>
      <c r="AO8" s="145">
        <v>33028.58</v>
      </c>
      <c r="AP8" s="144">
        <v>3250351.34</v>
      </c>
      <c r="AQ8" s="190">
        <v>2911338.04</v>
      </c>
      <c r="AR8" s="144">
        <f t="shared" si="10"/>
        <v>339013.29999999981</v>
      </c>
      <c r="AS8" s="144">
        <v>38322.28</v>
      </c>
      <c r="AT8" s="145">
        <v>0</v>
      </c>
      <c r="AU8" s="191">
        <v>0</v>
      </c>
      <c r="AV8" s="145">
        <f t="shared" si="11"/>
        <v>0</v>
      </c>
      <c r="AW8" s="145">
        <v>0</v>
      </c>
      <c r="AX8" s="146">
        <f t="shared" si="12"/>
        <v>24713507.370000001</v>
      </c>
      <c r="AY8" s="146">
        <f t="shared" si="12"/>
        <v>29324827.609999999</v>
      </c>
      <c r="AZ8" s="146">
        <f t="shared" si="13"/>
        <v>4611320.2399999984</v>
      </c>
      <c r="BA8" s="146">
        <v>24867.23</v>
      </c>
      <c r="BB8" s="146">
        <v>114824.78</v>
      </c>
      <c r="BC8" s="146">
        <f t="shared" si="15"/>
        <v>425395.12</v>
      </c>
      <c r="BD8" s="146">
        <v>0</v>
      </c>
      <c r="BE8" s="146">
        <v>0</v>
      </c>
      <c r="BF8" s="146">
        <f t="shared" si="14"/>
        <v>565087.13</v>
      </c>
    </row>
    <row r="9" spans="1:58" thickBot="1" x14ac:dyDescent="0.3">
      <c r="A9" s="171">
        <v>45078</v>
      </c>
      <c r="B9" s="144">
        <v>1418613.63</v>
      </c>
      <c r="C9" s="190">
        <v>1955420.64</v>
      </c>
      <c r="D9" s="144">
        <f t="shared" si="0"/>
        <v>536807.01</v>
      </c>
      <c r="E9" s="144">
        <v>34001.599999999999</v>
      </c>
      <c r="F9" s="145">
        <v>1671567.66</v>
      </c>
      <c r="G9" s="191">
        <v>2268031.7599999998</v>
      </c>
      <c r="H9" s="145">
        <f t="shared" si="1"/>
        <v>596464.09999999986</v>
      </c>
      <c r="I9" s="145">
        <v>36432.92</v>
      </c>
      <c r="J9" s="144">
        <v>2334098.63</v>
      </c>
      <c r="K9" s="190">
        <v>3240534.66</v>
      </c>
      <c r="L9" s="144">
        <f t="shared" si="2"/>
        <v>906436.03000000026</v>
      </c>
      <c r="M9" s="144">
        <v>55741.79</v>
      </c>
      <c r="N9" s="145">
        <v>1193174.6299999999</v>
      </c>
      <c r="O9" s="191">
        <v>1731439.67</v>
      </c>
      <c r="P9" s="145">
        <f t="shared" si="3"/>
        <v>538265.04</v>
      </c>
      <c r="Q9" s="145">
        <v>30051.49</v>
      </c>
      <c r="R9" s="144">
        <v>1582782.33</v>
      </c>
      <c r="S9" s="190">
        <v>2092567.37</v>
      </c>
      <c r="T9" s="144">
        <f t="shared" si="4"/>
        <v>509785.04000000004</v>
      </c>
      <c r="U9" s="144">
        <v>37207.339999999997</v>
      </c>
      <c r="V9" s="145">
        <v>2215689.84</v>
      </c>
      <c r="W9" s="191">
        <v>2914312.71</v>
      </c>
      <c r="X9" s="145">
        <f t="shared" si="5"/>
        <v>698622.87000000011</v>
      </c>
      <c r="Y9" s="145">
        <v>50887.61</v>
      </c>
      <c r="Z9" s="144">
        <v>1566579.24</v>
      </c>
      <c r="AA9" s="190">
        <v>1977424.95</v>
      </c>
      <c r="AB9" s="144">
        <f t="shared" si="6"/>
        <v>410845.70999999996</v>
      </c>
      <c r="AC9" s="144">
        <v>33109.58</v>
      </c>
      <c r="AD9" s="145">
        <v>3223900.02</v>
      </c>
      <c r="AE9" s="191">
        <v>4162731.46</v>
      </c>
      <c r="AF9" s="145">
        <f t="shared" si="7"/>
        <v>938831.44</v>
      </c>
      <c r="AG9" s="145">
        <v>67692.55</v>
      </c>
      <c r="AH9" s="144">
        <v>2407782.9700000002</v>
      </c>
      <c r="AI9" s="190">
        <v>3235649.56</v>
      </c>
      <c r="AJ9" s="144">
        <f t="shared" si="8"/>
        <v>827866.58999999985</v>
      </c>
      <c r="AK9" s="144">
        <v>56929.39</v>
      </c>
      <c r="AL9" s="145">
        <v>2091137.43</v>
      </c>
      <c r="AM9" s="191">
        <v>2754944.06</v>
      </c>
      <c r="AN9" s="145">
        <f t="shared" si="9"/>
        <v>663806.63000000012</v>
      </c>
      <c r="AO9" s="145">
        <v>39040.660000000003</v>
      </c>
      <c r="AP9" s="144">
        <v>2687239.76</v>
      </c>
      <c r="AQ9" s="190">
        <v>2996084.69</v>
      </c>
      <c r="AR9" s="144">
        <f t="shared" si="10"/>
        <v>-308844.93000000017</v>
      </c>
      <c r="AS9" s="144">
        <v>37730.82</v>
      </c>
      <c r="AT9" s="145">
        <v>0</v>
      </c>
      <c r="AU9" s="191">
        <v>0</v>
      </c>
      <c r="AV9" s="145">
        <f t="shared" si="11"/>
        <v>0</v>
      </c>
      <c r="AW9" s="145">
        <v>0</v>
      </c>
      <c r="AX9" s="146">
        <f t="shared" si="12"/>
        <v>22392566.140000001</v>
      </c>
      <c r="AY9" s="146">
        <f t="shared" si="12"/>
        <v>29329141.530000001</v>
      </c>
      <c r="AZ9" s="146">
        <f t="shared" si="13"/>
        <v>6936575.3900000006</v>
      </c>
      <c r="BA9" s="146">
        <v>45618.82</v>
      </c>
      <c r="BB9" s="146">
        <v>210405.13</v>
      </c>
      <c r="BC9" s="146">
        <f t="shared" si="15"/>
        <v>478825.75000000006</v>
      </c>
      <c r="BD9" s="146">
        <v>616571.35</v>
      </c>
      <c r="BE9" s="146">
        <v>226331.05</v>
      </c>
      <c r="BF9" s="146">
        <f t="shared" si="14"/>
        <v>1577752.1</v>
      </c>
    </row>
    <row r="10" spans="1:58" thickBot="1" x14ac:dyDescent="0.3">
      <c r="A10" s="171">
        <v>45108</v>
      </c>
      <c r="B10" s="144">
        <v>1210547.8899999999</v>
      </c>
      <c r="C10" s="190">
        <v>1879229.83</v>
      </c>
      <c r="D10" s="144">
        <f t="shared" si="0"/>
        <v>668681.94000000018</v>
      </c>
      <c r="E10" s="144">
        <v>34652.29</v>
      </c>
      <c r="F10" s="145">
        <v>1506151.06</v>
      </c>
      <c r="G10" s="191">
        <v>2335636.7200000002</v>
      </c>
      <c r="H10" s="145">
        <f t="shared" si="1"/>
        <v>829485.66000000015</v>
      </c>
      <c r="I10" s="145">
        <v>38772.89</v>
      </c>
      <c r="J10" s="144">
        <v>2375959.96</v>
      </c>
      <c r="K10" s="190">
        <v>3453201.2</v>
      </c>
      <c r="L10" s="144">
        <f t="shared" si="2"/>
        <v>1077241.2400000002</v>
      </c>
      <c r="M10" s="144">
        <v>59555.98</v>
      </c>
      <c r="N10" s="145">
        <v>1148321.3899999999</v>
      </c>
      <c r="O10" s="191">
        <v>1747235.31</v>
      </c>
      <c r="P10" s="145">
        <f t="shared" si="3"/>
        <v>598913.92000000016</v>
      </c>
      <c r="Q10" s="145">
        <v>27362.14</v>
      </c>
      <c r="R10" s="144">
        <v>1394448.87</v>
      </c>
      <c r="S10" s="190">
        <v>2273179.81</v>
      </c>
      <c r="T10" s="144">
        <f t="shared" si="4"/>
        <v>878730.94</v>
      </c>
      <c r="U10" s="144">
        <v>44808.25</v>
      </c>
      <c r="V10" s="145">
        <v>2164227.88</v>
      </c>
      <c r="W10" s="191">
        <v>3041944.54</v>
      </c>
      <c r="X10" s="145">
        <f t="shared" si="5"/>
        <v>877716.66000000015</v>
      </c>
      <c r="Y10" s="145">
        <v>55862.15</v>
      </c>
      <c r="Z10" s="144">
        <v>1419039.95</v>
      </c>
      <c r="AA10" s="190">
        <v>2049951.13</v>
      </c>
      <c r="AB10" s="144">
        <f t="shared" si="6"/>
        <v>630911.17999999993</v>
      </c>
      <c r="AC10" s="144">
        <v>39017.870000000003</v>
      </c>
      <c r="AD10" s="145">
        <v>2942310.31</v>
      </c>
      <c r="AE10" s="191">
        <v>4199937.03</v>
      </c>
      <c r="AF10" s="145">
        <f t="shared" si="7"/>
        <v>1257626.7200000002</v>
      </c>
      <c r="AG10" s="145">
        <v>75198.83</v>
      </c>
      <c r="AH10" s="144">
        <v>2427960.54</v>
      </c>
      <c r="AI10" s="190">
        <v>3352605.03</v>
      </c>
      <c r="AJ10" s="144">
        <f t="shared" si="8"/>
        <v>924644.48999999976</v>
      </c>
      <c r="AK10" s="144">
        <v>54119.91</v>
      </c>
      <c r="AL10" s="145">
        <v>2054133.87</v>
      </c>
      <c r="AM10" s="191">
        <v>2986646.65</v>
      </c>
      <c r="AN10" s="145">
        <f t="shared" si="9"/>
        <v>932512.7799999998</v>
      </c>
      <c r="AO10" s="145">
        <v>50202.19</v>
      </c>
      <c r="AP10" s="144">
        <v>2602961.7200000002</v>
      </c>
      <c r="AQ10" s="190">
        <v>3168212.63</v>
      </c>
      <c r="AR10" s="144">
        <f t="shared" si="10"/>
        <v>-565250.90999999968</v>
      </c>
      <c r="AS10" s="144">
        <v>21718.7</v>
      </c>
      <c r="AT10" s="145">
        <v>0</v>
      </c>
      <c r="AU10" s="191">
        <v>0</v>
      </c>
      <c r="AV10" s="145">
        <f t="shared" si="11"/>
        <v>0</v>
      </c>
      <c r="AW10" s="145">
        <v>0</v>
      </c>
      <c r="AX10" s="146">
        <f t="shared" si="12"/>
        <v>21246063.440000001</v>
      </c>
      <c r="AY10" s="146">
        <f t="shared" si="12"/>
        <v>30487779.879999999</v>
      </c>
      <c r="AZ10" s="146">
        <f t="shared" si="13"/>
        <v>9241716.4399999976</v>
      </c>
      <c r="BA10" s="146">
        <v>62198.36</v>
      </c>
      <c r="BB10" s="146">
        <v>286987</v>
      </c>
      <c r="BC10" s="146">
        <f t="shared" si="15"/>
        <v>501271.20000000007</v>
      </c>
      <c r="BD10" s="146">
        <v>0</v>
      </c>
      <c r="BE10" s="146">
        <v>0</v>
      </c>
      <c r="BF10" s="146">
        <f t="shared" si="14"/>
        <v>850456.56</v>
      </c>
    </row>
    <row r="11" spans="1:58" thickBot="1" x14ac:dyDescent="0.3">
      <c r="A11" s="171">
        <v>45139</v>
      </c>
      <c r="B11" s="144">
        <v>1362749.3</v>
      </c>
      <c r="C11" s="190">
        <v>1845578.42</v>
      </c>
      <c r="D11" s="144">
        <f t="shared" si="0"/>
        <v>482829.11999999988</v>
      </c>
      <c r="E11" s="144">
        <v>28808.22</v>
      </c>
      <c r="F11" s="145">
        <v>1723116.95</v>
      </c>
      <c r="G11" s="191">
        <v>2293133.59</v>
      </c>
      <c r="H11" s="145">
        <f t="shared" si="1"/>
        <v>570016.6399999999</v>
      </c>
      <c r="I11" s="145">
        <v>33971.4</v>
      </c>
      <c r="J11" s="144">
        <v>2466277.62</v>
      </c>
      <c r="K11" s="190">
        <v>3347958.62</v>
      </c>
      <c r="L11" s="144">
        <f t="shared" si="2"/>
        <v>881681</v>
      </c>
      <c r="M11" s="144">
        <v>53856.55</v>
      </c>
      <c r="N11" s="145">
        <v>1338683.77</v>
      </c>
      <c r="O11" s="191">
        <v>1654732.34</v>
      </c>
      <c r="P11" s="145">
        <f t="shared" si="3"/>
        <v>316048.57000000007</v>
      </c>
      <c r="Q11" s="145">
        <v>25136.54</v>
      </c>
      <c r="R11" s="144">
        <v>1830721.81</v>
      </c>
      <c r="S11" s="190">
        <v>2136627.83</v>
      </c>
      <c r="T11" s="144">
        <f t="shared" si="4"/>
        <v>305906.02</v>
      </c>
      <c r="U11" s="144">
        <v>29292.06</v>
      </c>
      <c r="V11" s="145">
        <v>2555126.96</v>
      </c>
      <c r="W11" s="191">
        <v>3007210.1</v>
      </c>
      <c r="X11" s="145">
        <f t="shared" si="5"/>
        <v>452083.14000000013</v>
      </c>
      <c r="Y11" s="145">
        <v>44562.46</v>
      </c>
      <c r="Z11" s="144">
        <v>1710868.64</v>
      </c>
      <c r="AA11" s="190">
        <v>2027220.76</v>
      </c>
      <c r="AB11" s="144">
        <f t="shared" si="6"/>
        <v>316352.12000000011</v>
      </c>
      <c r="AC11" s="144">
        <v>32679.9</v>
      </c>
      <c r="AD11" s="145">
        <v>3120478.1</v>
      </c>
      <c r="AE11" s="191">
        <v>4180199.64</v>
      </c>
      <c r="AF11" s="145">
        <f t="shared" si="7"/>
        <v>1059721.54</v>
      </c>
      <c r="AG11" s="145">
        <v>68920.87</v>
      </c>
      <c r="AH11" s="144">
        <v>2446361.89</v>
      </c>
      <c r="AI11" s="190">
        <v>3279348.07</v>
      </c>
      <c r="AJ11" s="144">
        <f t="shared" si="8"/>
        <v>832986.1799999997</v>
      </c>
      <c r="AK11" s="144">
        <v>46553.34</v>
      </c>
      <c r="AL11" s="145">
        <v>2378948.85</v>
      </c>
      <c r="AM11" s="191">
        <v>3006724.25</v>
      </c>
      <c r="AN11" s="145">
        <f t="shared" si="9"/>
        <v>627775.39999999991</v>
      </c>
      <c r="AO11" s="145">
        <v>35961.17</v>
      </c>
      <c r="AP11" s="144">
        <v>2471166.7599999998</v>
      </c>
      <c r="AQ11" s="190">
        <v>3002031.16</v>
      </c>
      <c r="AR11" s="144">
        <f t="shared" si="10"/>
        <v>-530864.40000000037</v>
      </c>
      <c r="AS11" s="144">
        <v>45267.38</v>
      </c>
      <c r="AT11" s="145">
        <v>0</v>
      </c>
      <c r="AU11" s="191">
        <v>0</v>
      </c>
      <c r="AV11" s="145">
        <f t="shared" si="11"/>
        <v>0</v>
      </c>
      <c r="AW11" s="145">
        <v>0</v>
      </c>
      <c r="AX11" s="146">
        <f t="shared" si="12"/>
        <v>23404500.649999999</v>
      </c>
      <c r="AY11" s="146">
        <f t="shared" si="12"/>
        <v>29780764.780000001</v>
      </c>
      <c r="AZ11" s="146">
        <f t="shared" si="13"/>
        <v>6376264.1300000027</v>
      </c>
      <c r="BA11" s="146">
        <v>47851.11</v>
      </c>
      <c r="BB11" s="146">
        <v>221016.11</v>
      </c>
      <c r="BC11" s="146">
        <f t="shared" si="15"/>
        <v>445009.88999999996</v>
      </c>
      <c r="BD11" s="146">
        <v>0</v>
      </c>
      <c r="BE11" s="146">
        <v>0</v>
      </c>
      <c r="BF11" s="146">
        <f t="shared" si="14"/>
        <v>713877.10999999987</v>
      </c>
    </row>
    <row r="12" spans="1:58" thickBot="1" x14ac:dyDescent="0.3">
      <c r="A12" s="171">
        <v>45170</v>
      </c>
      <c r="B12" s="144">
        <v>1309741.1399999999</v>
      </c>
      <c r="C12" s="190">
        <v>1873219.99</v>
      </c>
      <c r="D12" s="144">
        <f t="shared" si="0"/>
        <v>563478.85000000009</v>
      </c>
      <c r="E12" s="144">
        <v>30200.77</v>
      </c>
      <c r="F12" s="145">
        <v>1740014.25</v>
      </c>
      <c r="G12" s="191">
        <v>2379282.7200000002</v>
      </c>
      <c r="H12" s="145">
        <f t="shared" si="1"/>
        <v>639268.4700000002</v>
      </c>
      <c r="I12" s="145">
        <v>32318.02</v>
      </c>
      <c r="J12" s="144">
        <v>2516810.1800000002</v>
      </c>
      <c r="K12" s="190">
        <v>3511692.95</v>
      </c>
      <c r="L12" s="144">
        <f t="shared" si="2"/>
        <v>994882.77</v>
      </c>
      <c r="M12" s="144">
        <v>52130.239999999998</v>
      </c>
      <c r="N12" s="145">
        <v>1165459.98</v>
      </c>
      <c r="O12" s="191">
        <v>1728172.7</v>
      </c>
      <c r="P12" s="145">
        <f t="shared" si="3"/>
        <v>562712.72</v>
      </c>
      <c r="Q12" s="145">
        <v>27870.34</v>
      </c>
      <c r="R12" s="144">
        <v>1564851.7</v>
      </c>
      <c r="S12" s="190">
        <v>2233739.5499999998</v>
      </c>
      <c r="T12" s="144">
        <f t="shared" si="4"/>
        <v>668887.84999999986</v>
      </c>
      <c r="U12" s="144">
        <v>34126.269999999997</v>
      </c>
      <c r="V12" s="145">
        <v>2327216.7999999998</v>
      </c>
      <c r="W12" s="191">
        <v>3125472.22</v>
      </c>
      <c r="X12" s="145">
        <f t="shared" si="5"/>
        <v>798255.42000000039</v>
      </c>
      <c r="Y12" s="145">
        <v>49476.6</v>
      </c>
      <c r="Z12" s="144">
        <v>1489009.73</v>
      </c>
      <c r="AA12" s="190">
        <v>2119326.7400000002</v>
      </c>
      <c r="AB12" s="144">
        <f t="shared" si="6"/>
        <v>630317.01000000024</v>
      </c>
      <c r="AC12" s="144">
        <v>34825.980000000003</v>
      </c>
      <c r="AD12" s="145">
        <v>3104615.76</v>
      </c>
      <c r="AE12" s="191">
        <v>4462463.3499999996</v>
      </c>
      <c r="AF12" s="145">
        <f t="shared" si="7"/>
        <v>1357847.5899999999</v>
      </c>
      <c r="AG12" s="145">
        <v>68770.960000000006</v>
      </c>
      <c r="AH12" s="144">
        <v>2382201.9500000002</v>
      </c>
      <c r="AI12" s="190">
        <v>3372129.08</v>
      </c>
      <c r="AJ12" s="144">
        <f t="shared" si="8"/>
        <v>989927.12999999989</v>
      </c>
      <c r="AK12" s="144">
        <v>53113.599999999999</v>
      </c>
      <c r="AL12" s="145">
        <v>2320461.2999999998</v>
      </c>
      <c r="AM12" s="191">
        <v>3148051.15</v>
      </c>
      <c r="AN12" s="145">
        <f t="shared" si="9"/>
        <v>827589.85000000009</v>
      </c>
      <c r="AO12" s="145">
        <v>37104.03</v>
      </c>
      <c r="AP12" s="144">
        <v>2634050.9</v>
      </c>
      <c r="AQ12" s="190">
        <v>3196573.58</v>
      </c>
      <c r="AR12" s="144">
        <f t="shared" si="10"/>
        <v>-562522.68000000017</v>
      </c>
      <c r="AS12" s="144">
        <v>47170.03</v>
      </c>
      <c r="AT12" s="145">
        <v>0</v>
      </c>
      <c r="AU12" s="191">
        <v>0</v>
      </c>
      <c r="AV12" s="145">
        <f t="shared" si="11"/>
        <v>0</v>
      </c>
      <c r="AW12" s="145">
        <v>0</v>
      </c>
      <c r="AX12" s="146">
        <f t="shared" si="12"/>
        <v>22554433.690000001</v>
      </c>
      <c r="AY12" s="146">
        <f t="shared" si="12"/>
        <v>31150124.029999994</v>
      </c>
      <c r="AZ12" s="146">
        <f t="shared" si="13"/>
        <v>8595690.3399999924</v>
      </c>
      <c r="BA12" s="146">
        <v>62102.5</v>
      </c>
      <c r="BB12" s="146">
        <v>286734.39</v>
      </c>
      <c r="BC12" s="146">
        <f t="shared" si="15"/>
        <v>467106.83999999997</v>
      </c>
      <c r="BD12" s="146">
        <v>1154600.8</v>
      </c>
      <c r="BE12" s="146">
        <v>423120.67</v>
      </c>
      <c r="BF12" s="146">
        <f t="shared" si="14"/>
        <v>2393665.2000000002</v>
      </c>
    </row>
    <row r="13" spans="1:58" thickBot="1" x14ac:dyDescent="0.3">
      <c r="A13" s="171">
        <v>45200</v>
      </c>
      <c r="B13" s="144">
        <v>1374845.65</v>
      </c>
      <c r="C13" s="190">
        <v>1850741.11</v>
      </c>
      <c r="D13" s="144">
        <f t="shared" si="0"/>
        <v>475895.4600000002</v>
      </c>
      <c r="E13" s="144">
        <v>31073.07</v>
      </c>
      <c r="F13" s="145">
        <v>1803081.94</v>
      </c>
      <c r="G13" s="191">
        <v>2408210.5699999998</v>
      </c>
      <c r="H13" s="145">
        <f t="shared" si="1"/>
        <v>605128.62999999989</v>
      </c>
      <c r="I13" s="145">
        <v>36278.879999999997</v>
      </c>
      <c r="J13" s="144">
        <v>2634838.85</v>
      </c>
      <c r="K13" s="190">
        <v>3381980.52</v>
      </c>
      <c r="L13" s="144">
        <f t="shared" si="2"/>
        <v>747141.66999999993</v>
      </c>
      <c r="M13" s="144">
        <v>58390.44</v>
      </c>
      <c r="N13" s="145">
        <v>1314286.26</v>
      </c>
      <c r="O13" s="191">
        <v>1700708.37</v>
      </c>
      <c r="P13" s="145">
        <f t="shared" si="3"/>
        <v>386422.1100000001</v>
      </c>
      <c r="Q13" s="145">
        <v>24674.44</v>
      </c>
      <c r="R13" s="144">
        <v>1751276.31</v>
      </c>
      <c r="S13" s="190">
        <v>2244821.64</v>
      </c>
      <c r="T13" s="144">
        <f t="shared" si="4"/>
        <v>493545.33000000007</v>
      </c>
      <c r="U13" s="144">
        <v>29731.439999999999</v>
      </c>
      <c r="V13" s="145">
        <v>2530366.89</v>
      </c>
      <c r="W13" s="191">
        <v>3172366.49</v>
      </c>
      <c r="X13" s="145">
        <f t="shared" si="5"/>
        <v>641999.60000000009</v>
      </c>
      <c r="Y13" s="145">
        <v>48311.06</v>
      </c>
      <c r="Z13" s="144">
        <v>1815056</v>
      </c>
      <c r="AA13" s="190">
        <v>2137471.3199999998</v>
      </c>
      <c r="AB13" s="144">
        <f t="shared" si="6"/>
        <v>322415.31999999983</v>
      </c>
      <c r="AC13" s="144">
        <v>36795.58</v>
      </c>
      <c r="AD13" s="145">
        <v>3286796.86</v>
      </c>
      <c r="AE13" s="191">
        <v>4238074.3600000003</v>
      </c>
      <c r="AF13" s="145">
        <f t="shared" si="7"/>
        <v>951277.50000000047</v>
      </c>
      <c r="AG13" s="145">
        <v>63559.66</v>
      </c>
      <c r="AH13" s="144">
        <v>2495371.2000000002</v>
      </c>
      <c r="AI13" s="190">
        <v>3433268</v>
      </c>
      <c r="AJ13" s="144">
        <f t="shared" si="8"/>
        <v>937896.79999999981</v>
      </c>
      <c r="AK13" s="144">
        <v>53641.32</v>
      </c>
      <c r="AL13" s="145">
        <v>3228000.47</v>
      </c>
      <c r="AM13" s="191">
        <v>3448910.19</v>
      </c>
      <c r="AN13" s="145">
        <f t="shared" si="9"/>
        <v>220909.71999999974</v>
      </c>
      <c r="AO13" s="145">
        <v>42950.39</v>
      </c>
      <c r="AP13" s="144">
        <v>3050316.16</v>
      </c>
      <c r="AQ13" s="190">
        <v>3259465.83</v>
      </c>
      <c r="AR13" s="144">
        <f t="shared" si="10"/>
        <v>-209149.66999999993</v>
      </c>
      <c r="AS13" s="144">
        <v>52879.72</v>
      </c>
      <c r="AT13" s="145">
        <v>0</v>
      </c>
      <c r="AU13" s="191">
        <v>0</v>
      </c>
      <c r="AV13" s="145">
        <f t="shared" si="11"/>
        <v>0</v>
      </c>
      <c r="AW13" s="145">
        <v>5520.14</v>
      </c>
      <c r="AX13" s="146">
        <f t="shared" si="12"/>
        <v>25284236.59</v>
      </c>
      <c r="AY13" s="146">
        <f t="shared" si="12"/>
        <v>31276018.399999999</v>
      </c>
      <c r="AZ13" s="146">
        <f t="shared" si="13"/>
        <v>5991781.8099999987</v>
      </c>
      <c r="BA13" s="146">
        <v>30721.91</v>
      </c>
      <c r="BB13" s="146">
        <v>142321.24</v>
      </c>
      <c r="BC13" s="146">
        <f t="shared" si="15"/>
        <v>483806.14</v>
      </c>
      <c r="BD13" s="146">
        <v>0</v>
      </c>
      <c r="BE13" s="146">
        <v>0</v>
      </c>
      <c r="BF13" s="146">
        <f t="shared" si="14"/>
        <v>656849.29</v>
      </c>
    </row>
    <row r="14" spans="1:58" thickBot="1" x14ac:dyDescent="0.3">
      <c r="A14" s="171">
        <v>45231</v>
      </c>
      <c r="B14" s="144">
        <v>1252182.81</v>
      </c>
      <c r="C14" s="190">
        <v>1883482.79</v>
      </c>
      <c r="D14" s="144">
        <f t="shared" si="0"/>
        <v>631299.98</v>
      </c>
      <c r="E14" s="144">
        <v>25716.92</v>
      </c>
      <c r="F14" s="145">
        <v>1695375.96</v>
      </c>
      <c r="G14" s="191">
        <v>2413852.88</v>
      </c>
      <c r="H14" s="145">
        <f t="shared" si="1"/>
        <v>718476.91999999993</v>
      </c>
      <c r="I14" s="145">
        <v>33000.47</v>
      </c>
      <c r="J14" s="144">
        <v>2297892.4300000002</v>
      </c>
      <c r="K14" s="190">
        <v>3407848.96</v>
      </c>
      <c r="L14" s="144">
        <f t="shared" si="2"/>
        <v>1109956.5299999998</v>
      </c>
      <c r="M14" s="144">
        <v>45353.63</v>
      </c>
      <c r="N14" s="145">
        <v>1276130.56</v>
      </c>
      <c r="O14" s="191">
        <v>1685951.1</v>
      </c>
      <c r="P14" s="145">
        <f t="shared" si="3"/>
        <v>409820.54000000004</v>
      </c>
      <c r="Q14" s="145">
        <v>22599.54</v>
      </c>
      <c r="R14" s="144">
        <v>1587584.27</v>
      </c>
      <c r="S14" s="190">
        <v>2248903.1800000002</v>
      </c>
      <c r="T14" s="144">
        <f t="shared" si="4"/>
        <v>661318.91000000015</v>
      </c>
      <c r="U14" s="144">
        <v>29887.31</v>
      </c>
      <c r="V14" s="145">
        <v>2484746.67</v>
      </c>
      <c r="W14" s="191">
        <v>3178130.85</v>
      </c>
      <c r="X14" s="145">
        <f t="shared" si="5"/>
        <v>693384.18000000017</v>
      </c>
      <c r="Y14" s="145">
        <v>32200.93</v>
      </c>
      <c r="Z14" s="144">
        <v>1657500.71</v>
      </c>
      <c r="AA14" s="190">
        <v>2121052.2999999998</v>
      </c>
      <c r="AB14" s="144">
        <f t="shared" si="6"/>
        <v>463551.58999999985</v>
      </c>
      <c r="AC14" s="144">
        <v>27819.66</v>
      </c>
      <c r="AD14" s="145">
        <v>3011346.83</v>
      </c>
      <c r="AE14" s="191">
        <v>4319782.45</v>
      </c>
      <c r="AF14" s="145">
        <f t="shared" si="7"/>
        <v>1308435.6200000001</v>
      </c>
      <c r="AG14" s="145">
        <v>67601.88</v>
      </c>
      <c r="AH14" s="144">
        <v>2460166.8199999998</v>
      </c>
      <c r="AI14" s="190">
        <v>3474448.41</v>
      </c>
      <c r="AJ14" s="144">
        <f t="shared" si="8"/>
        <v>1014281.5900000003</v>
      </c>
      <c r="AK14" s="144">
        <v>47577.61</v>
      </c>
      <c r="AL14" s="145">
        <v>3538932.75</v>
      </c>
      <c r="AM14" s="191">
        <v>3218808.99</v>
      </c>
      <c r="AN14" s="145">
        <f t="shared" si="9"/>
        <v>-320123.75999999978</v>
      </c>
      <c r="AO14" s="145">
        <v>40213.769999999997</v>
      </c>
      <c r="AP14" s="144">
        <v>2623739.34</v>
      </c>
      <c r="AQ14" s="190">
        <v>3202368.59</v>
      </c>
      <c r="AR14" s="144">
        <f t="shared" si="10"/>
        <v>-578629.25</v>
      </c>
      <c r="AS14" s="144">
        <v>50080.34</v>
      </c>
      <c r="AT14" s="145">
        <v>318357.63</v>
      </c>
      <c r="AU14" s="191">
        <v>0</v>
      </c>
      <c r="AV14" s="145">
        <f t="shared" si="11"/>
        <v>318357.63</v>
      </c>
      <c r="AW14" s="145">
        <v>-7892.41</v>
      </c>
      <c r="AX14" s="146">
        <f t="shared" si="12"/>
        <v>24203956.779999997</v>
      </c>
      <c r="AY14" s="146">
        <f t="shared" si="12"/>
        <v>31154630.499999996</v>
      </c>
      <c r="AZ14" s="146">
        <f t="shared" si="13"/>
        <v>6950673.7199999988</v>
      </c>
      <c r="BA14" s="146">
        <v>52123.68</v>
      </c>
      <c r="BB14" s="146">
        <v>240531.71</v>
      </c>
      <c r="BC14" s="146">
        <f t="shared" si="15"/>
        <v>414159.64999999997</v>
      </c>
      <c r="BD14" s="146">
        <v>0</v>
      </c>
      <c r="BE14" s="146">
        <v>0</v>
      </c>
      <c r="BF14" s="146">
        <f t="shared" si="14"/>
        <v>706815.04</v>
      </c>
    </row>
    <row r="15" spans="1:58" thickBot="1" x14ac:dyDescent="0.3">
      <c r="A15" s="171">
        <v>45261</v>
      </c>
      <c r="B15" s="144">
        <v>1397304.05</v>
      </c>
      <c r="C15" s="190">
        <v>2239981.48</v>
      </c>
      <c r="D15" s="144">
        <f t="shared" si="0"/>
        <v>842677.42999999993</v>
      </c>
      <c r="E15" s="144">
        <v>45105.32</v>
      </c>
      <c r="F15" s="145">
        <v>1716894.95</v>
      </c>
      <c r="G15" s="191">
        <v>2771990.83</v>
      </c>
      <c r="H15" s="145">
        <f t="shared" si="1"/>
        <v>1055095.8800000001</v>
      </c>
      <c r="I15" s="145">
        <v>52283.839999999997</v>
      </c>
      <c r="J15" s="144">
        <v>2454724.5699999998</v>
      </c>
      <c r="K15" s="190">
        <v>4322709.0599999996</v>
      </c>
      <c r="L15" s="144">
        <f t="shared" si="2"/>
        <v>1867984.4899999998</v>
      </c>
      <c r="M15" s="144">
        <v>91738.69</v>
      </c>
      <c r="N15" s="145">
        <v>1479575.87</v>
      </c>
      <c r="O15" s="191">
        <v>2036040.92</v>
      </c>
      <c r="P15" s="145">
        <f t="shared" si="3"/>
        <v>556465.04999999981</v>
      </c>
      <c r="Q15" s="145">
        <v>41712.15</v>
      </c>
      <c r="R15" s="144">
        <v>2033815.74</v>
      </c>
      <c r="S15" s="190">
        <v>2611258.7599999998</v>
      </c>
      <c r="T15" s="144">
        <f t="shared" si="4"/>
        <v>577443.01999999979</v>
      </c>
      <c r="U15" s="144">
        <v>51241.11</v>
      </c>
      <c r="V15" s="145">
        <v>2548285.87</v>
      </c>
      <c r="W15" s="191">
        <v>4051046.62</v>
      </c>
      <c r="X15" s="145">
        <f t="shared" si="5"/>
        <v>1502760.75</v>
      </c>
      <c r="Y15" s="145">
        <v>87413.32</v>
      </c>
      <c r="Z15" s="144">
        <v>1702297.83</v>
      </c>
      <c r="AA15" s="190">
        <v>2500552.0499999998</v>
      </c>
      <c r="AB15" s="144">
        <f t="shared" si="6"/>
        <v>798254.21999999974</v>
      </c>
      <c r="AC15" s="144">
        <v>51977.29</v>
      </c>
      <c r="AD15" s="145">
        <v>3146064.18</v>
      </c>
      <c r="AE15" s="191">
        <v>5232267.37</v>
      </c>
      <c r="AF15" s="145">
        <f t="shared" si="7"/>
        <v>2086203.19</v>
      </c>
      <c r="AG15" s="145">
        <v>121447.48</v>
      </c>
      <c r="AH15" s="144">
        <v>2470985.69</v>
      </c>
      <c r="AI15" s="190">
        <v>4261961.24</v>
      </c>
      <c r="AJ15" s="144">
        <f t="shared" si="8"/>
        <v>1790975.5500000003</v>
      </c>
      <c r="AK15" s="144">
        <v>93949.02</v>
      </c>
      <c r="AL15" s="145">
        <v>4227436.51</v>
      </c>
      <c r="AM15" s="191">
        <v>3520827.83</v>
      </c>
      <c r="AN15" s="145">
        <f t="shared" si="9"/>
        <v>-706608.6799999997</v>
      </c>
      <c r="AO15" s="145">
        <v>58942.71</v>
      </c>
      <c r="AP15" s="144">
        <v>3223314.97</v>
      </c>
      <c r="AQ15" s="190">
        <v>4176566.19</v>
      </c>
      <c r="AR15" s="144">
        <f t="shared" si="10"/>
        <v>-953251.21999999974</v>
      </c>
      <c r="AS15" s="144">
        <v>71956.67</v>
      </c>
      <c r="AT15" s="145">
        <v>2256146.27</v>
      </c>
      <c r="AU15" s="191">
        <v>1620466.29</v>
      </c>
      <c r="AV15" s="145">
        <f t="shared" si="11"/>
        <v>635679.98</v>
      </c>
      <c r="AW15" s="145">
        <v>-29218.59</v>
      </c>
      <c r="AX15" s="146">
        <f t="shared" si="12"/>
        <v>28656846.499999996</v>
      </c>
      <c r="AY15" s="146">
        <f t="shared" si="12"/>
        <v>39345668.640000001</v>
      </c>
      <c r="AZ15" s="146">
        <f t="shared" si="13"/>
        <v>10688822.140000004</v>
      </c>
      <c r="BA15" s="146">
        <v>88024.44</v>
      </c>
      <c r="BB15" s="146">
        <v>406149.83</v>
      </c>
      <c r="BC15" s="146">
        <f t="shared" si="15"/>
        <v>738549.01</v>
      </c>
      <c r="BD15" s="146">
        <v>1177819.69</v>
      </c>
      <c r="BE15" s="146">
        <v>432131.17</v>
      </c>
      <c r="BF15" s="146">
        <f t="shared" si="14"/>
        <v>2842674.1399999997</v>
      </c>
    </row>
    <row r="16" spans="1:58" s="142" customFormat="1" thickBot="1" x14ac:dyDescent="0.3">
      <c r="A16" s="140" t="s">
        <v>15</v>
      </c>
      <c r="B16" s="147">
        <f>SUM(B4:B15)</f>
        <v>16276962.260000004</v>
      </c>
      <c r="C16" s="147">
        <f>SUM(C4:C15)</f>
        <v>23552994.199999999</v>
      </c>
      <c r="D16" s="147">
        <f t="shared" ref="D16:BF16" si="16">SUM(D4:D15)</f>
        <v>7276031.9399999995</v>
      </c>
      <c r="E16" s="147">
        <f t="shared" si="16"/>
        <v>401372.9</v>
      </c>
      <c r="F16" s="148">
        <f>SUM(F4:F15)</f>
        <v>19572066.379999999</v>
      </c>
      <c r="G16" s="148">
        <f t="shared" si="16"/>
        <v>27808008.299999997</v>
      </c>
      <c r="H16" s="148">
        <f t="shared" si="16"/>
        <v>8235941.9199999999</v>
      </c>
      <c r="I16" s="148">
        <f t="shared" si="16"/>
        <v>432343.15</v>
      </c>
      <c r="J16" s="147">
        <f t="shared" si="16"/>
        <v>28934738.130000003</v>
      </c>
      <c r="K16" s="147">
        <f t="shared" si="16"/>
        <v>41327288.340000004</v>
      </c>
      <c r="L16" s="147">
        <f t="shared" si="16"/>
        <v>12392550.209999999</v>
      </c>
      <c r="M16" s="147">
        <f t="shared" si="16"/>
        <v>702202.14999999991</v>
      </c>
      <c r="N16" s="148">
        <f t="shared" si="16"/>
        <v>15357778.23</v>
      </c>
      <c r="O16" s="148">
        <f t="shared" si="16"/>
        <v>21047684.789999999</v>
      </c>
      <c r="P16" s="148">
        <f>SUM(P4:P15)</f>
        <v>5689906.5600000005</v>
      </c>
      <c r="Q16" s="148">
        <f t="shared" si="16"/>
        <v>337639.64</v>
      </c>
      <c r="R16" s="147">
        <f>SUM(R4:R15)</f>
        <v>20167410.429999996</v>
      </c>
      <c r="S16" s="147">
        <f>SUM(S4:S15)</f>
        <v>26586169.700000003</v>
      </c>
      <c r="T16" s="147">
        <f>SUM(T4:T15)</f>
        <v>6418759.2699999996</v>
      </c>
      <c r="U16" s="147">
        <f>SUM(U4:U15)</f>
        <v>442198.45</v>
      </c>
      <c r="V16" s="148">
        <f t="shared" si="16"/>
        <v>28389003.580000002</v>
      </c>
      <c r="W16" s="148">
        <f t="shared" si="16"/>
        <v>37222976.579999998</v>
      </c>
      <c r="X16" s="148">
        <f t="shared" si="16"/>
        <v>8833973</v>
      </c>
      <c r="Y16" s="148">
        <f t="shared" si="16"/>
        <v>629765.37000000011</v>
      </c>
      <c r="Z16" s="147">
        <f t="shared" si="16"/>
        <v>19265285.880000003</v>
      </c>
      <c r="AA16" s="147">
        <f t="shared" si="16"/>
        <v>25033028.969999999</v>
      </c>
      <c r="AB16" s="147">
        <f t="shared" si="16"/>
        <v>5767743.0899999999</v>
      </c>
      <c r="AC16" s="147">
        <f t="shared" si="16"/>
        <v>445711.83999999997</v>
      </c>
      <c r="AD16" s="148">
        <f t="shared" si="16"/>
        <v>36925252.479999997</v>
      </c>
      <c r="AE16" s="148">
        <f t="shared" si="16"/>
        <v>51522632.020000003</v>
      </c>
      <c r="AF16" s="148">
        <f t="shared" si="16"/>
        <v>14597379.540000001</v>
      </c>
      <c r="AG16" s="148">
        <f t="shared" si="16"/>
        <v>917356.94</v>
      </c>
      <c r="AH16" s="147">
        <f t="shared" si="16"/>
        <v>28171507.5</v>
      </c>
      <c r="AI16" s="147">
        <f t="shared" si="16"/>
        <v>39838886.880000003</v>
      </c>
      <c r="AJ16" s="147">
        <f t="shared" si="16"/>
        <v>11667379.380000001</v>
      </c>
      <c r="AK16" s="147">
        <f t="shared" si="16"/>
        <v>669429.29999999993</v>
      </c>
      <c r="AL16" s="148">
        <f t="shared" si="16"/>
        <v>29924592.07</v>
      </c>
      <c r="AM16" s="148">
        <f t="shared" si="16"/>
        <v>35893703.109999999</v>
      </c>
      <c r="AN16" s="148">
        <f>SUM(AN4:AN15)</f>
        <v>5969111.04</v>
      </c>
      <c r="AO16" s="148">
        <f t="shared" si="16"/>
        <v>503368.99000000005</v>
      </c>
      <c r="AP16" s="147">
        <f t="shared" si="16"/>
        <v>33201175.049999997</v>
      </c>
      <c r="AQ16" s="147">
        <f t="shared" si="16"/>
        <v>37719336.159999996</v>
      </c>
      <c r="AR16" s="147">
        <f>SUM(AR4:AR15)</f>
        <v>-4518161.1100000003</v>
      </c>
      <c r="AS16" s="147">
        <f>SUM(AS4:AS15)</f>
        <v>542721.37</v>
      </c>
      <c r="AT16" s="148">
        <f t="shared" si="16"/>
        <v>2574503.9</v>
      </c>
      <c r="AU16" s="148">
        <f t="shared" si="16"/>
        <v>1620466.29</v>
      </c>
      <c r="AV16" s="148">
        <f t="shared" si="16"/>
        <v>954037.61</v>
      </c>
      <c r="AW16" s="148">
        <f t="shared" si="16"/>
        <v>-35652.78</v>
      </c>
      <c r="AX16" s="149">
        <f t="shared" si="16"/>
        <v>278760275.88999999</v>
      </c>
      <c r="AY16" s="149">
        <f t="shared" si="16"/>
        <v>369173175.33999997</v>
      </c>
      <c r="AZ16" s="149">
        <f t="shared" si="16"/>
        <v>90412899.450000003</v>
      </c>
      <c r="BA16" s="149">
        <f t="shared" si="16"/>
        <v>596422.64</v>
      </c>
      <c r="BB16" s="149">
        <f t="shared" si="16"/>
        <v>2656468.5200000005</v>
      </c>
      <c r="BC16" s="149">
        <f t="shared" si="16"/>
        <v>5988457.3200000003</v>
      </c>
      <c r="BD16" s="149">
        <f t="shared" si="16"/>
        <v>3264265.98</v>
      </c>
      <c r="BE16" s="149">
        <f t="shared" si="16"/>
        <v>1200049.73</v>
      </c>
      <c r="BF16" s="149">
        <f t="shared" si="16"/>
        <v>13705664.189999998</v>
      </c>
    </row>
    <row r="18" spans="4:54" thickBot="1" x14ac:dyDescent="0.3">
      <c r="BB18" s="170"/>
    </row>
    <row r="20" spans="4:54" thickBot="1" x14ac:dyDescent="0.3">
      <c r="D20" s="143"/>
    </row>
    <row r="21" spans="4:54" thickBot="1" x14ac:dyDescent="0.3">
      <c r="D21" s="143"/>
    </row>
    <row r="22" spans="4:54" thickBot="1" x14ac:dyDescent="0.3">
      <c r="D22" s="143"/>
    </row>
    <row r="23" spans="4:54" thickBot="1" x14ac:dyDescent="0.3">
      <c r="D23" s="143"/>
    </row>
    <row r="27" spans="4:54" thickBot="1" x14ac:dyDescent="0.3">
      <c r="D27" s="143"/>
    </row>
    <row r="28" spans="4:54" thickBot="1" x14ac:dyDescent="0.3">
      <c r="D28" s="143"/>
    </row>
    <row r="29" spans="4:54" thickBot="1" x14ac:dyDescent="0.3">
      <c r="D29" s="143"/>
    </row>
    <row r="30" spans="4:54" thickBot="1" x14ac:dyDescent="0.3">
      <c r="D30" s="143"/>
    </row>
  </sheetData>
  <mergeCells count="15">
    <mergeCell ref="B1:BF1"/>
    <mergeCell ref="AX2:BF2"/>
    <mergeCell ref="A2:A3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8611-255D-438D-95C3-63536375352A}">
  <dimension ref="A1:BF30"/>
  <sheetViews>
    <sheetView topLeftCell="AX1" workbookViewId="0">
      <pane ySplit="3" topLeftCell="A4" activePane="bottomLeft" state="frozen"/>
      <selection activeCell="T1" sqref="T1"/>
      <selection pane="bottomLeft" activeCell="AZ19" sqref="AZ19"/>
    </sheetView>
  </sheetViews>
  <sheetFormatPr defaultRowHeight="15.75" thickBottom="1" x14ac:dyDescent="0.3"/>
  <cols>
    <col min="1" max="1" width="11.7109375" style="141" bestFit="1" customWidth="1"/>
    <col min="2" max="3" width="15.5703125" style="141" bestFit="1" customWidth="1"/>
    <col min="4" max="4" width="14.5703125" style="141" bestFit="1" customWidth="1"/>
    <col min="5" max="5" width="13.140625" style="141" bestFit="1" customWidth="1"/>
    <col min="6" max="7" width="15.5703125" style="141" bestFit="1" customWidth="1"/>
    <col min="8" max="8" width="14.5703125" style="141" bestFit="1" customWidth="1"/>
    <col min="9" max="9" width="13.140625" style="141" bestFit="1" customWidth="1"/>
    <col min="10" max="12" width="15.5703125" style="141" bestFit="1" customWidth="1"/>
    <col min="13" max="13" width="13.140625" style="141" bestFit="1" customWidth="1"/>
    <col min="14" max="15" width="15.5703125" style="141" bestFit="1" customWidth="1"/>
    <col min="16" max="16" width="14.5703125" style="141" bestFit="1" customWidth="1"/>
    <col min="17" max="17" width="13.140625" style="141" bestFit="1" customWidth="1"/>
    <col min="18" max="19" width="14.85546875" style="141" bestFit="1" customWidth="1"/>
    <col min="20" max="20" width="14.5703125" style="141" bestFit="1" customWidth="1"/>
    <col min="21" max="21" width="13.140625" style="141" bestFit="1" customWidth="1"/>
    <col min="22" max="23" width="15.5703125" style="141" bestFit="1" customWidth="1"/>
    <col min="24" max="24" width="14.5703125" style="141" bestFit="1" customWidth="1"/>
    <col min="25" max="25" width="13.140625" style="141" bestFit="1" customWidth="1"/>
    <col min="26" max="27" width="15.5703125" style="141" bestFit="1" customWidth="1"/>
    <col min="28" max="28" width="14.5703125" style="141" bestFit="1" customWidth="1"/>
    <col min="29" max="29" width="13.140625" style="141" bestFit="1" customWidth="1"/>
    <col min="30" max="32" width="15.5703125" style="141" bestFit="1" customWidth="1"/>
    <col min="33" max="33" width="13.140625" style="141" bestFit="1" customWidth="1"/>
    <col min="34" max="35" width="15.5703125" style="141" bestFit="1" customWidth="1"/>
    <col min="36" max="36" width="14.5703125" style="141" bestFit="1" customWidth="1"/>
    <col min="37" max="37" width="13.140625" style="141" bestFit="1" customWidth="1"/>
    <col min="38" max="39" width="15.5703125" style="141" bestFit="1" customWidth="1"/>
    <col min="40" max="40" width="14.5703125" style="141" bestFit="1" customWidth="1"/>
    <col min="41" max="41" width="13.140625" style="141" bestFit="1" customWidth="1"/>
    <col min="42" max="43" width="15.5703125" style="141" bestFit="1" customWidth="1"/>
    <col min="44" max="44" width="14.5703125" style="141" bestFit="1" customWidth="1"/>
    <col min="45" max="46" width="13.140625" style="141" bestFit="1" customWidth="1"/>
    <col min="47" max="47" width="12.7109375" style="141" bestFit="1" customWidth="1"/>
    <col min="48" max="48" width="14.5703125" style="141" bestFit="1" customWidth="1"/>
    <col min="49" max="49" width="12" style="141" bestFit="1" customWidth="1"/>
    <col min="50" max="51" width="16.5703125" style="141" bestFit="1" customWidth="1"/>
    <col min="52" max="52" width="19.28515625" style="141" bestFit="1" customWidth="1"/>
    <col min="53" max="53" width="13.140625" style="141" bestFit="1" customWidth="1"/>
    <col min="54" max="54" width="14.5703125" style="141" bestFit="1" customWidth="1"/>
    <col min="55" max="55" width="16.140625" style="141" customWidth="1"/>
    <col min="56" max="56" width="14.5703125" style="141" bestFit="1" customWidth="1"/>
    <col min="57" max="57" width="13.140625" style="141" bestFit="1" customWidth="1"/>
    <col min="58" max="58" width="15.5703125" style="141" bestFit="1" customWidth="1"/>
    <col min="59" max="59" width="8" style="141" customWidth="1"/>
    <col min="60" max="16384" width="9.140625" style="141"/>
  </cols>
  <sheetData>
    <row r="1" spans="1:58" ht="21.75" thickBot="1" x14ac:dyDescent="0.3">
      <c r="A1" s="135"/>
      <c r="B1" s="228" t="s">
        <v>121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</row>
    <row r="2" spans="1:58" ht="15" customHeight="1" thickBot="1" x14ac:dyDescent="0.3">
      <c r="A2" s="230" t="s">
        <v>0</v>
      </c>
      <c r="B2" s="231" t="s">
        <v>60</v>
      </c>
      <c r="C2" s="231"/>
      <c r="D2" s="231"/>
      <c r="E2" s="231"/>
      <c r="F2" s="232" t="s">
        <v>61</v>
      </c>
      <c r="G2" s="232"/>
      <c r="H2" s="232"/>
      <c r="I2" s="232"/>
      <c r="J2" s="231" t="s">
        <v>62</v>
      </c>
      <c r="K2" s="231"/>
      <c r="L2" s="231"/>
      <c r="M2" s="231"/>
      <c r="N2" s="232" t="s">
        <v>63</v>
      </c>
      <c r="O2" s="232"/>
      <c r="P2" s="232"/>
      <c r="Q2" s="232"/>
      <c r="R2" s="231" t="s">
        <v>33</v>
      </c>
      <c r="S2" s="231"/>
      <c r="T2" s="231"/>
      <c r="U2" s="231"/>
      <c r="V2" s="232" t="s">
        <v>34</v>
      </c>
      <c r="W2" s="232"/>
      <c r="X2" s="232"/>
      <c r="Y2" s="232"/>
      <c r="Z2" s="231" t="s">
        <v>35</v>
      </c>
      <c r="AA2" s="231"/>
      <c r="AB2" s="231"/>
      <c r="AC2" s="231"/>
      <c r="AD2" s="232" t="s">
        <v>30</v>
      </c>
      <c r="AE2" s="232"/>
      <c r="AF2" s="232"/>
      <c r="AG2" s="232"/>
      <c r="AH2" s="231" t="s">
        <v>31</v>
      </c>
      <c r="AI2" s="231"/>
      <c r="AJ2" s="231"/>
      <c r="AK2" s="231"/>
      <c r="AL2" s="232" t="s">
        <v>32</v>
      </c>
      <c r="AM2" s="232"/>
      <c r="AN2" s="232"/>
      <c r="AO2" s="232"/>
      <c r="AP2" s="231" t="s">
        <v>108</v>
      </c>
      <c r="AQ2" s="231"/>
      <c r="AR2" s="231"/>
      <c r="AS2" s="231"/>
      <c r="AT2" s="232" t="s">
        <v>120</v>
      </c>
      <c r="AU2" s="232"/>
      <c r="AV2" s="232"/>
      <c r="AW2" s="232"/>
      <c r="AX2" s="233" t="s">
        <v>40</v>
      </c>
      <c r="AY2" s="233"/>
      <c r="AZ2" s="233"/>
      <c r="BA2" s="233"/>
      <c r="BB2" s="233"/>
      <c r="BC2" s="233"/>
      <c r="BD2" s="233"/>
      <c r="BE2" s="233"/>
      <c r="BF2" s="233"/>
    </row>
    <row r="3" spans="1:58" thickBot="1" x14ac:dyDescent="0.3">
      <c r="A3" s="230"/>
      <c r="B3" s="136" t="s">
        <v>6</v>
      </c>
      <c r="C3" s="137" t="s">
        <v>7</v>
      </c>
      <c r="D3" s="136" t="s">
        <v>41</v>
      </c>
      <c r="E3" s="137" t="s">
        <v>42</v>
      </c>
      <c r="F3" s="138" t="s">
        <v>6</v>
      </c>
      <c r="G3" s="138" t="s">
        <v>7</v>
      </c>
      <c r="H3" s="138" t="s">
        <v>41</v>
      </c>
      <c r="I3" s="138" t="s">
        <v>42</v>
      </c>
      <c r="J3" s="136" t="s">
        <v>6</v>
      </c>
      <c r="K3" s="137" t="s">
        <v>7</v>
      </c>
      <c r="L3" s="136" t="s">
        <v>41</v>
      </c>
      <c r="M3" s="137" t="s">
        <v>42</v>
      </c>
      <c r="N3" s="138" t="s">
        <v>6</v>
      </c>
      <c r="O3" s="138" t="s">
        <v>7</v>
      </c>
      <c r="P3" s="138" t="s">
        <v>41</v>
      </c>
      <c r="Q3" s="138" t="s">
        <v>42</v>
      </c>
      <c r="R3" s="136" t="s">
        <v>6</v>
      </c>
      <c r="S3" s="137" t="s">
        <v>7</v>
      </c>
      <c r="T3" s="136" t="s">
        <v>41</v>
      </c>
      <c r="U3" s="137" t="s">
        <v>42</v>
      </c>
      <c r="V3" s="138" t="s">
        <v>6</v>
      </c>
      <c r="W3" s="138" t="s">
        <v>7</v>
      </c>
      <c r="X3" s="138" t="s">
        <v>41</v>
      </c>
      <c r="Y3" s="138" t="s">
        <v>42</v>
      </c>
      <c r="Z3" s="136" t="s">
        <v>6</v>
      </c>
      <c r="AA3" s="137" t="s">
        <v>7</v>
      </c>
      <c r="AB3" s="136" t="s">
        <v>41</v>
      </c>
      <c r="AC3" s="137" t="s">
        <v>42</v>
      </c>
      <c r="AD3" s="138" t="s">
        <v>6</v>
      </c>
      <c r="AE3" s="138" t="s">
        <v>7</v>
      </c>
      <c r="AF3" s="138" t="s">
        <v>41</v>
      </c>
      <c r="AG3" s="138" t="s">
        <v>42</v>
      </c>
      <c r="AH3" s="136" t="s">
        <v>6</v>
      </c>
      <c r="AI3" s="137" t="s">
        <v>7</v>
      </c>
      <c r="AJ3" s="136" t="s">
        <v>41</v>
      </c>
      <c r="AK3" s="137" t="s">
        <v>42</v>
      </c>
      <c r="AL3" s="138" t="s">
        <v>6</v>
      </c>
      <c r="AM3" s="138" t="s">
        <v>7</v>
      </c>
      <c r="AN3" s="138" t="s">
        <v>41</v>
      </c>
      <c r="AO3" s="138" t="s">
        <v>42</v>
      </c>
      <c r="AP3" s="136" t="s">
        <v>6</v>
      </c>
      <c r="AQ3" s="137" t="s">
        <v>7</v>
      </c>
      <c r="AR3" s="136" t="s">
        <v>41</v>
      </c>
      <c r="AS3" s="137" t="s">
        <v>42</v>
      </c>
      <c r="AT3" s="138" t="s">
        <v>6</v>
      </c>
      <c r="AU3" s="138" t="s">
        <v>7</v>
      </c>
      <c r="AV3" s="138" t="s">
        <v>41</v>
      </c>
      <c r="AW3" s="138" t="s">
        <v>42</v>
      </c>
      <c r="AX3" s="172" t="s">
        <v>6</v>
      </c>
      <c r="AY3" s="172" t="s">
        <v>7</v>
      </c>
      <c r="AZ3" s="172" t="s">
        <v>43</v>
      </c>
      <c r="BA3" s="172" t="s">
        <v>1</v>
      </c>
      <c r="BB3" s="172" t="s">
        <v>3</v>
      </c>
      <c r="BC3" s="172" t="s">
        <v>42</v>
      </c>
      <c r="BD3" s="172" t="s">
        <v>4</v>
      </c>
      <c r="BE3" s="172" t="s">
        <v>5</v>
      </c>
      <c r="BF3" s="172" t="s">
        <v>45</v>
      </c>
    </row>
    <row r="4" spans="1:58" thickBot="1" x14ac:dyDescent="0.3">
      <c r="A4" s="171">
        <v>45292</v>
      </c>
      <c r="B4" s="144">
        <v>1191371.78</v>
      </c>
      <c r="C4" s="144">
        <v>1783787.02</v>
      </c>
      <c r="D4" s="144">
        <f>C4-B4</f>
        <v>592415.24</v>
      </c>
      <c r="E4" s="144">
        <v>28337.37</v>
      </c>
      <c r="F4" s="145">
        <v>1689617.78</v>
      </c>
      <c r="G4" s="145">
        <v>2334991</v>
      </c>
      <c r="H4" s="145">
        <f>G4-F4</f>
        <v>645373.22</v>
      </c>
      <c r="I4" s="145">
        <v>33984.35</v>
      </c>
      <c r="J4" s="144">
        <v>2416204.7799999998</v>
      </c>
      <c r="K4" s="144">
        <v>3355272.29</v>
      </c>
      <c r="L4" s="144">
        <f>K4-J4</f>
        <v>939067.51000000024</v>
      </c>
      <c r="M4" s="144">
        <v>53682.83</v>
      </c>
      <c r="N4" s="145">
        <v>1070411.77</v>
      </c>
      <c r="O4" s="145">
        <v>1601524.17</v>
      </c>
      <c r="P4" s="145">
        <f>O4-N4</f>
        <v>531112.39999999991</v>
      </c>
      <c r="Q4" s="145">
        <v>24738.27</v>
      </c>
      <c r="R4" s="144">
        <v>1480362.96</v>
      </c>
      <c r="S4" s="144">
        <v>1981324.58</v>
      </c>
      <c r="T4" s="144">
        <f>S4-R4</f>
        <v>500961.62000000011</v>
      </c>
      <c r="U4" s="144">
        <v>34842.550000000003</v>
      </c>
      <c r="V4" s="145">
        <v>2258217.42</v>
      </c>
      <c r="W4" s="145">
        <v>2982768.16</v>
      </c>
      <c r="X4" s="145">
        <f>W4-V4</f>
        <v>724550.74000000022</v>
      </c>
      <c r="Y4" s="145">
        <v>55009.95</v>
      </c>
      <c r="Z4" s="144">
        <v>1458214.65</v>
      </c>
      <c r="AA4" s="144">
        <v>1970280.53</v>
      </c>
      <c r="AB4" s="144">
        <f>AA4-Z4</f>
        <v>512065.88000000012</v>
      </c>
      <c r="AC4" s="144">
        <v>37255.410000000003</v>
      </c>
      <c r="AD4" s="145">
        <v>3025428.27</v>
      </c>
      <c r="AE4" s="145">
        <v>4031031.46</v>
      </c>
      <c r="AF4" s="145">
        <f>AE4-AD4</f>
        <v>1005603.19</v>
      </c>
      <c r="AG4" s="145">
        <v>68227</v>
      </c>
      <c r="AH4" s="144">
        <v>2476401.6800000002</v>
      </c>
      <c r="AI4" s="144">
        <v>3433182.71</v>
      </c>
      <c r="AJ4" s="144">
        <f>AI4-AH4</f>
        <v>956781.0299999998</v>
      </c>
      <c r="AK4" s="144">
        <v>58221.13</v>
      </c>
      <c r="AL4" s="145">
        <v>3803225.1</v>
      </c>
      <c r="AM4" s="145">
        <v>2897670.31</v>
      </c>
      <c r="AN4" s="145">
        <f>AM4-AL4</f>
        <v>-905554.79</v>
      </c>
      <c r="AO4" s="145">
        <v>46484.77</v>
      </c>
      <c r="AP4" s="144">
        <v>3114841.62</v>
      </c>
      <c r="AQ4" s="144">
        <v>3077351.63</v>
      </c>
      <c r="AR4" s="144">
        <f>AP4-AQ4</f>
        <v>37489.990000000224</v>
      </c>
      <c r="AS4" s="144">
        <v>49581.59</v>
      </c>
      <c r="AT4" s="145">
        <v>958900.19</v>
      </c>
      <c r="AU4" s="145">
        <v>1303273.6200000001</v>
      </c>
      <c r="AV4" s="145">
        <f>AT4-AU4</f>
        <v>-344373.43000000017</v>
      </c>
      <c r="AW4" s="145">
        <v>11766.79</v>
      </c>
      <c r="AX4" s="173">
        <f>B4+F4+J4+N4+R4+V4+Z4+AD4+AH4+AL4+AP4+AT4</f>
        <v>24943198.000000004</v>
      </c>
      <c r="AY4" s="173">
        <f>C4+G4+K4+O4+S4+W4+AA4+AE4+AI4+AM4+AQ4+AU4</f>
        <v>30752457.48</v>
      </c>
      <c r="AZ4" s="173">
        <f>AY4-AX4</f>
        <v>5809259.4799999967</v>
      </c>
      <c r="BA4" s="173">
        <v>47045.22</v>
      </c>
      <c r="BB4" s="173">
        <v>217222.2</v>
      </c>
      <c r="BC4" s="173">
        <f>SUM(E4+I4+M4+Q4+U4+Y4+AC4+AG4+AK4+AO4+AS4+AW4)</f>
        <v>502132.00999999995</v>
      </c>
      <c r="BD4" s="173">
        <v>0</v>
      </c>
      <c r="BE4" s="173">
        <v>0</v>
      </c>
      <c r="BF4" s="173">
        <f>BA4+BB4+BC4+BD4+BE4</f>
        <v>766399.42999999993</v>
      </c>
    </row>
    <row r="5" spans="1:58" thickBot="1" x14ac:dyDescent="0.3">
      <c r="A5" s="171">
        <v>45323</v>
      </c>
      <c r="B5" s="144">
        <v>1126480.3600000001</v>
      </c>
      <c r="C5" s="144">
        <v>1739990.17</v>
      </c>
      <c r="D5" s="144">
        <f t="shared" ref="D5:D15" si="0">C5-B5</f>
        <v>613509.80999999982</v>
      </c>
      <c r="E5" s="144">
        <v>28044.11</v>
      </c>
      <c r="F5" s="145">
        <v>1592182.72</v>
      </c>
      <c r="G5" s="145">
        <v>2300008.13</v>
      </c>
      <c r="H5" s="145">
        <f t="shared" ref="H5:H15" si="1">G5-F5</f>
        <v>707825.40999999992</v>
      </c>
      <c r="I5" s="145">
        <v>31191.66</v>
      </c>
      <c r="J5" s="144">
        <v>2110621.62</v>
      </c>
      <c r="K5" s="144">
        <v>3275306.98</v>
      </c>
      <c r="L5" s="144">
        <f t="shared" ref="L5:L15" si="2">K5-J5</f>
        <v>1164685.3599999999</v>
      </c>
      <c r="M5" s="144">
        <v>46042.39</v>
      </c>
      <c r="N5" s="145">
        <v>1113831.25</v>
      </c>
      <c r="O5" s="145">
        <v>1487764.33</v>
      </c>
      <c r="P5" s="145">
        <f t="shared" ref="P5:P15" si="3">O5-N5</f>
        <v>373933.08000000007</v>
      </c>
      <c r="Q5" s="145">
        <v>20623.97</v>
      </c>
      <c r="R5" s="144">
        <v>1511390.99</v>
      </c>
      <c r="S5" s="144">
        <v>1988790.82</v>
      </c>
      <c r="T5" s="144">
        <f t="shared" ref="T5:T15" si="4">S5-R5</f>
        <v>477399.83000000007</v>
      </c>
      <c r="U5" s="144">
        <v>28157.67</v>
      </c>
      <c r="V5" s="145">
        <v>2119710.2599999998</v>
      </c>
      <c r="W5" s="145">
        <v>3062895.84</v>
      </c>
      <c r="X5" s="145">
        <f t="shared" ref="X5:X15" si="5">W5-V5</f>
        <v>943185.58000000007</v>
      </c>
      <c r="Y5" s="145">
        <v>47120.1</v>
      </c>
      <c r="Z5" s="144">
        <v>1486516.26</v>
      </c>
      <c r="AA5" s="144">
        <v>2040517.86</v>
      </c>
      <c r="AB5" s="144">
        <f t="shared" ref="AB5:AB15" si="6">AA5-Z5</f>
        <v>554001.60000000009</v>
      </c>
      <c r="AC5" s="144">
        <v>30608.33</v>
      </c>
      <c r="AD5" s="145">
        <v>2879265.44</v>
      </c>
      <c r="AE5" s="145">
        <v>4139208.12</v>
      </c>
      <c r="AF5" s="145">
        <f t="shared" ref="AF5:AF15" si="7">AE5-AD5</f>
        <v>1259942.6800000002</v>
      </c>
      <c r="AG5" s="145">
        <v>60654.87</v>
      </c>
      <c r="AH5" s="144">
        <v>2396460.37</v>
      </c>
      <c r="AI5" s="144">
        <v>3417084.53</v>
      </c>
      <c r="AJ5" s="144">
        <f t="shared" ref="AJ5:AJ15" si="8">AI5-AH5</f>
        <v>1020624.1599999997</v>
      </c>
      <c r="AK5" s="144">
        <v>44496.65</v>
      </c>
      <c r="AL5" s="145">
        <v>4316128.79</v>
      </c>
      <c r="AM5" s="145">
        <v>2995517.21</v>
      </c>
      <c r="AN5" s="145">
        <f t="shared" ref="AN5:AN15" si="9">AM5-AL5</f>
        <v>-1320611.58</v>
      </c>
      <c r="AO5" s="145">
        <v>36340.69</v>
      </c>
      <c r="AP5" s="144">
        <v>2645964.87</v>
      </c>
      <c r="AQ5" s="144">
        <v>3120526.08</v>
      </c>
      <c r="AR5" s="144">
        <f t="shared" ref="AR5:AR15" si="10">AP5-AQ5</f>
        <v>-474561.20999999996</v>
      </c>
      <c r="AS5" s="144">
        <v>49813.51</v>
      </c>
      <c r="AT5" s="145">
        <v>938841.78</v>
      </c>
      <c r="AU5" s="145">
        <v>1498258.32</v>
      </c>
      <c r="AV5" s="145">
        <f t="shared" ref="AV5:AV15" si="11">AT5-AU5</f>
        <v>-559416.54</v>
      </c>
      <c r="AW5" s="145">
        <v>12506.63</v>
      </c>
      <c r="AX5" s="173">
        <f t="shared" ref="AX5:AY15" si="12">B5+F5+J5+N5+R5+V5+Z5+AD5+AH5+AL5+AP5+AT5</f>
        <v>24237394.710000001</v>
      </c>
      <c r="AY5" s="173">
        <f t="shared" si="12"/>
        <v>31065868.390000001</v>
      </c>
      <c r="AZ5" s="173">
        <f t="shared" ref="AZ5:AZ15" si="13">AY5-AX5</f>
        <v>6828473.6799999997</v>
      </c>
      <c r="BA5" s="173">
        <v>42933.39</v>
      </c>
      <c r="BB5" s="173">
        <v>198257.81</v>
      </c>
      <c r="BC5" s="173">
        <f t="shared" ref="BC5:BC15" si="14">SUM(E5+I5+M5+Q5+U5+Y5+AC5+AG5+AK5+AO5+AS5+AW5)</f>
        <v>435600.58</v>
      </c>
      <c r="BD5" s="173">
        <v>0</v>
      </c>
      <c r="BE5" s="173">
        <v>0</v>
      </c>
      <c r="BF5" s="173">
        <f t="shared" ref="BF5:BF15" si="15">BA5+BB5+BC5+BD5+BE5</f>
        <v>676791.78</v>
      </c>
    </row>
    <row r="6" spans="1:58" thickBot="1" x14ac:dyDescent="0.3">
      <c r="A6" s="171">
        <v>45352</v>
      </c>
      <c r="B6" s="144">
        <v>1174807.95</v>
      </c>
      <c r="C6" s="144">
        <v>1959153.18</v>
      </c>
      <c r="D6" s="144">
        <f t="shared" si="0"/>
        <v>784345.23</v>
      </c>
      <c r="E6" s="144">
        <v>37458.839999999997</v>
      </c>
      <c r="F6" s="145">
        <v>1532368.82</v>
      </c>
      <c r="G6" s="145">
        <v>2520770.7400000002</v>
      </c>
      <c r="H6" s="145">
        <f t="shared" si="1"/>
        <v>988401.92000000016</v>
      </c>
      <c r="I6" s="145">
        <v>45026.96</v>
      </c>
      <c r="J6" s="144">
        <v>2076357.52</v>
      </c>
      <c r="K6" s="144">
        <v>3608313.13</v>
      </c>
      <c r="L6" s="144">
        <f t="shared" si="2"/>
        <v>1531955.6099999999</v>
      </c>
      <c r="M6" s="144">
        <v>70838.92</v>
      </c>
      <c r="N6" s="145">
        <v>954106.94</v>
      </c>
      <c r="O6" s="145">
        <v>1614020.36</v>
      </c>
      <c r="P6" s="145">
        <f t="shared" si="3"/>
        <v>659913.42000000016</v>
      </c>
      <c r="Q6" s="145">
        <v>34323.71</v>
      </c>
      <c r="R6" s="144">
        <v>1142897.3799999999</v>
      </c>
      <c r="S6" s="144">
        <v>2201551.15</v>
      </c>
      <c r="T6" s="144">
        <f t="shared" si="4"/>
        <v>1058653.77</v>
      </c>
      <c r="U6" s="144">
        <v>45614.68</v>
      </c>
      <c r="V6" s="145">
        <v>2093522.45</v>
      </c>
      <c r="W6" s="145">
        <v>3418222.18</v>
      </c>
      <c r="X6" s="145">
        <f t="shared" si="5"/>
        <v>1324699.7300000002</v>
      </c>
      <c r="Y6" s="145">
        <v>73742.350000000006</v>
      </c>
      <c r="Z6" s="144">
        <v>1449937.26</v>
      </c>
      <c r="AA6" s="144">
        <v>2226209.4500000002</v>
      </c>
      <c r="AB6" s="144">
        <f t="shared" si="6"/>
        <v>776272.19000000018</v>
      </c>
      <c r="AC6" s="144">
        <v>44682.79</v>
      </c>
      <c r="AD6" s="145">
        <v>2811476.09</v>
      </c>
      <c r="AE6" s="145">
        <v>4710226.34</v>
      </c>
      <c r="AF6" s="145">
        <f t="shared" si="7"/>
        <v>1898750.25</v>
      </c>
      <c r="AG6" s="145">
        <v>104480.05</v>
      </c>
      <c r="AH6" s="144">
        <v>2299601.96</v>
      </c>
      <c r="AI6" s="144">
        <v>3806850.04</v>
      </c>
      <c r="AJ6" s="144">
        <f t="shared" si="8"/>
        <v>1507248.08</v>
      </c>
      <c r="AK6" s="144">
        <v>76304.639999999999</v>
      </c>
      <c r="AL6" s="145">
        <v>4377934.82</v>
      </c>
      <c r="AM6" s="145">
        <v>3339102.74</v>
      </c>
      <c r="AN6" s="145">
        <f t="shared" si="9"/>
        <v>-1038832.0800000001</v>
      </c>
      <c r="AO6" s="145">
        <v>66563.570000000007</v>
      </c>
      <c r="AP6" s="144">
        <v>2549585.38</v>
      </c>
      <c r="AQ6" s="144">
        <v>3527513.92</v>
      </c>
      <c r="AR6" s="144">
        <f t="shared" si="10"/>
        <v>-977928.54</v>
      </c>
      <c r="AS6" s="144">
        <v>70853.509999999995</v>
      </c>
      <c r="AT6" s="145">
        <v>913281.73</v>
      </c>
      <c r="AU6" s="145">
        <v>1593738.49</v>
      </c>
      <c r="AV6" s="145">
        <f t="shared" si="11"/>
        <v>-680456.76</v>
      </c>
      <c r="AW6" s="145">
        <v>24464.76</v>
      </c>
      <c r="AX6" s="173">
        <f t="shared" si="12"/>
        <v>23375878.300000001</v>
      </c>
      <c r="AY6" s="173">
        <f t="shared" si="12"/>
        <v>34525671.720000006</v>
      </c>
      <c r="AZ6" s="173">
        <f t="shared" si="13"/>
        <v>11149793.420000006</v>
      </c>
      <c r="BA6" s="173">
        <v>82597.09</v>
      </c>
      <c r="BB6" s="173">
        <v>380931.68</v>
      </c>
      <c r="BC6" s="173">
        <f t="shared" si="14"/>
        <v>694354.78</v>
      </c>
      <c r="BD6" s="173">
        <v>1086641.9099999999</v>
      </c>
      <c r="BE6" s="173">
        <v>400656.76</v>
      </c>
      <c r="BF6" s="173">
        <f t="shared" si="15"/>
        <v>2645182.2199999997</v>
      </c>
    </row>
    <row r="7" spans="1:58" thickBot="1" x14ac:dyDescent="0.3">
      <c r="A7" s="171">
        <v>45383</v>
      </c>
      <c r="B7" s="144">
        <v>1151141.1200000001</v>
      </c>
      <c r="C7" s="144">
        <v>1772311.19</v>
      </c>
      <c r="D7" s="144">
        <f t="shared" si="0"/>
        <v>621170.06999999983</v>
      </c>
      <c r="E7" s="144">
        <v>29198.78</v>
      </c>
      <c r="F7" s="145">
        <v>1613488.49</v>
      </c>
      <c r="G7" s="145">
        <v>2424634.81</v>
      </c>
      <c r="H7" s="145">
        <f t="shared" si="1"/>
        <v>811146.32000000007</v>
      </c>
      <c r="I7" s="145">
        <v>36446.730000000003</v>
      </c>
      <c r="J7" s="144">
        <v>2079041.88</v>
      </c>
      <c r="K7" s="144">
        <v>3363090.35</v>
      </c>
      <c r="L7" s="144">
        <f t="shared" si="2"/>
        <v>1284048.4700000002</v>
      </c>
      <c r="M7" s="144">
        <v>51529.3</v>
      </c>
      <c r="N7" s="145">
        <v>1010708.21</v>
      </c>
      <c r="O7" s="145">
        <v>1460853.22</v>
      </c>
      <c r="P7" s="145">
        <f t="shared" si="3"/>
        <v>450145.01</v>
      </c>
      <c r="Q7" s="145">
        <v>25257.77</v>
      </c>
      <c r="R7" s="144">
        <v>1451276.85</v>
      </c>
      <c r="S7" s="144">
        <v>1922132.14</v>
      </c>
      <c r="T7" s="144">
        <f t="shared" si="4"/>
        <v>470855.2899999998</v>
      </c>
      <c r="U7" s="144">
        <v>25473.3</v>
      </c>
      <c r="V7" s="145">
        <v>2167099.6800000002</v>
      </c>
      <c r="W7" s="145">
        <v>3095523.81</v>
      </c>
      <c r="X7" s="145">
        <f t="shared" si="5"/>
        <v>928424.12999999989</v>
      </c>
      <c r="Y7" s="145">
        <v>43823.16</v>
      </c>
      <c r="Z7" s="144">
        <v>1570337.55</v>
      </c>
      <c r="AA7" s="144">
        <v>1994793.42</v>
      </c>
      <c r="AB7" s="144">
        <f t="shared" si="6"/>
        <v>424455.86999999988</v>
      </c>
      <c r="AC7" s="144">
        <v>30232.46</v>
      </c>
      <c r="AD7" s="145">
        <v>2979193.24</v>
      </c>
      <c r="AE7" s="145">
        <v>4012411.32</v>
      </c>
      <c r="AF7" s="145">
        <f t="shared" si="7"/>
        <v>1033218.0799999996</v>
      </c>
      <c r="AG7" s="145">
        <v>58774.09</v>
      </c>
      <c r="AH7" s="144">
        <v>2358525.39</v>
      </c>
      <c r="AI7" s="144">
        <v>3445541.71</v>
      </c>
      <c r="AJ7" s="144">
        <f t="shared" si="8"/>
        <v>1087016.3199999998</v>
      </c>
      <c r="AK7" s="144">
        <v>46258.21</v>
      </c>
      <c r="AL7" s="145">
        <v>4395313.7300000004</v>
      </c>
      <c r="AM7" s="145">
        <v>2893146.42</v>
      </c>
      <c r="AN7" s="145">
        <f t="shared" si="9"/>
        <v>-1502167.3100000005</v>
      </c>
      <c r="AO7" s="145">
        <v>30014</v>
      </c>
      <c r="AP7" s="144">
        <v>2403425.0099999998</v>
      </c>
      <c r="AQ7" s="144">
        <v>3124044.03</v>
      </c>
      <c r="AR7" s="144">
        <f t="shared" si="10"/>
        <v>-720619.02</v>
      </c>
      <c r="AS7" s="144">
        <v>46588.26</v>
      </c>
      <c r="AT7" s="145">
        <v>898117.89</v>
      </c>
      <c r="AU7" s="145">
        <v>1318479.8999999999</v>
      </c>
      <c r="AV7" s="145">
        <f t="shared" si="11"/>
        <v>-420362.00999999989</v>
      </c>
      <c r="AW7" s="145">
        <v>15041.81</v>
      </c>
      <c r="AX7" s="173">
        <f t="shared" si="12"/>
        <v>24077669.039999999</v>
      </c>
      <c r="AY7" s="173">
        <f t="shared" si="12"/>
        <v>30826962.32</v>
      </c>
      <c r="AZ7" s="173">
        <f t="shared" si="13"/>
        <v>6749293.2800000012</v>
      </c>
      <c r="BA7" s="173">
        <v>55637.2</v>
      </c>
      <c r="BB7" s="173">
        <v>257061.64</v>
      </c>
      <c r="BC7" s="173">
        <f t="shared" si="14"/>
        <v>438637.87</v>
      </c>
      <c r="BD7" s="173">
        <v>0</v>
      </c>
      <c r="BE7" s="173">
        <v>0</v>
      </c>
      <c r="BF7" s="173">
        <f>BA7+BB7+BC7+BD7+BE7</f>
        <v>751336.71</v>
      </c>
    </row>
    <row r="8" spans="1:58" thickBot="1" x14ac:dyDescent="0.3">
      <c r="A8" s="171">
        <v>45413</v>
      </c>
      <c r="B8" s="144">
        <v>1177014.17</v>
      </c>
      <c r="C8" s="144">
        <v>1968778.07</v>
      </c>
      <c r="D8" s="144">
        <f t="shared" si="0"/>
        <v>791763.90000000014</v>
      </c>
      <c r="E8" s="144">
        <v>31328.36</v>
      </c>
      <c r="F8" s="145">
        <v>1786704.51</v>
      </c>
      <c r="G8" s="145">
        <v>2707438.5</v>
      </c>
      <c r="H8" s="145">
        <f t="shared" si="1"/>
        <v>920733.99</v>
      </c>
      <c r="I8" s="145">
        <v>40224.36</v>
      </c>
      <c r="J8" s="144">
        <v>2386239.52</v>
      </c>
      <c r="K8" s="144">
        <v>3646397.65</v>
      </c>
      <c r="L8" s="144">
        <f t="shared" si="2"/>
        <v>1260158.1299999999</v>
      </c>
      <c r="M8" s="144">
        <v>55093.61</v>
      </c>
      <c r="N8" s="145">
        <v>1107520.5</v>
      </c>
      <c r="O8" s="145">
        <v>1656937.15</v>
      </c>
      <c r="P8" s="145">
        <f t="shared" si="3"/>
        <v>549416.64999999991</v>
      </c>
      <c r="Q8" s="145">
        <v>25617.38</v>
      </c>
      <c r="R8" s="144">
        <v>1548238.63</v>
      </c>
      <c r="S8" s="144">
        <v>2176313.88</v>
      </c>
      <c r="T8" s="144">
        <f t="shared" si="4"/>
        <v>628075.25</v>
      </c>
      <c r="U8" s="144">
        <v>32644.97</v>
      </c>
      <c r="V8" s="145">
        <v>2519399.31</v>
      </c>
      <c r="W8" s="145">
        <v>3466320.5</v>
      </c>
      <c r="X8" s="145">
        <f t="shared" si="5"/>
        <v>946921.19</v>
      </c>
      <c r="Y8" s="145">
        <v>47813.599999999999</v>
      </c>
      <c r="Z8" s="144">
        <v>1556266.14</v>
      </c>
      <c r="AA8" s="144">
        <v>2190181.94</v>
      </c>
      <c r="AB8" s="144">
        <f t="shared" si="6"/>
        <v>633915.80000000005</v>
      </c>
      <c r="AC8" s="144">
        <v>34534.699999999997</v>
      </c>
      <c r="AD8" s="145">
        <v>2952383.02</v>
      </c>
      <c r="AE8" s="145">
        <v>4543934</v>
      </c>
      <c r="AF8" s="145">
        <f t="shared" si="7"/>
        <v>1591550.98</v>
      </c>
      <c r="AG8" s="145">
        <v>70908</v>
      </c>
      <c r="AH8" s="144">
        <v>2213936.7599999998</v>
      </c>
      <c r="AI8" s="144">
        <v>3689950.24</v>
      </c>
      <c r="AJ8" s="144">
        <f t="shared" si="8"/>
        <v>1476013.4800000004</v>
      </c>
      <c r="AK8" s="144">
        <v>57172.76</v>
      </c>
      <c r="AL8" s="145">
        <v>4701714.83</v>
      </c>
      <c r="AM8" s="145">
        <v>3209750.47</v>
      </c>
      <c r="AN8" s="145">
        <f t="shared" si="9"/>
        <v>-1491964.3599999999</v>
      </c>
      <c r="AO8" s="145">
        <v>37644.28</v>
      </c>
      <c r="AP8" s="144">
        <v>2612964.9</v>
      </c>
      <c r="AQ8" s="144">
        <v>3586510.29</v>
      </c>
      <c r="AR8" s="144">
        <f t="shared" si="10"/>
        <v>-973545.39000000013</v>
      </c>
      <c r="AS8" s="144">
        <v>62102.96</v>
      </c>
      <c r="AT8" s="145">
        <v>814273.53</v>
      </c>
      <c r="AU8" s="145">
        <v>1302961.77</v>
      </c>
      <c r="AV8" s="145">
        <f t="shared" si="11"/>
        <v>-488688.24</v>
      </c>
      <c r="AW8" s="145">
        <v>11366.72</v>
      </c>
      <c r="AX8" s="173">
        <f t="shared" si="12"/>
        <v>25376655.82</v>
      </c>
      <c r="AY8" s="173">
        <f t="shared" si="12"/>
        <v>34145474.460000001</v>
      </c>
      <c r="AZ8" s="173">
        <f t="shared" si="13"/>
        <v>8768818.6400000006</v>
      </c>
      <c r="BA8" s="173">
        <v>64758.080000000002</v>
      </c>
      <c r="BB8" s="173">
        <v>299622.02</v>
      </c>
      <c r="BC8" s="173">
        <f t="shared" si="14"/>
        <v>506451.7</v>
      </c>
      <c r="BD8" s="173">
        <v>0</v>
      </c>
      <c r="BE8" s="173">
        <v>0</v>
      </c>
      <c r="BF8" s="173">
        <f t="shared" si="15"/>
        <v>870831.8</v>
      </c>
    </row>
    <row r="9" spans="1:58" thickBot="1" x14ac:dyDescent="0.3">
      <c r="A9" s="171">
        <v>45444</v>
      </c>
      <c r="B9" s="144">
        <v>1184805.8999999999</v>
      </c>
      <c r="C9" s="144">
        <v>1851616.14</v>
      </c>
      <c r="D9" s="144">
        <f t="shared" si="0"/>
        <v>666810.24</v>
      </c>
      <c r="E9" s="144">
        <v>30713.200000000001</v>
      </c>
      <c r="F9" s="145">
        <v>1759416.07</v>
      </c>
      <c r="G9" s="145">
        <v>2678784.4</v>
      </c>
      <c r="H9" s="145">
        <f t="shared" si="1"/>
        <v>919368.32999999984</v>
      </c>
      <c r="I9" s="145">
        <v>39161.120000000003</v>
      </c>
      <c r="J9" s="144">
        <v>1031360.78</v>
      </c>
      <c r="K9" s="144">
        <v>3556834.14</v>
      </c>
      <c r="L9" s="144">
        <f t="shared" si="2"/>
        <v>2525473.3600000003</v>
      </c>
      <c r="M9" s="144">
        <v>54562.94</v>
      </c>
      <c r="N9" s="145">
        <v>1114326.95</v>
      </c>
      <c r="O9" s="145">
        <v>1605407.71</v>
      </c>
      <c r="P9" s="145">
        <f t="shared" si="3"/>
        <v>491080.76</v>
      </c>
      <c r="Q9" s="145">
        <v>27435.33</v>
      </c>
      <c r="R9" s="144">
        <v>1776180.94</v>
      </c>
      <c r="S9" s="144">
        <v>2290523.7799999998</v>
      </c>
      <c r="T9" s="144">
        <f t="shared" si="4"/>
        <v>514342.83999999985</v>
      </c>
      <c r="U9" s="144">
        <v>26362.79</v>
      </c>
      <c r="V9" s="145">
        <v>2507538.81</v>
      </c>
      <c r="W9" s="145">
        <v>3329957.92</v>
      </c>
      <c r="X9" s="145">
        <f t="shared" si="5"/>
        <v>822419.10999999987</v>
      </c>
      <c r="Y9" s="145">
        <v>55257.47</v>
      </c>
      <c r="Z9" s="144">
        <v>1477090.15</v>
      </c>
      <c r="AA9" s="144">
        <v>2153955.38</v>
      </c>
      <c r="AB9" s="144">
        <f t="shared" si="6"/>
        <v>676865.23</v>
      </c>
      <c r="AC9" s="144">
        <v>38947.78</v>
      </c>
      <c r="AD9" s="145">
        <v>2919399.32</v>
      </c>
      <c r="AE9" s="145">
        <v>4358291.4000000004</v>
      </c>
      <c r="AF9" s="145">
        <f t="shared" si="7"/>
        <v>1438892.0800000005</v>
      </c>
      <c r="AG9" s="145">
        <v>73095.86</v>
      </c>
      <c r="AH9" s="144">
        <v>2428514.02</v>
      </c>
      <c r="AI9" s="144">
        <v>3769835.84</v>
      </c>
      <c r="AJ9" s="144">
        <f t="shared" si="8"/>
        <v>1341321.8199999998</v>
      </c>
      <c r="AK9" s="144">
        <v>56979.01</v>
      </c>
      <c r="AL9" s="145">
        <v>4244848.1399999997</v>
      </c>
      <c r="AM9" s="145">
        <v>3255694.98</v>
      </c>
      <c r="AN9" s="145">
        <f>AM9-AL9</f>
        <v>-989153.15999999968</v>
      </c>
      <c r="AO9" s="145">
        <v>42844.35</v>
      </c>
      <c r="AP9" s="144">
        <v>3177649.16</v>
      </c>
      <c r="AQ9" s="144">
        <v>3367056.81</v>
      </c>
      <c r="AR9" s="144">
        <f>AP9-AQ9</f>
        <v>-189407.64999999991</v>
      </c>
      <c r="AS9" s="144">
        <v>43778.98</v>
      </c>
      <c r="AT9" s="145">
        <v>1084478.1599999999</v>
      </c>
      <c r="AU9" s="145">
        <v>1362808.36</v>
      </c>
      <c r="AV9" s="145">
        <f t="shared" si="11"/>
        <v>-278330.20000000019</v>
      </c>
      <c r="AW9" s="145">
        <v>11874.78</v>
      </c>
      <c r="AX9" s="173">
        <f>B9+F9+J9+N9+R9+V9+Z9+AD9+AH9+AL9+AP9+AT9</f>
        <v>24705608.400000002</v>
      </c>
      <c r="AY9" s="173">
        <f>C9+G9+K9+O9+S9+W9+AA9+AE9+AI9+AM9+AQ9+AU9</f>
        <v>33580766.859999999</v>
      </c>
      <c r="AZ9" s="173">
        <f t="shared" si="13"/>
        <v>8875158.4599999972</v>
      </c>
      <c r="BA9" s="173">
        <v>50264.62</v>
      </c>
      <c r="BB9" s="173">
        <v>232712.68</v>
      </c>
      <c r="BC9" s="173">
        <f t="shared" si="14"/>
        <v>501013.61</v>
      </c>
      <c r="BD9" s="173">
        <v>1073795.48</v>
      </c>
      <c r="BE9" s="173">
        <v>406878.32</v>
      </c>
      <c r="BF9" s="173">
        <f t="shared" si="15"/>
        <v>2264664.71</v>
      </c>
    </row>
    <row r="10" spans="1:58" thickBot="1" x14ac:dyDescent="0.3">
      <c r="A10" s="171">
        <v>45474</v>
      </c>
      <c r="B10" s="144">
        <v>1258990.03</v>
      </c>
      <c r="C10" s="144">
        <v>1895608.9</v>
      </c>
      <c r="D10" s="144">
        <f t="shared" si="0"/>
        <v>636618.86999999988</v>
      </c>
      <c r="E10" s="144">
        <v>30838.49</v>
      </c>
      <c r="F10" s="145">
        <v>1892287.11</v>
      </c>
      <c r="G10" s="145">
        <v>2679920.84</v>
      </c>
      <c r="H10" s="145">
        <f t="shared" si="1"/>
        <v>787633.72999999975</v>
      </c>
      <c r="I10" s="145">
        <v>35227.69</v>
      </c>
      <c r="J10" s="144">
        <v>2431528.87</v>
      </c>
      <c r="K10" s="144">
        <v>3599962.02</v>
      </c>
      <c r="L10" s="144">
        <f t="shared" si="2"/>
        <v>1168433.1499999999</v>
      </c>
      <c r="M10" s="144">
        <v>56276.73</v>
      </c>
      <c r="N10" s="145">
        <v>1122684.49</v>
      </c>
      <c r="O10" s="145">
        <v>1732505.7</v>
      </c>
      <c r="P10" s="145">
        <f t="shared" si="3"/>
        <v>609821.21</v>
      </c>
      <c r="Q10" s="145">
        <v>27454.3</v>
      </c>
      <c r="R10" s="144">
        <v>1306071.71</v>
      </c>
      <c r="S10" s="144">
        <v>2349827.16</v>
      </c>
      <c r="T10" s="144">
        <f t="shared" si="4"/>
        <v>1043755.4500000002</v>
      </c>
      <c r="U10" s="144">
        <v>29129.8</v>
      </c>
      <c r="V10" s="145">
        <v>2682516.14</v>
      </c>
      <c r="W10" s="145">
        <v>3500040.24</v>
      </c>
      <c r="X10" s="145">
        <f t="shared" si="5"/>
        <v>817524.10000000009</v>
      </c>
      <c r="Y10" s="145">
        <v>55915.14</v>
      </c>
      <c r="Z10" s="144">
        <v>1740553.54</v>
      </c>
      <c r="AA10" s="144">
        <v>2190069.9300000002</v>
      </c>
      <c r="AB10" s="144">
        <f t="shared" si="6"/>
        <v>449516.39000000013</v>
      </c>
      <c r="AC10" s="144">
        <v>33347.33</v>
      </c>
      <c r="AD10" s="145">
        <v>3044983.77</v>
      </c>
      <c r="AE10" s="145">
        <v>4496261.37</v>
      </c>
      <c r="AF10" s="145">
        <f t="shared" si="7"/>
        <v>1451277.6</v>
      </c>
      <c r="AG10" s="145">
        <v>73109.009999999995</v>
      </c>
      <c r="AH10" s="144">
        <v>2820820.92</v>
      </c>
      <c r="AI10" s="144">
        <v>3958779.2</v>
      </c>
      <c r="AJ10" s="144">
        <f t="shared" si="8"/>
        <v>1137958.2800000003</v>
      </c>
      <c r="AK10" s="144">
        <v>59224.13</v>
      </c>
      <c r="AL10" s="145">
        <v>5043967.54</v>
      </c>
      <c r="AM10" s="145">
        <v>3452516.47</v>
      </c>
      <c r="AN10" s="145">
        <f t="shared" si="9"/>
        <v>-1591451.0699999998</v>
      </c>
      <c r="AO10" s="145">
        <v>46029.33</v>
      </c>
      <c r="AP10" s="144">
        <v>2823819.66</v>
      </c>
      <c r="AQ10" s="144">
        <v>3432576.46</v>
      </c>
      <c r="AR10" s="144">
        <f t="shared" si="10"/>
        <v>-608756.79999999981</v>
      </c>
      <c r="AS10" s="144">
        <v>54895.54</v>
      </c>
      <c r="AT10" s="145">
        <v>854715.34</v>
      </c>
      <c r="AU10" s="145">
        <v>1294410.99</v>
      </c>
      <c r="AV10" s="145">
        <f t="shared" si="11"/>
        <v>-439695.65</v>
      </c>
      <c r="AW10" s="145">
        <v>15345.05</v>
      </c>
      <c r="AX10" s="173">
        <f t="shared" si="12"/>
        <v>27022939.119999997</v>
      </c>
      <c r="AY10" s="173">
        <f t="shared" si="12"/>
        <v>34582479.280000001</v>
      </c>
      <c r="AZ10" s="173">
        <f t="shared" si="13"/>
        <v>7559540.1600000039</v>
      </c>
      <c r="BA10" s="173">
        <v>57773.05</v>
      </c>
      <c r="BB10" s="173">
        <v>267097.84999999998</v>
      </c>
      <c r="BC10" s="173">
        <f t="shared" si="14"/>
        <v>516792.54</v>
      </c>
      <c r="BD10" s="173">
        <v>0</v>
      </c>
      <c r="BE10" s="173">
        <v>0</v>
      </c>
      <c r="BF10" s="173">
        <f t="shared" si="15"/>
        <v>841663.44</v>
      </c>
    </row>
    <row r="11" spans="1:58" thickBot="1" x14ac:dyDescent="0.3">
      <c r="A11" s="171">
        <v>45505</v>
      </c>
      <c r="B11" s="144">
        <v>1201926.67</v>
      </c>
      <c r="C11" s="144">
        <v>1970878.13</v>
      </c>
      <c r="D11" s="144">
        <f>C11-B11</f>
        <v>768951.46</v>
      </c>
      <c r="E11" s="144">
        <v>31878.38</v>
      </c>
      <c r="F11" s="145">
        <v>1710487.68</v>
      </c>
      <c r="G11" s="145">
        <v>2752971.42</v>
      </c>
      <c r="H11" s="145">
        <f t="shared" si="1"/>
        <v>1042483.74</v>
      </c>
      <c r="I11" s="145">
        <v>40521.82</v>
      </c>
      <c r="J11" s="144">
        <v>2192317.92</v>
      </c>
      <c r="K11" s="144">
        <v>3680520.74</v>
      </c>
      <c r="L11" s="144">
        <f t="shared" si="2"/>
        <v>1488202.8200000003</v>
      </c>
      <c r="M11" s="144">
        <v>57897.67</v>
      </c>
      <c r="N11" s="145">
        <v>1171213.1299999999</v>
      </c>
      <c r="O11" s="145">
        <v>1653259.33</v>
      </c>
      <c r="P11" s="145">
        <f t="shared" si="3"/>
        <v>482046.20000000019</v>
      </c>
      <c r="Q11" s="145">
        <v>22931.74</v>
      </c>
      <c r="R11" s="144">
        <v>1884967.61</v>
      </c>
      <c r="S11" s="144">
        <v>2333975.39</v>
      </c>
      <c r="T11" s="144">
        <f t="shared" si="4"/>
        <v>449007.78</v>
      </c>
      <c r="U11" s="144">
        <v>179.19</v>
      </c>
      <c r="V11" s="145">
        <v>2631157.9700000002</v>
      </c>
      <c r="W11" s="145">
        <v>3625070.13</v>
      </c>
      <c r="X11" s="145">
        <f t="shared" si="5"/>
        <v>993912.15999999968</v>
      </c>
      <c r="Y11" s="145">
        <v>53111.22</v>
      </c>
      <c r="Z11" s="144">
        <v>1740912.87</v>
      </c>
      <c r="AA11" s="144">
        <v>2309749.96</v>
      </c>
      <c r="AB11" s="144">
        <f t="shared" si="6"/>
        <v>568837.08999999985</v>
      </c>
      <c r="AC11" s="144">
        <v>33635.32</v>
      </c>
      <c r="AD11" s="145">
        <v>3306052.53</v>
      </c>
      <c r="AE11" s="145">
        <v>4873244.7300000004</v>
      </c>
      <c r="AF11" s="145">
        <f t="shared" si="7"/>
        <v>1567192.2000000007</v>
      </c>
      <c r="AG11" s="145">
        <v>72690</v>
      </c>
      <c r="AH11" s="144">
        <v>2702658.6</v>
      </c>
      <c r="AI11" s="144">
        <v>4091180.37</v>
      </c>
      <c r="AJ11" s="144">
        <f t="shared" si="8"/>
        <v>1388521.77</v>
      </c>
      <c r="AK11" s="144">
        <v>51566.559999999998</v>
      </c>
      <c r="AL11" s="145">
        <v>5721538.2300000004</v>
      </c>
      <c r="AM11" s="145">
        <v>3419142.73</v>
      </c>
      <c r="AN11" s="145">
        <f t="shared" si="9"/>
        <v>-2302395.5000000005</v>
      </c>
      <c r="AO11" s="145">
        <v>39315.79</v>
      </c>
      <c r="AP11" s="144">
        <v>3106233.69</v>
      </c>
      <c r="AQ11" s="144">
        <v>3484556.12</v>
      </c>
      <c r="AR11" s="144">
        <f t="shared" si="10"/>
        <v>-378322.43000000017</v>
      </c>
      <c r="AS11" s="144">
        <v>50081.27</v>
      </c>
      <c r="AT11" s="145">
        <v>1015498.23</v>
      </c>
      <c r="AU11" s="145">
        <v>1483899.6</v>
      </c>
      <c r="AV11" s="145">
        <f t="shared" si="11"/>
        <v>-468401.37000000011</v>
      </c>
      <c r="AW11" s="145">
        <v>16806.28</v>
      </c>
      <c r="AX11" s="173">
        <f t="shared" si="12"/>
        <v>28384965.130000003</v>
      </c>
      <c r="AY11" s="173">
        <f t="shared" si="12"/>
        <v>35678448.650000006</v>
      </c>
      <c r="AZ11" s="173">
        <f t="shared" si="13"/>
        <v>7293483.5200000033</v>
      </c>
      <c r="BA11" s="173">
        <v>59035.13</v>
      </c>
      <c r="BB11" s="173">
        <v>272738.78000000003</v>
      </c>
      <c r="BC11" s="173">
        <f t="shared" si="14"/>
        <v>470615.24</v>
      </c>
      <c r="BD11" s="173">
        <v>0</v>
      </c>
      <c r="BE11" s="173">
        <v>0</v>
      </c>
      <c r="BF11" s="173">
        <f t="shared" si="15"/>
        <v>802389.15</v>
      </c>
    </row>
    <row r="12" spans="1:58" thickBot="1" x14ac:dyDescent="0.3">
      <c r="A12" s="171">
        <v>45536</v>
      </c>
      <c r="B12" s="144">
        <v>1188602.81</v>
      </c>
      <c r="C12" s="144">
        <v>1839678.75</v>
      </c>
      <c r="D12" s="144">
        <f>C12-B12</f>
        <v>651075.93999999994</v>
      </c>
      <c r="E12" s="144">
        <v>16798.28</v>
      </c>
      <c r="F12" s="145">
        <v>1843377.5</v>
      </c>
      <c r="G12" s="145">
        <v>2728347.77</v>
      </c>
      <c r="H12" s="145">
        <f t="shared" si="1"/>
        <v>884970.27</v>
      </c>
      <c r="I12" s="145">
        <v>26189.4</v>
      </c>
      <c r="J12" s="144">
        <v>2261575.16</v>
      </c>
      <c r="K12" s="144">
        <v>3591329.87</v>
      </c>
      <c r="L12" s="144">
        <f t="shared" si="2"/>
        <v>1329754.71</v>
      </c>
      <c r="M12" s="144">
        <v>32902.46</v>
      </c>
      <c r="N12" s="145">
        <v>1036557.92</v>
      </c>
      <c r="O12" s="145">
        <v>1644625.87</v>
      </c>
      <c r="P12" s="145">
        <f t="shared" si="3"/>
        <v>608067.95000000007</v>
      </c>
      <c r="Q12" s="145">
        <v>18378.560000000001</v>
      </c>
      <c r="R12" s="144">
        <v>1816318.13</v>
      </c>
      <c r="S12" s="144">
        <v>2069071.56</v>
      </c>
      <c r="T12" s="144">
        <f t="shared" si="4"/>
        <v>252753.43000000017</v>
      </c>
      <c r="U12" s="144">
        <v>-7288.62</v>
      </c>
      <c r="V12" s="145">
        <v>2496440.9300000002</v>
      </c>
      <c r="W12" s="145">
        <v>3523897.04</v>
      </c>
      <c r="X12" s="145">
        <f t="shared" si="5"/>
        <v>1027456.1099999999</v>
      </c>
      <c r="Y12" s="145">
        <v>33648.14</v>
      </c>
      <c r="Z12" s="144">
        <v>1717638.81</v>
      </c>
      <c r="AA12" s="144">
        <v>2261460.8199999998</v>
      </c>
      <c r="AB12" s="144">
        <f t="shared" si="6"/>
        <v>543822.00999999978</v>
      </c>
      <c r="AC12" s="144">
        <v>22516.98</v>
      </c>
      <c r="AD12" s="145">
        <v>3336881.52</v>
      </c>
      <c r="AE12" s="145">
        <v>4712236.5</v>
      </c>
      <c r="AF12" s="145">
        <f t="shared" si="7"/>
        <v>1375354.98</v>
      </c>
      <c r="AG12" s="145">
        <v>44497.3</v>
      </c>
      <c r="AH12" s="144">
        <v>2814284.96</v>
      </c>
      <c r="AI12" s="144">
        <v>3726139.62</v>
      </c>
      <c r="AJ12" s="144">
        <f t="shared" si="8"/>
        <v>911854.66000000015</v>
      </c>
      <c r="AK12" s="144">
        <v>21586.16</v>
      </c>
      <c r="AL12" s="145">
        <v>5636507.1100000003</v>
      </c>
      <c r="AM12" s="145">
        <v>3393141.83</v>
      </c>
      <c r="AN12" s="145">
        <f t="shared" si="9"/>
        <v>-2243365.2800000003</v>
      </c>
      <c r="AO12" s="145">
        <v>25510.89</v>
      </c>
      <c r="AP12" s="144">
        <v>2713301.28</v>
      </c>
      <c r="AQ12" s="144">
        <v>3457873.87</v>
      </c>
      <c r="AR12" s="144">
        <f t="shared" si="10"/>
        <v>-744572.59000000032</v>
      </c>
      <c r="AS12" s="144">
        <v>25287.34</v>
      </c>
      <c r="AT12" s="145">
        <v>935067.9</v>
      </c>
      <c r="AU12" s="145">
        <v>1326526.8500000001</v>
      </c>
      <c r="AV12" s="145">
        <f t="shared" si="11"/>
        <v>-391458.95000000007</v>
      </c>
      <c r="AW12" s="145">
        <v>5752.95</v>
      </c>
      <c r="AX12" s="173">
        <f t="shared" si="12"/>
        <v>27796554.030000001</v>
      </c>
      <c r="AY12" s="173">
        <f t="shared" si="12"/>
        <v>34274330.350000001</v>
      </c>
      <c r="AZ12" s="173">
        <f t="shared" si="13"/>
        <v>6477776.3200000003</v>
      </c>
      <c r="BA12" s="173">
        <v>36637.94</v>
      </c>
      <c r="BB12" s="173">
        <v>169527.41</v>
      </c>
      <c r="BC12" s="173">
        <f t="shared" si="14"/>
        <v>265779.83999999997</v>
      </c>
      <c r="BD12" s="173">
        <v>1160327.99</v>
      </c>
      <c r="BE12" s="173">
        <v>442500.59</v>
      </c>
      <c r="BF12" s="173">
        <f t="shared" si="15"/>
        <v>2074773.77</v>
      </c>
    </row>
    <row r="13" spans="1:58" thickBot="1" x14ac:dyDescent="0.3">
      <c r="A13" s="171">
        <v>45566</v>
      </c>
      <c r="B13" s="144">
        <v>1374542.22</v>
      </c>
      <c r="C13" s="144">
        <v>1950726.55</v>
      </c>
      <c r="D13" s="144">
        <f t="shared" si="0"/>
        <v>576184.33000000007</v>
      </c>
      <c r="E13" s="144">
        <v>30103.040000000001</v>
      </c>
      <c r="F13" s="145">
        <v>2060713.74</v>
      </c>
      <c r="G13" s="145">
        <v>2990343.91</v>
      </c>
      <c r="H13" s="145">
        <f t="shared" si="1"/>
        <v>929630.17000000016</v>
      </c>
      <c r="I13" s="145">
        <v>44952.37</v>
      </c>
      <c r="J13" s="144">
        <v>2524766.61</v>
      </c>
      <c r="K13" s="144">
        <v>3728645.46</v>
      </c>
      <c r="L13" s="144">
        <f t="shared" si="2"/>
        <v>1203878.8500000001</v>
      </c>
      <c r="M13" s="144">
        <v>57852.1</v>
      </c>
      <c r="N13" s="145">
        <v>1264758.73</v>
      </c>
      <c r="O13" s="145">
        <v>1724302.03</v>
      </c>
      <c r="P13" s="145">
        <f t="shared" si="3"/>
        <v>459543.30000000005</v>
      </c>
      <c r="Q13" s="145">
        <v>27987.8</v>
      </c>
      <c r="R13" s="144">
        <v>1506356.73</v>
      </c>
      <c r="S13" s="144">
        <v>1924026.87</v>
      </c>
      <c r="T13" s="144">
        <f t="shared" si="4"/>
        <v>417670.14000000013</v>
      </c>
      <c r="U13" s="144">
        <v>27628.560000000001</v>
      </c>
      <c r="V13" s="145">
        <v>2830304.09</v>
      </c>
      <c r="W13" s="145">
        <v>3720998.1</v>
      </c>
      <c r="X13" s="145">
        <f t="shared" si="5"/>
        <v>890694.01000000024</v>
      </c>
      <c r="Y13" s="145">
        <v>66970.429999999993</v>
      </c>
      <c r="Z13" s="144">
        <v>1821268.32</v>
      </c>
      <c r="AA13" s="144">
        <v>2324650.31</v>
      </c>
      <c r="AB13" s="144">
        <f t="shared" si="6"/>
        <v>503381.99</v>
      </c>
      <c r="AC13" s="144">
        <v>39503.89</v>
      </c>
      <c r="AD13" s="145">
        <v>3551887.45</v>
      </c>
      <c r="AE13" s="145">
        <v>5008463.05</v>
      </c>
      <c r="AF13" s="145">
        <f t="shared" si="7"/>
        <v>1456575.5999999996</v>
      </c>
      <c r="AG13" s="145">
        <v>88087.37</v>
      </c>
      <c r="AH13" s="144">
        <v>2789261.25</v>
      </c>
      <c r="AI13" s="144">
        <v>4230812.88</v>
      </c>
      <c r="AJ13" s="144">
        <f t="shared" si="8"/>
        <v>1441551.63</v>
      </c>
      <c r="AK13" s="144">
        <v>71264.679999999993</v>
      </c>
      <c r="AL13" s="145">
        <v>5800877.2599999998</v>
      </c>
      <c r="AM13" s="145">
        <v>3542637.27</v>
      </c>
      <c r="AN13" s="145">
        <f t="shared" si="9"/>
        <v>-2258239.9899999998</v>
      </c>
      <c r="AO13" s="145">
        <v>53555.38</v>
      </c>
      <c r="AP13" s="144">
        <v>3830814.87</v>
      </c>
      <c r="AQ13" s="144">
        <v>3619004.59</v>
      </c>
      <c r="AR13" s="144">
        <f t="shared" si="10"/>
        <v>211810.28000000026</v>
      </c>
      <c r="AS13" s="144">
        <v>69950.52</v>
      </c>
      <c r="AT13" s="145">
        <v>989066.34</v>
      </c>
      <c r="AU13" s="145">
        <v>1320986.42</v>
      </c>
      <c r="AV13" s="145">
        <f t="shared" si="11"/>
        <v>-331920.07999999996</v>
      </c>
      <c r="AW13" s="145">
        <v>13213.04</v>
      </c>
      <c r="AX13" s="173">
        <f t="shared" si="12"/>
        <v>30344617.609999999</v>
      </c>
      <c r="AY13" s="173">
        <f t="shared" si="12"/>
        <v>36085597.439999998</v>
      </c>
      <c r="AZ13" s="173">
        <f t="shared" si="13"/>
        <v>5740979.8299999982</v>
      </c>
      <c r="BA13" s="173">
        <v>51972.39</v>
      </c>
      <c r="BB13" s="173">
        <v>240185.78</v>
      </c>
      <c r="BC13" s="173">
        <f t="shared" si="14"/>
        <v>591069.18000000005</v>
      </c>
      <c r="BD13" s="173">
        <v>0</v>
      </c>
      <c r="BE13" s="173">
        <v>0</v>
      </c>
      <c r="BF13" s="173">
        <f t="shared" si="15"/>
        <v>883227.35000000009</v>
      </c>
    </row>
    <row r="14" spans="1:58" thickBot="1" x14ac:dyDescent="0.3">
      <c r="A14" s="171">
        <v>45597</v>
      </c>
      <c r="B14" s="144">
        <v>1198240.8600000001</v>
      </c>
      <c r="C14" s="144">
        <v>1925361.07</v>
      </c>
      <c r="D14" s="144">
        <f t="shared" si="0"/>
        <v>727120.21</v>
      </c>
      <c r="E14" s="144" t="s">
        <v>125</v>
      </c>
      <c r="F14" s="145">
        <v>2009597.2</v>
      </c>
      <c r="G14" s="145">
        <v>3185149.92</v>
      </c>
      <c r="H14" s="145">
        <f t="shared" si="1"/>
        <v>1175552.72</v>
      </c>
      <c r="I14" s="145">
        <v>44503.87</v>
      </c>
      <c r="J14" s="144">
        <v>2327051.46</v>
      </c>
      <c r="K14" s="144">
        <v>3740332.9</v>
      </c>
      <c r="L14" s="144">
        <f t="shared" si="2"/>
        <v>1413281.44</v>
      </c>
      <c r="M14" s="144">
        <v>58309.17</v>
      </c>
      <c r="N14" s="145">
        <v>1083173.71</v>
      </c>
      <c r="O14" s="145">
        <v>1738471.86</v>
      </c>
      <c r="P14" s="145">
        <f t="shared" si="3"/>
        <v>655298.15000000014</v>
      </c>
      <c r="Q14" s="145">
        <v>29501.81</v>
      </c>
      <c r="R14" s="144">
        <v>1378182.54</v>
      </c>
      <c r="S14" s="144">
        <v>2048987.72</v>
      </c>
      <c r="T14" s="144">
        <f t="shared" si="4"/>
        <v>670805.17999999993</v>
      </c>
      <c r="U14" s="144">
        <v>35741.06</v>
      </c>
      <c r="V14" s="145">
        <v>2734197.54</v>
      </c>
      <c r="W14" s="145">
        <v>3891326.81</v>
      </c>
      <c r="X14" s="145">
        <f t="shared" si="5"/>
        <v>1157129.27</v>
      </c>
      <c r="Y14" s="145">
        <v>51946.49</v>
      </c>
      <c r="Z14" s="144">
        <v>1738961.08</v>
      </c>
      <c r="AA14" s="144">
        <v>2556667.9700000002</v>
      </c>
      <c r="AB14" s="144">
        <f t="shared" si="6"/>
        <v>817706.89000000013</v>
      </c>
      <c r="AC14" s="144">
        <v>37775.07</v>
      </c>
      <c r="AD14" s="145">
        <v>3510280</v>
      </c>
      <c r="AE14" s="145">
        <v>5481781.2199999997</v>
      </c>
      <c r="AF14" s="145">
        <f t="shared" si="7"/>
        <v>1971501.2199999997</v>
      </c>
      <c r="AG14" s="145">
        <v>81128.77</v>
      </c>
      <c r="AH14" s="144">
        <v>2846885.93</v>
      </c>
      <c r="AI14" s="144">
        <v>4592372.4800000004</v>
      </c>
      <c r="AJ14" s="144">
        <f t="shared" si="8"/>
        <v>1745486.5500000003</v>
      </c>
      <c r="AK14" s="144">
        <v>60495.31</v>
      </c>
      <c r="AL14" s="145">
        <v>5473025.21</v>
      </c>
      <c r="AM14" s="145">
        <v>3885120.21</v>
      </c>
      <c r="AN14" s="145">
        <f t="shared" si="9"/>
        <v>-1587905</v>
      </c>
      <c r="AO14" s="145">
        <v>49739</v>
      </c>
      <c r="AP14" s="144">
        <v>3394760.79</v>
      </c>
      <c r="AQ14" s="144">
        <v>3688343.58</v>
      </c>
      <c r="AR14" s="144">
        <f t="shared" si="10"/>
        <v>-293582.79000000004</v>
      </c>
      <c r="AS14" s="144">
        <v>61345.919999999998</v>
      </c>
      <c r="AT14" s="145">
        <v>894760.84</v>
      </c>
      <c r="AU14" s="145">
        <v>1188626.25</v>
      </c>
      <c r="AV14" s="145">
        <f t="shared" si="11"/>
        <v>-293865.41000000003</v>
      </c>
      <c r="AW14" s="145">
        <v>9506.44</v>
      </c>
      <c r="AX14" s="173">
        <f t="shared" si="12"/>
        <v>28589117.16</v>
      </c>
      <c r="AY14" s="173">
        <f t="shared" si="12"/>
        <v>37922541.990000002</v>
      </c>
      <c r="AZ14" s="173">
        <f t="shared" si="13"/>
        <v>9333424.8300000019</v>
      </c>
      <c r="BA14" s="173">
        <v>73653.05</v>
      </c>
      <c r="BB14" s="173">
        <v>340726.56</v>
      </c>
      <c r="BC14" s="173">
        <f t="shared" si="14"/>
        <v>553622.87</v>
      </c>
      <c r="BD14" s="173">
        <v>0</v>
      </c>
      <c r="BE14" s="173">
        <v>0</v>
      </c>
      <c r="BF14" s="173">
        <f t="shared" si="15"/>
        <v>968002.48</v>
      </c>
    </row>
    <row r="15" spans="1:58" thickBot="1" x14ac:dyDescent="0.3">
      <c r="A15" s="171">
        <v>45627</v>
      </c>
      <c r="B15" s="144">
        <v>1277148.8500000001</v>
      </c>
      <c r="C15" s="144">
        <v>2232417.9900000002</v>
      </c>
      <c r="D15" s="144">
        <f t="shared" si="0"/>
        <v>955269.14000000013</v>
      </c>
      <c r="E15" s="144">
        <v>43474.48</v>
      </c>
      <c r="F15" s="145">
        <v>2309650.9700000002</v>
      </c>
      <c r="G15" s="145">
        <v>3459793.54</v>
      </c>
      <c r="H15" s="145">
        <f t="shared" si="1"/>
        <v>1150142.5699999998</v>
      </c>
      <c r="I15" s="145">
        <v>60221.14</v>
      </c>
      <c r="J15" s="144">
        <v>2551812.5699999998</v>
      </c>
      <c r="K15" s="144">
        <v>4407803.34</v>
      </c>
      <c r="L15" s="144">
        <f t="shared" si="2"/>
        <v>1855990.77</v>
      </c>
      <c r="M15" s="144">
        <v>84570.15</v>
      </c>
      <c r="N15" s="145">
        <v>1370710.13</v>
      </c>
      <c r="O15" s="145">
        <v>1989641.33</v>
      </c>
      <c r="P15" s="145">
        <f t="shared" si="3"/>
        <v>618931.20000000019</v>
      </c>
      <c r="Q15" s="145">
        <v>37074.94</v>
      </c>
      <c r="R15" s="144">
        <v>1805198.53</v>
      </c>
      <c r="S15" s="144">
        <v>2292838.23</v>
      </c>
      <c r="T15" s="144">
        <f t="shared" si="4"/>
        <v>487639.69999999995</v>
      </c>
      <c r="U15" s="144">
        <v>35780.57</v>
      </c>
      <c r="V15" s="145">
        <v>3018349.25</v>
      </c>
      <c r="W15" s="145">
        <v>4708036.43</v>
      </c>
      <c r="X15" s="145">
        <f t="shared" si="5"/>
        <v>1689687.1799999997</v>
      </c>
      <c r="Y15" s="145">
        <v>92923.09</v>
      </c>
      <c r="Z15" s="144">
        <v>1952985.31</v>
      </c>
      <c r="AA15" s="144">
        <v>2740881.56</v>
      </c>
      <c r="AB15" s="144">
        <f t="shared" si="6"/>
        <v>787896.25</v>
      </c>
      <c r="AC15" s="144">
        <v>51036.36</v>
      </c>
      <c r="AD15" s="145">
        <v>3729589.78</v>
      </c>
      <c r="AE15" s="145">
        <v>6167700.29</v>
      </c>
      <c r="AF15" s="145">
        <f t="shared" si="7"/>
        <v>2438110.5100000002</v>
      </c>
      <c r="AG15" s="145">
        <v>131714.22</v>
      </c>
      <c r="AH15" s="144">
        <v>3278864.34</v>
      </c>
      <c r="AI15" s="144">
        <v>5222863.54</v>
      </c>
      <c r="AJ15" s="144">
        <f t="shared" si="8"/>
        <v>1943999.2000000002</v>
      </c>
      <c r="AK15" s="144">
        <v>91717.91</v>
      </c>
      <c r="AL15" s="145">
        <v>6808292.6200000001</v>
      </c>
      <c r="AM15" s="145">
        <v>4552308.9400000004</v>
      </c>
      <c r="AN15" s="145">
        <f t="shared" si="9"/>
        <v>-2255983.6799999997</v>
      </c>
      <c r="AO15" s="145">
        <v>85444.27</v>
      </c>
      <c r="AP15" s="144">
        <v>3648049.84</v>
      </c>
      <c r="AQ15" s="144">
        <v>4511820.57</v>
      </c>
      <c r="AR15" s="144">
        <f t="shared" si="10"/>
        <v>-863770.73000000045</v>
      </c>
      <c r="AS15" s="144">
        <v>96920.46</v>
      </c>
      <c r="AT15" s="145">
        <v>842070.1</v>
      </c>
      <c r="AU15" s="145">
        <v>1197111.3999999999</v>
      </c>
      <c r="AV15" s="145">
        <f t="shared" si="11"/>
        <v>-355041.29999999993</v>
      </c>
      <c r="AW15" s="145">
        <v>12392.42</v>
      </c>
      <c r="AX15" s="173">
        <f t="shared" si="12"/>
        <v>32592722.290000003</v>
      </c>
      <c r="AY15" s="173">
        <f t="shared" si="12"/>
        <v>43483217.159999996</v>
      </c>
      <c r="AZ15" s="173">
        <f t="shared" si="13"/>
        <v>10890494.869999994</v>
      </c>
      <c r="BA15" s="173">
        <v>92551.26</v>
      </c>
      <c r="BB15" s="173">
        <v>427430.22</v>
      </c>
      <c r="BC15" s="173">
        <f t="shared" si="14"/>
        <v>823270.01</v>
      </c>
      <c r="BD15" s="173">
        <v>0</v>
      </c>
      <c r="BE15" s="173">
        <v>0</v>
      </c>
      <c r="BF15" s="173">
        <f t="shared" si="15"/>
        <v>1343251.49</v>
      </c>
    </row>
    <row r="16" spans="1:58" s="142" customFormat="1" thickBot="1" x14ac:dyDescent="0.3">
      <c r="A16" s="140" t="s">
        <v>15</v>
      </c>
      <c r="B16" s="147">
        <f>SUM(B4:B15)</f>
        <v>14505072.720000001</v>
      </c>
      <c r="C16" s="147">
        <f>SUM(C4:C15)</f>
        <v>22890307.160000004</v>
      </c>
      <c r="D16" s="147">
        <f t="shared" ref="D16:BF16" si="16">SUM(D4:D15)</f>
        <v>8385234.4399999995</v>
      </c>
      <c r="E16" s="147">
        <f t="shared" si="16"/>
        <v>338173.32999999996</v>
      </c>
      <c r="F16" s="148">
        <f>SUM(F4:F15)</f>
        <v>21799892.589999996</v>
      </c>
      <c r="G16" s="148">
        <f t="shared" si="16"/>
        <v>32763154.980000004</v>
      </c>
      <c r="H16" s="148">
        <f t="shared" si="16"/>
        <v>10963262.390000001</v>
      </c>
      <c r="I16" s="148">
        <f t="shared" si="16"/>
        <v>477651.47000000003</v>
      </c>
      <c r="J16" s="147">
        <f t="shared" si="16"/>
        <v>26388878.689999998</v>
      </c>
      <c r="K16" s="147">
        <f t="shared" si="16"/>
        <v>43553808.86999999</v>
      </c>
      <c r="L16" s="147">
        <f t="shared" si="16"/>
        <v>17164930.18</v>
      </c>
      <c r="M16" s="147">
        <f t="shared" si="16"/>
        <v>679558.27</v>
      </c>
      <c r="N16" s="148">
        <f t="shared" si="16"/>
        <v>13420003.73</v>
      </c>
      <c r="O16" s="148">
        <f t="shared" si="16"/>
        <v>19909313.060000002</v>
      </c>
      <c r="P16" s="148">
        <f>SUM(P4:P15)</f>
        <v>6489309.330000001</v>
      </c>
      <c r="Q16" s="148">
        <f t="shared" si="16"/>
        <v>321325.58</v>
      </c>
      <c r="R16" s="147">
        <f>SUM(R4:R15)</f>
        <v>18607443</v>
      </c>
      <c r="S16" s="147">
        <f>SUM(S4:S15)</f>
        <v>25579363.279999997</v>
      </c>
      <c r="T16" s="147">
        <f>SUM(T4:T15)</f>
        <v>6971920.2800000003</v>
      </c>
      <c r="U16" s="147">
        <f>SUM(U4:U15)</f>
        <v>314266.51999999996</v>
      </c>
      <c r="V16" s="148">
        <f t="shared" si="16"/>
        <v>30058453.850000001</v>
      </c>
      <c r="W16" s="148">
        <f t="shared" si="16"/>
        <v>42325057.159999996</v>
      </c>
      <c r="X16" s="148">
        <f t="shared" si="16"/>
        <v>12266603.309999999</v>
      </c>
      <c r="Y16" s="148">
        <f t="shared" si="16"/>
        <v>677281.14</v>
      </c>
      <c r="Z16" s="147">
        <f t="shared" si="16"/>
        <v>19710681.940000001</v>
      </c>
      <c r="AA16" s="147">
        <f t="shared" si="16"/>
        <v>26959419.129999995</v>
      </c>
      <c r="AB16" s="147">
        <f t="shared" si="16"/>
        <v>7248737.1899999995</v>
      </c>
      <c r="AC16" s="147">
        <f t="shared" si="16"/>
        <v>434076.42</v>
      </c>
      <c r="AD16" s="148">
        <f t="shared" si="16"/>
        <v>38046820.43</v>
      </c>
      <c r="AE16" s="148">
        <f t="shared" si="16"/>
        <v>56534789.799999997</v>
      </c>
      <c r="AF16" s="148">
        <f t="shared" si="16"/>
        <v>18487969.370000001</v>
      </c>
      <c r="AG16" s="148">
        <f t="shared" si="16"/>
        <v>927366.54</v>
      </c>
      <c r="AH16" s="147">
        <f t="shared" si="16"/>
        <v>31426216.180000003</v>
      </c>
      <c r="AI16" s="147">
        <f t="shared" si="16"/>
        <v>47384593.160000004</v>
      </c>
      <c r="AJ16" s="147">
        <f t="shared" si="16"/>
        <v>15958376.98</v>
      </c>
      <c r="AK16" s="147">
        <f t="shared" si="16"/>
        <v>695287.15</v>
      </c>
      <c r="AL16" s="148">
        <f t="shared" si="16"/>
        <v>60323373.380000003</v>
      </c>
      <c r="AM16" s="148">
        <f t="shared" si="16"/>
        <v>40835749.579999991</v>
      </c>
      <c r="AN16" s="148">
        <f>SUM(AN4:AN15)</f>
        <v>-19487623.800000004</v>
      </c>
      <c r="AO16" s="148">
        <f t="shared" si="16"/>
        <v>559486.31999999995</v>
      </c>
      <c r="AP16" s="147">
        <f t="shared" si="16"/>
        <v>36021411.070000008</v>
      </c>
      <c r="AQ16" s="147">
        <f t="shared" si="16"/>
        <v>41997177.949999996</v>
      </c>
      <c r="AR16" s="147">
        <f>SUM(AR4:AR15)</f>
        <v>-5975766.8800000008</v>
      </c>
      <c r="AS16" s="147">
        <f>SUM(AS4:AS15)</f>
        <v>681199.86</v>
      </c>
      <c r="AT16" s="148">
        <f t="shared" si="16"/>
        <v>11139072.029999999</v>
      </c>
      <c r="AU16" s="148">
        <f t="shared" si="16"/>
        <v>16191081.969999999</v>
      </c>
      <c r="AV16" s="148">
        <f t="shared" si="16"/>
        <v>-5052009.9400000004</v>
      </c>
      <c r="AW16" s="148">
        <f t="shared" si="16"/>
        <v>160037.67000000001</v>
      </c>
      <c r="AX16" s="174">
        <f t="shared" si="16"/>
        <v>321447319.61000007</v>
      </c>
      <c r="AY16" s="174">
        <f t="shared" si="16"/>
        <v>416923816.10000002</v>
      </c>
      <c r="AZ16" s="174">
        <f t="shared" si="16"/>
        <v>95476496.489999995</v>
      </c>
      <c r="BA16" s="174">
        <f t="shared" si="16"/>
        <v>714858.42</v>
      </c>
      <c r="BB16" s="174">
        <f t="shared" si="16"/>
        <v>3303514.63</v>
      </c>
      <c r="BC16" s="174">
        <f t="shared" si="16"/>
        <v>6299340.2299999995</v>
      </c>
      <c r="BD16" s="174">
        <f t="shared" si="16"/>
        <v>3320765.38</v>
      </c>
      <c r="BE16" s="174">
        <f t="shared" si="16"/>
        <v>1250035.6700000002</v>
      </c>
      <c r="BF16" s="174">
        <f t="shared" si="16"/>
        <v>14888514.33</v>
      </c>
    </row>
    <row r="20" spans="4:4" thickBot="1" x14ac:dyDescent="0.3">
      <c r="D20" s="143"/>
    </row>
    <row r="21" spans="4:4" thickBot="1" x14ac:dyDescent="0.3">
      <c r="D21" s="143"/>
    </row>
    <row r="22" spans="4:4" thickBot="1" x14ac:dyDescent="0.3">
      <c r="D22" s="143"/>
    </row>
    <row r="23" spans="4:4" thickBot="1" x14ac:dyDescent="0.3">
      <c r="D23" s="143"/>
    </row>
    <row r="27" spans="4:4" thickBot="1" x14ac:dyDescent="0.3">
      <c r="D27" s="143"/>
    </row>
    <row r="28" spans="4:4" thickBot="1" x14ac:dyDescent="0.3">
      <c r="D28" s="143"/>
    </row>
    <row r="29" spans="4:4" thickBot="1" x14ac:dyDescent="0.3">
      <c r="D29" s="143"/>
    </row>
    <row r="30" spans="4:4" thickBot="1" x14ac:dyDescent="0.3">
      <c r="D30" s="143"/>
    </row>
  </sheetData>
  <mergeCells count="15">
    <mergeCell ref="B1:BF1"/>
    <mergeCell ref="A2:A3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F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735F-15E9-480C-82BD-40C1D8D546C8}">
  <dimension ref="A1:BJ30"/>
  <sheetViews>
    <sheetView tabSelected="1" topLeftCell="AV1" workbookViewId="0">
      <pane ySplit="3" topLeftCell="A4" activePane="bottomLeft" state="frozen"/>
      <selection activeCell="T1" sqref="T1"/>
      <selection pane="bottomLeft" activeCell="BA8" sqref="BA8"/>
    </sheetView>
  </sheetViews>
  <sheetFormatPr defaultRowHeight="15.75" thickBottom="1" x14ac:dyDescent="0.3"/>
  <cols>
    <col min="1" max="1" width="11.7109375" style="141" bestFit="1" customWidth="1"/>
    <col min="2" max="3" width="15.5703125" style="141" bestFit="1" customWidth="1"/>
    <col min="4" max="4" width="14.5703125" style="141" bestFit="1" customWidth="1"/>
    <col min="5" max="5" width="13.140625" style="141" bestFit="1" customWidth="1"/>
    <col min="6" max="7" width="15.5703125" style="141" bestFit="1" customWidth="1"/>
    <col min="8" max="8" width="14.5703125" style="141" bestFit="1" customWidth="1"/>
    <col min="9" max="9" width="13.140625" style="141" bestFit="1" customWidth="1"/>
    <col min="10" max="12" width="15.5703125" style="141" bestFit="1" customWidth="1"/>
    <col min="13" max="13" width="13.140625" style="141" bestFit="1" customWidth="1"/>
    <col min="14" max="15" width="15.5703125" style="141" bestFit="1" customWidth="1"/>
    <col min="16" max="16" width="14.5703125" style="141" bestFit="1" customWidth="1"/>
    <col min="17" max="17" width="13.140625" style="141" bestFit="1" customWidth="1"/>
    <col min="18" max="19" width="14.85546875" style="141" bestFit="1" customWidth="1"/>
    <col min="20" max="20" width="14.5703125" style="141" bestFit="1" customWidth="1"/>
    <col min="21" max="21" width="13.140625" style="141" bestFit="1" customWidth="1"/>
    <col min="22" max="23" width="15.5703125" style="141" bestFit="1" customWidth="1"/>
    <col min="24" max="24" width="14.5703125" style="141" bestFit="1" customWidth="1"/>
    <col min="25" max="25" width="13.140625" style="141" bestFit="1" customWidth="1"/>
    <col min="26" max="27" width="15.5703125" style="141" bestFit="1" customWidth="1"/>
    <col min="28" max="28" width="14.5703125" style="141" bestFit="1" customWidth="1"/>
    <col min="29" max="29" width="13.140625" style="141" bestFit="1" customWidth="1"/>
    <col min="30" max="32" width="15.5703125" style="141" bestFit="1" customWidth="1"/>
    <col min="33" max="33" width="13.140625" style="141" bestFit="1" customWidth="1"/>
    <col min="34" max="35" width="15.5703125" style="141" bestFit="1" customWidth="1"/>
    <col min="36" max="36" width="14.5703125" style="141" bestFit="1" customWidth="1"/>
    <col min="37" max="37" width="13.140625" style="141" bestFit="1" customWidth="1"/>
    <col min="38" max="39" width="15.5703125" style="141" bestFit="1" customWidth="1"/>
    <col min="40" max="40" width="14.5703125" style="141" bestFit="1" customWidth="1"/>
    <col min="41" max="41" width="13.140625" style="141" bestFit="1" customWidth="1"/>
    <col min="42" max="43" width="15.5703125" style="141" bestFit="1" customWidth="1"/>
    <col min="44" max="44" width="14.5703125" style="141" bestFit="1" customWidth="1"/>
    <col min="45" max="46" width="13.140625" style="141" bestFit="1" customWidth="1"/>
    <col min="47" max="47" width="12.7109375" style="141" bestFit="1" customWidth="1"/>
    <col min="48" max="48" width="14.5703125" style="141" bestFit="1" customWidth="1"/>
    <col min="49" max="49" width="12" style="141" bestFit="1" customWidth="1"/>
    <col min="50" max="53" width="12" style="141" customWidth="1"/>
    <col min="54" max="55" width="16.5703125" style="141" bestFit="1" customWidth="1"/>
    <col min="56" max="56" width="19.28515625" style="141" bestFit="1" customWidth="1"/>
    <col min="57" max="57" width="13.140625" style="141" bestFit="1" customWidth="1"/>
    <col min="58" max="58" width="14.5703125" style="141" bestFit="1" customWidth="1"/>
    <col min="59" max="59" width="16.140625" style="141" customWidth="1"/>
    <col min="60" max="60" width="14.5703125" style="141" bestFit="1" customWidth="1"/>
    <col min="61" max="61" width="13.140625" style="141" bestFit="1" customWidth="1"/>
    <col min="62" max="62" width="15.5703125" style="141" bestFit="1" customWidth="1"/>
    <col min="63" max="63" width="8" style="141" customWidth="1"/>
    <col min="64" max="16384" width="9.140625" style="141"/>
  </cols>
  <sheetData>
    <row r="1" spans="1:62" ht="21.75" thickBot="1" x14ac:dyDescent="0.3">
      <c r="A1" s="135"/>
      <c r="B1" s="228" t="s">
        <v>121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</row>
    <row r="2" spans="1:62" ht="15" customHeight="1" thickBot="1" x14ac:dyDescent="0.3">
      <c r="A2" s="230" t="s">
        <v>0</v>
      </c>
      <c r="B2" s="231" t="s">
        <v>60</v>
      </c>
      <c r="C2" s="231"/>
      <c r="D2" s="231"/>
      <c r="E2" s="231"/>
      <c r="F2" s="232" t="s">
        <v>61</v>
      </c>
      <c r="G2" s="232"/>
      <c r="H2" s="232"/>
      <c r="I2" s="232"/>
      <c r="J2" s="231" t="s">
        <v>62</v>
      </c>
      <c r="K2" s="231"/>
      <c r="L2" s="231"/>
      <c r="M2" s="231"/>
      <c r="N2" s="232" t="s">
        <v>63</v>
      </c>
      <c r="O2" s="232"/>
      <c r="P2" s="232"/>
      <c r="Q2" s="232"/>
      <c r="R2" s="231" t="s">
        <v>33</v>
      </c>
      <c r="S2" s="231"/>
      <c r="T2" s="231"/>
      <c r="U2" s="231"/>
      <c r="V2" s="232" t="s">
        <v>34</v>
      </c>
      <c r="W2" s="232"/>
      <c r="X2" s="232"/>
      <c r="Y2" s="232"/>
      <c r="Z2" s="231" t="s">
        <v>35</v>
      </c>
      <c r="AA2" s="231"/>
      <c r="AB2" s="231"/>
      <c r="AC2" s="231"/>
      <c r="AD2" s="232" t="s">
        <v>30</v>
      </c>
      <c r="AE2" s="232"/>
      <c r="AF2" s="232"/>
      <c r="AG2" s="232"/>
      <c r="AH2" s="231" t="s">
        <v>31</v>
      </c>
      <c r="AI2" s="231"/>
      <c r="AJ2" s="231"/>
      <c r="AK2" s="231"/>
      <c r="AL2" s="232" t="s">
        <v>32</v>
      </c>
      <c r="AM2" s="232"/>
      <c r="AN2" s="232"/>
      <c r="AO2" s="232"/>
      <c r="AP2" s="231" t="s">
        <v>108</v>
      </c>
      <c r="AQ2" s="231"/>
      <c r="AR2" s="231"/>
      <c r="AS2" s="231"/>
      <c r="AT2" s="232" t="s">
        <v>120</v>
      </c>
      <c r="AU2" s="232"/>
      <c r="AV2" s="232"/>
      <c r="AW2" s="232"/>
      <c r="AX2" s="231" t="s">
        <v>153</v>
      </c>
      <c r="AY2" s="231"/>
      <c r="AZ2" s="231"/>
      <c r="BA2" s="231"/>
      <c r="BB2" s="233" t="s">
        <v>40</v>
      </c>
      <c r="BC2" s="233"/>
      <c r="BD2" s="233"/>
      <c r="BE2" s="233"/>
      <c r="BF2" s="233"/>
      <c r="BG2" s="233"/>
      <c r="BH2" s="233"/>
      <c r="BI2" s="233"/>
      <c r="BJ2" s="233"/>
    </row>
    <row r="3" spans="1:62" thickBot="1" x14ac:dyDescent="0.3">
      <c r="A3" s="230"/>
      <c r="B3" s="136" t="s">
        <v>6</v>
      </c>
      <c r="C3" s="137" t="s">
        <v>7</v>
      </c>
      <c r="D3" s="136" t="s">
        <v>41</v>
      </c>
      <c r="E3" s="137" t="s">
        <v>42</v>
      </c>
      <c r="F3" s="138" t="s">
        <v>6</v>
      </c>
      <c r="G3" s="138" t="s">
        <v>7</v>
      </c>
      <c r="H3" s="138" t="s">
        <v>41</v>
      </c>
      <c r="I3" s="138" t="s">
        <v>42</v>
      </c>
      <c r="J3" s="136" t="s">
        <v>6</v>
      </c>
      <c r="K3" s="137" t="s">
        <v>7</v>
      </c>
      <c r="L3" s="136" t="s">
        <v>41</v>
      </c>
      <c r="M3" s="137" t="s">
        <v>42</v>
      </c>
      <c r="N3" s="138" t="s">
        <v>6</v>
      </c>
      <c r="O3" s="138" t="s">
        <v>7</v>
      </c>
      <c r="P3" s="138" t="s">
        <v>41</v>
      </c>
      <c r="Q3" s="138" t="s">
        <v>42</v>
      </c>
      <c r="R3" s="136" t="s">
        <v>6</v>
      </c>
      <c r="S3" s="137" t="s">
        <v>7</v>
      </c>
      <c r="T3" s="136" t="s">
        <v>41</v>
      </c>
      <c r="U3" s="137" t="s">
        <v>42</v>
      </c>
      <c r="V3" s="138" t="s">
        <v>6</v>
      </c>
      <c r="W3" s="138" t="s">
        <v>7</v>
      </c>
      <c r="X3" s="138" t="s">
        <v>41</v>
      </c>
      <c r="Y3" s="138" t="s">
        <v>42</v>
      </c>
      <c r="Z3" s="136" t="s">
        <v>6</v>
      </c>
      <c r="AA3" s="137" t="s">
        <v>7</v>
      </c>
      <c r="AB3" s="136" t="s">
        <v>41</v>
      </c>
      <c r="AC3" s="137" t="s">
        <v>42</v>
      </c>
      <c r="AD3" s="138" t="s">
        <v>6</v>
      </c>
      <c r="AE3" s="138" t="s">
        <v>7</v>
      </c>
      <c r="AF3" s="138" t="s">
        <v>41</v>
      </c>
      <c r="AG3" s="138" t="s">
        <v>42</v>
      </c>
      <c r="AH3" s="136" t="s">
        <v>6</v>
      </c>
      <c r="AI3" s="137" t="s">
        <v>7</v>
      </c>
      <c r="AJ3" s="136" t="s">
        <v>41</v>
      </c>
      <c r="AK3" s="137" t="s">
        <v>42</v>
      </c>
      <c r="AL3" s="138" t="s">
        <v>6</v>
      </c>
      <c r="AM3" s="138" t="s">
        <v>7</v>
      </c>
      <c r="AN3" s="138" t="s">
        <v>41</v>
      </c>
      <c r="AO3" s="138" t="s">
        <v>42</v>
      </c>
      <c r="AP3" s="136" t="s">
        <v>6</v>
      </c>
      <c r="AQ3" s="137" t="s">
        <v>7</v>
      </c>
      <c r="AR3" s="136" t="s">
        <v>41</v>
      </c>
      <c r="AS3" s="137" t="s">
        <v>42</v>
      </c>
      <c r="AT3" s="138" t="s">
        <v>6</v>
      </c>
      <c r="AU3" s="138" t="s">
        <v>7</v>
      </c>
      <c r="AV3" s="138" t="s">
        <v>41</v>
      </c>
      <c r="AW3" s="138" t="s">
        <v>42</v>
      </c>
      <c r="AX3" s="136" t="s">
        <v>6</v>
      </c>
      <c r="AY3" s="137" t="s">
        <v>7</v>
      </c>
      <c r="AZ3" s="136" t="s">
        <v>41</v>
      </c>
      <c r="BA3" s="137" t="s">
        <v>42</v>
      </c>
      <c r="BB3" s="172" t="s">
        <v>6</v>
      </c>
      <c r="BC3" s="172" t="s">
        <v>7</v>
      </c>
      <c r="BD3" s="172" t="s">
        <v>43</v>
      </c>
      <c r="BE3" s="172" t="s">
        <v>1</v>
      </c>
      <c r="BF3" s="172" t="s">
        <v>3</v>
      </c>
      <c r="BG3" s="172" t="s">
        <v>42</v>
      </c>
      <c r="BH3" s="172" t="s">
        <v>4</v>
      </c>
      <c r="BI3" s="172" t="s">
        <v>5</v>
      </c>
      <c r="BJ3" s="172" t="s">
        <v>45</v>
      </c>
    </row>
    <row r="4" spans="1:62" thickBot="1" x14ac:dyDescent="0.3">
      <c r="A4" s="171">
        <v>45658</v>
      </c>
      <c r="B4" s="144">
        <v>1037522.66</v>
      </c>
      <c r="C4" s="144">
        <v>1844072.59</v>
      </c>
      <c r="D4" s="144">
        <f>C4-B4</f>
        <v>806549.93</v>
      </c>
      <c r="E4" s="144">
        <v>34459.919999999998</v>
      </c>
      <c r="F4" s="145">
        <v>1812986.4</v>
      </c>
      <c r="G4" s="145">
        <v>2888655.15</v>
      </c>
      <c r="H4" s="145">
        <f>G4-F4</f>
        <v>1075668.75</v>
      </c>
      <c r="I4" s="145">
        <v>46088.28</v>
      </c>
      <c r="J4" s="144">
        <v>2099962.13</v>
      </c>
      <c r="K4" s="144">
        <v>3458921.74</v>
      </c>
      <c r="L4" s="144">
        <f>K4-J4</f>
        <v>1358959.6100000003</v>
      </c>
      <c r="M4" s="144">
        <v>57116.49</v>
      </c>
      <c r="N4" s="145">
        <v>938262.94</v>
      </c>
      <c r="O4" s="145">
        <v>1631832.32</v>
      </c>
      <c r="P4" s="145">
        <f>O4-N4</f>
        <v>693569.38000000012</v>
      </c>
      <c r="Q4" s="145">
        <v>30968.69</v>
      </c>
      <c r="R4" s="144">
        <v>1195167.8700000001</v>
      </c>
      <c r="S4" s="144">
        <v>1883696.52</v>
      </c>
      <c r="T4" s="144">
        <f>S4-R4</f>
        <v>688528.64999999991</v>
      </c>
      <c r="U4" s="144">
        <v>33572.49</v>
      </c>
      <c r="V4" s="145">
        <v>2194612.33</v>
      </c>
      <c r="W4" s="145">
        <v>3412809.18</v>
      </c>
      <c r="X4" s="145">
        <f>W4-V4</f>
        <v>1218196.8500000001</v>
      </c>
      <c r="Y4" s="145">
        <v>65056.44</v>
      </c>
      <c r="Z4" s="144">
        <v>1339429.2</v>
      </c>
      <c r="AA4" s="144">
        <v>2129216.75</v>
      </c>
      <c r="AB4" s="144">
        <f>AA4-Z4</f>
        <v>789787.55</v>
      </c>
      <c r="AC4" s="144">
        <v>42330.5</v>
      </c>
      <c r="AD4" s="145">
        <v>3026206.09</v>
      </c>
      <c r="AE4" s="145">
        <v>4891589.1900000004</v>
      </c>
      <c r="AF4" s="145">
        <f>AE4-AD4</f>
        <v>1865383.1000000006</v>
      </c>
      <c r="AG4" s="145">
        <v>87003.07</v>
      </c>
      <c r="AH4" s="144">
        <v>2685854.59</v>
      </c>
      <c r="AI4" s="144">
        <v>4410313.92</v>
      </c>
      <c r="AJ4" s="144">
        <f>AI4-AH4</f>
        <v>1724459.33</v>
      </c>
      <c r="AK4" s="144">
        <v>64554.400000000001</v>
      </c>
      <c r="AL4" s="145">
        <v>5610864.3700000001</v>
      </c>
      <c r="AM4" s="145">
        <v>3759123.13</v>
      </c>
      <c r="AN4" s="145">
        <f>AM4-AL4</f>
        <v>-1851741.2400000002</v>
      </c>
      <c r="AO4" s="145">
        <v>50274.26</v>
      </c>
      <c r="AP4" s="144">
        <v>3058136.57</v>
      </c>
      <c r="AQ4" s="144">
        <v>3517889.09</v>
      </c>
      <c r="AR4" s="144">
        <f>AQ4-AP4</f>
        <v>459752.52</v>
      </c>
      <c r="AS4" s="144">
        <v>56517.35</v>
      </c>
      <c r="AT4" s="145">
        <v>513086.85</v>
      </c>
      <c r="AU4" s="145">
        <v>968600.53</v>
      </c>
      <c r="AV4" s="145">
        <f>AU4-AT4</f>
        <v>455513.68000000005</v>
      </c>
      <c r="AW4" s="145">
        <v>14884.31</v>
      </c>
      <c r="AX4" s="144"/>
      <c r="AY4" s="144"/>
      <c r="AZ4" s="144"/>
      <c r="BA4" s="144"/>
      <c r="BB4" s="173">
        <f t="shared" ref="BB4:BC6" si="0">B4+F4+J4+N4+R4+V4+Z4+AD4+AH4+AL4+AP4+AT4</f>
        <v>25512092</v>
      </c>
      <c r="BC4" s="173">
        <f t="shared" si="0"/>
        <v>34796720.109999999</v>
      </c>
      <c r="BD4" s="173">
        <f>BC4-BB4</f>
        <v>9284628.1099999994</v>
      </c>
      <c r="BE4" s="173">
        <v>64391.4</v>
      </c>
      <c r="BF4" s="173">
        <v>297477.24</v>
      </c>
      <c r="BG4" s="173">
        <f>SUM(E4+I4+M4+Q4+U4+Y4+AC4+AG4+AK4+AO4+AS4+AW4)</f>
        <v>582826.20000000007</v>
      </c>
      <c r="BH4" s="173">
        <v>0</v>
      </c>
      <c r="BI4" s="173">
        <v>0</v>
      </c>
      <c r="BJ4" s="173">
        <f>BE4+BF4+BG4+BH4+BI4</f>
        <v>944694.84000000008</v>
      </c>
    </row>
    <row r="5" spans="1:62" thickBot="1" x14ac:dyDescent="0.3">
      <c r="A5" s="171">
        <v>45689</v>
      </c>
      <c r="B5" s="144">
        <v>1329036.6200000001</v>
      </c>
      <c r="C5" s="144">
        <v>1751412.48</v>
      </c>
      <c r="D5" s="144">
        <f>C5-B5</f>
        <v>422375.85999999987</v>
      </c>
      <c r="E5" s="144">
        <v>22269.73</v>
      </c>
      <c r="F5" s="145">
        <v>2227609.64</v>
      </c>
      <c r="G5" s="145">
        <v>2699735.71</v>
      </c>
      <c r="H5" s="145">
        <f>G5-F5</f>
        <v>472126.06999999983</v>
      </c>
      <c r="I5" s="145">
        <v>29237.71</v>
      </c>
      <c r="J5" s="144">
        <v>2486549.88</v>
      </c>
      <c r="K5" s="144">
        <v>3225291.18</v>
      </c>
      <c r="L5" s="144">
        <f>K5-J5</f>
        <v>738741.30000000028</v>
      </c>
      <c r="M5" s="144">
        <v>37995.01</v>
      </c>
      <c r="N5" s="145">
        <v>1319953.8700000001</v>
      </c>
      <c r="O5" s="145">
        <v>1569051.12</v>
      </c>
      <c r="P5" s="145">
        <f>O5-N5</f>
        <v>249097.25</v>
      </c>
      <c r="Q5" s="145">
        <v>19241.490000000002</v>
      </c>
      <c r="R5" s="144">
        <v>1736417.94</v>
      </c>
      <c r="S5" s="144">
        <v>1726347.95</v>
      </c>
      <c r="T5" s="144">
        <f>S5-R5</f>
        <v>-10069.989999999991</v>
      </c>
      <c r="U5" s="144">
        <v>14878.06</v>
      </c>
      <c r="V5" s="145">
        <v>2954388.9</v>
      </c>
      <c r="W5" s="145">
        <v>3255375.85</v>
      </c>
      <c r="X5" s="145">
        <f>W5-V5</f>
        <v>300986.95000000019</v>
      </c>
      <c r="Y5" s="145">
        <v>33822.26</v>
      </c>
      <c r="Z5" s="144">
        <v>1668777.74</v>
      </c>
      <c r="AA5" s="144">
        <v>1998933.81</v>
      </c>
      <c r="AB5" s="144">
        <f>AA5-Z5</f>
        <v>330156.07000000007</v>
      </c>
      <c r="AC5" s="144">
        <v>21717.99</v>
      </c>
      <c r="AD5" s="145">
        <v>4211421.18</v>
      </c>
      <c r="AE5" s="145">
        <v>4751765.68</v>
      </c>
      <c r="AF5" s="145">
        <f>AE5-AD5</f>
        <v>540344.5</v>
      </c>
      <c r="AG5" s="145">
        <v>58965</v>
      </c>
      <c r="AH5" s="144">
        <v>3465456.2</v>
      </c>
      <c r="AI5" s="144">
        <v>4098427.6</v>
      </c>
      <c r="AJ5" s="144">
        <f>AI5-AH5</f>
        <v>632971.39999999991</v>
      </c>
      <c r="AK5" s="144">
        <v>39918.65</v>
      </c>
      <c r="AL5" s="145">
        <v>6109106.1100000003</v>
      </c>
      <c r="AM5" s="145">
        <v>3621726.41</v>
      </c>
      <c r="AN5" s="145">
        <f>AM5-AL5</f>
        <v>-2487379.7000000002</v>
      </c>
      <c r="AO5" s="145">
        <v>44035.97</v>
      </c>
      <c r="AP5" s="144">
        <v>3889707.23</v>
      </c>
      <c r="AQ5" s="144">
        <v>3311749.45</v>
      </c>
      <c r="AR5" s="144">
        <f t="shared" ref="AR5:AR15" si="1">AQ5-AP5</f>
        <v>-577957.7799999998</v>
      </c>
      <c r="AS5" s="144">
        <v>48673.79</v>
      </c>
      <c r="AT5" s="145">
        <v>704447.45</v>
      </c>
      <c r="AU5" s="145">
        <v>799859.57</v>
      </c>
      <c r="AV5" s="145">
        <f t="shared" ref="AV5:AV15" si="2">AU5-AT5</f>
        <v>95412.12</v>
      </c>
      <c r="AW5" s="145">
        <v>6648.6</v>
      </c>
      <c r="AX5" s="144"/>
      <c r="AY5" s="144"/>
      <c r="AZ5" s="144"/>
      <c r="BA5" s="144"/>
      <c r="BB5" s="173">
        <f t="shared" si="0"/>
        <v>32102872.760000002</v>
      </c>
      <c r="BC5" s="173">
        <f t="shared" si="0"/>
        <v>32809676.809999999</v>
      </c>
      <c r="BD5" s="173">
        <f t="shared" ref="BD5:BD15" si="3">BC5-BB5</f>
        <v>706804.04999999702</v>
      </c>
      <c r="BE5" s="173">
        <v>30108.29</v>
      </c>
      <c r="BF5" s="173">
        <v>139767.29</v>
      </c>
      <c r="BG5" s="173">
        <f t="shared" ref="BG5:BG15" si="4">SUM(E5+I5+M5+Q5+U5+Y5+AC5+AG5+AK5+AO5+AS5+AW5)</f>
        <v>377404.25999999995</v>
      </c>
      <c r="BH5" s="173">
        <v>0</v>
      </c>
      <c r="BI5" s="173">
        <v>0</v>
      </c>
      <c r="BJ5" s="173">
        <f t="shared" ref="BJ5:BJ15" si="5">BE5+BF5+BG5+BH5+BI5</f>
        <v>547279.84</v>
      </c>
    </row>
    <row r="6" spans="1:62" thickBot="1" x14ac:dyDescent="0.3">
      <c r="A6" s="171">
        <v>45717</v>
      </c>
      <c r="B6" s="144">
        <v>1084342.5900000001</v>
      </c>
      <c r="C6" s="144">
        <v>1971929.12</v>
      </c>
      <c r="D6" s="144">
        <f t="shared" ref="D6:D15" si="6">C6-B6</f>
        <v>887586.53</v>
      </c>
      <c r="E6" s="144">
        <v>35119.97</v>
      </c>
      <c r="F6" s="145">
        <v>1809512.72</v>
      </c>
      <c r="G6" s="145">
        <v>2983758.46</v>
      </c>
      <c r="H6" s="145">
        <f t="shared" ref="H6:H15" si="7">G6-F6</f>
        <v>1174245.74</v>
      </c>
      <c r="I6" s="145">
        <v>50228.25</v>
      </c>
      <c r="J6" s="144">
        <v>2121727.64</v>
      </c>
      <c r="K6" s="144">
        <v>3649424.9</v>
      </c>
      <c r="L6" s="144">
        <f t="shared" ref="L6:L15" si="8">K6-J6</f>
        <v>1527697.2599999998</v>
      </c>
      <c r="M6" s="144">
        <v>59096.27</v>
      </c>
      <c r="N6" s="145">
        <v>1036110.76</v>
      </c>
      <c r="O6" s="145">
        <v>1710021.12</v>
      </c>
      <c r="P6" s="145">
        <f t="shared" ref="P6:P15" si="9">O6-N6</f>
        <v>673910.3600000001</v>
      </c>
      <c r="Q6" s="145">
        <v>30949.759999999998</v>
      </c>
      <c r="R6" s="144">
        <v>1392444.93</v>
      </c>
      <c r="S6" s="144">
        <v>2006174.97</v>
      </c>
      <c r="T6" s="144">
        <f t="shared" ref="T6:T15" si="10">S6-R6</f>
        <v>613730.04</v>
      </c>
      <c r="U6" s="144">
        <v>31144.91</v>
      </c>
      <c r="V6" s="145">
        <v>2207315.4500000002</v>
      </c>
      <c r="W6" s="145">
        <v>3624098.15</v>
      </c>
      <c r="X6" s="145">
        <f t="shared" ref="X6:X15" si="11">W6-V6</f>
        <v>1416782.6999999997</v>
      </c>
      <c r="Y6" s="145">
        <v>65618.23</v>
      </c>
      <c r="Z6" s="144">
        <v>1420304.1</v>
      </c>
      <c r="AA6" s="144">
        <v>2252550.83</v>
      </c>
      <c r="AB6" s="144">
        <f t="shared" ref="AB6:AB15" si="12">AA6-Z6</f>
        <v>832246.73</v>
      </c>
      <c r="AC6" s="144">
        <v>38063.47</v>
      </c>
      <c r="AD6" s="145">
        <v>2877406.05</v>
      </c>
      <c r="AE6" s="145">
        <v>5376785.4900000002</v>
      </c>
      <c r="AF6" s="145">
        <f t="shared" ref="AF6:AF15" si="13">AE6-AD6</f>
        <v>2499379.4400000004</v>
      </c>
      <c r="AG6" s="145">
        <v>97112.43</v>
      </c>
      <c r="AH6" s="144">
        <v>2402693</v>
      </c>
      <c r="AI6" s="144">
        <v>4385212.88</v>
      </c>
      <c r="AJ6" s="144">
        <f t="shared" ref="AJ6:AJ15" si="14">AI6-AH6</f>
        <v>1982519.88</v>
      </c>
      <c r="AK6" s="144">
        <v>73974.66</v>
      </c>
      <c r="AL6" s="145">
        <v>5749269.6799999997</v>
      </c>
      <c r="AM6" s="145">
        <v>4020391.08</v>
      </c>
      <c r="AN6" s="145">
        <f t="shared" ref="AN6:AN15" si="15">AM6-AL6</f>
        <v>-1728878.5999999996</v>
      </c>
      <c r="AO6" s="145">
        <v>65525.52</v>
      </c>
      <c r="AP6" s="144">
        <v>2663860.34</v>
      </c>
      <c r="AQ6" s="144">
        <v>3903605.75</v>
      </c>
      <c r="AR6" s="144">
        <f t="shared" si="1"/>
        <v>1239745.4100000001</v>
      </c>
      <c r="AS6" s="144">
        <v>86187.72</v>
      </c>
      <c r="AT6" s="145">
        <v>455874.43</v>
      </c>
      <c r="AU6" s="145">
        <v>773218.46</v>
      </c>
      <c r="AV6" s="145">
        <f t="shared" si="2"/>
        <v>317344.02999999997</v>
      </c>
      <c r="AW6" s="145">
        <v>10042.48</v>
      </c>
      <c r="AX6" s="144"/>
      <c r="AY6" s="144"/>
      <c r="AZ6" s="144"/>
      <c r="BA6" s="144"/>
      <c r="BB6" s="173">
        <f t="shared" si="0"/>
        <v>25220861.689999998</v>
      </c>
      <c r="BC6" s="173">
        <f t="shared" si="0"/>
        <v>36657171.210000008</v>
      </c>
      <c r="BD6" s="173">
        <f t="shared" si="3"/>
        <v>11436309.520000011</v>
      </c>
      <c r="BE6" s="173">
        <v>83384.98</v>
      </c>
      <c r="BF6" s="173">
        <v>385217.84</v>
      </c>
      <c r="BG6" s="173">
        <f t="shared" si="4"/>
        <v>643063.66999999993</v>
      </c>
      <c r="BH6" s="173"/>
      <c r="BI6" s="173"/>
      <c r="BJ6" s="173">
        <f t="shared" si="5"/>
        <v>1111666.49</v>
      </c>
    </row>
    <row r="7" spans="1:62" thickBot="1" x14ac:dyDescent="0.3">
      <c r="A7" s="171">
        <v>45748</v>
      </c>
      <c r="B7" s="144">
        <v>1433247.82</v>
      </c>
      <c r="C7" s="144">
        <v>1912252.93</v>
      </c>
      <c r="D7" s="144">
        <f t="shared" si="6"/>
        <v>479005.10999999987</v>
      </c>
      <c r="E7" s="144">
        <v>36689.83</v>
      </c>
      <c r="F7" s="145">
        <v>2211945.13</v>
      </c>
      <c r="G7" s="145">
        <v>2892280.81</v>
      </c>
      <c r="H7" s="145">
        <f t="shared" si="7"/>
        <v>680335.68000000017</v>
      </c>
      <c r="I7" s="145">
        <v>47316.21</v>
      </c>
      <c r="J7" s="144">
        <v>2671767.48</v>
      </c>
      <c r="K7" s="144">
        <v>3645793.9</v>
      </c>
      <c r="L7" s="144">
        <f t="shared" si="8"/>
        <v>974026.41999999993</v>
      </c>
      <c r="M7" s="144">
        <v>68057.240000000005</v>
      </c>
      <c r="N7" s="145">
        <v>1373793.18</v>
      </c>
      <c r="O7" s="145">
        <v>1668692.19</v>
      </c>
      <c r="P7" s="145">
        <f t="shared" si="9"/>
        <v>294899.01</v>
      </c>
      <c r="Q7" s="145">
        <v>27430.23</v>
      </c>
      <c r="R7" s="144">
        <v>1715946.52</v>
      </c>
      <c r="S7" s="144">
        <v>1990023.59</v>
      </c>
      <c r="T7" s="144">
        <f t="shared" si="10"/>
        <v>274077.07000000007</v>
      </c>
      <c r="U7" s="144">
        <v>11793.03</v>
      </c>
      <c r="V7" s="145">
        <v>2875952.73</v>
      </c>
      <c r="W7" s="145">
        <v>3503052.91</v>
      </c>
      <c r="X7" s="145">
        <f t="shared" si="11"/>
        <v>627100.18000000017</v>
      </c>
      <c r="Y7" s="145">
        <v>65281.15</v>
      </c>
      <c r="Z7" s="144">
        <v>1654620.61</v>
      </c>
      <c r="AA7" s="144">
        <v>2136990.08</v>
      </c>
      <c r="AB7" s="144">
        <f t="shared" si="12"/>
        <v>482369.47</v>
      </c>
      <c r="AC7" s="144">
        <v>38576.480000000003</v>
      </c>
      <c r="AD7" s="145">
        <v>4308947.08</v>
      </c>
      <c r="AE7" s="145">
        <v>5209326</v>
      </c>
      <c r="AF7" s="145">
        <f t="shared" si="13"/>
        <v>900378.91999999993</v>
      </c>
      <c r="AG7" s="145">
        <v>93732.92</v>
      </c>
      <c r="AH7" s="144">
        <v>3302774.55</v>
      </c>
      <c r="AI7" s="144">
        <v>4326351.25</v>
      </c>
      <c r="AJ7" s="144">
        <f t="shared" si="14"/>
        <v>1023576.7000000002</v>
      </c>
      <c r="AK7" s="144">
        <v>70806.23</v>
      </c>
      <c r="AL7" s="145">
        <v>6425016.0199999996</v>
      </c>
      <c r="AM7" s="145">
        <v>3973613.87</v>
      </c>
      <c r="AN7" s="145">
        <f t="shared" si="15"/>
        <v>-2451402.1499999994</v>
      </c>
      <c r="AO7" s="145">
        <v>62747.19</v>
      </c>
      <c r="AP7" s="144">
        <v>3557929.1</v>
      </c>
      <c r="AQ7" s="144">
        <v>3599742.2</v>
      </c>
      <c r="AR7" s="144">
        <f t="shared" si="1"/>
        <v>41813.100000000093</v>
      </c>
      <c r="AS7" s="144">
        <v>75597.789999999994</v>
      </c>
      <c r="AT7" s="145">
        <v>654133.64</v>
      </c>
      <c r="AU7" s="145">
        <v>803983.87</v>
      </c>
      <c r="AV7" s="145">
        <f t="shared" si="2"/>
        <v>149850.22999999998</v>
      </c>
      <c r="AW7" s="145">
        <v>10385.14</v>
      </c>
      <c r="AX7" s="144">
        <v>422055.64</v>
      </c>
      <c r="AY7" s="144"/>
      <c r="AZ7" s="144">
        <f t="shared" ref="AZ7" si="16">AY7-AX7</f>
        <v>-422055.64</v>
      </c>
      <c r="BA7" s="144">
        <v>-1704.74</v>
      </c>
      <c r="BB7" s="173">
        <f>B7+F7+J7+N7+R7+V7+Z7+AD7+AH7+AL7+AP7+AT7+AX7</f>
        <v>32608129.5</v>
      </c>
      <c r="BC7" s="173">
        <f>C7+G7+K7+O7+S7+W7+AA7+AE7+AI7+AM7+AQ7+AU7+AY7</f>
        <v>35662103.600000001</v>
      </c>
      <c r="BD7" s="173">
        <f>BC7-BB7</f>
        <v>3053974.1000000015</v>
      </c>
      <c r="BE7" s="173">
        <v>44668.07</v>
      </c>
      <c r="BF7" s="173">
        <v>206747.02</v>
      </c>
      <c r="BG7" s="173">
        <f>SUM(E7+I7+M7+Q7+U7+Y7+AC7+AG7+AK7+AO7+AS7+AW7+BA7)</f>
        <v>606708.70000000007</v>
      </c>
      <c r="BH7" s="173">
        <v>0</v>
      </c>
      <c r="BI7" s="173">
        <v>0</v>
      </c>
      <c r="BJ7" s="173">
        <f>BE7+BF7+BG7+BH7+BI7</f>
        <v>858123.79</v>
      </c>
    </row>
    <row r="8" spans="1:62" thickBot="1" x14ac:dyDescent="0.3">
      <c r="A8" s="171">
        <v>45778</v>
      </c>
      <c r="B8" s="144"/>
      <c r="C8" s="144"/>
      <c r="D8" s="144">
        <f t="shared" si="6"/>
        <v>0</v>
      </c>
      <c r="E8" s="144"/>
      <c r="F8" s="145"/>
      <c r="G8" s="145"/>
      <c r="H8" s="145">
        <f t="shared" si="7"/>
        <v>0</v>
      </c>
      <c r="I8" s="145"/>
      <c r="J8" s="144"/>
      <c r="K8" s="144"/>
      <c r="L8" s="144">
        <f t="shared" si="8"/>
        <v>0</v>
      </c>
      <c r="M8" s="144"/>
      <c r="N8" s="145"/>
      <c r="O8" s="145"/>
      <c r="P8" s="145">
        <f t="shared" si="9"/>
        <v>0</v>
      </c>
      <c r="Q8" s="145"/>
      <c r="R8" s="144"/>
      <c r="S8" s="144"/>
      <c r="T8" s="144">
        <f t="shared" si="10"/>
        <v>0</v>
      </c>
      <c r="U8" s="144"/>
      <c r="V8" s="145"/>
      <c r="W8" s="145"/>
      <c r="X8" s="145">
        <f t="shared" si="11"/>
        <v>0</v>
      </c>
      <c r="Y8" s="145"/>
      <c r="Z8" s="144"/>
      <c r="AA8" s="144"/>
      <c r="AB8" s="144">
        <f t="shared" si="12"/>
        <v>0</v>
      </c>
      <c r="AC8" s="144"/>
      <c r="AD8" s="145"/>
      <c r="AE8" s="145"/>
      <c r="AF8" s="145">
        <f t="shared" si="13"/>
        <v>0</v>
      </c>
      <c r="AG8" s="145"/>
      <c r="AH8" s="144"/>
      <c r="AI8" s="144"/>
      <c r="AJ8" s="144">
        <f t="shared" si="14"/>
        <v>0</v>
      </c>
      <c r="AK8" s="144"/>
      <c r="AL8" s="145"/>
      <c r="AM8" s="145"/>
      <c r="AN8" s="145">
        <f t="shared" si="15"/>
        <v>0</v>
      </c>
      <c r="AO8" s="145"/>
      <c r="AP8" s="144"/>
      <c r="AQ8" s="144"/>
      <c r="AR8" s="144">
        <f t="shared" si="1"/>
        <v>0</v>
      </c>
      <c r="AS8" s="144"/>
      <c r="AT8" s="145"/>
      <c r="AU8" s="145"/>
      <c r="AV8" s="145">
        <f t="shared" si="2"/>
        <v>0</v>
      </c>
      <c r="AW8" s="145"/>
      <c r="AX8" s="144"/>
      <c r="AY8" s="144"/>
      <c r="AZ8" s="144">
        <f t="shared" ref="AZ8" si="17">AX8-AY8</f>
        <v>0</v>
      </c>
      <c r="BA8" s="144"/>
      <c r="BB8" s="173">
        <f t="shared" ref="BB8:BC15" si="18">B8+F8+J8+N8+R8+V8+Z8+AD8+AH8+AL8+AP8+AT8</f>
        <v>0</v>
      </c>
      <c r="BC8" s="173">
        <f t="shared" si="18"/>
        <v>0</v>
      </c>
      <c r="BD8" s="173">
        <f t="shared" si="3"/>
        <v>0</v>
      </c>
      <c r="BE8" s="173"/>
      <c r="BF8" s="173"/>
      <c r="BG8" s="173">
        <f t="shared" si="4"/>
        <v>0</v>
      </c>
      <c r="BH8" s="173">
        <v>0</v>
      </c>
      <c r="BI8" s="173">
        <v>0</v>
      </c>
      <c r="BJ8" s="173">
        <f t="shared" si="5"/>
        <v>0</v>
      </c>
    </row>
    <row r="9" spans="1:62" thickBot="1" x14ac:dyDescent="0.3">
      <c r="A9" s="171">
        <v>45809</v>
      </c>
      <c r="B9" s="144"/>
      <c r="C9" s="144"/>
      <c r="D9" s="144">
        <f t="shared" si="6"/>
        <v>0</v>
      </c>
      <c r="E9" s="144"/>
      <c r="F9" s="145"/>
      <c r="G9" s="145"/>
      <c r="H9" s="145">
        <f t="shared" si="7"/>
        <v>0</v>
      </c>
      <c r="I9" s="145"/>
      <c r="J9" s="144"/>
      <c r="K9" s="144"/>
      <c r="L9" s="144">
        <f t="shared" si="8"/>
        <v>0</v>
      </c>
      <c r="M9" s="144"/>
      <c r="N9" s="145"/>
      <c r="O9" s="145"/>
      <c r="P9" s="145">
        <f t="shared" si="9"/>
        <v>0</v>
      </c>
      <c r="Q9" s="145"/>
      <c r="R9" s="144"/>
      <c r="S9" s="144"/>
      <c r="T9" s="144">
        <f t="shared" si="10"/>
        <v>0</v>
      </c>
      <c r="U9" s="144"/>
      <c r="V9" s="145"/>
      <c r="W9" s="145"/>
      <c r="X9" s="145">
        <f t="shared" si="11"/>
        <v>0</v>
      </c>
      <c r="Y9" s="145"/>
      <c r="Z9" s="144"/>
      <c r="AA9" s="144"/>
      <c r="AB9" s="144">
        <f t="shared" si="12"/>
        <v>0</v>
      </c>
      <c r="AC9" s="144"/>
      <c r="AD9" s="145"/>
      <c r="AE9" s="145"/>
      <c r="AF9" s="145">
        <f t="shared" si="13"/>
        <v>0</v>
      </c>
      <c r="AG9" s="145"/>
      <c r="AH9" s="144"/>
      <c r="AI9" s="144"/>
      <c r="AJ9" s="144">
        <f t="shared" si="14"/>
        <v>0</v>
      </c>
      <c r="AK9" s="144"/>
      <c r="AL9" s="145"/>
      <c r="AM9" s="145"/>
      <c r="AN9" s="145">
        <f>AM9-AL9</f>
        <v>0</v>
      </c>
      <c r="AO9" s="145"/>
      <c r="AP9" s="144"/>
      <c r="AQ9" s="144"/>
      <c r="AR9" s="144">
        <f t="shared" si="1"/>
        <v>0</v>
      </c>
      <c r="AS9" s="144"/>
      <c r="AT9" s="145"/>
      <c r="AU9" s="145"/>
      <c r="AV9" s="145">
        <f t="shared" si="2"/>
        <v>0</v>
      </c>
      <c r="AW9" s="145"/>
      <c r="AX9" s="144"/>
      <c r="AY9" s="144"/>
      <c r="AZ9" s="144">
        <f>AX9-AY9</f>
        <v>0</v>
      </c>
      <c r="BA9" s="144"/>
      <c r="BB9" s="173">
        <f t="shared" si="18"/>
        <v>0</v>
      </c>
      <c r="BC9" s="173">
        <f t="shared" si="18"/>
        <v>0</v>
      </c>
      <c r="BD9" s="173">
        <f t="shared" si="3"/>
        <v>0</v>
      </c>
      <c r="BE9" s="173"/>
      <c r="BF9" s="173"/>
      <c r="BG9" s="173">
        <f t="shared" si="4"/>
        <v>0</v>
      </c>
      <c r="BH9" s="173"/>
      <c r="BI9" s="173"/>
      <c r="BJ9" s="173">
        <f t="shared" si="5"/>
        <v>0</v>
      </c>
    </row>
    <row r="10" spans="1:62" thickBot="1" x14ac:dyDescent="0.3">
      <c r="A10" s="171">
        <v>45839</v>
      </c>
      <c r="B10" s="144"/>
      <c r="C10" s="144"/>
      <c r="D10" s="144">
        <f t="shared" si="6"/>
        <v>0</v>
      </c>
      <c r="E10" s="144"/>
      <c r="F10" s="145"/>
      <c r="G10" s="145"/>
      <c r="H10" s="145">
        <f t="shared" si="7"/>
        <v>0</v>
      </c>
      <c r="I10" s="145"/>
      <c r="J10" s="144"/>
      <c r="K10" s="144"/>
      <c r="L10" s="144">
        <f t="shared" si="8"/>
        <v>0</v>
      </c>
      <c r="M10" s="144"/>
      <c r="N10" s="145"/>
      <c r="O10" s="145"/>
      <c r="P10" s="145">
        <f t="shared" si="9"/>
        <v>0</v>
      </c>
      <c r="Q10" s="145"/>
      <c r="R10" s="144"/>
      <c r="S10" s="144"/>
      <c r="T10" s="144">
        <f t="shared" si="10"/>
        <v>0</v>
      </c>
      <c r="U10" s="144"/>
      <c r="V10" s="145"/>
      <c r="W10" s="145"/>
      <c r="X10" s="145">
        <f t="shared" si="11"/>
        <v>0</v>
      </c>
      <c r="Y10" s="145"/>
      <c r="Z10" s="144"/>
      <c r="AA10" s="144"/>
      <c r="AB10" s="144">
        <f t="shared" si="12"/>
        <v>0</v>
      </c>
      <c r="AC10" s="144"/>
      <c r="AD10" s="145"/>
      <c r="AE10" s="145"/>
      <c r="AF10" s="145">
        <f t="shared" si="13"/>
        <v>0</v>
      </c>
      <c r="AG10" s="145"/>
      <c r="AH10" s="144"/>
      <c r="AI10" s="144"/>
      <c r="AJ10" s="144">
        <f t="shared" si="14"/>
        <v>0</v>
      </c>
      <c r="AK10" s="144"/>
      <c r="AL10" s="145"/>
      <c r="AM10" s="145"/>
      <c r="AN10" s="145">
        <f t="shared" si="15"/>
        <v>0</v>
      </c>
      <c r="AO10" s="145"/>
      <c r="AP10" s="144"/>
      <c r="AQ10" s="144"/>
      <c r="AR10" s="144">
        <f t="shared" si="1"/>
        <v>0</v>
      </c>
      <c r="AS10" s="144"/>
      <c r="AT10" s="145"/>
      <c r="AU10" s="145"/>
      <c r="AV10" s="145">
        <f t="shared" si="2"/>
        <v>0</v>
      </c>
      <c r="AW10" s="145"/>
      <c r="AX10" s="144"/>
      <c r="AY10" s="144"/>
      <c r="AZ10" s="144">
        <f t="shared" ref="AZ10:AZ15" si="19">AX10-AY10</f>
        <v>0</v>
      </c>
      <c r="BA10" s="144"/>
      <c r="BB10" s="173">
        <f t="shared" si="18"/>
        <v>0</v>
      </c>
      <c r="BC10" s="173">
        <f t="shared" si="18"/>
        <v>0</v>
      </c>
      <c r="BD10" s="173">
        <f t="shared" si="3"/>
        <v>0</v>
      </c>
      <c r="BE10" s="173"/>
      <c r="BF10" s="173"/>
      <c r="BG10" s="173">
        <f t="shared" si="4"/>
        <v>0</v>
      </c>
      <c r="BH10" s="173">
        <v>0</v>
      </c>
      <c r="BI10" s="173">
        <v>0</v>
      </c>
      <c r="BJ10" s="173">
        <f t="shared" si="5"/>
        <v>0</v>
      </c>
    </row>
    <row r="11" spans="1:62" thickBot="1" x14ac:dyDescent="0.3">
      <c r="A11" s="171">
        <v>45870</v>
      </c>
      <c r="B11" s="144"/>
      <c r="C11" s="144"/>
      <c r="D11" s="144">
        <f>C11-B11</f>
        <v>0</v>
      </c>
      <c r="E11" s="144"/>
      <c r="F11" s="145"/>
      <c r="G11" s="145"/>
      <c r="H11" s="145">
        <f t="shared" si="7"/>
        <v>0</v>
      </c>
      <c r="I11" s="145"/>
      <c r="J11" s="144"/>
      <c r="K11" s="144"/>
      <c r="L11" s="144">
        <f t="shared" si="8"/>
        <v>0</v>
      </c>
      <c r="M11" s="144"/>
      <c r="N11" s="145"/>
      <c r="O11" s="145"/>
      <c r="P11" s="145">
        <f t="shared" si="9"/>
        <v>0</v>
      </c>
      <c r="Q11" s="145"/>
      <c r="R11" s="144"/>
      <c r="S11" s="144"/>
      <c r="T11" s="144">
        <f t="shared" si="10"/>
        <v>0</v>
      </c>
      <c r="U11" s="144"/>
      <c r="V11" s="145"/>
      <c r="W11" s="145"/>
      <c r="X11" s="145">
        <f t="shared" si="11"/>
        <v>0</v>
      </c>
      <c r="Y11" s="145"/>
      <c r="Z11" s="144"/>
      <c r="AA11" s="144"/>
      <c r="AB11" s="144">
        <f t="shared" si="12"/>
        <v>0</v>
      </c>
      <c r="AC11" s="144"/>
      <c r="AD11" s="145"/>
      <c r="AE11" s="145"/>
      <c r="AF11" s="145">
        <f t="shared" si="13"/>
        <v>0</v>
      </c>
      <c r="AG11" s="145"/>
      <c r="AH11" s="144"/>
      <c r="AI11" s="144"/>
      <c r="AJ11" s="144">
        <f t="shared" si="14"/>
        <v>0</v>
      </c>
      <c r="AK11" s="144"/>
      <c r="AL11" s="145"/>
      <c r="AM11" s="145"/>
      <c r="AN11" s="145">
        <f t="shared" si="15"/>
        <v>0</v>
      </c>
      <c r="AO11" s="145"/>
      <c r="AP11" s="144"/>
      <c r="AQ11" s="144"/>
      <c r="AR11" s="144">
        <f t="shared" si="1"/>
        <v>0</v>
      </c>
      <c r="AS11" s="144"/>
      <c r="AT11" s="145"/>
      <c r="AU11" s="145"/>
      <c r="AV11" s="145">
        <f t="shared" si="2"/>
        <v>0</v>
      </c>
      <c r="AW11" s="145"/>
      <c r="AX11" s="144"/>
      <c r="AY11" s="144"/>
      <c r="AZ11" s="144">
        <f t="shared" si="19"/>
        <v>0</v>
      </c>
      <c r="BA11" s="144"/>
      <c r="BB11" s="173">
        <f t="shared" si="18"/>
        <v>0</v>
      </c>
      <c r="BC11" s="173">
        <f t="shared" si="18"/>
        <v>0</v>
      </c>
      <c r="BD11" s="173">
        <f t="shared" si="3"/>
        <v>0</v>
      </c>
      <c r="BE11" s="173"/>
      <c r="BF11" s="173"/>
      <c r="BG11" s="173">
        <f t="shared" si="4"/>
        <v>0</v>
      </c>
      <c r="BH11" s="173">
        <v>0</v>
      </c>
      <c r="BI11" s="173">
        <v>0</v>
      </c>
      <c r="BJ11" s="173">
        <f t="shared" si="5"/>
        <v>0</v>
      </c>
    </row>
    <row r="12" spans="1:62" thickBot="1" x14ac:dyDescent="0.3">
      <c r="A12" s="171">
        <v>45901</v>
      </c>
      <c r="B12" s="144"/>
      <c r="C12" s="144"/>
      <c r="D12" s="144">
        <f>C12-B12</f>
        <v>0</v>
      </c>
      <c r="E12" s="144"/>
      <c r="F12" s="145"/>
      <c r="G12" s="145"/>
      <c r="H12" s="145">
        <f t="shared" si="7"/>
        <v>0</v>
      </c>
      <c r="I12" s="145"/>
      <c r="J12" s="144"/>
      <c r="K12" s="144"/>
      <c r="L12" s="144">
        <f t="shared" si="8"/>
        <v>0</v>
      </c>
      <c r="M12" s="144"/>
      <c r="N12" s="145"/>
      <c r="O12" s="145"/>
      <c r="P12" s="145">
        <f t="shared" si="9"/>
        <v>0</v>
      </c>
      <c r="Q12" s="145"/>
      <c r="R12" s="144"/>
      <c r="S12" s="144"/>
      <c r="T12" s="144">
        <f t="shared" si="10"/>
        <v>0</v>
      </c>
      <c r="U12" s="144"/>
      <c r="V12" s="145"/>
      <c r="W12" s="145"/>
      <c r="X12" s="145">
        <f t="shared" si="11"/>
        <v>0</v>
      </c>
      <c r="Y12" s="145"/>
      <c r="Z12" s="144"/>
      <c r="AA12" s="144"/>
      <c r="AB12" s="144">
        <f t="shared" si="12"/>
        <v>0</v>
      </c>
      <c r="AC12" s="144"/>
      <c r="AD12" s="145"/>
      <c r="AE12" s="145"/>
      <c r="AF12" s="145">
        <f t="shared" si="13"/>
        <v>0</v>
      </c>
      <c r="AG12" s="145"/>
      <c r="AH12" s="144"/>
      <c r="AI12" s="144"/>
      <c r="AJ12" s="144">
        <f t="shared" si="14"/>
        <v>0</v>
      </c>
      <c r="AK12" s="144"/>
      <c r="AL12" s="145"/>
      <c r="AM12" s="145"/>
      <c r="AN12" s="145">
        <f t="shared" si="15"/>
        <v>0</v>
      </c>
      <c r="AO12" s="145"/>
      <c r="AP12" s="144"/>
      <c r="AQ12" s="144"/>
      <c r="AR12" s="144">
        <f t="shared" si="1"/>
        <v>0</v>
      </c>
      <c r="AS12" s="144"/>
      <c r="AT12" s="145"/>
      <c r="AU12" s="145"/>
      <c r="AV12" s="145">
        <f t="shared" si="2"/>
        <v>0</v>
      </c>
      <c r="AW12" s="145"/>
      <c r="AX12" s="144"/>
      <c r="AY12" s="144"/>
      <c r="AZ12" s="144">
        <f t="shared" si="19"/>
        <v>0</v>
      </c>
      <c r="BA12" s="144"/>
      <c r="BB12" s="173">
        <f t="shared" si="18"/>
        <v>0</v>
      </c>
      <c r="BC12" s="173">
        <f t="shared" si="18"/>
        <v>0</v>
      </c>
      <c r="BD12" s="173">
        <f t="shared" si="3"/>
        <v>0</v>
      </c>
      <c r="BE12" s="173"/>
      <c r="BF12" s="173"/>
      <c r="BG12" s="173">
        <f t="shared" si="4"/>
        <v>0</v>
      </c>
      <c r="BH12" s="173"/>
      <c r="BI12" s="173"/>
      <c r="BJ12" s="173">
        <f t="shared" si="5"/>
        <v>0</v>
      </c>
    </row>
    <row r="13" spans="1:62" thickBot="1" x14ac:dyDescent="0.3">
      <c r="A13" s="171">
        <v>45931</v>
      </c>
      <c r="B13" s="144"/>
      <c r="C13" s="144"/>
      <c r="D13" s="144">
        <f t="shared" si="6"/>
        <v>0</v>
      </c>
      <c r="E13" s="144"/>
      <c r="F13" s="145"/>
      <c r="G13" s="145"/>
      <c r="H13" s="145">
        <f t="shared" si="7"/>
        <v>0</v>
      </c>
      <c r="I13" s="145"/>
      <c r="J13" s="144"/>
      <c r="K13" s="144"/>
      <c r="L13" s="144">
        <f t="shared" si="8"/>
        <v>0</v>
      </c>
      <c r="M13" s="144"/>
      <c r="N13" s="145"/>
      <c r="O13" s="145"/>
      <c r="P13" s="145">
        <f t="shared" si="9"/>
        <v>0</v>
      </c>
      <c r="Q13" s="145"/>
      <c r="R13" s="144"/>
      <c r="S13" s="144"/>
      <c r="T13" s="144">
        <f t="shared" si="10"/>
        <v>0</v>
      </c>
      <c r="U13" s="144"/>
      <c r="V13" s="145"/>
      <c r="W13" s="145"/>
      <c r="X13" s="145">
        <f t="shared" si="11"/>
        <v>0</v>
      </c>
      <c r="Y13" s="145"/>
      <c r="Z13" s="144"/>
      <c r="AA13" s="144"/>
      <c r="AB13" s="144">
        <f t="shared" si="12"/>
        <v>0</v>
      </c>
      <c r="AC13" s="144"/>
      <c r="AD13" s="145"/>
      <c r="AE13" s="145"/>
      <c r="AF13" s="145">
        <f t="shared" si="13"/>
        <v>0</v>
      </c>
      <c r="AG13" s="145"/>
      <c r="AH13" s="144"/>
      <c r="AI13" s="144"/>
      <c r="AJ13" s="144">
        <f t="shared" si="14"/>
        <v>0</v>
      </c>
      <c r="AK13" s="144"/>
      <c r="AL13" s="145"/>
      <c r="AM13" s="145"/>
      <c r="AN13" s="145">
        <f t="shared" si="15"/>
        <v>0</v>
      </c>
      <c r="AO13" s="145"/>
      <c r="AP13" s="144"/>
      <c r="AQ13" s="144"/>
      <c r="AR13" s="144">
        <f t="shared" si="1"/>
        <v>0</v>
      </c>
      <c r="AS13" s="144"/>
      <c r="AT13" s="145"/>
      <c r="AU13" s="145"/>
      <c r="AV13" s="145">
        <f t="shared" si="2"/>
        <v>0</v>
      </c>
      <c r="AW13" s="145"/>
      <c r="AX13" s="144"/>
      <c r="AY13" s="144"/>
      <c r="AZ13" s="144">
        <f t="shared" si="19"/>
        <v>0</v>
      </c>
      <c r="BA13" s="144"/>
      <c r="BB13" s="173">
        <f t="shared" si="18"/>
        <v>0</v>
      </c>
      <c r="BC13" s="173">
        <f t="shared" si="18"/>
        <v>0</v>
      </c>
      <c r="BD13" s="173">
        <f t="shared" si="3"/>
        <v>0</v>
      </c>
      <c r="BE13" s="173"/>
      <c r="BF13" s="173"/>
      <c r="BG13" s="173">
        <f t="shared" si="4"/>
        <v>0</v>
      </c>
      <c r="BH13" s="173">
        <v>0</v>
      </c>
      <c r="BI13" s="173">
        <v>0</v>
      </c>
      <c r="BJ13" s="173">
        <f t="shared" si="5"/>
        <v>0</v>
      </c>
    </row>
    <row r="14" spans="1:62" thickBot="1" x14ac:dyDescent="0.3">
      <c r="A14" s="171">
        <v>45962</v>
      </c>
      <c r="B14" s="144"/>
      <c r="C14" s="144"/>
      <c r="D14" s="144">
        <f t="shared" si="6"/>
        <v>0</v>
      </c>
      <c r="E14" s="144"/>
      <c r="F14" s="145"/>
      <c r="G14" s="145"/>
      <c r="H14" s="145">
        <f t="shared" si="7"/>
        <v>0</v>
      </c>
      <c r="I14" s="145"/>
      <c r="J14" s="144"/>
      <c r="K14" s="144"/>
      <c r="L14" s="144">
        <f t="shared" si="8"/>
        <v>0</v>
      </c>
      <c r="M14" s="144"/>
      <c r="N14" s="145"/>
      <c r="O14" s="145"/>
      <c r="P14" s="145">
        <f t="shared" si="9"/>
        <v>0</v>
      </c>
      <c r="Q14" s="145"/>
      <c r="R14" s="144"/>
      <c r="S14" s="144"/>
      <c r="T14" s="144">
        <f t="shared" si="10"/>
        <v>0</v>
      </c>
      <c r="U14" s="144"/>
      <c r="V14" s="145"/>
      <c r="W14" s="145"/>
      <c r="X14" s="145">
        <f t="shared" si="11"/>
        <v>0</v>
      </c>
      <c r="Y14" s="145"/>
      <c r="Z14" s="144"/>
      <c r="AA14" s="144"/>
      <c r="AB14" s="144">
        <f t="shared" si="12"/>
        <v>0</v>
      </c>
      <c r="AC14" s="144"/>
      <c r="AD14" s="145"/>
      <c r="AE14" s="145"/>
      <c r="AF14" s="145">
        <f t="shared" si="13"/>
        <v>0</v>
      </c>
      <c r="AG14" s="145"/>
      <c r="AH14" s="144"/>
      <c r="AI14" s="144"/>
      <c r="AJ14" s="144">
        <f t="shared" si="14"/>
        <v>0</v>
      </c>
      <c r="AK14" s="144"/>
      <c r="AL14" s="145"/>
      <c r="AM14" s="145"/>
      <c r="AN14" s="145">
        <f t="shared" si="15"/>
        <v>0</v>
      </c>
      <c r="AO14" s="145"/>
      <c r="AP14" s="144"/>
      <c r="AQ14" s="144"/>
      <c r="AR14" s="144">
        <f t="shared" si="1"/>
        <v>0</v>
      </c>
      <c r="AS14" s="144"/>
      <c r="AT14" s="145"/>
      <c r="AU14" s="145"/>
      <c r="AV14" s="145">
        <f t="shared" si="2"/>
        <v>0</v>
      </c>
      <c r="AW14" s="145"/>
      <c r="AX14" s="144"/>
      <c r="AY14" s="144"/>
      <c r="AZ14" s="144">
        <f t="shared" si="19"/>
        <v>0</v>
      </c>
      <c r="BA14" s="144"/>
      <c r="BB14" s="173">
        <f t="shared" si="18"/>
        <v>0</v>
      </c>
      <c r="BC14" s="173">
        <f t="shared" si="18"/>
        <v>0</v>
      </c>
      <c r="BD14" s="173">
        <f t="shared" si="3"/>
        <v>0</v>
      </c>
      <c r="BE14" s="173"/>
      <c r="BF14" s="173"/>
      <c r="BG14" s="173">
        <f t="shared" si="4"/>
        <v>0</v>
      </c>
      <c r="BH14" s="173">
        <v>0</v>
      </c>
      <c r="BI14" s="173">
        <v>0</v>
      </c>
      <c r="BJ14" s="173">
        <f t="shared" si="5"/>
        <v>0</v>
      </c>
    </row>
    <row r="15" spans="1:62" thickBot="1" x14ac:dyDescent="0.3">
      <c r="A15" s="171">
        <v>45992</v>
      </c>
      <c r="B15" s="144"/>
      <c r="C15" s="144"/>
      <c r="D15" s="144">
        <f t="shared" si="6"/>
        <v>0</v>
      </c>
      <c r="E15" s="144"/>
      <c r="F15" s="145"/>
      <c r="G15" s="145"/>
      <c r="H15" s="145">
        <f t="shared" si="7"/>
        <v>0</v>
      </c>
      <c r="I15" s="145"/>
      <c r="J15" s="144"/>
      <c r="K15" s="144"/>
      <c r="L15" s="144">
        <f t="shared" si="8"/>
        <v>0</v>
      </c>
      <c r="M15" s="144"/>
      <c r="N15" s="145"/>
      <c r="O15" s="145"/>
      <c r="P15" s="145">
        <f t="shared" si="9"/>
        <v>0</v>
      </c>
      <c r="Q15" s="145"/>
      <c r="R15" s="144"/>
      <c r="S15" s="144"/>
      <c r="T15" s="144">
        <f t="shared" si="10"/>
        <v>0</v>
      </c>
      <c r="U15" s="144"/>
      <c r="V15" s="145"/>
      <c r="W15" s="145"/>
      <c r="X15" s="145">
        <f t="shared" si="11"/>
        <v>0</v>
      </c>
      <c r="Y15" s="145"/>
      <c r="Z15" s="144"/>
      <c r="AA15" s="144"/>
      <c r="AB15" s="144">
        <f t="shared" si="12"/>
        <v>0</v>
      </c>
      <c r="AC15" s="144"/>
      <c r="AD15" s="145"/>
      <c r="AE15" s="145"/>
      <c r="AF15" s="145">
        <f t="shared" si="13"/>
        <v>0</v>
      </c>
      <c r="AG15" s="145"/>
      <c r="AH15" s="144"/>
      <c r="AI15" s="144"/>
      <c r="AJ15" s="144">
        <f t="shared" si="14"/>
        <v>0</v>
      </c>
      <c r="AK15" s="144"/>
      <c r="AL15" s="145"/>
      <c r="AM15" s="145"/>
      <c r="AN15" s="145">
        <f t="shared" si="15"/>
        <v>0</v>
      </c>
      <c r="AO15" s="145"/>
      <c r="AP15" s="144"/>
      <c r="AQ15" s="144"/>
      <c r="AR15" s="144">
        <f t="shared" si="1"/>
        <v>0</v>
      </c>
      <c r="AS15" s="144"/>
      <c r="AT15" s="145"/>
      <c r="AU15" s="145"/>
      <c r="AV15" s="145">
        <f t="shared" si="2"/>
        <v>0</v>
      </c>
      <c r="AW15" s="145"/>
      <c r="AX15" s="144"/>
      <c r="AY15" s="144"/>
      <c r="AZ15" s="144">
        <f t="shared" si="19"/>
        <v>0</v>
      </c>
      <c r="BA15" s="144"/>
      <c r="BB15" s="173">
        <f t="shared" si="18"/>
        <v>0</v>
      </c>
      <c r="BC15" s="173">
        <f t="shared" si="18"/>
        <v>0</v>
      </c>
      <c r="BD15" s="173">
        <f t="shared" si="3"/>
        <v>0</v>
      </c>
      <c r="BE15" s="173"/>
      <c r="BF15" s="173"/>
      <c r="BG15" s="173">
        <f t="shared" si="4"/>
        <v>0</v>
      </c>
      <c r="BH15" s="173">
        <v>0</v>
      </c>
      <c r="BI15" s="173">
        <v>0</v>
      </c>
      <c r="BJ15" s="173">
        <f t="shared" si="5"/>
        <v>0</v>
      </c>
    </row>
    <row r="16" spans="1:62" s="142" customFormat="1" thickBot="1" x14ac:dyDescent="0.3">
      <c r="A16" s="140" t="s">
        <v>15</v>
      </c>
      <c r="B16" s="147">
        <f>SUM(B4:B15)</f>
        <v>4884149.6900000004</v>
      </c>
      <c r="C16" s="147">
        <f>SUM(C4:C15)</f>
        <v>7479667.1200000001</v>
      </c>
      <c r="D16" s="147">
        <f t="shared" ref="D16:BJ16" si="20">SUM(D4:D15)</f>
        <v>2595517.4300000002</v>
      </c>
      <c r="E16" s="147">
        <f t="shared" si="20"/>
        <v>128539.45</v>
      </c>
      <c r="F16" s="148">
        <f>SUM(F4:F15)</f>
        <v>8062053.8899999997</v>
      </c>
      <c r="G16" s="148">
        <f t="shared" si="20"/>
        <v>11464430.130000001</v>
      </c>
      <c r="H16" s="148">
        <f t="shared" si="20"/>
        <v>3402376.2399999998</v>
      </c>
      <c r="I16" s="148">
        <f t="shared" si="20"/>
        <v>172870.44999999998</v>
      </c>
      <c r="J16" s="147">
        <f t="shared" si="20"/>
        <v>9380007.1300000008</v>
      </c>
      <c r="K16" s="147">
        <f t="shared" si="20"/>
        <v>13979431.720000001</v>
      </c>
      <c r="L16" s="147">
        <f t="shared" si="20"/>
        <v>4599424.59</v>
      </c>
      <c r="M16" s="147">
        <f t="shared" si="20"/>
        <v>222265.01</v>
      </c>
      <c r="N16" s="148">
        <f t="shared" si="20"/>
        <v>4668120.75</v>
      </c>
      <c r="O16" s="148">
        <f t="shared" si="20"/>
        <v>6579596.75</v>
      </c>
      <c r="P16" s="148">
        <f>SUM(P4:P15)</f>
        <v>1911476.0000000002</v>
      </c>
      <c r="Q16" s="148">
        <f t="shared" si="20"/>
        <v>108590.17</v>
      </c>
      <c r="R16" s="147">
        <f>SUM(R4:R15)</f>
        <v>6039977.2599999998</v>
      </c>
      <c r="S16" s="147">
        <f>SUM(S4:S15)</f>
        <v>7606243.0299999993</v>
      </c>
      <c r="T16" s="147">
        <f>SUM(T4:T15)</f>
        <v>1566265.77</v>
      </c>
      <c r="U16" s="147">
        <f>SUM(U4:U15)</f>
        <v>91388.489999999991</v>
      </c>
      <c r="V16" s="148">
        <f t="shared" si="20"/>
        <v>10232269.41</v>
      </c>
      <c r="W16" s="148">
        <f t="shared" si="20"/>
        <v>13795336.09</v>
      </c>
      <c r="X16" s="148">
        <f t="shared" si="20"/>
        <v>3563066.68</v>
      </c>
      <c r="Y16" s="148">
        <f t="shared" si="20"/>
        <v>229778.08</v>
      </c>
      <c r="Z16" s="147">
        <f t="shared" si="20"/>
        <v>6083131.6500000004</v>
      </c>
      <c r="AA16" s="147">
        <f t="shared" si="20"/>
        <v>8517691.4700000007</v>
      </c>
      <c r="AB16" s="147">
        <f t="shared" si="20"/>
        <v>2434559.8200000003</v>
      </c>
      <c r="AC16" s="147">
        <f t="shared" si="20"/>
        <v>140688.44</v>
      </c>
      <c r="AD16" s="148">
        <f t="shared" si="20"/>
        <v>14423980.4</v>
      </c>
      <c r="AE16" s="148">
        <f t="shared" si="20"/>
        <v>20229466.359999999</v>
      </c>
      <c r="AF16" s="148">
        <f t="shared" si="20"/>
        <v>5805485.9600000009</v>
      </c>
      <c r="AG16" s="148">
        <f t="shared" si="20"/>
        <v>336813.42</v>
      </c>
      <c r="AH16" s="147">
        <f t="shared" si="20"/>
        <v>11856778.34</v>
      </c>
      <c r="AI16" s="147">
        <f t="shared" si="20"/>
        <v>17220305.649999999</v>
      </c>
      <c r="AJ16" s="147">
        <f t="shared" si="20"/>
        <v>5363527.3099999996</v>
      </c>
      <c r="AK16" s="147">
        <f t="shared" si="20"/>
        <v>249253.94</v>
      </c>
      <c r="AL16" s="148">
        <f t="shared" si="20"/>
        <v>23894256.18</v>
      </c>
      <c r="AM16" s="148">
        <f t="shared" si="20"/>
        <v>15374854.490000002</v>
      </c>
      <c r="AN16" s="148">
        <f>SUM(AN4:AN15)</f>
        <v>-8519401.6899999995</v>
      </c>
      <c r="AO16" s="148">
        <f t="shared" si="20"/>
        <v>222582.94</v>
      </c>
      <c r="AP16" s="147">
        <f t="shared" si="20"/>
        <v>13169633.24</v>
      </c>
      <c r="AQ16" s="147">
        <f t="shared" si="20"/>
        <v>14332986.489999998</v>
      </c>
      <c r="AR16" s="147">
        <f>SUM(AR4:AR15)</f>
        <v>1163353.2500000005</v>
      </c>
      <c r="AS16" s="147">
        <f>SUM(AS4:AS15)</f>
        <v>266976.64999999997</v>
      </c>
      <c r="AT16" s="148">
        <f t="shared" si="20"/>
        <v>2327542.3699999996</v>
      </c>
      <c r="AU16" s="148">
        <f t="shared" si="20"/>
        <v>3345662.43</v>
      </c>
      <c r="AV16" s="148">
        <f t="shared" si="20"/>
        <v>1018120.06</v>
      </c>
      <c r="AW16" s="148">
        <f t="shared" si="20"/>
        <v>41960.53</v>
      </c>
      <c r="AX16" s="147">
        <f t="shared" ref="AX16:AY16" si="21">SUM(AX4:AX15)</f>
        <v>422055.64</v>
      </c>
      <c r="AY16" s="147">
        <f t="shared" si="21"/>
        <v>0</v>
      </c>
      <c r="AZ16" s="147">
        <f>SUM(AZ4:AZ15)</f>
        <v>-422055.64</v>
      </c>
      <c r="BA16" s="147">
        <f>SUM(BA4:BA15)</f>
        <v>-1704.74</v>
      </c>
      <c r="BB16" s="174">
        <f t="shared" si="20"/>
        <v>115443955.95</v>
      </c>
      <c r="BC16" s="174">
        <f t="shared" si="20"/>
        <v>139925671.73000002</v>
      </c>
      <c r="BD16" s="174">
        <f t="shared" si="20"/>
        <v>24481715.780000009</v>
      </c>
      <c r="BE16" s="174">
        <f t="shared" si="20"/>
        <v>222552.74</v>
      </c>
      <c r="BF16" s="174">
        <f t="shared" si="20"/>
        <v>1029209.3900000001</v>
      </c>
      <c r="BG16" s="174">
        <f t="shared" si="20"/>
        <v>2210002.83</v>
      </c>
      <c r="BH16" s="174">
        <f t="shared" si="20"/>
        <v>0</v>
      </c>
      <c r="BI16" s="174">
        <f t="shared" si="20"/>
        <v>0</v>
      </c>
      <c r="BJ16" s="174">
        <f t="shared" si="20"/>
        <v>3461764.96</v>
      </c>
    </row>
    <row r="20" spans="4:4" thickBot="1" x14ac:dyDescent="0.3">
      <c r="D20" s="143"/>
    </row>
    <row r="21" spans="4:4" thickBot="1" x14ac:dyDescent="0.3">
      <c r="D21" s="143"/>
    </row>
    <row r="22" spans="4:4" thickBot="1" x14ac:dyDescent="0.3">
      <c r="D22" s="143"/>
    </row>
    <row r="23" spans="4:4" thickBot="1" x14ac:dyDescent="0.3">
      <c r="D23" s="143"/>
    </row>
    <row r="27" spans="4:4" thickBot="1" x14ac:dyDescent="0.3">
      <c r="D27" s="143"/>
    </row>
    <row r="28" spans="4:4" thickBot="1" x14ac:dyDescent="0.3">
      <c r="D28" s="143"/>
    </row>
    <row r="29" spans="4:4" thickBot="1" x14ac:dyDescent="0.3">
      <c r="D29" s="143"/>
    </row>
    <row r="30" spans="4:4" thickBot="1" x14ac:dyDescent="0.3">
      <c r="D30" s="143"/>
    </row>
  </sheetData>
  <mergeCells count="16">
    <mergeCell ref="B1:BJ1"/>
    <mergeCell ref="A2:A3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BB2:BJ2"/>
    <mergeCell ref="AX2:BA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3D9B-50D1-44B2-914E-5DCC5857214C}">
  <sheetPr>
    <pageSetUpPr fitToPage="1"/>
  </sheetPr>
  <dimension ref="C1:WVN52"/>
  <sheetViews>
    <sheetView showGridLines="0" topLeftCell="A10" zoomScaleNormal="100" workbookViewId="0">
      <selection activeCell="D22" sqref="D22:E22"/>
    </sheetView>
  </sheetViews>
  <sheetFormatPr defaultColWidth="0" defaultRowHeight="15" customHeight="1" zeroHeight="1" x14ac:dyDescent="0.25"/>
  <cols>
    <col min="1" max="1" width="3.42578125" customWidth="1"/>
    <col min="2" max="2" width="4" customWidth="1"/>
    <col min="3" max="3" width="37.42578125" style="39" customWidth="1"/>
    <col min="4" max="4" width="22.7109375" style="39" customWidth="1"/>
    <col min="5" max="5" width="31.5703125" style="39" customWidth="1"/>
    <col min="6" max="6" width="16.42578125" style="7" bestFit="1" customWidth="1"/>
    <col min="257" max="257" width="3.42578125" hidden="1" customWidth="1"/>
    <col min="258" max="258" width="4" hidden="1" customWidth="1"/>
    <col min="259" max="259" width="37.42578125" hidden="1" customWidth="1"/>
    <col min="260" max="260" width="22.7109375" hidden="1" customWidth="1"/>
    <col min="261" max="261" width="21" hidden="1" customWidth="1"/>
    <col min="262" max="262" width="5.7109375" hidden="1" customWidth="1"/>
    <col min="513" max="513" width="3.42578125" hidden="1" customWidth="1"/>
    <col min="514" max="514" width="4" hidden="1" customWidth="1"/>
    <col min="515" max="515" width="37.42578125" hidden="1" customWidth="1"/>
    <col min="516" max="516" width="22.7109375" hidden="1" customWidth="1"/>
    <col min="517" max="517" width="21" hidden="1" customWidth="1"/>
    <col min="518" max="518" width="5.7109375" hidden="1" customWidth="1"/>
    <col min="769" max="769" width="3.42578125" hidden="1" customWidth="1"/>
    <col min="770" max="770" width="4" hidden="1" customWidth="1"/>
    <col min="771" max="771" width="37.42578125" hidden="1" customWidth="1"/>
    <col min="772" max="772" width="22.7109375" hidden="1" customWidth="1"/>
    <col min="773" max="773" width="21" hidden="1" customWidth="1"/>
    <col min="774" max="774" width="5.7109375" hidden="1" customWidth="1"/>
    <col min="1025" max="1025" width="3.42578125" hidden="1" customWidth="1"/>
    <col min="1026" max="1026" width="4" hidden="1" customWidth="1"/>
    <col min="1027" max="1027" width="37.42578125" hidden="1" customWidth="1"/>
    <col min="1028" max="1028" width="22.7109375" hidden="1" customWidth="1"/>
    <col min="1029" max="1029" width="21" hidden="1" customWidth="1"/>
    <col min="1030" max="1030" width="5.7109375" hidden="1" customWidth="1"/>
    <col min="1281" max="1281" width="3.42578125" hidden="1" customWidth="1"/>
    <col min="1282" max="1282" width="4" hidden="1" customWidth="1"/>
    <col min="1283" max="1283" width="37.42578125" hidden="1" customWidth="1"/>
    <col min="1284" max="1284" width="22.7109375" hidden="1" customWidth="1"/>
    <col min="1285" max="1285" width="21" hidden="1" customWidth="1"/>
    <col min="1286" max="1286" width="5.7109375" hidden="1" customWidth="1"/>
    <col min="1537" max="1537" width="3.42578125" hidden="1" customWidth="1"/>
    <col min="1538" max="1538" width="4" hidden="1" customWidth="1"/>
    <col min="1539" max="1539" width="37.42578125" hidden="1" customWidth="1"/>
    <col min="1540" max="1540" width="22.7109375" hidden="1" customWidth="1"/>
    <col min="1541" max="1541" width="21" hidden="1" customWidth="1"/>
    <col min="1542" max="1542" width="5.7109375" hidden="1" customWidth="1"/>
    <col min="1793" max="1793" width="3.42578125" hidden="1" customWidth="1"/>
    <col min="1794" max="1794" width="4" hidden="1" customWidth="1"/>
    <col min="1795" max="1795" width="37.42578125" hidden="1" customWidth="1"/>
    <col min="1796" max="1796" width="22.7109375" hidden="1" customWidth="1"/>
    <col min="1797" max="1797" width="21" hidden="1" customWidth="1"/>
    <col min="1798" max="1798" width="5.7109375" hidden="1" customWidth="1"/>
    <col min="2049" max="2049" width="3.42578125" hidden="1" customWidth="1"/>
    <col min="2050" max="2050" width="4" hidden="1" customWidth="1"/>
    <col min="2051" max="2051" width="37.42578125" hidden="1" customWidth="1"/>
    <col min="2052" max="2052" width="22.7109375" hidden="1" customWidth="1"/>
    <col min="2053" max="2053" width="21" hidden="1" customWidth="1"/>
    <col min="2054" max="2054" width="5.7109375" hidden="1" customWidth="1"/>
    <col min="2305" max="2305" width="3.42578125" hidden="1" customWidth="1"/>
    <col min="2306" max="2306" width="4" hidden="1" customWidth="1"/>
    <col min="2307" max="2307" width="37.42578125" hidden="1" customWidth="1"/>
    <col min="2308" max="2308" width="22.7109375" hidden="1" customWidth="1"/>
    <col min="2309" max="2309" width="21" hidden="1" customWidth="1"/>
    <col min="2310" max="2310" width="5.7109375" hidden="1" customWidth="1"/>
    <col min="2561" max="2561" width="3.42578125" hidden="1" customWidth="1"/>
    <col min="2562" max="2562" width="4" hidden="1" customWidth="1"/>
    <col min="2563" max="2563" width="37.42578125" hidden="1" customWidth="1"/>
    <col min="2564" max="2564" width="22.7109375" hidden="1" customWidth="1"/>
    <col min="2565" max="2565" width="21" hidden="1" customWidth="1"/>
    <col min="2566" max="2566" width="5.7109375" hidden="1" customWidth="1"/>
    <col min="2817" max="2817" width="3.42578125" hidden="1" customWidth="1"/>
    <col min="2818" max="2818" width="4" hidden="1" customWidth="1"/>
    <col min="2819" max="2819" width="37.42578125" hidden="1" customWidth="1"/>
    <col min="2820" max="2820" width="22.7109375" hidden="1" customWidth="1"/>
    <col min="2821" max="2821" width="21" hidden="1" customWidth="1"/>
    <col min="2822" max="2822" width="5.7109375" hidden="1" customWidth="1"/>
    <col min="3073" max="3073" width="3.42578125" hidden="1" customWidth="1"/>
    <col min="3074" max="3074" width="4" hidden="1" customWidth="1"/>
    <col min="3075" max="3075" width="37.42578125" hidden="1" customWidth="1"/>
    <col min="3076" max="3076" width="22.7109375" hidden="1" customWidth="1"/>
    <col min="3077" max="3077" width="21" hidden="1" customWidth="1"/>
    <col min="3078" max="3078" width="5.7109375" hidden="1" customWidth="1"/>
    <col min="3329" max="3329" width="3.42578125" hidden="1" customWidth="1"/>
    <col min="3330" max="3330" width="4" hidden="1" customWidth="1"/>
    <col min="3331" max="3331" width="37.42578125" hidden="1" customWidth="1"/>
    <col min="3332" max="3332" width="22.7109375" hidden="1" customWidth="1"/>
    <col min="3333" max="3333" width="21" hidden="1" customWidth="1"/>
    <col min="3334" max="3334" width="5.7109375" hidden="1" customWidth="1"/>
    <col min="3585" max="3585" width="3.42578125" hidden="1" customWidth="1"/>
    <col min="3586" max="3586" width="4" hidden="1" customWidth="1"/>
    <col min="3587" max="3587" width="37.42578125" hidden="1" customWidth="1"/>
    <col min="3588" max="3588" width="22.7109375" hidden="1" customWidth="1"/>
    <col min="3589" max="3589" width="21" hidden="1" customWidth="1"/>
    <col min="3590" max="3590" width="5.7109375" hidden="1" customWidth="1"/>
    <col min="3841" max="3841" width="3.42578125" hidden="1" customWidth="1"/>
    <col min="3842" max="3842" width="4" hidden="1" customWidth="1"/>
    <col min="3843" max="3843" width="37.42578125" hidden="1" customWidth="1"/>
    <col min="3844" max="3844" width="22.7109375" hidden="1" customWidth="1"/>
    <col min="3845" max="3845" width="21" hidden="1" customWidth="1"/>
    <col min="3846" max="3846" width="5.7109375" hidden="1" customWidth="1"/>
    <col min="4097" max="4097" width="3.42578125" hidden="1" customWidth="1"/>
    <col min="4098" max="4098" width="4" hidden="1" customWidth="1"/>
    <col min="4099" max="4099" width="37.42578125" hidden="1" customWidth="1"/>
    <col min="4100" max="4100" width="22.7109375" hidden="1" customWidth="1"/>
    <col min="4101" max="4101" width="21" hidden="1" customWidth="1"/>
    <col min="4102" max="4102" width="5.7109375" hidden="1" customWidth="1"/>
    <col min="4353" max="4353" width="3.42578125" hidden="1" customWidth="1"/>
    <col min="4354" max="4354" width="4" hidden="1" customWidth="1"/>
    <col min="4355" max="4355" width="37.42578125" hidden="1" customWidth="1"/>
    <col min="4356" max="4356" width="22.7109375" hidden="1" customWidth="1"/>
    <col min="4357" max="4357" width="21" hidden="1" customWidth="1"/>
    <col min="4358" max="4358" width="5.7109375" hidden="1" customWidth="1"/>
    <col min="4609" max="4609" width="3.42578125" hidden="1" customWidth="1"/>
    <col min="4610" max="4610" width="4" hidden="1" customWidth="1"/>
    <col min="4611" max="4611" width="37.42578125" hidden="1" customWidth="1"/>
    <col min="4612" max="4612" width="22.7109375" hidden="1" customWidth="1"/>
    <col min="4613" max="4613" width="21" hidden="1" customWidth="1"/>
    <col min="4614" max="4614" width="5.7109375" hidden="1" customWidth="1"/>
    <col min="4865" max="4865" width="3.42578125" hidden="1" customWidth="1"/>
    <col min="4866" max="4866" width="4" hidden="1" customWidth="1"/>
    <col min="4867" max="4867" width="37.42578125" hidden="1" customWidth="1"/>
    <col min="4868" max="4868" width="22.7109375" hidden="1" customWidth="1"/>
    <col min="4869" max="4869" width="21" hidden="1" customWidth="1"/>
    <col min="4870" max="4870" width="5.7109375" hidden="1" customWidth="1"/>
    <col min="5121" max="5121" width="3.42578125" hidden="1" customWidth="1"/>
    <col min="5122" max="5122" width="4" hidden="1" customWidth="1"/>
    <col min="5123" max="5123" width="37.42578125" hidden="1" customWidth="1"/>
    <col min="5124" max="5124" width="22.7109375" hidden="1" customWidth="1"/>
    <col min="5125" max="5125" width="21" hidden="1" customWidth="1"/>
    <col min="5126" max="5126" width="5.7109375" hidden="1" customWidth="1"/>
    <col min="5377" max="5377" width="3.42578125" hidden="1" customWidth="1"/>
    <col min="5378" max="5378" width="4" hidden="1" customWidth="1"/>
    <col min="5379" max="5379" width="37.42578125" hidden="1" customWidth="1"/>
    <col min="5380" max="5380" width="22.7109375" hidden="1" customWidth="1"/>
    <col min="5381" max="5381" width="21" hidden="1" customWidth="1"/>
    <col min="5382" max="5382" width="5.7109375" hidden="1" customWidth="1"/>
    <col min="5633" max="5633" width="3.42578125" hidden="1" customWidth="1"/>
    <col min="5634" max="5634" width="4" hidden="1" customWidth="1"/>
    <col min="5635" max="5635" width="37.42578125" hidden="1" customWidth="1"/>
    <col min="5636" max="5636" width="22.7109375" hidden="1" customWidth="1"/>
    <col min="5637" max="5637" width="21" hidden="1" customWidth="1"/>
    <col min="5638" max="5638" width="5.7109375" hidden="1" customWidth="1"/>
    <col min="5889" max="5889" width="3.42578125" hidden="1" customWidth="1"/>
    <col min="5890" max="5890" width="4" hidden="1" customWidth="1"/>
    <col min="5891" max="5891" width="37.42578125" hidden="1" customWidth="1"/>
    <col min="5892" max="5892" width="22.7109375" hidden="1" customWidth="1"/>
    <col min="5893" max="5893" width="21" hidden="1" customWidth="1"/>
    <col min="5894" max="5894" width="5.7109375" hidden="1" customWidth="1"/>
    <col min="6145" max="6145" width="3.42578125" hidden="1" customWidth="1"/>
    <col min="6146" max="6146" width="4" hidden="1" customWidth="1"/>
    <col min="6147" max="6147" width="37.42578125" hidden="1" customWidth="1"/>
    <col min="6148" max="6148" width="22.7109375" hidden="1" customWidth="1"/>
    <col min="6149" max="6149" width="21" hidden="1" customWidth="1"/>
    <col min="6150" max="6150" width="5.7109375" hidden="1" customWidth="1"/>
    <col min="6401" max="6401" width="3.42578125" hidden="1" customWidth="1"/>
    <col min="6402" max="6402" width="4" hidden="1" customWidth="1"/>
    <col min="6403" max="6403" width="37.42578125" hidden="1" customWidth="1"/>
    <col min="6404" max="6404" width="22.7109375" hidden="1" customWidth="1"/>
    <col min="6405" max="6405" width="21" hidden="1" customWidth="1"/>
    <col min="6406" max="6406" width="5.7109375" hidden="1" customWidth="1"/>
    <col min="6657" max="6657" width="3.42578125" hidden="1" customWidth="1"/>
    <col min="6658" max="6658" width="4" hidden="1" customWidth="1"/>
    <col min="6659" max="6659" width="37.42578125" hidden="1" customWidth="1"/>
    <col min="6660" max="6660" width="22.7109375" hidden="1" customWidth="1"/>
    <col min="6661" max="6661" width="21" hidden="1" customWidth="1"/>
    <col min="6662" max="6662" width="5.7109375" hidden="1" customWidth="1"/>
    <col min="6913" max="6913" width="3.42578125" hidden="1" customWidth="1"/>
    <col min="6914" max="6914" width="4" hidden="1" customWidth="1"/>
    <col min="6915" max="6915" width="37.42578125" hidden="1" customWidth="1"/>
    <col min="6916" max="6916" width="22.7109375" hidden="1" customWidth="1"/>
    <col min="6917" max="6917" width="21" hidden="1" customWidth="1"/>
    <col min="6918" max="6918" width="5.7109375" hidden="1" customWidth="1"/>
    <col min="7169" max="7169" width="3.42578125" hidden="1" customWidth="1"/>
    <col min="7170" max="7170" width="4" hidden="1" customWidth="1"/>
    <col min="7171" max="7171" width="37.42578125" hidden="1" customWidth="1"/>
    <col min="7172" max="7172" width="22.7109375" hidden="1" customWidth="1"/>
    <col min="7173" max="7173" width="21" hidden="1" customWidth="1"/>
    <col min="7174" max="7174" width="5.7109375" hidden="1" customWidth="1"/>
    <col min="7425" max="7425" width="3.42578125" hidden="1" customWidth="1"/>
    <col min="7426" max="7426" width="4" hidden="1" customWidth="1"/>
    <col min="7427" max="7427" width="37.42578125" hidden="1" customWidth="1"/>
    <col min="7428" max="7428" width="22.7109375" hidden="1" customWidth="1"/>
    <col min="7429" max="7429" width="21" hidden="1" customWidth="1"/>
    <col min="7430" max="7430" width="5.7109375" hidden="1" customWidth="1"/>
    <col min="7681" max="7681" width="3.42578125" hidden="1" customWidth="1"/>
    <col min="7682" max="7682" width="4" hidden="1" customWidth="1"/>
    <col min="7683" max="7683" width="37.42578125" hidden="1" customWidth="1"/>
    <col min="7684" max="7684" width="22.7109375" hidden="1" customWidth="1"/>
    <col min="7685" max="7685" width="21" hidden="1" customWidth="1"/>
    <col min="7686" max="7686" width="5.7109375" hidden="1" customWidth="1"/>
    <col min="7937" max="7937" width="3.42578125" hidden="1" customWidth="1"/>
    <col min="7938" max="7938" width="4" hidden="1" customWidth="1"/>
    <col min="7939" max="7939" width="37.42578125" hidden="1" customWidth="1"/>
    <col min="7940" max="7940" width="22.7109375" hidden="1" customWidth="1"/>
    <col min="7941" max="7941" width="21" hidden="1" customWidth="1"/>
    <col min="7942" max="7942" width="5.7109375" hidden="1" customWidth="1"/>
    <col min="8193" max="8193" width="3.42578125" hidden="1" customWidth="1"/>
    <col min="8194" max="8194" width="4" hidden="1" customWidth="1"/>
    <col min="8195" max="8195" width="37.42578125" hidden="1" customWidth="1"/>
    <col min="8196" max="8196" width="22.7109375" hidden="1" customWidth="1"/>
    <col min="8197" max="8197" width="21" hidden="1" customWidth="1"/>
    <col min="8198" max="8198" width="5.7109375" hidden="1" customWidth="1"/>
    <col min="8449" max="8449" width="3.42578125" hidden="1" customWidth="1"/>
    <col min="8450" max="8450" width="4" hidden="1" customWidth="1"/>
    <col min="8451" max="8451" width="37.42578125" hidden="1" customWidth="1"/>
    <col min="8452" max="8452" width="22.7109375" hidden="1" customWidth="1"/>
    <col min="8453" max="8453" width="21" hidden="1" customWidth="1"/>
    <col min="8454" max="8454" width="5.7109375" hidden="1" customWidth="1"/>
    <col min="8705" max="8705" width="3.42578125" hidden="1" customWidth="1"/>
    <col min="8706" max="8706" width="4" hidden="1" customWidth="1"/>
    <col min="8707" max="8707" width="37.42578125" hidden="1" customWidth="1"/>
    <col min="8708" max="8708" width="22.7109375" hidden="1" customWidth="1"/>
    <col min="8709" max="8709" width="21" hidden="1" customWidth="1"/>
    <col min="8710" max="8710" width="5.7109375" hidden="1" customWidth="1"/>
    <col min="8961" max="8961" width="3.42578125" hidden="1" customWidth="1"/>
    <col min="8962" max="8962" width="4" hidden="1" customWidth="1"/>
    <col min="8963" max="8963" width="37.42578125" hidden="1" customWidth="1"/>
    <col min="8964" max="8964" width="22.7109375" hidden="1" customWidth="1"/>
    <col min="8965" max="8965" width="21" hidden="1" customWidth="1"/>
    <col min="8966" max="8966" width="5.7109375" hidden="1" customWidth="1"/>
    <col min="9217" max="9217" width="3.42578125" hidden="1" customWidth="1"/>
    <col min="9218" max="9218" width="4" hidden="1" customWidth="1"/>
    <col min="9219" max="9219" width="37.42578125" hidden="1" customWidth="1"/>
    <col min="9220" max="9220" width="22.7109375" hidden="1" customWidth="1"/>
    <col min="9221" max="9221" width="21" hidden="1" customWidth="1"/>
    <col min="9222" max="9222" width="5.7109375" hidden="1" customWidth="1"/>
    <col min="9473" max="9473" width="3.42578125" hidden="1" customWidth="1"/>
    <col min="9474" max="9474" width="4" hidden="1" customWidth="1"/>
    <col min="9475" max="9475" width="37.42578125" hidden="1" customWidth="1"/>
    <col min="9476" max="9476" width="22.7109375" hidden="1" customWidth="1"/>
    <col min="9477" max="9477" width="21" hidden="1" customWidth="1"/>
    <col min="9478" max="9478" width="5.7109375" hidden="1" customWidth="1"/>
    <col min="9729" max="9729" width="3.42578125" hidden="1" customWidth="1"/>
    <col min="9730" max="9730" width="4" hidden="1" customWidth="1"/>
    <col min="9731" max="9731" width="37.42578125" hidden="1" customWidth="1"/>
    <col min="9732" max="9732" width="22.7109375" hidden="1" customWidth="1"/>
    <col min="9733" max="9733" width="21" hidden="1" customWidth="1"/>
    <col min="9734" max="9734" width="5.7109375" hidden="1" customWidth="1"/>
    <col min="9985" max="9985" width="3.42578125" hidden="1" customWidth="1"/>
    <col min="9986" max="9986" width="4" hidden="1" customWidth="1"/>
    <col min="9987" max="9987" width="37.42578125" hidden="1" customWidth="1"/>
    <col min="9988" max="9988" width="22.7109375" hidden="1" customWidth="1"/>
    <col min="9989" max="9989" width="21" hidden="1" customWidth="1"/>
    <col min="9990" max="9990" width="5.7109375" hidden="1" customWidth="1"/>
    <col min="10241" max="10241" width="3.42578125" hidden="1" customWidth="1"/>
    <col min="10242" max="10242" width="4" hidden="1" customWidth="1"/>
    <col min="10243" max="10243" width="37.42578125" hidden="1" customWidth="1"/>
    <col min="10244" max="10244" width="22.7109375" hidden="1" customWidth="1"/>
    <col min="10245" max="10245" width="21" hidden="1" customWidth="1"/>
    <col min="10246" max="10246" width="5.7109375" hidden="1" customWidth="1"/>
    <col min="10497" max="10497" width="3.42578125" hidden="1" customWidth="1"/>
    <col min="10498" max="10498" width="4" hidden="1" customWidth="1"/>
    <col min="10499" max="10499" width="37.42578125" hidden="1" customWidth="1"/>
    <col min="10500" max="10500" width="22.7109375" hidden="1" customWidth="1"/>
    <col min="10501" max="10501" width="21" hidden="1" customWidth="1"/>
    <col min="10502" max="10502" width="5.7109375" hidden="1" customWidth="1"/>
    <col min="10753" max="10753" width="3.42578125" hidden="1" customWidth="1"/>
    <col min="10754" max="10754" width="4" hidden="1" customWidth="1"/>
    <col min="10755" max="10755" width="37.42578125" hidden="1" customWidth="1"/>
    <col min="10756" max="10756" width="22.7109375" hidden="1" customWidth="1"/>
    <col min="10757" max="10757" width="21" hidden="1" customWidth="1"/>
    <col min="10758" max="10758" width="5.7109375" hidden="1" customWidth="1"/>
    <col min="11009" max="11009" width="3.42578125" hidden="1" customWidth="1"/>
    <col min="11010" max="11010" width="4" hidden="1" customWidth="1"/>
    <col min="11011" max="11011" width="37.42578125" hidden="1" customWidth="1"/>
    <col min="11012" max="11012" width="22.7109375" hidden="1" customWidth="1"/>
    <col min="11013" max="11013" width="21" hidden="1" customWidth="1"/>
    <col min="11014" max="11014" width="5.7109375" hidden="1" customWidth="1"/>
    <col min="11265" max="11265" width="3.42578125" hidden="1" customWidth="1"/>
    <col min="11266" max="11266" width="4" hidden="1" customWidth="1"/>
    <col min="11267" max="11267" width="37.42578125" hidden="1" customWidth="1"/>
    <col min="11268" max="11268" width="22.7109375" hidden="1" customWidth="1"/>
    <col min="11269" max="11269" width="21" hidden="1" customWidth="1"/>
    <col min="11270" max="11270" width="5.7109375" hidden="1" customWidth="1"/>
    <col min="11521" max="11521" width="3.42578125" hidden="1" customWidth="1"/>
    <col min="11522" max="11522" width="4" hidden="1" customWidth="1"/>
    <col min="11523" max="11523" width="37.42578125" hidden="1" customWidth="1"/>
    <col min="11524" max="11524" width="22.7109375" hidden="1" customWidth="1"/>
    <col min="11525" max="11525" width="21" hidden="1" customWidth="1"/>
    <col min="11526" max="11526" width="5.7109375" hidden="1" customWidth="1"/>
    <col min="11777" max="11777" width="3.42578125" hidden="1" customWidth="1"/>
    <col min="11778" max="11778" width="4" hidden="1" customWidth="1"/>
    <col min="11779" max="11779" width="37.42578125" hidden="1" customWidth="1"/>
    <col min="11780" max="11780" width="22.7109375" hidden="1" customWidth="1"/>
    <col min="11781" max="11781" width="21" hidden="1" customWidth="1"/>
    <col min="11782" max="11782" width="5.7109375" hidden="1" customWidth="1"/>
    <col min="12033" max="12033" width="3.42578125" hidden="1" customWidth="1"/>
    <col min="12034" max="12034" width="4" hidden="1" customWidth="1"/>
    <col min="12035" max="12035" width="37.42578125" hidden="1" customWidth="1"/>
    <col min="12036" max="12036" width="22.7109375" hidden="1" customWidth="1"/>
    <col min="12037" max="12037" width="21" hidden="1" customWidth="1"/>
    <col min="12038" max="12038" width="5.7109375" hidden="1" customWidth="1"/>
    <col min="12289" max="12289" width="3.42578125" hidden="1" customWidth="1"/>
    <col min="12290" max="12290" width="4" hidden="1" customWidth="1"/>
    <col min="12291" max="12291" width="37.42578125" hidden="1" customWidth="1"/>
    <col min="12292" max="12292" width="22.7109375" hidden="1" customWidth="1"/>
    <col min="12293" max="12293" width="21" hidden="1" customWidth="1"/>
    <col min="12294" max="12294" width="5.7109375" hidden="1" customWidth="1"/>
    <col min="12545" max="12545" width="3.42578125" hidden="1" customWidth="1"/>
    <col min="12546" max="12546" width="4" hidden="1" customWidth="1"/>
    <col min="12547" max="12547" width="37.42578125" hidden="1" customWidth="1"/>
    <col min="12548" max="12548" width="22.7109375" hidden="1" customWidth="1"/>
    <col min="12549" max="12549" width="21" hidden="1" customWidth="1"/>
    <col min="12550" max="12550" width="5.7109375" hidden="1" customWidth="1"/>
    <col min="12801" max="12801" width="3.42578125" hidden="1" customWidth="1"/>
    <col min="12802" max="12802" width="4" hidden="1" customWidth="1"/>
    <col min="12803" max="12803" width="37.42578125" hidden="1" customWidth="1"/>
    <col min="12804" max="12804" width="22.7109375" hidden="1" customWidth="1"/>
    <col min="12805" max="12805" width="21" hidden="1" customWidth="1"/>
    <col min="12806" max="12806" width="5.7109375" hidden="1" customWidth="1"/>
    <col min="13057" max="13057" width="3.42578125" hidden="1" customWidth="1"/>
    <col min="13058" max="13058" width="4" hidden="1" customWidth="1"/>
    <col min="13059" max="13059" width="37.42578125" hidden="1" customWidth="1"/>
    <col min="13060" max="13060" width="22.7109375" hidden="1" customWidth="1"/>
    <col min="13061" max="13061" width="21" hidden="1" customWidth="1"/>
    <col min="13062" max="13062" width="5.7109375" hidden="1" customWidth="1"/>
    <col min="13313" max="13313" width="3.42578125" hidden="1" customWidth="1"/>
    <col min="13314" max="13314" width="4" hidden="1" customWidth="1"/>
    <col min="13315" max="13315" width="37.42578125" hidden="1" customWidth="1"/>
    <col min="13316" max="13316" width="22.7109375" hidden="1" customWidth="1"/>
    <col min="13317" max="13317" width="21" hidden="1" customWidth="1"/>
    <col min="13318" max="13318" width="5.7109375" hidden="1" customWidth="1"/>
    <col min="13569" max="13569" width="3.42578125" hidden="1" customWidth="1"/>
    <col min="13570" max="13570" width="4" hidden="1" customWidth="1"/>
    <col min="13571" max="13571" width="37.42578125" hidden="1" customWidth="1"/>
    <col min="13572" max="13572" width="22.7109375" hidden="1" customWidth="1"/>
    <col min="13573" max="13573" width="21" hidden="1" customWidth="1"/>
    <col min="13574" max="13574" width="5.7109375" hidden="1" customWidth="1"/>
    <col min="13825" max="13825" width="3.42578125" hidden="1" customWidth="1"/>
    <col min="13826" max="13826" width="4" hidden="1" customWidth="1"/>
    <col min="13827" max="13827" width="37.42578125" hidden="1" customWidth="1"/>
    <col min="13828" max="13828" width="22.7109375" hidden="1" customWidth="1"/>
    <col min="13829" max="13829" width="21" hidden="1" customWidth="1"/>
    <col min="13830" max="13830" width="5.7109375" hidden="1" customWidth="1"/>
    <col min="14081" max="14081" width="3.42578125" hidden="1" customWidth="1"/>
    <col min="14082" max="14082" width="4" hidden="1" customWidth="1"/>
    <col min="14083" max="14083" width="37.42578125" hidden="1" customWidth="1"/>
    <col min="14084" max="14084" width="22.7109375" hidden="1" customWidth="1"/>
    <col min="14085" max="14085" width="21" hidden="1" customWidth="1"/>
    <col min="14086" max="14086" width="5.7109375" hidden="1" customWidth="1"/>
    <col min="14337" max="14337" width="3.42578125" hidden="1" customWidth="1"/>
    <col min="14338" max="14338" width="4" hidden="1" customWidth="1"/>
    <col min="14339" max="14339" width="37.42578125" hidden="1" customWidth="1"/>
    <col min="14340" max="14340" width="22.7109375" hidden="1" customWidth="1"/>
    <col min="14341" max="14341" width="21" hidden="1" customWidth="1"/>
    <col min="14342" max="14342" width="5.7109375" hidden="1" customWidth="1"/>
    <col min="14593" max="14593" width="3.42578125" hidden="1" customWidth="1"/>
    <col min="14594" max="14594" width="4" hidden="1" customWidth="1"/>
    <col min="14595" max="14595" width="37.42578125" hidden="1" customWidth="1"/>
    <col min="14596" max="14596" width="22.7109375" hidden="1" customWidth="1"/>
    <col min="14597" max="14597" width="21" hidden="1" customWidth="1"/>
    <col min="14598" max="14598" width="5.7109375" hidden="1" customWidth="1"/>
    <col min="14849" max="14849" width="3.42578125" hidden="1" customWidth="1"/>
    <col min="14850" max="14850" width="4" hidden="1" customWidth="1"/>
    <col min="14851" max="14851" width="37.42578125" hidden="1" customWidth="1"/>
    <col min="14852" max="14852" width="22.7109375" hidden="1" customWidth="1"/>
    <col min="14853" max="14853" width="21" hidden="1" customWidth="1"/>
    <col min="14854" max="14854" width="5.7109375" hidden="1" customWidth="1"/>
    <col min="15105" max="15105" width="3.42578125" hidden="1" customWidth="1"/>
    <col min="15106" max="15106" width="4" hidden="1" customWidth="1"/>
    <col min="15107" max="15107" width="37.42578125" hidden="1" customWidth="1"/>
    <col min="15108" max="15108" width="22.7109375" hidden="1" customWidth="1"/>
    <col min="15109" max="15109" width="21" hidden="1" customWidth="1"/>
    <col min="15110" max="15110" width="5.7109375" hidden="1" customWidth="1"/>
    <col min="15361" max="15361" width="3.42578125" hidden="1" customWidth="1"/>
    <col min="15362" max="15362" width="4" hidden="1" customWidth="1"/>
    <col min="15363" max="15363" width="37.42578125" hidden="1" customWidth="1"/>
    <col min="15364" max="15364" width="22.7109375" hidden="1" customWidth="1"/>
    <col min="15365" max="15365" width="21" hidden="1" customWidth="1"/>
    <col min="15366" max="15366" width="5.7109375" hidden="1" customWidth="1"/>
    <col min="15617" max="15617" width="3.42578125" hidden="1" customWidth="1"/>
    <col min="15618" max="15618" width="4" hidden="1" customWidth="1"/>
    <col min="15619" max="15619" width="37.42578125" hidden="1" customWidth="1"/>
    <col min="15620" max="15620" width="22.7109375" hidden="1" customWidth="1"/>
    <col min="15621" max="15621" width="21" hidden="1" customWidth="1"/>
    <col min="15622" max="15622" width="5.7109375" hidden="1" customWidth="1"/>
    <col min="15873" max="15873" width="3.42578125" hidden="1" customWidth="1"/>
    <col min="15874" max="15874" width="4" hidden="1" customWidth="1"/>
    <col min="15875" max="15875" width="37.42578125" hidden="1" customWidth="1"/>
    <col min="15876" max="15876" width="22.7109375" hidden="1" customWidth="1"/>
    <col min="15877" max="15877" width="21" hidden="1" customWidth="1"/>
    <col min="15878" max="15878" width="5.7109375" hidden="1" customWidth="1"/>
    <col min="16129" max="16129" width="3.42578125" hidden="1" customWidth="1"/>
    <col min="16130" max="16130" width="4" hidden="1" customWidth="1"/>
    <col min="16131" max="16131" width="37.42578125" hidden="1" customWidth="1"/>
    <col min="16132" max="16132" width="22.7109375" hidden="1" customWidth="1"/>
    <col min="16133" max="16133" width="21" hidden="1" customWidth="1"/>
    <col min="16134" max="16134" width="5.7109375" hidden="1" customWidth="1"/>
  </cols>
  <sheetData>
    <row r="1" spans="3:5" x14ac:dyDescent="0.25"/>
    <row r="2" spans="3:5" x14ac:dyDescent="0.25"/>
    <row r="3" spans="3:5" x14ac:dyDescent="0.25">
      <c r="C3" s="237" t="s">
        <v>8</v>
      </c>
      <c r="D3" s="237"/>
      <c r="E3" s="237"/>
    </row>
    <row r="4" spans="3:5" x14ac:dyDescent="0.25">
      <c r="C4" s="237"/>
      <c r="D4" s="237"/>
      <c r="E4" s="237"/>
    </row>
    <row r="5" spans="3:5" x14ac:dyDescent="0.25">
      <c r="C5" s="126"/>
    </row>
    <row r="6" spans="3:5" x14ac:dyDescent="0.25">
      <c r="C6" s="178" t="s">
        <v>9</v>
      </c>
      <c r="D6" s="178" t="s">
        <v>10</v>
      </c>
      <c r="E6" s="178" t="s">
        <v>11</v>
      </c>
    </row>
    <row r="7" spans="3:5" x14ac:dyDescent="0.25">
      <c r="C7" s="127" t="s">
        <v>67</v>
      </c>
      <c r="D7" s="10" t="s">
        <v>69</v>
      </c>
      <c r="E7" s="177" t="s">
        <v>123</v>
      </c>
    </row>
    <row r="8" spans="3:5" x14ac:dyDescent="0.25">
      <c r="C8" s="2"/>
      <c r="D8" s="2"/>
      <c r="E8" s="2"/>
    </row>
    <row r="9" spans="3:5" x14ac:dyDescent="0.25">
      <c r="C9" s="238" t="s">
        <v>12</v>
      </c>
      <c r="D9" s="238"/>
      <c r="E9" s="238"/>
    </row>
    <row r="10" spans="3:5" x14ac:dyDescent="0.25">
      <c r="C10" s="239" t="s">
        <v>122</v>
      </c>
      <c r="D10" s="240"/>
      <c r="E10" s="240"/>
    </row>
    <row r="11" spans="3:5" x14ac:dyDescent="0.25">
      <c r="C11" s="126"/>
    </row>
    <row r="12" spans="3:5" x14ac:dyDescent="0.25">
      <c r="C12" s="178" t="s">
        <v>13</v>
      </c>
      <c r="D12" s="238" t="s">
        <v>14</v>
      </c>
      <c r="E12" s="238"/>
    </row>
    <row r="13" spans="3:5" x14ac:dyDescent="0.25">
      <c r="C13" s="11">
        <v>45292</v>
      </c>
      <c r="D13" s="234">
        <f>'2024'!AY4</f>
        <v>30752457.48</v>
      </c>
      <c r="E13" s="235"/>
    </row>
    <row r="14" spans="3:5" x14ac:dyDescent="0.25">
      <c r="C14" s="11">
        <v>45323</v>
      </c>
      <c r="D14" s="234">
        <f>'2024'!AY5</f>
        <v>31065868.390000001</v>
      </c>
      <c r="E14" s="235"/>
    </row>
    <row r="15" spans="3:5" x14ac:dyDescent="0.25">
      <c r="C15" s="11">
        <v>45352</v>
      </c>
      <c r="D15" s="234">
        <f>'2024'!AY6</f>
        <v>34525671.720000006</v>
      </c>
      <c r="E15" s="235"/>
    </row>
    <row r="16" spans="3:5" x14ac:dyDescent="0.25">
      <c r="C16" s="11">
        <v>45383</v>
      </c>
      <c r="D16" s="234">
        <f>'2024'!AY7</f>
        <v>30826962.32</v>
      </c>
      <c r="E16" s="235"/>
    </row>
    <row r="17" spans="3:16134" x14ac:dyDescent="0.25">
      <c r="C17" s="11">
        <v>45413</v>
      </c>
      <c r="D17" s="234">
        <f>'2024'!AY8</f>
        <v>34145474.460000001</v>
      </c>
      <c r="E17" s="235"/>
    </row>
    <row r="18" spans="3:16134" x14ac:dyDescent="0.25">
      <c r="C18" s="11">
        <v>45444</v>
      </c>
      <c r="D18" s="234">
        <f>'2024'!AY9</f>
        <v>33580766.859999999</v>
      </c>
      <c r="E18" s="235"/>
    </row>
    <row r="19" spans="3:16134" x14ac:dyDescent="0.25">
      <c r="C19" s="11">
        <v>45474</v>
      </c>
      <c r="D19" s="234">
        <f>'2024'!AY10</f>
        <v>34582479.280000001</v>
      </c>
      <c r="E19" s="235"/>
    </row>
    <row r="20" spans="3:16134" x14ac:dyDescent="0.25">
      <c r="C20" s="11">
        <v>45505</v>
      </c>
      <c r="D20" s="234">
        <f>'2024'!AY11</f>
        <v>35678448.650000006</v>
      </c>
      <c r="E20" s="235"/>
    </row>
    <row r="21" spans="3:16134" x14ac:dyDescent="0.25">
      <c r="C21" s="11">
        <v>45536</v>
      </c>
      <c r="D21" s="234">
        <f>'2024'!AY12</f>
        <v>34274330.350000001</v>
      </c>
      <c r="E21" s="235"/>
    </row>
    <row r="22" spans="3:16134" x14ac:dyDescent="0.25">
      <c r="C22" s="11">
        <v>45566</v>
      </c>
      <c r="D22" s="234">
        <f>'2024'!AY13</f>
        <v>36085597.439999998</v>
      </c>
      <c r="E22" s="235"/>
    </row>
    <row r="23" spans="3:16134" x14ac:dyDescent="0.25">
      <c r="C23" s="11">
        <v>45597</v>
      </c>
      <c r="D23" s="234">
        <f>'2024'!AY14</f>
        <v>37922541.990000002</v>
      </c>
      <c r="E23" s="235"/>
    </row>
    <row r="24" spans="3:16134" x14ac:dyDescent="0.25">
      <c r="C24" s="11">
        <v>45627</v>
      </c>
      <c r="D24" s="234">
        <f>'2024'!AY15</f>
        <v>43483217.159999996</v>
      </c>
      <c r="E24" s="235"/>
    </row>
    <row r="25" spans="3:16134" s="7" customFormat="1" x14ac:dyDescent="0.25">
      <c r="C25" s="39"/>
      <c r="D25" s="39"/>
      <c r="E25" s="39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</row>
    <row r="26" spans="3:16134" s="7" customFormat="1" ht="15.75" x14ac:dyDescent="0.25">
      <c r="C26" s="39"/>
      <c r="D26" s="178" t="s">
        <v>15</v>
      </c>
      <c r="E26" s="176">
        <f>SUM(D13:E24)</f>
        <v>416923816.10000002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</row>
    <row r="27" spans="3:16134" s="7" customFormat="1" x14ac:dyDescent="0.25">
      <c r="C27" s="39"/>
      <c r="D27" s="39"/>
      <c r="E27" s="39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</row>
    <row r="28" spans="3:16134" s="7" customFormat="1" ht="15" customHeight="1" x14ac:dyDescent="0.25">
      <c r="C28" s="236" t="s">
        <v>142</v>
      </c>
      <c r="D28" s="236"/>
      <c r="E28" s="236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</row>
    <row r="29" spans="3:16134" s="7" customFormat="1" x14ac:dyDescent="0.25">
      <c r="C29" s="236"/>
      <c r="D29" s="236"/>
      <c r="E29" s="236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</row>
    <row r="30" spans="3:16134" s="7" customFormat="1" x14ac:dyDescent="0.25">
      <c r="C30" s="236"/>
      <c r="D30" s="236"/>
      <c r="E30" s="236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</row>
    <row r="31" spans="3:16134" s="7" customFormat="1" x14ac:dyDescent="0.25">
      <c r="C31" s="4"/>
      <c r="D31" s="4"/>
      <c r="E31" s="4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  <c r="DYQ31"/>
      <c r="DYR31"/>
      <c r="DYS31"/>
      <c r="DYT31"/>
      <c r="DYU31"/>
      <c r="DYV31"/>
      <c r="DYW31"/>
      <c r="DYX31"/>
      <c r="DYY31"/>
      <c r="DYZ31"/>
      <c r="DZA31"/>
      <c r="DZB31"/>
      <c r="DZC31"/>
      <c r="DZD31"/>
      <c r="DZE31"/>
      <c r="DZF31"/>
      <c r="DZG31"/>
      <c r="DZH31"/>
      <c r="DZI31"/>
      <c r="DZJ31"/>
      <c r="DZK31"/>
      <c r="DZL31"/>
      <c r="DZM31"/>
      <c r="DZN31"/>
      <c r="DZO31"/>
      <c r="DZP31"/>
      <c r="DZQ31"/>
      <c r="DZR31"/>
      <c r="DZS31"/>
      <c r="DZT31"/>
      <c r="DZU31"/>
      <c r="DZV31"/>
      <c r="DZW31"/>
      <c r="DZX31"/>
      <c r="DZY31"/>
      <c r="DZZ31"/>
      <c r="EAA31"/>
      <c r="EAB31"/>
      <c r="EAC31"/>
      <c r="EAD31"/>
      <c r="EAE31"/>
      <c r="EAF31"/>
      <c r="EAG31"/>
      <c r="EAH31"/>
      <c r="EAI31"/>
      <c r="EAJ31"/>
      <c r="EAK31"/>
      <c r="EAL31"/>
      <c r="EAM31"/>
      <c r="EAN31"/>
      <c r="EAO31"/>
      <c r="EAP31"/>
      <c r="EAQ31"/>
      <c r="EAR31"/>
      <c r="EAS31"/>
      <c r="EAT31"/>
      <c r="EAU31"/>
      <c r="EAV31"/>
      <c r="EAW31"/>
      <c r="EAX31"/>
      <c r="EAY31"/>
      <c r="EAZ31"/>
      <c r="EBA31"/>
      <c r="EBB31"/>
      <c r="EBC31"/>
      <c r="EBD31"/>
      <c r="EBE31"/>
      <c r="EBF31"/>
      <c r="EBG31"/>
      <c r="EBH31"/>
      <c r="EBI31"/>
      <c r="EBJ31"/>
      <c r="EBK31"/>
      <c r="EBL31"/>
      <c r="EBM31"/>
      <c r="EBN31"/>
      <c r="EBO31"/>
      <c r="EBP31"/>
      <c r="EBQ31"/>
      <c r="EBR31"/>
      <c r="EBS31"/>
      <c r="EBT31"/>
      <c r="EBU31"/>
      <c r="EBV31"/>
      <c r="EBW31"/>
      <c r="EBX31"/>
      <c r="EBY31"/>
      <c r="EBZ31"/>
      <c r="ECA31"/>
      <c r="ECB31"/>
      <c r="ECC31"/>
      <c r="ECD31"/>
      <c r="ECE31"/>
      <c r="ECF31"/>
      <c r="ECG31"/>
      <c r="ECH31"/>
      <c r="ECI31"/>
      <c r="ECJ31"/>
      <c r="ECK31"/>
      <c r="ECL31"/>
      <c r="ECM31"/>
      <c r="ECN31"/>
      <c r="ECO31"/>
      <c r="ECP31"/>
      <c r="ECQ31"/>
      <c r="ECR31"/>
      <c r="ECS31"/>
      <c r="ECT31"/>
      <c r="ECU31"/>
      <c r="ECV31"/>
      <c r="ECW31"/>
      <c r="ECX31"/>
      <c r="ECY31"/>
      <c r="ECZ31"/>
      <c r="EDA31"/>
      <c r="EDB31"/>
      <c r="EDC31"/>
      <c r="EDD31"/>
      <c r="EDE31"/>
      <c r="EDF31"/>
      <c r="EDG31"/>
      <c r="EDH31"/>
      <c r="EDI31"/>
      <c r="EDJ31"/>
      <c r="EDK31"/>
      <c r="EDL31"/>
      <c r="EDM31"/>
      <c r="EDN31"/>
      <c r="EDO31"/>
      <c r="EDP31"/>
      <c r="EDQ31"/>
      <c r="EDR31"/>
      <c r="EDS31"/>
      <c r="EDT31"/>
      <c r="EDU31"/>
      <c r="EDV31"/>
      <c r="EDW31"/>
      <c r="EDX31"/>
      <c r="EDY31"/>
      <c r="EDZ31"/>
      <c r="EEA31"/>
      <c r="EEB31"/>
      <c r="EEC31"/>
      <c r="EED31"/>
      <c r="EEE31"/>
      <c r="EEF31"/>
      <c r="EEG31"/>
      <c r="EEH31"/>
      <c r="EEI31"/>
      <c r="EEJ31"/>
      <c r="EEK31"/>
      <c r="EEL31"/>
      <c r="EEM31"/>
      <c r="EEN31"/>
      <c r="EEO31"/>
      <c r="EEP31"/>
      <c r="EEQ31"/>
      <c r="EER31"/>
      <c r="EES31"/>
      <c r="EET31"/>
      <c r="EEU31"/>
      <c r="EEV31"/>
      <c r="EEW31"/>
      <c r="EEX31"/>
      <c r="EEY31"/>
      <c r="EEZ31"/>
      <c r="EFA31"/>
      <c r="EFB31"/>
      <c r="EFC31"/>
      <c r="EFD31"/>
      <c r="EFE31"/>
      <c r="EFF31"/>
      <c r="EFG31"/>
      <c r="EFH31"/>
      <c r="EFI31"/>
      <c r="EFJ31"/>
      <c r="EFK31"/>
      <c r="EFL31"/>
      <c r="EFM31"/>
      <c r="EFN31"/>
      <c r="EFO31"/>
      <c r="EFP31"/>
      <c r="EFQ31"/>
      <c r="EFR31"/>
      <c r="EFS31"/>
      <c r="EFT31"/>
      <c r="EFU31"/>
      <c r="EFV31"/>
      <c r="EFW31"/>
      <c r="EFX31"/>
      <c r="EFY31"/>
      <c r="EFZ31"/>
      <c r="EGA31"/>
      <c r="EGB31"/>
      <c r="EGC31"/>
      <c r="EGD31"/>
      <c r="EGE31"/>
      <c r="EGF31"/>
      <c r="EGG31"/>
      <c r="EGH31"/>
      <c r="EGI31"/>
      <c r="EGJ31"/>
      <c r="EGK31"/>
      <c r="EGL31"/>
      <c r="EGM31"/>
      <c r="EGN31"/>
      <c r="EGO31"/>
      <c r="EGP31"/>
      <c r="EGQ31"/>
      <c r="EGR31"/>
      <c r="EGS31"/>
      <c r="EGT31"/>
      <c r="EGU31"/>
      <c r="EGV31"/>
      <c r="EGW31"/>
      <c r="EGX31"/>
      <c r="EGY31"/>
      <c r="EGZ31"/>
      <c r="EHA31"/>
      <c r="EHB31"/>
      <c r="EHC31"/>
      <c r="EHD31"/>
      <c r="EHE31"/>
      <c r="EHF31"/>
      <c r="EHG31"/>
      <c r="EHH31"/>
      <c r="EHI31"/>
      <c r="EHJ31"/>
      <c r="EHK31"/>
      <c r="EHL31"/>
      <c r="EHM31"/>
      <c r="EHN31"/>
      <c r="EHO31"/>
      <c r="EHP31"/>
      <c r="EHQ31"/>
      <c r="EHR31"/>
      <c r="EHS31"/>
      <c r="EHT31"/>
      <c r="EHU31"/>
      <c r="EHV31"/>
      <c r="EHW31"/>
      <c r="EHX31"/>
      <c r="EHY31"/>
      <c r="EHZ31"/>
      <c r="EIA31"/>
      <c r="EIB31"/>
      <c r="EIC31"/>
      <c r="EID31"/>
      <c r="EIE31"/>
      <c r="EIF31"/>
      <c r="EIG31"/>
      <c r="EIH31"/>
      <c r="EII31"/>
      <c r="EIJ31"/>
      <c r="EIK31"/>
      <c r="EIL31"/>
      <c r="EIM31"/>
      <c r="EIN31"/>
      <c r="EIO31"/>
      <c r="EIP31"/>
      <c r="EIQ31"/>
      <c r="EIR31"/>
      <c r="EIS31"/>
      <c r="EIT31"/>
      <c r="EIU31"/>
      <c r="EIV31"/>
      <c r="EIW31"/>
      <c r="EIX31"/>
      <c r="EIY31"/>
      <c r="EIZ31"/>
      <c r="EJA31"/>
      <c r="EJB31"/>
      <c r="EJC31"/>
      <c r="EJD31"/>
      <c r="EJE31"/>
      <c r="EJF31"/>
      <c r="EJG31"/>
      <c r="EJH31"/>
      <c r="EJI31"/>
      <c r="EJJ31"/>
      <c r="EJK31"/>
      <c r="EJL31"/>
      <c r="EJM31"/>
      <c r="EJN31"/>
      <c r="EJO31"/>
      <c r="EJP31"/>
      <c r="EJQ31"/>
      <c r="EJR31"/>
      <c r="EJS31"/>
      <c r="EJT31"/>
      <c r="EJU31"/>
      <c r="EJV31"/>
      <c r="EJW31"/>
      <c r="EJX31"/>
      <c r="EJY31"/>
      <c r="EJZ31"/>
      <c r="EKA31"/>
      <c r="EKB31"/>
      <c r="EKC31"/>
      <c r="EKD31"/>
      <c r="EKE31"/>
      <c r="EKF31"/>
      <c r="EKG31"/>
      <c r="EKH31"/>
      <c r="EKI31"/>
      <c r="EKJ31"/>
      <c r="EKK31"/>
      <c r="EKL31"/>
      <c r="EKM31"/>
      <c r="EKN31"/>
      <c r="EKO31"/>
      <c r="EKP31"/>
      <c r="EKQ31"/>
      <c r="EKR31"/>
      <c r="EKS31"/>
      <c r="EKT31"/>
      <c r="EKU31"/>
      <c r="EKV31"/>
      <c r="EKW31"/>
      <c r="EKX31"/>
      <c r="EKY31"/>
      <c r="EKZ31"/>
      <c r="ELA31"/>
      <c r="ELB31"/>
      <c r="ELC31"/>
      <c r="ELD31"/>
      <c r="ELE31"/>
      <c r="ELF31"/>
      <c r="ELG31"/>
      <c r="ELH31"/>
      <c r="ELI31"/>
      <c r="ELJ31"/>
      <c r="ELK31"/>
      <c r="ELL31"/>
      <c r="ELM31"/>
      <c r="ELN31"/>
      <c r="ELO31"/>
      <c r="ELP31"/>
      <c r="ELQ31"/>
      <c r="ELR31"/>
      <c r="ELS31"/>
      <c r="ELT31"/>
      <c r="ELU31"/>
      <c r="ELV31"/>
      <c r="ELW31"/>
      <c r="ELX31"/>
      <c r="ELY31"/>
      <c r="ELZ31"/>
      <c r="EMA31"/>
      <c r="EMB31"/>
      <c r="EMC31"/>
      <c r="EMD31"/>
      <c r="EME31"/>
      <c r="EMF31"/>
      <c r="EMG31"/>
      <c r="EMH31"/>
      <c r="EMI31"/>
      <c r="EMJ31"/>
      <c r="EMK31"/>
      <c r="EML31"/>
      <c r="EMM31"/>
      <c r="EMN31"/>
      <c r="EMO31"/>
      <c r="EMP31"/>
      <c r="EMQ31"/>
      <c r="EMR31"/>
      <c r="EMS31"/>
      <c r="EMT31"/>
      <c r="EMU31"/>
      <c r="EMV31"/>
      <c r="EMW31"/>
      <c r="EMX31"/>
      <c r="EMY31"/>
      <c r="EMZ31"/>
      <c r="ENA31"/>
      <c r="ENB31"/>
      <c r="ENC31"/>
      <c r="END31"/>
      <c r="ENE31"/>
      <c r="ENF31"/>
      <c r="ENG31"/>
      <c r="ENH31"/>
      <c r="ENI31"/>
      <c r="ENJ31"/>
      <c r="ENK31"/>
      <c r="ENL31"/>
      <c r="ENM31"/>
      <c r="ENN31"/>
      <c r="ENO31"/>
      <c r="ENP31"/>
      <c r="ENQ31"/>
      <c r="ENR31"/>
      <c r="ENS31"/>
      <c r="ENT31"/>
      <c r="ENU31"/>
      <c r="ENV31"/>
      <c r="ENW31"/>
      <c r="ENX31"/>
      <c r="ENY31"/>
      <c r="ENZ31"/>
      <c r="EOA31"/>
      <c r="EOB31"/>
      <c r="EOC31"/>
      <c r="EOD31"/>
      <c r="EOE31"/>
      <c r="EOF31"/>
      <c r="EOG31"/>
      <c r="EOH31"/>
      <c r="EOI31"/>
      <c r="EOJ31"/>
      <c r="EOK31"/>
      <c r="EOL31"/>
      <c r="EOM31"/>
      <c r="EON31"/>
      <c r="EOO31"/>
      <c r="EOP31"/>
      <c r="EOQ31"/>
      <c r="EOR31"/>
      <c r="EOS31"/>
      <c r="EOT31"/>
      <c r="EOU31"/>
      <c r="EOV31"/>
      <c r="EOW31"/>
      <c r="EOX31"/>
      <c r="EOY31"/>
      <c r="EOZ31"/>
      <c r="EPA31"/>
      <c r="EPB31"/>
      <c r="EPC31"/>
      <c r="EPD31"/>
      <c r="EPE31"/>
      <c r="EPF31"/>
      <c r="EPG31"/>
      <c r="EPH31"/>
      <c r="EPI31"/>
      <c r="EPJ31"/>
      <c r="EPK31"/>
      <c r="EPL31"/>
      <c r="EPM31"/>
      <c r="EPN31"/>
      <c r="EPO31"/>
      <c r="EPP31"/>
      <c r="EPQ31"/>
      <c r="EPR31"/>
      <c r="EPS31"/>
      <c r="EPT31"/>
      <c r="EPU31"/>
      <c r="EPV31"/>
      <c r="EPW31"/>
      <c r="EPX31"/>
      <c r="EPY31"/>
      <c r="EPZ31"/>
      <c r="EQA31"/>
      <c r="EQB31"/>
      <c r="EQC31"/>
      <c r="EQD31"/>
      <c r="EQE31"/>
      <c r="EQF31"/>
      <c r="EQG31"/>
      <c r="EQH31"/>
      <c r="EQI31"/>
      <c r="EQJ31"/>
      <c r="EQK31"/>
      <c r="EQL31"/>
      <c r="EQM31"/>
      <c r="EQN31"/>
      <c r="EQO31"/>
      <c r="EQP31"/>
      <c r="EQQ31"/>
      <c r="EQR31"/>
      <c r="EQS31"/>
      <c r="EQT31"/>
      <c r="EQU31"/>
      <c r="EQV31"/>
      <c r="EQW31"/>
      <c r="EQX31"/>
      <c r="EQY31"/>
      <c r="EQZ31"/>
      <c r="ERA31"/>
      <c r="ERB31"/>
      <c r="ERC31"/>
      <c r="ERD31"/>
      <c r="ERE31"/>
      <c r="ERF31"/>
      <c r="ERG31"/>
      <c r="ERH31"/>
      <c r="ERI31"/>
      <c r="ERJ31"/>
      <c r="ERK31"/>
      <c r="ERL31"/>
      <c r="ERM31"/>
      <c r="ERN31"/>
      <c r="ERO31"/>
      <c r="ERP31"/>
      <c r="ERQ31"/>
      <c r="ERR31"/>
      <c r="ERS31"/>
      <c r="ERT31"/>
      <c r="ERU31"/>
      <c r="ERV31"/>
      <c r="ERW31"/>
      <c r="ERX31"/>
      <c r="ERY31"/>
      <c r="ERZ31"/>
      <c r="ESA31"/>
      <c r="ESB31"/>
      <c r="ESC31"/>
      <c r="ESD31"/>
      <c r="ESE31"/>
      <c r="ESF31"/>
      <c r="ESG31"/>
      <c r="ESH31"/>
      <c r="ESI31"/>
      <c r="ESJ31"/>
      <c r="ESK31"/>
      <c r="ESL31"/>
      <c r="ESM31"/>
      <c r="ESN31"/>
      <c r="ESO31"/>
      <c r="ESP31"/>
      <c r="ESQ31"/>
      <c r="ESR31"/>
      <c r="ESS31"/>
      <c r="EST31"/>
      <c r="ESU31"/>
      <c r="ESV31"/>
      <c r="ESW31"/>
      <c r="ESX31"/>
      <c r="ESY31"/>
      <c r="ESZ31"/>
      <c r="ETA31"/>
      <c r="ETB31"/>
      <c r="ETC31"/>
      <c r="ETD31"/>
      <c r="ETE31"/>
      <c r="ETF31"/>
      <c r="ETG31"/>
      <c r="ETH31"/>
      <c r="ETI31"/>
      <c r="ETJ31"/>
      <c r="ETK31"/>
      <c r="ETL31"/>
      <c r="ETM31"/>
      <c r="ETN31"/>
      <c r="ETO31"/>
      <c r="ETP31"/>
      <c r="ETQ31"/>
      <c r="ETR31"/>
      <c r="ETS31"/>
      <c r="ETT31"/>
      <c r="ETU31"/>
      <c r="ETV31"/>
      <c r="ETW31"/>
      <c r="ETX31"/>
      <c r="ETY31"/>
      <c r="ETZ31"/>
      <c r="EUA31"/>
      <c r="EUB31"/>
      <c r="EUC31"/>
      <c r="EUD31"/>
      <c r="EUE31"/>
      <c r="EUF31"/>
      <c r="EUG31"/>
      <c r="EUH31"/>
      <c r="EUI31"/>
      <c r="EUJ31"/>
      <c r="EUK31"/>
      <c r="EUL31"/>
      <c r="EUM31"/>
      <c r="EUN31"/>
      <c r="EUO31"/>
      <c r="EUP31"/>
      <c r="EUQ31"/>
      <c r="EUR31"/>
      <c r="EUS31"/>
      <c r="EUT31"/>
      <c r="EUU31"/>
      <c r="EUV31"/>
      <c r="EUW31"/>
      <c r="EUX31"/>
      <c r="EUY31"/>
      <c r="EUZ31"/>
      <c r="EVA31"/>
      <c r="EVB31"/>
      <c r="EVC31"/>
      <c r="EVD31"/>
      <c r="EVE31"/>
      <c r="EVF31"/>
      <c r="EVG31"/>
      <c r="EVH31"/>
      <c r="EVI31"/>
      <c r="EVJ31"/>
      <c r="EVK31"/>
      <c r="EVL31"/>
      <c r="EVM31"/>
      <c r="EVN31"/>
      <c r="EVO31"/>
      <c r="EVP31"/>
      <c r="EVQ31"/>
      <c r="EVR31"/>
      <c r="EVS31"/>
      <c r="EVT31"/>
      <c r="EVU31"/>
      <c r="EVV31"/>
      <c r="EVW31"/>
      <c r="EVX31"/>
      <c r="EVY31"/>
      <c r="EVZ31"/>
      <c r="EWA31"/>
      <c r="EWB31"/>
      <c r="EWC31"/>
      <c r="EWD31"/>
      <c r="EWE31"/>
      <c r="EWF31"/>
      <c r="EWG31"/>
      <c r="EWH31"/>
      <c r="EWI31"/>
      <c r="EWJ31"/>
      <c r="EWK31"/>
      <c r="EWL31"/>
      <c r="EWM31"/>
      <c r="EWN31"/>
      <c r="EWO31"/>
      <c r="EWP31"/>
      <c r="EWQ31"/>
      <c r="EWR31"/>
      <c r="EWS31"/>
      <c r="EWT31"/>
      <c r="EWU31"/>
      <c r="EWV31"/>
      <c r="EWW31"/>
      <c r="EWX31"/>
      <c r="EWY31"/>
      <c r="EWZ31"/>
      <c r="EXA31"/>
      <c r="EXB31"/>
      <c r="EXC31"/>
      <c r="EXD31"/>
      <c r="EXE31"/>
      <c r="EXF31"/>
      <c r="EXG31"/>
      <c r="EXH31"/>
      <c r="EXI31"/>
      <c r="EXJ31"/>
      <c r="EXK31"/>
      <c r="EXL31"/>
      <c r="EXM31"/>
      <c r="EXN31"/>
      <c r="EXO31"/>
      <c r="EXP31"/>
      <c r="EXQ31"/>
      <c r="EXR31"/>
      <c r="EXS31"/>
      <c r="EXT31"/>
      <c r="EXU31"/>
      <c r="EXV31"/>
      <c r="EXW31"/>
      <c r="EXX31"/>
      <c r="EXY31"/>
      <c r="EXZ31"/>
      <c r="EYA31"/>
      <c r="EYB31"/>
      <c r="EYC31"/>
      <c r="EYD31"/>
      <c r="EYE31"/>
      <c r="EYF31"/>
      <c r="EYG31"/>
      <c r="EYH31"/>
      <c r="EYI31"/>
      <c r="EYJ31"/>
      <c r="EYK31"/>
      <c r="EYL31"/>
      <c r="EYM31"/>
      <c r="EYN31"/>
      <c r="EYO31"/>
      <c r="EYP31"/>
      <c r="EYQ31"/>
      <c r="EYR31"/>
      <c r="EYS31"/>
      <c r="EYT31"/>
      <c r="EYU31"/>
      <c r="EYV31"/>
      <c r="EYW31"/>
      <c r="EYX31"/>
      <c r="EYY31"/>
      <c r="EYZ31"/>
      <c r="EZA31"/>
      <c r="EZB31"/>
      <c r="EZC31"/>
      <c r="EZD31"/>
      <c r="EZE31"/>
      <c r="EZF31"/>
      <c r="EZG31"/>
      <c r="EZH31"/>
      <c r="EZI31"/>
      <c r="EZJ31"/>
      <c r="EZK31"/>
      <c r="EZL31"/>
      <c r="EZM31"/>
      <c r="EZN31"/>
      <c r="EZO31"/>
      <c r="EZP31"/>
      <c r="EZQ31"/>
      <c r="EZR31"/>
      <c r="EZS31"/>
      <c r="EZT31"/>
      <c r="EZU31"/>
      <c r="EZV31"/>
      <c r="EZW31"/>
      <c r="EZX31"/>
      <c r="EZY31"/>
      <c r="EZZ31"/>
      <c r="FAA31"/>
      <c r="FAB31"/>
      <c r="FAC31"/>
      <c r="FAD31"/>
      <c r="FAE31"/>
      <c r="FAF31"/>
      <c r="FAG31"/>
      <c r="FAH31"/>
      <c r="FAI31"/>
      <c r="FAJ31"/>
      <c r="FAK31"/>
      <c r="FAL31"/>
      <c r="FAM31"/>
      <c r="FAN31"/>
      <c r="FAO31"/>
      <c r="FAP31"/>
      <c r="FAQ31"/>
      <c r="FAR31"/>
      <c r="FAS31"/>
      <c r="FAT31"/>
      <c r="FAU31"/>
      <c r="FAV31"/>
      <c r="FAW31"/>
      <c r="FAX31"/>
      <c r="FAY31"/>
      <c r="FAZ31"/>
      <c r="FBA31"/>
      <c r="FBB31"/>
      <c r="FBC31"/>
      <c r="FBD31"/>
      <c r="FBE31"/>
      <c r="FBF31"/>
      <c r="FBG31"/>
      <c r="FBH31"/>
      <c r="FBI31"/>
      <c r="FBJ31"/>
      <c r="FBK31"/>
      <c r="FBL31"/>
      <c r="FBM31"/>
      <c r="FBN31"/>
      <c r="FBO31"/>
      <c r="FBP31"/>
      <c r="FBQ31"/>
      <c r="FBR31"/>
      <c r="FBS31"/>
      <c r="FBT31"/>
      <c r="FBU31"/>
      <c r="FBV31"/>
      <c r="FBW31"/>
      <c r="FBX31"/>
      <c r="FBY31"/>
      <c r="FBZ31"/>
      <c r="FCA31"/>
      <c r="FCB31"/>
      <c r="FCC31"/>
      <c r="FCD31"/>
      <c r="FCE31"/>
      <c r="FCF31"/>
      <c r="FCG31"/>
      <c r="FCH31"/>
      <c r="FCI31"/>
      <c r="FCJ31"/>
      <c r="FCK31"/>
      <c r="FCL31"/>
      <c r="FCM31"/>
      <c r="FCN31"/>
      <c r="FCO31"/>
      <c r="FCP31"/>
      <c r="FCQ31"/>
      <c r="FCR31"/>
      <c r="FCS31"/>
      <c r="FCT31"/>
      <c r="FCU31"/>
      <c r="FCV31"/>
      <c r="FCW31"/>
      <c r="FCX31"/>
      <c r="FCY31"/>
      <c r="FCZ31"/>
      <c r="FDA31"/>
      <c r="FDB31"/>
      <c r="FDC31"/>
      <c r="FDD31"/>
      <c r="FDE31"/>
      <c r="FDF31"/>
      <c r="FDG31"/>
      <c r="FDH31"/>
      <c r="FDI31"/>
      <c r="FDJ31"/>
      <c r="FDK31"/>
      <c r="FDL31"/>
      <c r="FDM31"/>
      <c r="FDN31"/>
      <c r="FDO31"/>
      <c r="FDP31"/>
      <c r="FDQ31"/>
      <c r="FDR31"/>
      <c r="FDS31"/>
      <c r="FDT31"/>
      <c r="FDU31"/>
      <c r="FDV31"/>
      <c r="FDW31"/>
      <c r="FDX31"/>
      <c r="FDY31"/>
      <c r="FDZ31"/>
      <c r="FEA31"/>
      <c r="FEB31"/>
      <c r="FEC31"/>
      <c r="FED31"/>
      <c r="FEE31"/>
      <c r="FEF31"/>
      <c r="FEG31"/>
      <c r="FEH31"/>
      <c r="FEI31"/>
      <c r="FEJ31"/>
      <c r="FEK31"/>
      <c r="FEL31"/>
      <c r="FEM31"/>
      <c r="FEN31"/>
      <c r="FEO31"/>
      <c r="FEP31"/>
      <c r="FEQ31"/>
      <c r="FER31"/>
      <c r="FES31"/>
      <c r="FET31"/>
      <c r="FEU31"/>
      <c r="FEV31"/>
      <c r="FEW31"/>
      <c r="FEX31"/>
      <c r="FEY31"/>
      <c r="FEZ31"/>
      <c r="FFA31"/>
      <c r="FFB31"/>
      <c r="FFC31"/>
      <c r="FFD31"/>
      <c r="FFE31"/>
      <c r="FFF31"/>
      <c r="FFG31"/>
      <c r="FFH31"/>
      <c r="FFI31"/>
      <c r="FFJ31"/>
      <c r="FFK31"/>
      <c r="FFL31"/>
      <c r="FFM31"/>
      <c r="FFN31"/>
      <c r="FFO31"/>
      <c r="FFP31"/>
      <c r="FFQ31"/>
      <c r="FFR31"/>
      <c r="FFS31"/>
      <c r="FFT31"/>
      <c r="FFU31"/>
      <c r="FFV31"/>
      <c r="FFW31"/>
      <c r="FFX31"/>
      <c r="FFY31"/>
      <c r="FFZ31"/>
      <c r="FGA31"/>
      <c r="FGB31"/>
      <c r="FGC31"/>
      <c r="FGD31"/>
      <c r="FGE31"/>
      <c r="FGF31"/>
      <c r="FGG31"/>
      <c r="FGH31"/>
      <c r="FGI31"/>
      <c r="FGJ31"/>
      <c r="FGK31"/>
      <c r="FGL31"/>
      <c r="FGM31"/>
      <c r="FGN31"/>
      <c r="FGO31"/>
      <c r="FGP31"/>
      <c r="FGQ31"/>
      <c r="FGR31"/>
      <c r="FGS31"/>
      <c r="FGT31"/>
      <c r="FGU31"/>
      <c r="FGV31"/>
      <c r="FGW31"/>
      <c r="FGX31"/>
      <c r="FGY31"/>
      <c r="FGZ31"/>
      <c r="FHA31"/>
      <c r="FHB31"/>
      <c r="FHC31"/>
      <c r="FHD31"/>
      <c r="FHE31"/>
      <c r="FHF31"/>
      <c r="FHG31"/>
      <c r="FHH31"/>
      <c r="FHI31"/>
      <c r="FHJ31"/>
      <c r="FHK31"/>
      <c r="FHL31"/>
      <c r="FHM31"/>
      <c r="FHN31"/>
      <c r="FHO31"/>
      <c r="FHP31"/>
      <c r="FHQ31"/>
      <c r="FHR31"/>
      <c r="FHS31"/>
      <c r="FHT31"/>
      <c r="FHU31"/>
      <c r="FHV31"/>
      <c r="FHW31"/>
      <c r="FHX31"/>
      <c r="FHY31"/>
      <c r="FHZ31"/>
      <c r="FIA31"/>
      <c r="FIB31"/>
      <c r="FIC31"/>
      <c r="FID31"/>
      <c r="FIE31"/>
      <c r="FIF31"/>
      <c r="FIG31"/>
      <c r="FIH31"/>
      <c r="FII31"/>
      <c r="FIJ31"/>
      <c r="FIK31"/>
      <c r="FIL31"/>
      <c r="FIM31"/>
      <c r="FIN31"/>
      <c r="FIO31"/>
      <c r="FIP31"/>
      <c r="FIQ31"/>
      <c r="FIR31"/>
      <c r="FIS31"/>
      <c r="FIT31"/>
      <c r="FIU31"/>
      <c r="FIV31"/>
      <c r="FIW31"/>
      <c r="FIX31"/>
      <c r="FIY31"/>
      <c r="FIZ31"/>
      <c r="FJA31"/>
      <c r="FJB31"/>
      <c r="FJC31"/>
      <c r="FJD31"/>
      <c r="FJE31"/>
      <c r="FJF31"/>
      <c r="FJG31"/>
      <c r="FJH31"/>
      <c r="FJI31"/>
      <c r="FJJ31"/>
      <c r="FJK31"/>
      <c r="FJL31"/>
      <c r="FJM31"/>
      <c r="FJN31"/>
      <c r="FJO31"/>
      <c r="FJP31"/>
      <c r="FJQ31"/>
      <c r="FJR31"/>
      <c r="FJS31"/>
      <c r="FJT31"/>
      <c r="FJU31"/>
      <c r="FJV31"/>
      <c r="FJW31"/>
      <c r="FJX31"/>
      <c r="FJY31"/>
      <c r="FJZ31"/>
      <c r="FKA31"/>
      <c r="FKB31"/>
      <c r="FKC31"/>
      <c r="FKD31"/>
      <c r="FKE31"/>
      <c r="FKF31"/>
      <c r="FKG31"/>
      <c r="FKH31"/>
      <c r="FKI31"/>
      <c r="FKJ31"/>
      <c r="FKK31"/>
      <c r="FKL31"/>
      <c r="FKM31"/>
      <c r="FKN31"/>
      <c r="FKO31"/>
      <c r="FKP31"/>
      <c r="FKQ31"/>
      <c r="FKR31"/>
      <c r="FKS31"/>
      <c r="FKT31"/>
      <c r="FKU31"/>
      <c r="FKV31"/>
      <c r="FKW31"/>
      <c r="FKX31"/>
      <c r="FKY31"/>
      <c r="FKZ31"/>
      <c r="FLA31"/>
      <c r="FLB31"/>
      <c r="FLC31"/>
      <c r="FLD31"/>
      <c r="FLE31"/>
      <c r="FLF31"/>
      <c r="FLG31"/>
      <c r="FLH31"/>
      <c r="FLI31"/>
      <c r="FLJ31"/>
      <c r="FLK31"/>
      <c r="FLL31"/>
      <c r="FLM31"/>
      <c r="FLN31"/>
      <c r="FLO31"/>
      <c r="FLP31"/>
      <c r="FLQ31"/>
      <c r="FLR31"/>
      <c r="FLS31"/>
      <c r="FLT31"/>
      <c r="FLU31"/>
      <c r="FLV31"/>
      <c r="FLW31"/>
      <c r="FLX31"/>
      <c r="FLY31"/>
      <c r="FLZ31"/>
      <c r="FMA31"/>
      <c r="FMB31"/>
      <c r="FMC31"/>
      <c r="FMD31"/>
      <c r="FME31"/>
      <c r="FMF31"/>
      <c r="FMG31"/>
      <c r="FMH31"/>
      <c r="FMI31"/>
      <c r="FMJ31"/>
      <c r="FMK31"/>
      <c r="FML31"/>
      <c r="FMM31"/>
      <c r="FMN31"/>
      <c r="FMO31"/>
      <c r="FMP31"/>
      <c r="FMQ31"/>
      <c r="FMR31"/>
      <c r="FMS31"/>
      <c r="FMT31"/>
      <c r="FMU31"/>
      <c r="FMV31"/>
      <c r="FMW31"/>
      <c r="FMX31"/>
      <c r="FMY31"/>
      <c r="FMZ31"/>
      <c r="FNA31"/>
      <c r="FNB31"/>
      <c r="FNC31"/>
      <c r="FND31"/>
      <c r="FNE31"/>
      <c r="FNF31"/>
      <c r="FNG31"/>
      <c r="FNH31"/>
      <c r="FNI31"/>
      <c r="FNJ31"/>
      <c r="FNK31"/>
      <c r="FNL31"/>
      <c r="FNM31"/>
      <c r="FNN31"/>
      <c r="FNO31"/>
      <c r="FNP31"/>
      <c r="FNQ31"/>
      <c r="FNR31"/>
      <c r="FNS31"/>
      <c r="FNT31"/>
      <c r="FNU31"/>
      <c r="FNV31"/>
      <c r="FNW31"/>
      <c r="FNX31"/>
      <c r="FNY31"/>
      <c r="FNZ31"/>
      <c r="FOA31"/>
      <c r="FOB31"/>
      <c r="FOC31"/>
      <c r="FOD31"/>
      <c r="FOE31"/>
      <c r="FOF31"/>
      <c r="FOG31"/>
      <c r="FOH31"/>
      <c r="FOI31"/>
      <c r="FOJ31"/>
      <c r="FOK31"/>
      <c r="FOL31"/>
      <c r="FOM31"/>
      <c r="FON31"/>
      <c r="FOO31"/>
      <c r="FOP31"/>
      <c r="FOQ31"/>
      <c r="FOR31"/>
      <c r="FOS31"/>
      <c r="FOT31"/>
      <c r="FOU31"/>
      <c r="FOV31"/>
      <c r="FOW31"/>
      <c r="FOX31"/>
      <c r="FOY31"/>
      <c r="FOZ31"/>
      <c r="FPA31"/>
      <c r="FPB31"/>
      <c r="FPC31"/>
      <c r="FPD31"/>
      <c r="FPE31"/>
      <c r="FPF31"/>
      <c r="FPG31"/>
      <c r="FPH31"/>
      <c r="FPI31"/>
      <c r="FPJ31"/>
      <c r="FPK31"/>
      <c r="FPL31"/>
      <c r="FPM31"/>
      <c r="FPN31"/>
      <c r="FPO31"/>
      <c r="FPP31"/>
      <c r="FPQ31"/>
      <c r="FPR31"/>
      <c r="FPS31"/>
      <c r="FPT31"/>
      <c r="FPU31"/>
      <c r="FPV31"/>
      <c r="FPW31"/>
      <c r="FPX31"/>
      <c r="FPY31"/>
      <c r="FPZ31"/>
      <c r="FQA31"/>
      <c r="FQB31"/>
      <c r="FQC31"/>
      <c r="FQD31"/>
      <c r="FQE31"/>
      <c r="FQF31"/>
      <c r="FQG31"/>
      <c r="FQH31"/>
      <c r="FQI31"/>
      <c r="FQJ31"/>
      <c r="FQK31"/>
      <c r="FQL31"/>
      <c r="FQM31"/>
      <c r="FQN31"/>
      <c r="FQO31"/>
      <c r="FQP31"/>
      <c r="FQQ31"/>
      <c r="FQR31"/>
      <c r="FQS31"/>
      <c r="FQT31"/>
      <c r="FQU31"/>
      <c r="FQV31"/>
      <c r="FQW31"/>
      <c r="FQX31"/>
      <c r="FQY31"/>
      <c r="FQZ31"/>
      <c r="FRA31"/>
      <c r="FRB31"/>
      <c r="FRC31"/>
      <c r="FRD31"/>
      <c r="FRE31"/>
      <c r="FRF31"/>
      <c r="FRG31"/>
      <c r="FRH31"/>
      <c r="FRI31"/>
      <c r="FRJ31"/>
      <c r="FRK31"/>
      <c r="FRL31"/>
      <c r="FRM31"/>
      <c r="FRN31"/>
      <c r="FRO31"/>
      <c r="FRP31"/>
      <c r="FRQ31"/>
      <c r="FRR31"/>
      <c r="FRS31"/>
      <c r="FRT31"/>
      <c r="FRU31"/>
      <c r="FRV31"/>
      <c r="FRW31"/>
      <c r="FRX31"/>
      <c r="FRY31"/>
      <c r="FRZ31"/>
      <c r="FSA31"/>
      <c r="FSB31"/>
      <c r="FSC31"/>
      <c r="FSD31"/>
      <c r="FSE31"/>
      <c r="FSF31"/>
      <c r="FSG31"/>
      <c r="FSH31"/>
      <c r="FSI31"/>
      <c r="FSJ31"/>
      <c r="FSK31"/>
      <c r="FSL31"/>
      <c r="FSM31"/>
      <c r="FSN31"/>
      <c r="FSO31"/>
      <c r="FSP31"/>
      <c r="FSQ31"/>
      <c r="FSR31"/>
      <c r="FSS31"/>
      <c r="FST31"/>
      <c r="FSU31"/>
      <c r="FSV31"/>
      <c r="FSW31"/>
      <c r="FSX31"/>
      <c r="FSY31"/>
      <c r="FSZ31"/>
      <c r="FTA31"/>
      <c r="FTB31"/>
      <c r="FTC31"/>
      <c r="FTD31"/>
      <c r="FTE31"/>
      <c r="FTF31"/>
      <c r="FTG31"/>
      <c r="FTH31"/>
      <c r="FTI31"/>
      <c r="FTJ31"/>
      <c r="FTK31"/>
      <c r="FTL31"/>
      <c r="FTM31"/>
      <c r="FTN31"/>
      <c r="FTO31"/>
      <c r="FTP31"/>
      <c r="FTQ31"/>
      <c r="FTR31"/>
      <c r="FTS31"/>
      <c r="FTT31"/>
      <c r="FTU31"/>
      <c r="FTV31"/>
      <c r="FTW31"/>
      <c r="FTX31"/>
      <c r="FTY31"/>
      <c r="FTZ31"/>
      <c r="FUA31"/>
      <c r="FUB31"/>
      <c r="FUC31"/>
      <c r="FUD31"/>
      <c r="FUE31"/>
      <c r="FUF31"/>
      <c r="FUG31"/>
      <c r="FUH31"/>
      <c r="FUI31"/>
      <c r="FUJ31"/>
      <c r="FUK31"/>
      <c r="FUL31"/>
      <c r="FUM31"/>
      <c r="FUN31"/>
      <c r="FUO31"/>
      <c r="FUP31"/>
      <c r="FUQ31"/>
      <c r="FUR31"/>
      <c r="FUS31"/>
      <c r="FUT31"/>
      <c r="FUU31"/>
      <c r="FUV31"/>
      <c r="FUW31"/>
      <c r="FUX31"/>
      <c r="FUY31"/>
      <c r="FUZ31"/>
      <c r="FVA31"/>
      <c r="FVB31"/>
      <c r="FVC31"/>
      <c r="FVD31"/>
      <c r="FVE31"/>
      <c r="FVF31"/>
      <c r="FVG31"/>
      <c r="FVH31"/>
      <c r="FVI31"/>
      <c r="FVJ31"/>
      <c r="FVK31"/>
      <c r="FVL31"/>
      <c r="FVM31"/>
      <c r="FVN31"/>
      <c r="FVO31"/>
      <c r="FVP31"/>
      <c r="FVQ31"/>
      <c r="FVR31"/>
      <c r="FVS31"/>
      <c r="FVT31"/>
      <c r="FVU31"/>
      <c r="FVV31"/>
      <c r="FVW31"/>
      <c r="FVX31"/>
      <c r="FVY31"/>
      <c r="FVZ31"/>
      <c r="FWA31"/>
      <c r="FWB31"/>
      <c r="FWC31"/>
      <c r="FWD31"/>
      <c r="FWE31"/>
      <c r="FWF31"/>
      <c r="FWG31"/>
      <c r="FWH31"/>
      <c r="FWI31"/>
      <c r="FWJ31"/>
      <c r="FWK31"/>
      <c r="FWL31"/>
      <c r="FWM31"/>
      <c r="FWN31"/>
      <c r="FWO31"/>
      <c r="FWP31"/>
      <c r="FWQ31"/>
      <c r="FWR31"/>
      <c r="FWS31"/>
      <c r="FWT31"/>
      <c r="FWU31"/>
      <c r="FWV31"/>
      <c r="FWW31"/>
      <c r="FWX31"/>
      <c r="FWY31"/>
      <c r="FWZ31"/>
      <c r="FXA31"/>
      <c r="FXB31"/>
      <c r="FXC31"/>
      <c r="FXD31"/>
      <c r="FXE31"/>
      <c r="FXF31"/>
      <c r="FXG31"/>
      <c r="FXH31"/>
      <c r="FXI31"/>
      <c r="FXJ31"/>
      <c r="FXK31"/>
      <c r="FXL31"/>
      <c r="FXM31"/>
      <c r="FXN31"/>
      <c r="FXO31"/>
      <c r="FXP31"/>
      <c r="FXQ31"/>
      <c r="FXR31"/>
      <c r="FXS31"/>
      <c r="FXT31"/>
      <c r="FXU31"/>
      <c r="FXV31"/>
      <c r="FXW31"/>
      <c r="FXX31"/>
      <c r="FXY31"/>
      <c r="FXZ31"/>
      <c r="FYA31"/>
      <c r="FYB31"/>
      <c r="FYC31"/>
      <c r="FYD31"/>
      <c r="FYE31"/>
      <c r="FYF31"/>
      <c r="FYG31"/>
      <c r="FYH31"/>
      <c r="FYI31"/>
      <c r="FYJ31"/>
      <c r="FYK31"/>
      <c r="FYL31"/>
      <c r="FYM31"/>
      <c r="FYN31"/>
      <c r="FYO31"/>
      <c r="FYP31"/>
      <c r="FYQ31"/>
      <c r="FYR31"/>
      <c r="FYS31"/>
      <c r="FYT31"/>
      <c r="FYU31"/>
      <c r="FYV31"/>
      <c r="FYW31"/>
      <c r="FYX31"/>
      <c r="FYY31"/>
      <c r="FYZ31"/>
      <c r="FZA31"/>
      <c r="FZB31"/>
      <c r="FZC31"/>
      <c r="FZD31"/>
      <c r="FZE31"/>
      <c r="FZF31"/>
      <c r="FZG31"/>
      <c r="FZH31"/>
      <c r="FZI31"/>
      <c r="FZJ31"/>
      <c r="FZK31"/>
      <c r="FZL31"/>
      <c r="FZM31"/>
      <c r="FZN31"/>
      <c r="FZO31"/>
      <c r="FZP31"/>
      <c r="FZQ31"/>
      <c r="FZR31"/>
      <c r="FZS31"/>
      <c r="FZT31"/>
      <c r="FZU31"/>
      <c r="FZV31"/>
      <c r="FZW31"/>
      <c r="FZX31"/>
      <c r="FZY31"/>
      <c r="FZZ31"/>
      <c r="GAA31"/>
      <c r="GAB31"/>
      <c r="GAC31"/>
      <c r="GAD31"/>
      <c r="GAE31"/>
      <c r="GAF31"/>
      <c r="GAG31"/>
      <c r="GAH31"/>
      <c r="GAI31"/>
      <c r="GAJ31"/>
      <c r="GAK31"/>
      <c r="GAL31"/>
      <c r="GAM31"/>
      <c r="GAN31"/>
      <c r="GAO31"/>
      <c r="GAP31"/>
      <c r="GAQ31"/>
      <c r="GAR31"/>
      <c r="GAS31"/>
      <c r="GAT31"/>
      <c r="GAU31"/>
      <c r="GAV31"/>
      <c r="GAW31"/>
      <c r="GAX31"/>
      <c r="GAY31"/>
      <c r="GAZ31"/>
      <c r="GBA31"/>
      <c r="GBB31"/>
      <c r="GBC31"/>
      <c r="GBD31"/>
      <c r="GBE31"/>
      <c r="GBF31"/>
      <c r="GBG31"/>
      <c r="GBH31"/>
      <c r="GBI31"/>
      <c r="GBJ31"/>
      <c r="GBK31"/>
      <c r="GBL31"/>
      <c r="GBM31"/>
      <c r="GBN31"/>
      <c r="GBO31"/>
      <c r="GBP31"/>
      <c r="GBQ31"/>
      <c r="GBR31"/>
      <c r="GBS31"/>
      <c r="GBT31"/>
      <c r="GBU31"/>
      <c r="GBV31"/>
      <c r="GBW31"/>
      <c r="GBX31"/>
      <c r="GBY31"/>
      <c r="GBZ31"/>
      <c r="GCA31"/>
      <c r="GCB31"/>
      <c r="GCC31"/>
      <c r="GCD31"/>
      <c r="GCE31"/>
      <c r="GCF31"/>
      <c r="GCG31"/>
      <c r="GCH31"/>
      <c r="GCI31"/>
      <c r="GCJ31"/>
      <c r="GCK31"/>
      <c r="GCL31"/>
      <c r="GCM31"/>
      <c r="GCN31"/>
      <c r="GCO31"/>
      <c r="GCP31"/>
      <c r="GCQ31"/>
      <c r="GCR31"/>
      <c r="GCS31"/>
      <c r="GCT31"/>
      <c r="GCU31"/>
      <c r="GCV31"/>
      <c r="GCW31"/>
      <c r="GCX31"/>
      <c r="GCY31"/>
      <c r="GCZ31"/>
      <c r="GDA31"/>
      <c r="GDB31"/>
      <c r="GDC31"/>
      <c r="GDD31"/>
      <c r="GDE31"/>
      <c r="GDF31"/>
      <c r="GDG31"/>
      <c r="GDH31"/>
      <c r="GDI31"/>
      <c r="GDJ31"/>
      <c r="GDK31"/>
      <c r="GDL31"/>
      <c r="GDM31"/>
      <c r="GDN31"/>
      <c r="GDO31"/>
      <c r="GDP31"/>
      <c r="GDQ31"/>
      <c r="GDR31"/>
      <c r="GDS31"/>
      <c r="GDT31"/>
      <c r="GDU31"/>
      <c r="GDV31"/>
      <c r="GDW31"/>
      <c r="GDX31"/>
      <c r="GDY31"/>
      <c r="GDZ31"/>
      <c r="GEA31"/>
      <c r="GEB31"/>
      <c r="GEC31"/>
      <c r="GED31"/>
      <c r="GEE31"/>
      <c r="GEF31"/>
      <c r="GEG31"/>
      <c r="GEH31"/>
      <c r="GEI31"/>
      <c r="GEJ31"/>
      <c r="GEK31"/>
      <c r="GEL31"/>
      <c r="GEM31"/>
      <c r="GEN31"/>
      <c r="GEO31"/>
      <c r="GEP31"/>
      <c r="GEQ31"/>
      <c r="GER31"/>
      <c r="GES31"/>
      <c r="GET31"/>
      <c r="GEU31"/>
      <c r="GEV31"/>
      <c r="GEW31"/>
      <c r="GEX31"/>
      <c r="GEY31"/>
      <c r="GEZ31"/>
      <c r="GFA31"/>
      <c r="GFB31"/>
      <c r="GFC31"/>
      <c r="GFD31"/>
      <c r="GFE31"/>
      <c r="GFF31"/>
      <c r="GFG31"/>
      <c r="GFH31"/>
      <c r="GFI31"/>
      <c r="GFJ31"/>
      <c r="GFK31"/>
      <c r="GFL31"/>
      <c r="GFM31"/>
      <c r="GFN31"/>
      <c r="GFO31"/>
      <c r="GFP31"/>
      <c r="GFQ31"/>
      <c r="GFR31"/>
      <c r="GFS31"/>
      <c r="GFT31"/>
      <c r="GFU31"/>
      <c r="GFV31"/>
      <c r="GFW31"/>
      <c r="GFX31"/>
      <c r="GFY31"/>
      <c r="GFZ31"/>
      <c r="GGA31"/>
      <c r="GGB31"/>
      <c r="GGC31"/>
      <c r="GGD31"/>
      <c r="GGE31"/>
      <c r="GGF31"/>
      <c r="GGG31"/>
      <c r="GGH31"/>
      <c r="GGI31"/>
      <c r="GGJ31"/>
      <c r="GGK31"/>
      <c r="GGL31"/>
      <c r="GGM31"/>
      <c r="GGN31"/>
      <c r="GGO31"/>
      <c r="GGP31"/>
      <c r="GGQ31"/>
      <c r="GGR31"/>
      <c r="GGS31"/>
      <c r="GGT31"/>
      <c r="GGU31"/>
      <c r="GGV31"/>
      <c r="GGW31"/>
      <c r="GGX31"/>
      <c r="GGY31"/>
      <c r="GGZ31"/>
      <c r="GHA31"/>
      <c r="GHB31"/>
      <c r="GHC31"/>
      <c r="GHD31"/>
      <c r="GHE31"/>
      <c r="GHF31"/>
      <c r="GHG31"/>
      <c r="GHH31"/>
      <c r="GHI31"/>
      <c r="GHJ31"/>
      <c r="GHK31"/>
      <c r="GHL31"/>
      <c r="GHM31"/>
      <c r="GHN31"/>
      <c r="GHO31"/>
      <c r="GHP31"/>
      <c r="GHQ31"/>
      <c r="GHR31"/>
      <c r="GHS31"/>
      <c r="GHT31"/>
      <c r="GHU31"/>
      <c r="GHV31"/>
      <c r="GHW31"/>
      <c r="GHX31"/>
      <c r="GHY31"/>
      <c r="GHZ31"/>
      <c r="GIA31"/>
      <c r="GIB31"/>
      <c r="GIC31"/>
      <c r="GID31"/>
      <c r="GIE31"/>
      <c r="GIF31"/>
      <c r="GIG31"/>
      <c r="GIH31"/>
      <c r="GII31"/>
      <c r="GIJ31"/>
      <c r="GIK31"/>
      <c r="GIL31"/>
      <c r="GIM31"/>
      <c r="GIN31"/>
      <c r="GIO31"/>
      <c r="GIP31"/>
      <c r="GIQ31"/>
      <c r="GIR31"/>
      <c r="GIS31"/>
      <c r="GIT31"/>
      <c r="GIU31"/>
      <c r="GIV31"/>
      <c r="GIW31"/>
      <c r="GIX31"/>
      <c r="GIY31"/>
      <c r="GIZ31"/>
      <c r="GJA31"/>
      <c r="GJB31"/>
      <c r="GJC31"/>
      <c r="GJD31"/>
      <c r="GJE31"/>
      <c r="GJF31"/>
      <c r="GJG31"/>
      <c r="GJH31"/>
      <c r="GJI31"/>
      <c r="GJJ31"/>
      <c r="GJK31"/>
      <c r="GJL31"/>
      <c r="GJM31"/>
      <c r="GJN31"/>
      <c r="GJO31"/>
      <c r="GJP31"/>
      <c r="GJQ31"/>
      <c r="GJR31"/>
      <c r="GJS31"/>
      <c r="GJT31"/>
      <c r="GJU31"/>
      <c r="GJV31"/>
      <c r="GJW31"/>
      <c r="GJX31"/>
      <c r="GJY31"/>
      <c r="GJZ31"/>
      <c r="GKA31"/>
      <c r="GKB31"/>
      <c r="GKC31"/>
      <c r="GKD31"/>
      <c r="GKE31"/>
      <c r="GKF31"/>
      <c r="GKG31"/>
      <c r="GKH31"/>
      <c r="GKI31"/>
      <c r="GKJ31"/>
      <c r="GKK31"/>
      <c r="GKL31"/>
      <c r="GKM31"/>
      <c r="GKN31"/>
      <c r="GKO31"/>
      <c r="GKP31"/>
      <c r="GKQ31"/>
      <c r="GKR31"/>
      <c r="GKS31"/>
      <c r="GKT31"/>
      <c r="GKU31"/>
      <c r="GKV31"/>
      <c r="GKW31"/>
      <c r="GKX31"/>
      <c r="GKY31"/>
      <c r="GKZ31"/>
      <c r="GLA31"/>
      <c r="GLB31"/>
      <c r="GLC31"/>
      <c r="GLD31"/>
      <c r="GLE31"/>
      <c r="GLF31"/>
      <c r="GLG31"/>
      <c r="GLH31"/>
      <c r="GLI31"/>
      <c r="GLJ31"/>
      <c r="GLK31"/>
      <c r="GLL31"/>
      <c r="GLM31"/>
      <c r="GLN31"/>
      <c r="GLO31"/>
      <c r="GLP31"/>
      <c r="GLQ31"/>
      <c r="GLR31"/>
      <c r="GLS31"/>
      <c r="GLT31"/>
      <c r="GLU31"/>
      <c r="GLV31"/>
      <c r="GLW31"/>
      <c r="GLX31"/>
      <c r="GLY31"/>
      <c r="GLZ31"/>
      <c r="GMA31"/>
      <c r="GMB31"/>
      <c r="GMC31"/>
      <c r="GMD31"/>
      <c r="GME31"/>
      <c r="GMF31"/>
      <c r="GMG31"/>
      <c r="GMH31"/>
      <c r="GMI31"/>
      <c r="GMJ31"/>
      <c r="GMK31"/>
      <c r="GML31"/>
      <c r="GMM31"/>
      <c r="GMN31"/>
      <c r="GMO31"/>
      <c r="GMP31"/>
      <c r="GMQ31"/>
      <c r="GMR31"/>
      <c r="GMS31"/>
      <c r="GMT31"/>
      <c r="GMU31"/>
      <c r="GMV31"/>
      <c r="GMW31"/>
      <c r="GMX31"/>
      <c r="GMY31"/>
      <c r="GMZ31"/>
      <c r="GNA31"/>
      <c r="GNB31"/>
      <c r="GNC31"/>
      <c r="GND31"/>
      <c r="GNE31"/>
      <c r="GNF31"/>
      <c r="GNG31"/>
      <c r="GNH31"/>
      <c r="GNI31"/>
      <c r="GNJ31"/>
      <c r="GNK31"/>
      <c r="GNL31"/>
      <c r="GNM31"/>
      <c r="GNN31"/>
      <c r="GNO31"/>
      <c r="GNP31"/>
      <c r="GNQ31"/>
      <c r="GNR31"/>
      <c r="GNS31"/>
      <c r="GNT31"/>
      <c r="GNU31"/>
      <c r="GNV31"/>
      <c r="GNW31"/>
      <c r="GNX31"/>
      <c r="GNY31"/>
      <c r="GNZ31"/>
      <c r="GOA31"/>
      <c r="GOB31"/>
      <c r="GOC31"/>
      <c r="GOD31"/>
      <c r="GOE31"/>
      <c r="GOF31"/>
      <c r="GOG31"/>
      <c r="GOH31"/>
      <c r="GOI31"/>
      <c r="GOJ31"/>
      <c r="GOK31"/>
      <c r="GOL31"/>
      <c r="GOM31"/>
      <c r="GON31"/>
      <c r="GOO31"/>
      <c r="GOP31"/>
      <c r="GOQ31"/>
      <c r="GOR31"/>
      <c r="GOS31"/>
      <c r="GOT31"/>
      <c r="GOU31"/>
      <c r="GOV31"/>
      <c r="GOW31"/>
      <c r="GOX31"/>
      <c r="GOY31"/>
      <c r="GOZ31"/>
      <c r="GPA31"/>
      <c r="GPB31"/>
      <c r="GPC31"/>
      <c r="GPD31"/>
      <c r="GPE31"/>
      <c r="GPF31"/>
      <c r="GPG31"/>
      <c r="GPH31"/>
      <c r="GPI31"/>
      <c r="GPJ31"/>
      <c r="GPK31"/>
      <c r="GPL31"/>
      <c r="GPM31"/>
      <c r="GPN31"/>
      <c r="GPO31"/>
      <c r="GPP31"/>
      <c r="GPQ31"/>
      <c r="GPR31"/>
      <c r="GPS31"/>
      <c r="GPT31"/>
      <c r="GPU31"/>
      <c r="GPV31"/>
      <c r="GPW31"/>
      <c r="GPX31"/>
      <c r="GPY31"/>
      <c r="GPZ31"/>
      <c r="GQA31"/>
      <c r="GQB31"/>
      <c r="GQC31"/>
      <c r="GQD31"/>
      <c r="GQE31"/>
      <c r="GQF31"/>
      <c r="GQG31"/>
      <c r="GQH31"/>
      <c r="GQI31"/>
      <c r="GQJ31"/>
      <c r="GQK31"/>
      <c r="GQL31"/>
      <c r="GQM31"/>
      <c r="GQN31"/>
      <c r="GQO31"/>
      <c r="GQP31"/>
      <c r="GQQ31"/>
      <c r="GQR31"/>
      <c r="GQS31"/>
      <c r="GQT31"/>
      <c r="GQU31"/>
      <c r="GQV31"/>
      <c r="GQW31"/>
      <c r="GQX31"/>
      <c r="GQY31"/>
      <c r="GQZ31"/>
      <c r="GRA31"/>
      <c r="GRB31"/>
      <c r="GRC31"/>
      <c r="GRD31"/>
      <c r="GRE31"/>
      <c r="GRF31"/>
      <c r="GRG31"/>
      <c r="GRH31"/>
      <c r="GRI31"/>
      <c r="GRJ31"/>
      <c r="GRK31"/>
      <c r="GRL31"/>
      <c r="GRM31"/>
      <c r="GRN31"/>
      <c r="GRO31"/>
      <c r="GRP31"/>
      <c r="GRQ31"/>
      <c r="GRR31"/>
      <c r="GRS31"/>
      <c r="GRT31"/>
      <c r="GRU31"/>
      <c r="GRV31"/>
      <c r="GRW31"/>
      <c r="GRX31"/>
      <c r="GRY31"/>
      <c r="GRZ31"/>
      <c r="GSA31"/>
      <c r="GSB31"/>
      <c r="GSC31"/>
      <c r="GSD31"/>
      <c r="GSE31"/>
      <c r="GSF31"/>
      <c r="GSG31"/>
      <c r="GSH31"/>
      <c r="GSI31"/>
      <c r="GSJ31"/>
      <c r="GSK31"/>
      <c r="GSL31"/>
      <c r="GSM31"/>
      <c r="GSN31"/>
      <c r="GSO31"/>
      <c r="GSP31"/>
      <c r="GSQ31"/>
      <c r="GSR31"/>
      <c r="GSS31"/>
      <c r="GST31"/>
      <c r="GSU31"/>
      <c r="GSV31"/>
      <c r="GSW31"/>
      <c r="GSX31"/>
      <c r="GSY31"/>
      <c r="GSZ31"/>
      <c r="GTA31"/>
      <c r="GTB31"/>
      <c r="GTC31"/>
      <c r="GTD31"/>
      <c r="GTE31"/>
      <c r="GTF31"/>
      <c r="GTG31"/>
      <c r="GTH31"/>
      <c r="GTI31"/>
      <c r="GTJ31"/>
      <c r="GTK31"/>
      <c r="GTL31"/>
      <c r="GTM31"/>
      <c r="GTN31"/>
      <c r="GTO31"/>
      <c r="GTP31"/>
      <c r="GTQ31"/>
      <c r="GTR31"/>
      <c r="GTS31"/>
      <c r="GTT31"/>
      <c r="GTU31"/>
      <c r="GTV31"/>
      <c r="GTW31"/>
      <c r="GTX31"/>
      <c r="GTY31"/>
      <c r="GTZ31"/>
      <c r="GUA31"/>
      <c r="GUB31"/>
      <c r="GUC31"/>
      <c r="GUD31"/>
      <c r="GUE31"/>
      <c r="GUF31"/>
      <c r="GUG31"/>
      <c r="GUH31"/>
      <c r="GUI31"/>
      <c r="GUJ31"/>
      <c r="GUK31"/>
      <c r="GUL31"/>
      <c r="GUM31"/>
      <c r="GUN31"/>
      <c r="GUO31"/>
      <c r="GUP31"/>
      <c r="GUQ31"/>
      <c r="GUR31"/>
      <c r="GUS31"/>
      <c r="GUT31"/>
      <c r="GUU31"/>
      <c r="GUV31"/>
      <c r="GUW31"/>
      <c r="GUX31"/>
      <c r="GUY31"/>
      <c r="GUZ31"/>
      <c r="GVA31"/>
      <c r="GVB31"/>
      <c r="GVC31"/>
      <c r="GVD31"/>
      <c r="GVE31"/>
      <c r="GVF31"/>
      <c r="GVG31"/>
      <c r="GVH31"/>
      <c r="GVI31"/>
      <c r="GVJ31"/>
      <c r="GVK31"/>
      <c r="GVL31"/>
      <c r="GVM31"/>
      <c r="GVN31"/>
      <c r="GVO31"/>
      <c r="GVP31"/>
      <c r="GVQ31"/>
      <c r="GVR31"/>
      <c r="GVS31"/>
      <c r="GVT31"/>
      <c r="GVU31"/>
      <c r="GVV31"/>
      <c r="GVW31"/>
      <c r="GVX31"/>
      <c r="GVY31"/>
      <c r="GVZ31"/>
      <c r="GWA31"/>
      <c r="GWB31"/>
      <c r="GWC31"/>
      <c r="GWD31"/>
      <c r="GWE31"/>
      <c r="GWF31"/>
      <c r="GWG31"/>
      <c r="GWH31"/>
      <c r="GWI31"/>
      <c r="GWJ31"/>
      <c r="GWK31"/>
      <c r="GWL31"/>
      <c r="GWM31"/>
      <c r="GWN31"/>
      <c r="GWO31"/>
      <c r="GWP31"/>
      <c r="GWQ31"/>
      <c r="GWR31"/>
      <c r="GWS31"/>
      <c r="GWT31"/>
      <c r="GWU31"/>
      <c r="GWV31"/>
      <c r="GWW31"/>
      <c r="GWX31"/>
      <c r="GWY31"/>
      <c r="GWZ31"/>
      <c r="GXA31"/>
      <c r="GXB31"/>
      <c r="GXC31"/>
      <c r="GXD31"/>
      <c r="GXE31"/>
      <c r="GXF31"/>
      <c r="GXG31"/>
      <c r="GXH31"/>
      <c r="GXI31"/>
      <c r="GXJ31"/>
      <c r="GXK31"/>
      <c r="GXL31"/>
      <c r="GXM31"/>
      <c r="GXN31"/>
      <c r="GXO31"/>
      <c r="GXP31"/>
      <c r="GXQ31"/>
      <c r="GXR31"/>
      <c r="GXS31"/>
      <c r="GXT31"/>
      <c r="GXU31"/>
      <c r="GXV31"/>
      <c r="GXW31"/>
      <c r="GXX31"/>
      <c r="GXY31"/>
      <c r="GXZ31"/>
      <c r="GYA31"/>
      <c r="GYB31"/>
      <c r="GYC31"/>
      <c r="GYD31"/>
      <c r="GYE31"/>
      <c r="GYF31"/>
      <c r="GYG31"/>
      <c r="GYH31"/>
      <c r="GYI31"/>
      <c r="GYJ31"/>
      <c r="GYK31"/>
      <c r="GYL31"/>
      <c r="GYM31"/>
      <c r="GYN31"/>
      <c r="GYO31"/>
      <c r="GYP31"/>
      <c r="GYQ31"/>
      <c r="GYR31"/>
      <c r="GYS31"/>
      <c r="GYT31"/>
      <c r="GYU31"/>
      <c r="GYV31"/>
      <c r="GYW31"/>
      <c r="GYX31"/>
      <c r="GYY31"/>
      <c r="GYZ31"/>
      <c r="GZA31"/>
      <c r="GZB31"/>
      <c r="GZC31"/>
      <c r="GZD31"/>
      <c r="GZE31"/>
      <c r="GZF31"/>
      <c r="GZG31"/>
      <c r="GZH31"/>
      <c r="GZI31"/>
      <c r="GZJ31"/>
      <c r="GZK31"/>
      <c r="GZL31"/>
      <c r="GZM31"/>
      <c r="GZN31"/>
      <c r="GZO31"/>
      <c r="GZP31"/>
      <c r="GZQ31"/>
      <c r="GZR31"/>
      <c r="GZS31"/>
      <c r="GZT31"/>
      <c r="GZU31"/>
      <c r="GZV31"/>
      <c r="GZW31"/>
      <c r="GZX31"/>
      <c r="GZY31"/>
      <c r="GZZ31"/>
      <c r="HAA31"/>
      <c r="HAB31"/>
      <c r="HAC31"/>
      <c r="HAD31"/>
      <c r="HAE31"/>
      <c r="HAF31"/>
      <c r="HAG31"/>
      <c r="HAH31"/>
      <c r="HAI31"/>
      <c r="HAJ31"/>
      <c r="HAK31"/>
      <c r="HAL31"/>
      <c r="HAM31"/>
      <c r="HAN31"/>
      <c r="HAO31"/>
      <c r="HAP31"/>
      <c r="HAQ31"/>
      <c r="HAR31"/>
      <c r="HAS31"/>
      <c r="HAT31"/>
      <c r="HAU31"/>
      <c r="HAV31"/>
      <c r="HAW31"/>
      <c r="HAX31"/>
      <c r="HAY31"/>
      <c r="HAZ31"/>
      <c r="HBA31"/>
      <c r="HBB31"/>
      <c r="HBC31"/>
      <c r="HBD31"/>
      <c r="HBE31"/>
      <c r="HBF31"/>
      <c r="HBG31"/>
      <c r="HBH31"/>
      <c r="HBI31"/>
      <c r="HBJ31"/>
      <c r="HBK31"/>
      <c r="HBL31"/>
      <c r="HBM31"/>
      <c r="HBN31"/>
      <c r="HBO31"/>
      <c r="HBP31"/>
      <c r="HBQ31"/>
      <c r="HBR31"/>
      <c r="HBS31"/>
      <c r="HBT31"/>
      <c r="HBU31"/>
      <c r="HBV31"/>
      <c r="HBW31"/>
      <c r="HBX31"/>
      <c r="HBY31"/>
      <c r="HBZ31"/>
      <c r="HCA31"/>
      <c r="HCB31"/>
      <c r="HCC31"/>
      <c r="HCD31"/>
      <c r="HCE31"/>
      <c r="HCF31"/>
      <c r="HCG31"/>
      <c r="HCH31"/>
      <c r="HCI31"/>
      <c r="HCJ31"/>
      <c r="HCK31"/>
      <c r="HCL31"/>
      <c r="HCM31"/>
      <c r="HCN31"/>
      <c r="HCO31"/>
      <c r="HCP31"/>
      <c r="HCQ31"/>
      <c r="HCR31"/>
      <c r="HCS31"/>
      <c r="HCT31"/>
      <c r="HCU31"/>
      <c r="HCV31"/>
      <c r="HCW31"/>
      <c r="HCX31"/>
      <c r="HCY31"/>
      <c r="HCZ31"/>
      <c r="HDA31"/>
      <c r="HDB31"/>
      <c r="HDC31"/>
      <c r="HDD31"/>
      <c r="HDE31"/>
      <c r="HDF31"/>
      <c r="HDG31"/>
      <c r="HDH31"/>
      <c r="HDI31"/>
      <c r="HDJ31"/>
      <c r="HDK31"/>
      <c r="HDL31"/>
      <c r="HDM31"/>
      <c r="HDN31"/>
      <c r="HDO31"/>
      <c r="HDP31"/>
      <c r="HDQ31"/>
      <c r="HDR31"/>
      <c r="HDS31"/>
      <c r="HDT31"/>
      <c r="HDU31"/>
      <c r="HDV31"/>
      <c r="HDW31"/>
      <c r="HDX31"/>
      <c r="HDY31"/>
      <c r="HDZ31"/>
      <c r="HEA31"/>
      <c r="HEB31"/>
      <c r="HEC31"/>
      <c r="HED31"/>
      <c r="HEE31"/>
      <c r="HEF31"/>
      <c r="HEG31"/>
      <c r="HEH31"/>
      <c r="HEI31"/>
      <c r="HEJ31"/>
      <c r="HEK31"/>
      <c r="HEL31"/>
      <c r="HEM31"/>
      <c r="HEN31"/>
      <c r="HEO31"/>
      <c r="HEP31"/>
      <c r="HEQ31"/>
      <c r="HER31"/>
      <c r="HES31"/>
      <c r="HET31"/>
      <c r="HEU31"/>
      <c r="HEV31"/>
      <c r="HEW31"/>
      <c r="HEX31"/>
      <c r="HEY31"/>
      <c r="HEZ31"/>
      <c r="HFA31"/>
      <c r="HFB31"/>
      <c r="HFC31"/>
      <c r="HFD31"/>
      <c r="HFE31"/>
      <c r="HFF31"/>
      <c r="HFG31"/>
      <c r="HFH31"/>
      <c r="HFI31"/>
      <c r="HFJ31"/>
      <c r="HFK31"/>
      <c r="HFL31"/>
      <c r="HFM31"/>
      <c r="HFN31"/>
      <c r="HFO31"/>
      <c r="HFP31"/>
      <c r="HFQ31"/>
      <c r="HFR31"/>
      <c r="HFS31"/>
      <c r="HFT31"/>
      <c r="HFU31"/>
      <c r="HFV31"/>
      <c r="HFW31"/>
      <c r="HFX31"/>
      <c r="HFY31"/>
      <c r="HFZ31"/>
      <c r="HGA31"/>
      <c r="HGB31"/>
      <c r="HGC31"/>
      <c r="HGD31"/>
      <c r="HGE31"/>
      <c r="HGF31"/>
      <c r="HGG31"/>
      <c r="HGH31"/>
      <c r="HGI31"/>
      <c r="HGJ31"/>
      <c r="HGK31"/>
      <c r="HGL31"/>
      <c r="HGM31"/>
      <c r="HGN31"/>
      <c r="HGO31"/>
      <c r="HGP31"/>
      <c r="HGQ31"/>
      <c r="HGR31"/>
      <c r="HGS31"/>
      <c r="HGT31"/>
      <c r="HGU31"/>
      <c r="HGV31"/>
      <c r="HGW31"/>
      <c r="HGX31"/>
      <c r="HGY31"/>
      <c r="HGZ31"/>
      <c r="HHA31"/>
      <c r="HHB31"/>
      <c r="HHC31"/>
      <c r="HHD31"/>
      <c r="HHE31"/>
      <c r="HHF31"/>
      <c r="HHG31"/>
      <c r="HHH31"/>
      <c r="HHI31"/>
      <c r="HHJ31"/>
      <c r="HHK31"/>
      <c r="HHL31"/>
      <c r="HHM31"/>
      <c r="HHN31"/>
      <c r="HHO31"/>
      <c r="HHP31"/>
      <c r="HHQ31"/>
      <c r="HHR31"/>
      <c r="HHS31"/>
      <c r="HHT31"/>
      <c r="HHU31"/>
      <c r="HHV31"/>
      <c r="HHW31"/>
      <c r="HHX31"/>
      <c r="HHY31"/>
      <c r="HHZ31"/>
      <c r="HIA31"/>
      <c r="HIB31"/>
      <c r="HIC31"/>
      <c r="HID31"/>
      <c r="HIE31"/>
      <c r="HIF31"/>
      <c r="HIG31"/>
      <c r="HIH31"/>
      <c r="HII31"/>
      <c r="HIJ31"/>
      <c r="HIK31"/>
      <c r="HIL31"/>
      <c r="HIM31"/>
      <c r="HIN31"/>
      <c r="HIO31"/>
      <c r="HIP31"/>
      <c r="HIQ31"/>
      <c r="HIR31"/>
      <c r="HIS31"/>
      <c r="HIT31"/>
      <c r="HIU31"/>
      <c r="HIV31"/>
      <c r="HIW31"/>
      <c r="HIX31"/>
      <c r="HIY31"/>
      <c r="HIZ31"/>
      <c r="HJA31"/>
      <c r="HJB31"/>
      <c r="HJC31"/>
      <c r="HJD31"/>
      <c r="HJE31"/>
      <c r="HJF31"/>
      <c r="HJG31"/>
      <c r="HJH31"/>
      <c r="HJI31"/>
      <c r="HJJ31"/>
      <c r="HJK31"/>
      <c r="HJL31"/>
      <c r="HJM31"/>
      <c r="HJN31"/>
      <c r="HJO31"/>
      <c r="HJP31"/>
      <c r="HJQ31"/>
      <c r="HJR31"/>
      <c r="HJS31"/>
      <c r="HJT31"/>
      <c r="HJU31"/>
      <c r="HJV31"/>
      <c r="HJW31"/>
      <c r="HJX31"/>
      <c r="HJY31"/>
      <c r="HJZ31"/>
      <c r="HKA31"/>
      <c r="HKB31"/>
      <c r="HKC31"/>
      <c r="HKD31"/>
      <c r="HKE31"/>
      <c r="HKF31"/>
      <c r="HKG31"/>
      <c r="HKH31"/>
      <c r="HKI31"/>
      <c r="HKJ31"/>
      <c r="HKK31"/>
      <c r="HKL31"/>
      <c r="HKM31"/>
      <c r="HKN31"/>
      <c r="HKO31"/>
      <c r="HKP31"/>
      <c r="HKQ31"/>
      <c r="HKR31"/>
      <c r="HKS31"/>
      <c r="HKT31"/>
      <c r="HKU31"/>
      <c r="HKV31"/>
      <c r="HKW31"/>
      <c r="HKX31"/>
      <c r="HKY31"/>
      <c r="HKZ31"/>
      <c r="HLA31"/>
      <c r="HLB31"/>
      <c r="HLC31"/>
      <c r="HLD31"/>
      <c r="HLE31"/>
      <c r="HLF31"/>
      <c r="HLG31"/>
      <c r="HLH31"/>
      <c r="HLI31"/>
      <c r="HLJ31"/>
      <c r="HLK31"/>
      <c r="HLL31"/>
      <c r="HLM31"/>
      <c r="HLN31"/>
      <c r="HLO31"/>
      <c r="HLP31"/>
      <c r="HLQ31"/>
      <c r="HLR31"/>
      <c r="HLS31"/>
      <c r="HLT31"/>
      <c r="HLU31"/>
      <c r="HLV31"/>
      <c r="HLW31"/>
      <c r="HLX31"/>
      <c r="HLY31"/>
      <c r="HLZ31"/>
      <c r="HMA31"/>
      <c r="HMB31"/>
      <c r="HMC31"/>
      <c r="HMD31"/>
      <c r="HME31"/>
      <c r="HMF31"/>
      <c r="HMG31"/>
      <c r="HMH31"/>
      <c r="HMI31"/>
      <c r="HMJ31"/>
      <c r="HMK31"/>
      <c r="HML31"/>
      <c r="HMM31"/>
      <c r="HMN31"/>
      <c r="HMO31"/>
      <c r="HMP31"/>
      <c r="HMQ31"/>
      <c r="HMR31"/>
      <c r="HMS31"/>
      <c r="HMT31"/>
      <c r="HMU31"/>
      <c r="HMV31"/>
      <c r="HMW31"/>
      <c r="HMX31"/>
      <c r="HMY31"/>
      <c r="HMZ31"/>
      <c r="HNA31"/>
      <c r="HNB31"/>
      <c r="HNC31"/>
      <c r="HND31"/>
      <c r="HNE31"/>
      <c r="HNF31"/>
      <c r="HNG31"/>
      <c r="HNH31"/>
      <c r="HNI31"/>
      <c r="HNJ31"/>
      <c r="HNK31"/>
      <c r="HNL31"/>
      <c r="HNM31"/>
      <c r="HNN31"/>
      <c r="HNO31"/>
      <c r="HNP31"/>
      <c r="HNQ31"/>
      <c r="HNR31"/>
      <c r="HNS31"/>
      <c r="HNT31"/>
      <c r="HNU31"/>
      <c r="HNV31"/>
      <c r="HNW31"/>
      <c r="HNX31"/>
      <c r="HNY31"/>
      <c r="HNZ31"/>
      <c r="HOA31"/>
      <c r="HOB31"/>
      <c r="HOC31"/>
      <c r="HOD31"/>
      <c r="HOE31"/>
      <c r="HOF31"/>
      <c r="HOG31"/>
      <c r="HOH31"/>
      <c r="HOI31"/>
      <c r="HOJ31"/>
      <c r="HOK31"/>
      <c r="HOL31"/>
      <c r="HOM31"/>
      <c r="HON31"/>
      <c r="HOO31"/>
      <c r="HOP31"/>
      <c r="HOQ31"/>
      <c r="HOR31"/>
      <c r="HOS31"/>
      <c r="HOT31"/>
      <c r="HOU31"/>
      <c r="HOV31"/>
      <c r="HOW31"/>
      <c r="HOX31"/>
      <c r="HOY31"/>
      <c r="HOZ31"/>
      <c r="HPA31"/>
      <c r="HPB31"/>
      <c r="HPC31"/>
      <c r="HPD31"/>
      <c r="HPE31"/>
      <c r="HPF31"/>
      <c r="HPG31"/>
      <c r="HPH31"/>
      <c r="HPI31"/>
      <c r="HPJ31"/>
      <c r="HPK31"/>
      <c r="HPL31"/>
      <c r="HPM31"/>
      <c r="HPN31"/>
      <c r="HPO31"/>
      <c r="HPP31"/>
      <c r="HPQ31"/>
      <c r="HPR31"/>
      <c r="HPS31"/>
      <c r="HPT31"/>
      <c r="HPU31"/>
      <c r="HPV31"/>
      <c r="HPW31"/>
      <c r="HPX31"/>
      <c r="HPY31"/>
      <c r="HPZ31"/>
      <c r="HQA31"/>
      <c r="HQB31"/>
      <c r="HQC31"/>
      <c r="HQD31"/>
      <c r="HQE31"/>
      <c r="HQF31"/>
      <c r="HQG31"/>
      <c r="HQH31"/>
      <c r="HQI31"/>
      <c r="HQJ31"/>
      <c r="HQK31"/>
      <c r="HQL31"/>
      <c r="HQM31"/>
      <c r="HQN31"/>
      <c r="HQO31"/>
      <c r="HQP31"/>
      <c r="HQQ31"/>
      <c r="HQR31"/>
      <c r="HQS31"/>
      <c r="HQT31"/>
      <c r="HQU31"/>
      <c r="HQV31"/>
      <c r="HQW31"/>
      <c r="HQX31"/>
      <c r="HQY31"/>
      <c r="HQZ31"/>
      <c r="HRA31"/>
      <c r="HRB31"/>
      <c r="HRC31"/>
      <c r="HRD31"/>
      <c r="HRE31"/>
      <c r="HRF31"/>
      <c r="HRG31"/>
      <c r="HRH31"/>
      <c r="HRI31"/>
      <c r="HRJ31"/>
      <c r="HRK31"/>
      <c r="HRL31"/>
      <c r="HRM31"/>
      <c r="HRN31"/>
      <c r="HRO31"/>
      <c r="HRP31"/>
      <c r="HRQ31"/>
      <c r="HRR31"/>
      <c r="HRS31"/>
      <c r="HRT31"/>
      <c r="HRU31"/>
      <c r="HRV31"/>
      <c r="HRW31"/>
      <c r="HRX31"/>
      <c r="HRY31"/>
      <c r="HRZ31"/>
      <c r="HSA31"/>
      <c r="HSB31"/>
      <c r="HSC31"/>
      <c r="HSD31"/>
      <c r="HSE31"/>
      <c r="HSF31"/>
      <c r="HSG31"/>
      <c r="HSH31"/>
      <c r="HSI31"/>
      <c r="HSJ31"/>
      <c r="HSK31"/>
      <c r="HSL31"/>
      <c r="HSM31"/>
      <c r="HSN31"/>
      <c r="HSO31"/>
      <c r="HSP31"/>
      <c r="HSQ31"/>
      <c r="HSR31"/>
      <c r="HSS31"/>
      <c r="HST31"/>
      <c r="HSU31"/>
      <c r="HSV31"/>
      <c r="HSW31"/>
      <c r="HSX31"/>
      <c r="HSY31"/>
      <c r="HSZ31"/>
      <c r="HTA31"/>
      <c r="HTB31"/>
      <c r="HTC31"/>
      <c r="HTD31"/>
      <c r="HTE31"/>
      <c r="HTF31"/>
      <c r="HTG31"/>
      <c r="HTH31"/>
      <c r="HTI31"/>
      <c r="HTJ31"/>
      <c r="HTK31"/>
      <c r="HTL31"/>
      <c r="HTM31"/>
      <c r="HTN31"/>
      <c r="HTO31"/>
      <c r="HTP31"/>
      <c r="HTQ31"/>
      <c r="HTR31"/>
      <c r="HTS31"/>
      <c r="HTT31"/>
      <c r="HTU31"/>
      <c r="HTV31"/>
      <c r="HTW31"/>
      <c r="HTX31"/>
      <c r="HTY31"/>
      <c r="HTZ31"/>
      <c r="HUA31"/>
      <c r="HUB31"/>
      <c r="HUC31"/>
      <c r="HUD31"/>
      <c r="HUE31"/>
      <c r="HUF31"/>
      <c r="HUG31"/>
      <c r="HUH31"/>
      <c r="HUI31"/>
      <c r="HUJ31"/>
      <c r="HUK31"/>
      <c r="HUL31"/>
      <c r="HUM31"/>
      <c r="HUN31"/>
      <c r="HUO31"/>
      <c r="HUP31"/>
      <c r="HUQ31"/>
      <c r="HUR31"/>
      <c r="HUS31"/>
      <c r="HUT31"/>
      <c r="HUU31"/>
      <c r="HUV31"/>
      <c r="HUW31"/>
      <c r="HUX31"/>
      <c r="HUY31"/>
      <c r="HUZ31"/>
      <c r="HVA31"/>
      <c r="HVB31"/>
      <c r="HVC31"/>
      <c r="HVD31"/>
      <c r="HVE31"/>
      <c r="HVF31"/>
      <c r="HVG31"/>
      <c r="HVH31"/>
      <c r="HVI31"/>
      <c r="HVJ31"/>
      <c r="HVK31"/>
      <c r="HVL31"/>
      <c r="HVM31"/>
      <c r="HVN31"/>
      <c r="HVO31"/>
      <c r="HVP31"/>
      <c r="HVQ31"/>
      <c r="HVR31"/>
      <c r="HVS31"/>
      <c r="HVT31"/>
      <c r="HVU31"/>
      <c r="HVV31"/>
      <c r="HVW31"/>
      <c r="HVX31"/>
      <c r="HVY31"/>
      <c r="HVZ31"/>
      <c r="HWA31"/>
      <c r="HWB31"/>
      <c r="HWC31"/>
      <c r="HWD31"/>
      <c r="HWE31"/>
      <c r="HWF31"/>
      <c r="HWG31"/>
      <c r="HWH31"/>
      <c r="HWI31"/>
      <c r="HWJ31"/>
      <c r="HWK31"/>
      <c r="HWL31"/>
      <c r="HWM31"/>
      <c r="HWN31"/>
      <c r="HWO31"/>
      <c r="HWP31"/>
      <c r="HWQ31"/>
      <c r="HWR31"/>
      <c r="HWS31"/>
      <c r="HWT31"/>
      <c r="HWU31"/>
      <c r="HWV31"/>
      <c r="HWW31"/>
      <c r="HWX31"/>
      <c r="HWY31"/>
      <c r="HWZ31"/>
      <c r="HXA31"/>
      <c r="HXB31"/>
      <c r="HXC31"/>
      <c r="HXD31"/>
      <c r="HXE31"/>
      <c r="HXF31"/>
      <c r="HXG31"/>
      <c r="HXH31"/>
      <c r="HXI31"/>
      <c r="HXJ31"/>
      <c r="HXK31"/>
      <c r="HXL31"/>
      <c r="HXM31"/>
      <c r="HXN31"/>
      <c r="HXO31"/>
      <c r="HXP31"/>
      <c r="HXQ31"/>
      <c r="HXR31"/>
      <c r="HXS31"/>
      <c r="HXT31"/>
      <c r="HXU31"/>
      <c r="HXV31"/>
      <c r="HXW31"/>
      <c r="HXX31"/>
      <c r="HXY31"/>
      <c r="HXZ31"/>
      <c r="HYA31"/>
      <c r="HYB31"/>
      <c r="HYC31"/>
      <c r="HYD31"/>
      <c r="HYE31"/>
      <c r="HYF31"/>
      <c r="HYG31"/>
      <c r="HYH31"/>
      <c r="HYI31"/>
      <c r="HYJ31"/>
      <c r="HYK31"/>
      <c r="HYL31"/>
      <c r="HYM31"/>
      <c r="HYN31"/>
      <c r="HYO31"/>
      <c r="HYP31"/>
      <c r="HYQ31"/>
      <c r="HYR31"/>
      <c r="HYS31"/>
      <c r="HYT31"/>
      <c r="HYU31"/>
      <c r="HYV31"/>
      <c r="HYW31"/>
      <c r="HYX31"/>
      <c r="HYY31"/>
      <c r="HYZ31"/>
      <c r="HZA31"/>
      <c r="HZB31"/>
      <c r="HZC31"/>
      <c r="HZD31"/>
      <c r="HZE31"/>
      <c r="HZF31"/>
      <c r="HZG31"/>
      <c r="HZH31"/>
      <c r="HZI31"/>
      <c r="HZJ31"/>
      <c r="HZK31"/>
      <c r="HZL31"/>
      <c r="HZM31"/>
      <c r="HZN31"/>
      <c r="HZO31"/>
      <c r="HZP31"/>
      <c r="HZQ31"/>
      <c r="HZR31"/>
      <c r="HZS31"/>
      <c r="HZT31"/>
      <c r="HZU31"/>
      <c r="HZV31"/>
      <c r="HZW31"/>
      <c r="HZX31"/>
      <c r="HZY31"/>
      <c r="HZZ31"/>
      <c r="IAA31"/>
      <c r="IAB31"/>
      <c r="IAC31"/>
      <c r="IAD31"/>
      <c r="IAE31"/>
      <c r="IAF31"/>
      <c r="IAG31"/>
      <c r="IAH31"/>
      <c r="IAI31"/>
      <c r="IAJ31"/>
      <c r="IAK31"/>
      <c r="IAL31"/>
      <c r="IAM31"/>
      <c r="IAN31"/>
      <c r="IAO31"/>
      <c r="IAP31"/>
      <c r="IAQ31"/>
      <c r="IAR31"/>
      <c r="IAS31"/>
      <c r="IAT31"/>
      <c r="IAU31"/>
      <c r="IAV31"/>
      <c r="IAW31"/>
      <c r="IAX31"/>
      <c r="IAY31"/>
      <c r="IAZ31"/>
      <c r="IBA31"/>
      <c r="IBB31"/>
      <c r="IBC31"/>
      <c r="IBD31"/>
      <c r="IBE31"/>
      <c r="IBF31"/>
      <c r="IBG31"/>
      <c r="IBH31"/>
      <c r="IBI31"/>
      <c r="IBJ31"/>
      <c r="IBK31"/>
      <c r="IBL31"/>
      <c r="IBM31"/>
      <c r="IBN31"/>
      <c r="IBO31"/>
      <c r="IBP31"/>
      <c r="IBQ31"/>
      <c r="IBR31"/>
      <c r="IBS31"/>
      <c r="IBT31"/>
      <c r="IBU31"/>
      <c r="IBV31"/>
      <c r="IBW31"/>
      <c r="IBX31"/>
      <c r="IBY31"/>
      <c r="IBZ31"/>
      <c r="ICA31"/>
      <c r="ICB31"/>
      <c r="ICC31"/>
      <c r="ICD31"/>
      <c r="ICE31"/>
      <c r="ICF31"/>
      <c r="ICG31"/>
      <c r="ICH31"/>
      <c r="ICI31"/>
      <c r="ICJ31"/>
      <c r="ICK31"/>
      <c r="ICL31"/>
      <c r="ICM31"/>
      <c r="ICN31"/>
      <c r="ICO31"/>
      <c r="ICP31"/>
      <c r="ICQ31"/>
      <c r="ICR31"/>
      <c r="ICS31"/>
      <c r="ICT31"/>
      <c r="ICU31"/>
      <c r="ICV31"/>
      <c r="ICW31"/>
      <c r="ICX31"/>
      <c r="ICY31"/>
      <c r="ICZ31"/>
      <c r="IDA31"/>
      <c r="IDB31"/>
      <c r="IDC31"/>
      <c r="IDD31"/>
      <c r="IDE31"/>
      <c r="IDF31"/>
      <c r="IDG31"/>
      <c r="IDH31"/>
      <c r="IDI31"/>
      <c r="IDJ31"/>
      <c r="IDK31"/>
      <c r="IDL31"/>
      <c r="IDM31"/>
      <c r="IDN31"/>
      <c r="IDO31"/>
      <c r="IDP31"/>
      <c r="IDQ31"/>
      <c r="IDR31"/>
      <c r="IDS31"/>
      <c r="IDT31"/>
      <c r="IDU31"/>
      <c r="IDV31"/>
      <c r="IDW31"/>
      <c r="IDX31"/>
      <c r="IDY31"/>
      <c r="IDZ31"/>
      <c r="IEA31"/>
      <c r="IEB31"/>
      <c r="IEC31"/>
      <c r="IED31"/>
      <c r="IEE31"/>
      <c r="IEF31"/>
      <c r="IEG31"/>
      <c r="IEH31"/>
      <c r="IEI31"/>
      <c r="IEJ31"/>
      <c r="IEK31"/>
      <c r="IEL31"/>
      <c r="IEM31"/>
      <c r="IEN31"/>
      <c r="IEO31"/>
      <c r="IEP31"/>
      <c r="IEQ31"/>
      <c r="IER31"/>
      <c r="IES31"/>
      <c r="IET31"/>
      <c r="IEU31"/>
      <c r="IEV31"/>
      <c r="IEW31"/>
      <c r="IEX31"/>
      <c r="IEY31"/>
      <c r="IEZ31"/>
      <c r="IFA31"/>
      <c r="IFB31"/>
      <c r="IFC31"/>
      <c r="IFD31"/>
      <c r="IFE31"/>
      <c r="IFF31"/>
      <c r="IFG31"/>
      <c r="IFH31"/>
      <c r="IFI31"/>
      <c r="IFJ31"/>
      <c r="IFK31"/>
      <c r="IFL31"/>
      <c r="IFM31"/>
      <c r="IFN31"/>
      <c r="IFO31"/>
      <c r="IFP31"/>
      <c r="IFQ31"/>
      <c r="IFR31"/>
      <c r="IFS31"/>
      <c r="IFT31"/>
      <c r="IFU31"/>
      <c r="IFV31"/>
      <c r="IFW31"/>
      <c r="IFX31"/>
      <c r="IFY31"/>
      <c r="IFZ31"/>
      <c r="IGA31"/>
      <c r="IGB31"/>
      <c r="IGC31"/>
      <c r="IGD31"/>
      <c r="IGE31"/>
      <c r="IGF31"/>
      <c r="IGG31"/>
      <c r="IGH31"/>
      <c r="IGI31"/>
      <c r="IGJ31"/>
      <c r="IGK31"/>
      <c r="IGL31"/>
      <c r="IGM31"/>
      <c r="IGN31"/>
      <c r="IGO31"/>
      <c r="IGP31"/>
      <c r="IGQ31"/>
      <c r="IGR31"/>
      <c r="IGS31"/>
      <c r="IGT31"/>
      <c r="IGU31"/>
      <c r="IGV31"/>
      <c r="IGW31"/>
      <c r="IGX31"/>
      <c r="IGY31"/>
      <c r="IGZ31"/>
      <c r="IHA31"/>
      <c r="IHB31"/>
      <c r="IHC31"/>
      <c r="IHD31"/>
      <c r="IHE31"/>
      <c r="IHF31"/>
      <c r="IHG31"/>
      <c r="IHH31"/>
      <c r="IHI31"/>
      <c r="IHJ31"/>
      <c r="IHK31"/>
      <c r="IHL31"/>
      <c r="IHM31"/>
      <c r="IHN31"/>
      <c r="IHO31"/>
      <c r="IHP31"/>
      <c r="IHQ31"/>
      <c r="IHR31"/>
      <c r="IHS31"/>
      <c r="IHT31"/>
      <c r="IHU31"/>
      <c r="IHV31"/>
      <c r="IHW31"/>
      <c r="IHX31"/>
      <c r="IHY31"/>
      <c r="IHZ31"/>
      <c r="IIA31"/>
      <c r="IIB31"/>
      <c r="IIC31"/>
      <c r="IID31"/>
      <c r="IIE31"/>
      <c r="IIF31"/>
      <c r="IIG31"/>
      <c r="IIH31"/>
      <c r="III31"/>
      <c r="IIJ31"/>
      <c r="IIK31"/>
      <c r="IIL31"/>
      <c r="IIM31"/>
      <c r="IIN31"/>
      <c r="IIO31"/>
      <c r="IIP31"/>
      <c r="IIQ31"/>
      <c r="IIR31"/>
      <c r="IIS31"/>
      <c r="IIT31"/>
      <c r="IIU31"/>
      <c r="IIV31"/>
      <c r="IIW31"/>
      <c r="IIX31"/>
      <c r="IIY31"/>
      <c r="IIZ31"/>
      <c r="IJA31"/>
      <c r="IJB31"/>
      <c r="IJC31"/>
      <c r="IJD31"/>
      <c r="IJE31"/>
      <c r="IJF31"/>
      <c r="IJG31"/>
      <c r="IJH31"/>
      <c r="IJI31"/>
      <c r="IJJ31"/>
      <c r="IJK31"/>
      <c r="IJL31"/>
      <c r="IJM31"/>
      <c r="IJN31"/>
      <c r="IJO31"/>
      <c r="IJP31"/>
      <c r="IJQ31"/>
      <c r="IJR31"/>
      <c r="IJS31"/>
      <c r="IJT31"/>
      <c r="IJU31"/>
      <c r="IJV31"/>
      <c r="IJW31"/>
      <c r="IJX31"/>
      <c r="IJY31"/>
      <c r="IJZ31"/>
      <c r="IKA31"/>
      <c r="IKB31"/>
      <c r="IKC31"/>
      <c r="IKD31"/>
      <c r="IKE31"/>
      <c r="IKF31"/>
      <c r="IKG31"/>
      <c r="IKH31"/>
      <c r="IKI31"/>
      <c r="IKJ31"/>
      <c r="IKK31"/>
      <c r="IKL31"/>
      <c r="IKM31"/>
      <c r="IKN31"/>
      <c r="IKO31"/>
      <c r="IKP31"/>
      <c r="IKQ31"/>
      <c r="IKR31"/>
      <c r="IKS31"/>
      <c r="IKT31"/>
      <c r="IKU31"/>
      <c r="IKV31"/>
      <c r="IKW31"/>
      <c r="IKX31"/>
      <c r="IKY31"/>
      <c r="IKZ31"/>
      <c r="ILA31"/>
      <c r="ILB31"/>
      <c r="ILC31"/>
      <c r="ILD31"/>
      <c r="ILE31"/>
      <c r="ILF31"/>
      <c r="ILG31"/>
      <c r="ILH31"/>
      <c r="ILI31"/>
      <c r="ILJ31"/>
      <c r="ILK31"/>
      <c r="ILL31"/>
      <c r="ILM31"/>
      <c r="ILN31"/>
      <c r="ILO31"/>
      <c r="ILP31"/>
      <c r="ILQ31"/>
      <c r="ILR31"/>
      <c r="ILS31"/>
      <c r="ILT31"/>
      <c r="ILU31"/>
      <c r="ILV31"/>
      <c r="ILW31"/>
      <c r="ILX31"/>
      <c r="ILY31"/>
      <c r="ILZ31"/>
      <c r="IMA31"/>
      <c r="IMB31"/>
      <c r="IMC31"/>
      <c r="IMD31"/>
      <c r="IME31"/>
      <c r="IMF31"/>
      <c r="IMG31"/>
      <c r="IMH31"/>
      <c r="IMI31"/>
      <c r="IMJ31"/>
      <c r="IMK31"/>
      <c r="IML31"/>
      <c r="IMM31"/>
      <c r="IMN31"/>
      <c r="IMO31"/>
      <c r="IMP31"/>
      <c r="IMQ31"/>
      <c r="IMR31"/>
      <c r="IMS31"/>
      <c r="IMT31"/>
      <c r="IMU31"/>
      <c r="IMV31"/>
      <c r="IMW31"/>
      <c r="IMX31"/>
      <c r="IMY31"/>
      <c r="IMZ31"/>
      <c r="INA31"/>
      <c r="INB31"/>
      <c r="INC31"/>
      <c r="IND31"/>
      <c r="INE31"/>
      <c r="INF31"/>
      <c r="ING31"/>
      <c r="INH31"/>
      <c r="INI31"/>
      <c r="INJ31"/>
      <c r="INK31"/>
      <c r="INL31"/>
      <c r="INM31"/>
      <c r="INN31"/>
      <c r="INO31"/>
      <c r="INP31"/>
      <c r="INQ31"/>
      <c r="INR31"/>
      <c r="INS31"/>
      <c r="INT31"/>
      <c r="INU31"/>
      <c r="INV31"/>
      <c r="INW31"/>
      <c r="INX31"/>
      <c r="INY31"/>
      <c r="INZ31"/>
      <c r="IOA31"/>
      <c r="IOB31"/>
      <c r="IOC31"/>
      <c r="IOD31"/>
      <c r="IOE31"/>
      <c r="IOF31"/>
      <c r="IOG31"/>
      <c r="IOH31"/>
      <c r="IOI31"/>
      <c r="IOJ31"/>
      <c r="IOK31"/>
      <c r="IOL31"/>
      <c r="IOM31"/>
      <c r="ION31"/>
      <c r="IOO31"/>
      <c r="IOP31"/>
      <c r="IOQ31"/>
      <c r="IOR31"/>
      <c r="IOS31"/>
      <c r="IOT31"/>
      <c r="IOU31"/>
      <c r="IOV31"/>
      <c r="IOW31"/>
      <c r="IOX31"/>
      <c r="IOY31"/>
      <c r="IOZ31"/>
      <c r="IPA31"/>
      <c r="IPB31"/>
      <c r="IPC31"/>
      <c r="IPD31"/>
      <c r="IPE31"/>
      <c r="IPF31"/>
      <c r="IPG31"/>
      <c r="IPH31"/>
      <c r="IPI31"/>
      <c r="IPJ31"/>
      <c r="IPK31"/>
      <c r="IPL31"/>
      <c r="IPM31"/>
      <c r="IPN31"/>
      <c r="IPO31"/>
      <c r="IPP31"/>
      <c r="IPQ31"/>
      <c r="IPR31"/>
      <c r="IPS31"/>
      <c r="IPT31"/>
      <c r="IPU31"/>
      <c r="IPV31"/>
      <c r="IPW31"/>
      <c r="IPX31"/>
      <c r="IPY31"/>
      <c r="IPZ31"/>
      <c r="IQA31"/>
      <c r="IQB31"/>
      <c r="IQC31"/>
      <c r="IQD31"/>
      <c r="IQE31"/>
      <c r="IQF31"/>
      <c r="IQG31"/>
      <c r="IQH31"/>
      <c r="IQI31"/>
      <c r="IQJ31"/>
      <c r="IQK31"/>
      <c r="IQL31"/>
      <c r="IQM31"/>
      <c r="IQN31"/>
      <c r="IQO31"/>
      <c r="IQP31"/>
      <c r="IQQ31"/>
      <c r="IQR31"/>
      <c r="IQS31"/>
      <c r="IQT31"/>
      <c r="IQU31"/>
      <c r="IQV31"/>
      <c r="IQW31"/>
      <c r="IQX31"/>
      <c r="IQY31"/>
      <c r="IQZ31"/>
      <c r="IRA31"/>
      <c r="IRB31"/>
      <c r="IRC31"/>
      <c r="IRD31"/>
      <c r="IRE31"/>
      <c r="IRF31"/>
      <c r="IRG31"/>
      <c r="IRH31"/>
      <c r="IRI31"/>
      <c r="IRJ31"/>
      <c r="IRK31"/>
      <c r="IRL31"/>
      <c r="IRM31"/>
      <c r="IRN31"/>
      <c r="IRO31"/>
      <c r="IRP31"/>
      <c r="IRQ31"/>
      <c r="IRR31"/>
      <c r="IRS31"/>
      <c r="IRT31"/>
      <c r="IRU31"/>
      <c r="IRV31"/>
      <c r="IRW31"/>
      <c r="IRX31"/>
      <c r="IRY31"/>
      <c r="IRZ31"/>
      <c r="ISA31"/>
      <c r="ISB31"/>
      <c r="ISC31"/>
      <c r="ISD31"/>
      <c r="ISE31"/>
      <c r="ISF31"/>
      <c r="ISG31"/>
      <c r="ISH31"/>
      <c r="ISI31"/>
      <c r="ISJ31"/>
      <c r="ISK31"/>
      <c r="ISL31"/>
      <c r="ISM31"/>
      <c r="ISN31"/>
      <c r="ISO31"/>
      <c r="ISP31"/>
      <c r="ISQ31"/>
      <c r="ISR31"/>
      <c r="ISS31"/>
      <c r="IST31"/>
      <c r="ISU31"/>
      <c r="ISV31"/>
      <c r="ISW31"/>
      <c r="ISX31"/>
      <c r="ISY31"/>
      <c r="ISZ31"/>
      <c r="ITA31"/>
      <c r="ITB31"/>
      <c r="ITC31"/>
      <c r="ITD31"/>
      <c r="ITE31"/>
      <c r="ITF31"/>
      <c r="ITG31"/>
      <c r="ITH31"/>
      <c r="ITI31"/>
      <c r="ITJ31"/>
      <c r="ITK31"/>
      <c r="ITL31"/>
      <c r="ITM31"/>
      <c r="ITN31"/>
      <c r="ITO31"/>
      <c r="ITP31"/>
      <c r="ITQ31"/>
      <c r="ITR31"/>
      <c r="ITS31"/>
      <c r="ITT31"/>
      <c r="ITU31"/>
      <c r="ITV31"/>
      <c r="ITW31"/>
      <c r="ITX31"/>
      <c r="ITY31"/>
      <c r="ITZ31"/>
      <c r="IUA31"/>
      <c r="IUB31"/>
      <c r="IUC31"/>
      <c r="IUD31"/>
      <c r="IUE31"/>
      <c r="IUF31"/>
      <c r="IUG31"/>
      <c r="IUH31"/>
      <c r="IUI31"/>
      <c r="IUJ31"/>
      <c r="IUK31"/>
      <c r="IUL31"/>
      <c r="IUM31"/>
      <c r="IUN31"/>
      <c r="IUO31"/>
      <c r="IUP31"/>
      <c r="IUQ31"/>
      <c r="IUR31"/>
      <c r="IUS31"/>
      <c r="IUT31"/>
      <c r="IUU31"/>
      <c r="IUV31"/>
      <c r="IUW31"/>
      <c r="IUX31"/>
      <c r="IUY31"/>
      <c r="IUZ31"/>
      <c r="IVA31"/>
      <c r="IVB31"/>
      <c r="IVC31"/>
      <c r="IVD31"/>
      <c r="IVE31"/>
      <c r="IVF31"/>
      <c r="IVG31"/>
      <c r="IVH31"/>
      <c r="IVI31"/>
      <c r="IVJ31"/>
      <c r="IVK31"/>
      <c r="IVL31"/>
      <c r="IVM31"/>
      <c r="IVN31"/>
      <c r="IVO31"/>
      <c r="IVP31"/>
      <c r="IVQ31"/>
      <c r="IVR31"/>
      <c r="IVS31"/>
      <c r="IVT31"/>
      <c r="IVU31"/>
      <c r="IVV31"/>
      <c r="IVW31"/>
      <c r="IVX31"/>
      <c r="IVY31"/>
      <c r="IVZ31"/>
      <c r="IWA31"/>
      <c r="IWB31"/>
      <c r="IWC31"/>
      <c r="IWD31"/>
      <c r="IWE31"/>
      <c r="IWF31"/>
      <c r="IWG31"/>
      <c r="IWH31"/>
      <c r="IWI31"/>
      <c r="IWJ31"/>
      <c r="IWK31"/>
      <c r="IWL31"/>
      <c r="IWM31"/>
      <c r="IWN31"/>
      <c r="IWO31"/>
      <c r="IWP31"/>
      <c r="IWQ31"/>
      <c r="IWR31"/>
      <c r="IWS31"/>
      <c r="IWT31"/>
      <c r="IWU31"/>
      <c r="IWV31"/>
      <c r="IWW31"/>
      <c r="IWX31"/>
      <c r="IWY31"/>
      <c r="IWZ31"/>
      <c r="IXA31"/>
      <c r="IXB31"/>
      <c r="IXC31"/>
      <c r="IXD31"/>
      <c r="IXE31"/>
      <c r="IXF31"/>
      <c r="IXG31"/>
      <c r="IXH31"/>
      <c r="IXI31"/>
      <c r="IXJ31"/>
      <c r="IXK31"/>
      <c r="IXL31"/>
      <c r="IXM31"/>
      <c r="IXN31"/>
      <c r="IXO31"/>
      <c r="IXP31"/>
      <c r="IXQ31"/>
      <c r="IXR31"/>
      <c r="IXS31"/>
      <c r="IXT31"/>
      <c r="IXU31"/>
      <c r="IXV31"/>
      <c r="IXW31"/>
      <c r="IXX31"/>
      <c r="IXY31"/>
      <c r="IXZ31"/>
      <c r="IYA31"/>
      <c r="IYB31"/>
      <c r="IYC31"/>
      <c r="IYD31"/>
      <c r="IYE31"/>
      <c r="IYF31"/>
      <c r="IYG31"/>
      <c r="IYH31"/>
      <c r="IYI31"/>
      <c r="IYJ31"/>
      <c r="IYK31"/>
      <c r="IYL31"/>
      <c r="IYM31"/>
      <c r="IYN31"/>
      <c r="IYO31"/>
      <c r="IYP31"/>
      <c r="IYQ31"/>
      <c r="IYR31"/>
      <c r="IYS31"/>
      <c r="IYT31"/>
      <c r="IYU31"/>
      <c r="IYV31"/>
      <c r="IYW31"/>
      <c r="IYX31"/>
      <c r="IYY31"/>
      <c r="IYZ31"/>
      <c r="IZA31"/>
      <c r="IZB31"/>
      <c r="IZC31"/>
      <c r="IZD31"/>
      <c r="IZE31"/>
      <c r="IZF31"/>
      <c r="IZG31"/>
      <c r="IZH31"/>
      <c r="IZI31"/>
      <c r="IZJ31"/>
      <c r="IZK31"/>
      <c r="IZL31"/>
      <c r="IZM31"/>
      <c r="IZN31"/>
      <c r="IZO31"/>
      <c r="IZP31"/>
      <c r="IZQ31"/>
      <c r="IZR31"/>
      <c r="IZS31"/>
      <c r="IZT31"/>
      <c r="IZU31"/>
      <c r="IZV31"/>
      <c r="IZW31"/>
      <c r="IZX31"/>
      <c r="IZY31"/>
      <c r="IZZ31"/>
      <c r="JAA31"/>
      <c r="JAB31"/>
      <c r="JAC31"/>
      <c r="JAD31"/>
      <c r="JAE31"/>
      <c r="JAF31"/>
      <c r="JAG31"/>
      <c r="JAH31"/>
      <c r="JAI31"/>
      <c r="JAJ31"/>
      <c r="JAK31"/>
      <c r="JAL31"/>
      <c r="JAM31"/>
      <c r="JAN31"/>
      <c r="JAO31"/>
      <c r="JAP31"/>
      <c r="JAQ31"/>
      <c r="JAR31"/>
      <c r="JAS31"/>
      <c r="JAT31"/>
      <c r="JAU31"/>
      <c r="JAV31"/>
      <c r="JAW31"/>
      <c r="JAX31"/>
      <c r="JAY31"/>
      <c r="JAZ31"/>
      <c r="JBA31"/>
      <c r="JBB31"/>
      <c r="JBC31"/>
      <c r="JBD31"/>
      <c r="JBE31"/>
      <c r="JBF31"/>
      <c r="JBG31"/>
      <c r="JBH31"/>
      <c r="JBI31"/>
      <c r="JBJ31"/>
      <c r="JBK31"/>
      <c r="JBL31"/>
      <c r="JBM31"/>
      <c r="JBN31"/>
      <c r="JBO31"/>
      <c r="JBP31"/>
      <c r="JBQ31"/>
      <c r="JBR31"/>
      <c r="JBS31"/>
      <c r="JBT31"/>
      <c r="JBU31"/>
      <c r="JBV31"/>
      <c r="JBW31"/>
      <c r="JBX31"/>
      <c r="JBY31"/>
      <c r="JBZ31"/>
      <c r="JCA31"/>
      <c r="JCB31"/>
      <c r="JCC31"/>
      <c r="JCD31"/>
      <c r="JCE31"/>
      <c r="JCF31"/>
      <c r="JCG31"/>
      <c r="JCH31"/>
      <c r="JCI31"/>
      <c r="JCJ31"/>
      <c r="JCK31"/>
      <c r="JCL31"/>
      <c r="JCM31"/>
      <c r="JCN31"/>
      <c r="JCO31"/>
      <c r="JCP31"/>
      <c r="JCQ31"/>
      <c r="JCR31"/>
      <c r="JCS31"/>
      <c r="JCT31"/>
      <c r="JCU31"/>
      <c r="JCV31"/>
      <c r="JCW31"/>
      <c r="JCX31"/>
      <c r="JCY31"/>
      <c r="JCZ31"/>
      <c r="JDA31"/>
      <c r="JDB31"/>
      <c r="JDC31"/>
      <c r="JDD31"/>
      <c r="JDE31"/>
      <c r="JDF31"/>
      <c r="JDG31"/>
      <c r="JDH31"/>
      <c r="JDI31"/>
      <c r="JDJ31"/>
      <c r="JDK31"/>
      <c r="JDL31"/>
      <c r="JDM31"/>
      <c r="JDN31"/>
      <c r="JDO31"/>
      <c r="JDP31"/>
      <c r="JDQ31"/>
      <c r="JDR31"/>
      <c r="JDS31"/>
      <c r="JDT31"/>
      <c r="JDU31"/>
      <c r="JDV31"/>
      <c r="JDW31"/>
      <c r="JDX31"/>
      <c r="JDY31"/>
      <c r="JDZ31"/>
      <c r="JEA31"/>
      <c r="JEB31"/>
      <c r="JEC31"/>
      <c r="JED31"/>
      <c r="JEE31"/>
      <c r="JEF31"/>
      <c r="JEG31"/>
      <c r="JEH31"/>
      <c r="JEI31"/>
      <c r="JEJ31"/>
      <c r="JEK31"/>
      <c r="JEL31"/>
      <c r="JEM31"/>
      <c r="JEN31"/>
      <c r="JEO31"/>
      <c r="JEP31"/>
      <c r="JEQ31"/>
      <c r="JER31"/>
      <c r="JES31"/>
      <c r="JET31"/>
      <c r="JEU31"/>
      <c r="JEV31"/>
      <c r="JEW31"/>
      <c r="JEX31"/>
      <c r="JEY31"/>
      <c r="JEZ31"/>
      <c r="JFA31"/>
      <c r="JFB31"/>
      <c r="JFC31"/>
      <c r="JFD31"/>
      <c r="JFE31"/>
      <c r="JFF31"/>
      <c r="JFG31"/>
      <c r="JFH31"/>
      <c r="JFI31"/>
      <c r="JFJ31"/>
      <c r="JFK31"/>
      <c r="JFL31"/>
      <c r="JFM31"/>
      <c r="JFN31"/>
      <c r="JFO31"/>
      <c r="JFP31"/>
      <c r="JFQ31"/>
      <c r="JFR31"/>
      <c r="JFS31"/>
      <c r="JFT31"/>
      <c r="JFU31"/>
      <c r="JFV31"/>
      <c r="JFW31"/>
      <c r="JFX31"/>
      <c r="JFY31"/>
      <c r="JFZ31"/>
      <c r="JGA31"/>
      <c r="JGB31"/>
      <c r="JGC31"/>
      <c r="JGD31"/>
      <c r="JGE31"/>
      <c r="JGF31"/>
      <c r="JGG31"/>
      <c r="JGH31"/>
      <c r="JGI31"/>
      <c r="JGJ31"/>
      <c r="JGK31"/>
      <c r="JGL31"/>
      <c r="JGM31"/>
      <c r="JGN31"/>
      <c r="JGO31"/>
      <c r="JGP31"/>
      <c r="JGQ31"/>
      <c r="JGR31"/>
      <c r="JGS31"/>
      <c r="JGT31"/>
      <c r="JGU31"/>
      <c r="JGV31"/>
      <c r="JGW31"/>
      <c r="JGX31"/>
      <c r="JGY31"/>
      <c r="JGZ31"/>
      <c r="JHA31"/>
      <c r="JHB31"/>
      <c r="JHC31"/>
      <c r="JHD31"/>
      <c r="JHE31"/>
      <c r="JHF31"/>
      <c r="JHG31"/>
      <c r="JHH31"/>
      <c r="JHI31"/>
      <c r="JHJ31"/>
      <c r="JHK31"/>
      <c r="JHL31"/>
      <c r="JHM31"/>
      <c r="JHN31"/>
      <c r="JHO31"/>
      <c r="JHP31"/>
      <c r="JHQ31"/>
      <c r="JHR31"/>
      <c r="JHS31"/>
      <c r="JHT31"/>
      <c r="JHU31"/>
      <c r="JHV31"/>
      <c r="JHW31"/>
      <c r="JHX31"/>
      <c r="JHY31"/>
      <c r="JHZ31"/>
      <c r="JIA31"/>
      <c r="JIB31"/>
      <c r="JIC31"/>
      <c r="JID31"/>
      <c r="JIE31"/>
      <c r="JIF31"/>
      <c r="JIG31"/>
      <c r="JIH31"/>
      <c r="JII31"/>
      <c r="JIJ31"/>
      <c r="JIK31"/>
      <c r="JIL31"/>
      <c r="JIM31"/>
      <c r="JIN31"/>
      <c r="JIO31"/>
      <c r="JIP31"/>
      <c r="JIQ31"/>
      <c r="JIR31"/>
      <c r="JIS31"/>
      <c r="JIT31"/>
      <c r="JIU31"/>
      <c r="JIV31"/>
      <c r="JIW31"/>
      <c r="JIX31"/>
      <c r="JIY31"/>
      <c r="JIZ31"/>
      <c r="JJA31"/>
      <c r="JJB31"/>
      <c r="JJC31"/>
      <c r="JJD31"/>
      <c r="JJE31"/>
      <c r="JJF31"/>
      <c r="JJG31"/>
      <c r="JJH31"/>
      <c r="JJI31"/>
      <c r="JJJ31"/>
      <c r="JJK31"/>
      <c r="JJL31"/>
      <c r="JJM31"/>
      <c r="JJN31"/>
      <c r="JJO31"/>
      <c r="JJP31"/>
      <c r="JJQ31"/>
      <c r="JJR31"/>
      <c r="JJS31"/>
      <c r="JJT31"/>
      <c r="JJU31"/>
      <c r="JJV31"/>
      <c r="JJW31"/>
      <c r="JJX31"/>
      <c r="JJY31"/>
      <c r="JJZ31"/>
      <c r="JKA31"/>
      <c r="JKB31"/>
      <c r="JKC31"/>
      <c r="JKD31"/>
      <c r="JKE31"/>
      <c r="JKF31"/>
      <c r="JKG31"/>
      <c r="JKH31"/>
      <c r="JKI31"/>
      <c r="JKJ31"/>
      <c r="JKK31"/>
      <c r="JKL31"/>
      <c r="JKM31"/>
      <c r="JKN31"/>
      <c r="JKO31"/>
      <c r="JKP31"/>
      <c r="JKQ31"/>
      <c r="JKR31"/>
      <c r="JKS31"/>
      <c r="JKT31"/>
      <c r="JKU31"/>
      <c r="JKV31"/>
      <c r="JKW31"/>
      <c r="JKX31"/>
      <c r="JKY31"/>
      <c r="JKZ31"/>
      <c r="JLA31"/>
      <c r="JLB31"/>
      <c r="JLC31"/>
      <c r="JLD31"/>
      <c r="JLE31"/>
      <c r="JLF31"/>
      <c r="JLG31"/>
      <c r="JLH31"/>
      <c r="JLI31"/>
      <c r="JLJ31"/>
      <c r="JLK31"/>
      <c r="JLL31"/>
      <c r="JLM31"/>
      <c r="JLN31"/>
      <c r="JLO31"/>
      <c r="JLP31"/>
      <c r="JLQ31"/>
      <c r="JLR31"/>
      <c r="JLS31"/>
      <c r="JLT31"/>
      <c r="JLU31"/>
      <c r="JLV31"/>
      <c r="JLW31"/>
      <c r="JLX31"/>
      <c r="JLY31"/>
      <c r="JLZ31"/>
      <c r="JMA31"/>
      <c r="JMB31"/>
      <c r="JMC31"/>
      <c r="JMD31"/>
      <c r="JME31"/>
      <c r="JMF31"/>
      <c r="JMG31"/>
      <c r="JMH31"/>
      <c r="JMI31"/>
      <c r="JMJ31"/>
      <c r="JMK31"/>
      <c r="JML31"/>
      <c r="JMM31"/>
      <c r="JMN31"/>
      <c r="JMO31"/>
      <c r="JMP31"/>
      <c r="JMQ31"/>
      <c r="JMR31"/>
      <c r="JMS31"/>
      <c r="JMT31"/>
      <c r="JMU31"/>
      <c r="JMV31"/>
      <c r="JMW31"/>
      <c r="JMX31"/>
      <c r="JMY31"/>
      <c r="JMZ31"/>
      <c r="JNA31"/>
      <c r="JNB31"/>
      <c r="JNC31"/>
      <c r="JND31"/>
      <c r="JNE31"/>
      <c r="JNF31"/>
      <c r="JNG31"/>
      <c r="JNH31"/>
      <c r="JNI31"/>
      <c r="JNJ31"/>
      <c r="JNK31"/>
      <c r="JNL31"/>
      <c r="JNM31"/>
      <c r="JNN31"/>
      <c r="JNO31"/>
      <c r="JNP31"/>
      <c r="JNQ31"/>
      <c r="JNR31"/>
      <c r="JNS31"/>
      <c r="JNT31"/>
      <c r="JNU31"/>
      <c r="JNV31"/>
      <c r="JNW31"/>
      <c r="JNX31"/>
      <c r="JNY31"/>
      <c r="JNZ31"/>
      <c r="JOA31"/>
      <c r="JOB31"/>
      <c r="JOC31"/>
      <c r="JOD31"/>
      <c r="JOE31"/>
      <c r="JOF31"/>
      <c r="JOG31"/>
      <c r="JOH31"/>
      <c r="JOI31"/>
      <c r="JOJ31"/>
      <c r="JOK31"/>
      <c r="JOL31"/>
      <c r="JOM31"/>
      <c r="JON31"/>
      <c r="JOO31"/>
      <c r="JOP31"/>
      <c r="JOQ31"/>
      <c r="JOR31"/>
      <c r="JOS31"/>
      <c r="JOT31"/>
      <c r="JOU31"/>
      <c r="JOV31"/>
      <c r="JOW31"/>
      <c r="JOX31"/>
      <c r="JOY31"/>
      <c r="JOZ31"/>
      <c r="JPA31"/>
      <c r="JPB31"/>
      <c r="JPC31"/>
      <c r="JPD31"/>
      <c r="JPE31"/>
      <c r="JPF31"/>
      <c r="JPG31"/>
      <c r="JPH31"/>
      <c r="JPI31"/>
      <c r="JPJ31"/>
      <c r="JPK31"/>
      <c r="JPL31"/>
      <c r="JPM31"/>
      <c r="JPN31"/>
      <c r="JPO31"/>
      <c r="JPP31"/>
      <c r="JPQ31"/>
      <c r="JPR31"/>
      <c r="JPS31"/>
      <c r="JPT31"/>
      <c r="JPU31"/>
      <c r="JPV31"/>
      <c r="JPW31"/>
      <c r="JPX31"/>
      <c r="JPY31"/>
      <c r="JPZ31"/>
      <c r="JQA31"/>
      <c r="JQB31"/>
      <c r="JQC31"/>
      <c r="JQD31"/>
      <c r="JQE31"/>
      <c r="JQF31"/>
      <c r="JQG31"/>
      <c r="JQH31"/>
      <c r="JQI31"/>
      <c r="JQJ31"/>
      <c r="JQK31"/>
      <c r="JQL31"/>
      <c r="JQM31"/>
      <c r="JQN31"/>
      <c r="JQO31"/>
      <c r="JQP31"/>
      <c r="JQQ31"/>
      <c r="JQR31"/>
      <c r="JQS31"/>
      <c r="JQT31"/>
      <c r="JQU31"/>
      <c r="JQV31"/>
      <c r="JQW31"/>
      <c r="JQX31"/>
      <c r="JQY31"/>
      <c r="JQZ31"/>
      <c r="JRA31"/>
      <c r="JRB31"/>
      <c r="JRC31"/>
      <c r="JRD31"/>
      <c r="JRE31"/>
      <c r="JRF31"/>
      <c r="JRG31"/>
      <c r="JRH31"/>
      <c r="JRI31"/>
      <c r="JRJ31"/>
      <c r="JRK31"/>
      <c r="JRL31"/>
      <c r="JRM31"/>
      <c r="JRN31"/>
      <c r="JRO31"/>
      <c r="JRP31"/>
      <c r="JRQ31"/>
      <c r="JRR31"/>
      <c r="JRS31"/>
      <c r="JRT31"/>
      <c r="JRU31"/>
      <c r="JRV31"/>
      <c r="JRW31"/>
      <c r="JRX31"/>
      <c r="JRY31"/>
      <c r="JRZ31"/>
      <c r="JSA31"/>
      <c r="JSB31"/>
      <c r="JSC31"/>
      <c r="JSD31"/>
      <c r="JSE31"/>
      <c r="JSF31"/>
      <c r="JSG31"/>
      <c r="JSH31"/>
      <c r="JSI31"/>
      <c r="JSJ31"/>
      <c r="JSK31"/>
      <c r="JSL31"/>
      <c r="JSM31"/>
      <c r="JSN31"/>
      <c r="JSO31"/>
      <c r="JSP31"/>
      <c r="JSQ31"/>
      <c r="JSR31"/>
      <c r="JSS31"/>
      <c r="JST31"/>
      <c r="JSU31"/>
      <c r="JSV31"/>
      <c r="JSW31"/>
      <c r="JSX31"/>
      <c r="JSY31"/>
      <c r="JSZ31"/>
      <c r="JTA31"/>
      <c r="JTB31"/>
      <c r="JTC31"/>
      <c r="JTD31"/>
      <c r="JTE31"/>
      <c r="JTF31"/>
      <c r="JTG31"/>
      <c r="JTH31"/>
      <c r="JTI31"/>
      <c r="JTJ31"/>
      <c r="JTK31"/>
      <c r="JTL31"/>
      <c r="JTM31"/>
      <c r="JTN31"/>
      <c r="JTO31"/>
      <c r="JTP31"/>
      <c r="JTQ31"/>
      <c r="JTR31"/>
      <c r="JTS31"/>
      <c r="JTT31"/>
      <c r="JTU31"/>
      <c r="JTV31"/>
      <c r="JTW31"/>
      <c r="JTX31"/>
      <c r="JTY31"/>
      <c r="JTZ31"/>
      <c r="JUA31"/>
      <c r="JUB31"/>
      <c r="JUC31"/>
      <c r="JUD31"/>
      <c r="JUE31"/>
      <c r="JUF31"/>
      <c r="JUG31"/>
      <c r="JUH31"/>
      <c r="JUI31"/>
      <c r="JUJ31"/>
      <c r="JUK31"/>
      <c r="JUL31"/>
      <c r="JUM31"/>
      <c r="JUN31"/>
      <c r="JUO31"/>
      <c r="JUP31"/>
      <c r="JUQ31"/>
      <c r="JUR31"/>
      <c r="JUS31"/>
      <c r="JUT31"/>
      <c r="JUU31"/>
      <c r="JUV31"/>
      <c r="JUW31"/>
      <c r="JUX31"/>
      <c r="JUY31"/>
      <c r="JUZ31"/>
      <c r="JVA31"/>
      <c r="JVB31"/>
      <c r="JVC31"/>
      <c r="JVD31"/>
      <c r="JVE31"/>
      <c r="JVF31"/>
      <c r="JVG31"/>
      <c r="JVH31"/>
      <c r="JVI31"/>
      <c r="JVJ31"/>
      <c r="JVK31"/>
      <c r="JVL31"/>
      <c r="JVM31"/>
      <c r="JVN31"/>
      <c r="JVO31"/>
      <c r="JVP31"/>
      <c r="JVQ31"/>
      <c r="JVR31"/>
      <c r="JVS31"/>
      <c r="JVT31"/>
      <c r="JVU31"/>
      <c r="JVV31"/>
      <c r="JVW31"/>
      <c r="JVX31"/>
      <c r="JVY31"/>
      <c r="JVZ31"/>
      <c r="JWA31"/>
      <c r="JWB31"/>
      <c r="JWC31"/>
      <c r="JWD31"/>
      <c r="JWE31"/>
      <c r="JWF31"/>
      <c r="JWG31"/>
      <c r="JWH31"/>
      <c r="JWI31"/>
      <c r="JWJ31"/>
      <c r="JWK31"/>
      <c r="JWL31"/>
      <c r="JWM31"/>
      <c r="JWN31"/>
      <c r="JWO31"/>
      <c r="JWP31"/>
      <c r="JWQ31"/>
      <c r="JWR31"/>
      <c r="JWS31"/>
      <c r="JWT31"/>
      <c r="JWU31"/>
      <c r="JWV31"/>
      <c r="JWW31"/>
      <c r="JWX31"/>
      <c r="JWY31"/>
      <c r="JWZ31"/>
      <c r="JXA31"/>
      <c r="JXB31"/>
      <c r="JXC31"/>
      <c r="JXD31"/>
      <c r="JXE31"/>
      <c r="JXF31"/>
      <c r="JXG31"/>
      <c r="JXH31"/>
      <c r="JXI31"/>
      <c r="JXJ31"/>
      <c r="JXK31"/>
      <c r="JXL31"/>
      <c r="JXM31"/>
      <c r="JXN31"/>
      <c r="JXO31"/>
      <c r="JXP31"/>
      <c r="JXQ31"/>
      <c r="JXR31"/>
      <c r="JXS31"/>
      <c r="JXT31"/>
      <c r="JXU31"/>
      <c r="JXV31"/>
      <c r="JXW31"/>
      <c r="JXX31"/>
      <c r="JXY31"/>
      <c r="JXZ31"/>
      <c r="JYA31"/>
      <c r="JYB31"/>
      <c r="JYC31"/>
      <c r="JYD31"/>
      <c r="JYE31"/>
      <c r="JYF31"/>
      <c r="JYG31"/>
      <c r="JYH31"/>
      <c r="JYI31"/>
      <c r="JYJ31"/>
      <c r="JYK31"/>
      <c r="JYL31"/>
      <c r="JYM31"/>
      <c r="JYN31"/>
      <c r="JYO31"/>
      <c r="JYP31"/>
      <c r="JYQ31"/>
      <c r="JYR31"/>
      <c r="JYS31"/>
      <c r="JYT31"/>
      <c r="JYU31"/>
      <c r="JYV31"/>
      <c r="JYW31"/>
      <c r="JYX31"/>
      <c r="JYY31"/>
      <c r="JYZ31"/>
      <c r="JZA31"/>
      <c r="JZB31"/>
      <c r="JZC31"/>
      <c r="JZD31"/>
      <c r="JZE31"/>
      <c r="JZF31"/>
      <c r="JZG31"/>
      <c r="JZH31"/>
      <c r="JZI31"/>
      <c r="JZJ31"/>
      <c r="JZK31"/>
      <c r="JZL31"/>
      <c r="JZM31"/>
      <c r="JZN31"/>
      <c r="JZO31"/>
      <c r="JZP31"/>
      <c r="JZQ31"/>
      <c r="JZR31"/>
      <c r="JZS31"/>
      <c r="JZT31"/>
      <c r="JZU31"/>
      <c r="JZV31"/>
      <c r="JZW31"/>
      <c r="JZX31"/>
      <c r="JZY31"/>
      <c r="JZZ31"/>
      <c r="KAA31"/>
      <c r="KAB31"/>
      <c r="KAC31"/>
      <c r="KAD31"/>
      <c r="KAE31"/>
      <c r="KAF31"/>
      <c r="KAG31"/>
      <c r="KAH31"/>
      <c r="KAI31"/>
      <c r="KAJ31"/>
      <c r="KAK31"/>
      <c r="KAL31"/>
      <c r="KAM31"/>
      <c r="KAN31"/>
      <c r="KAO31"/>
      <c r="KAP31"/>
      <c r="KAQ31"/>
      <c r="KAR31"/>
      <c r="KAS31"/>
      <c r="KAT31"/>
      <c r="KAU31"/>
      <c r="KAV31"/>
      <c r="KAW31"/>
      <c r="KAX31"/>
      <c r="KAY31"/>
      <c r="KAZ31"/>
      <c r="KBA31"/>
      <c r="KBB31"/>
      <c r="KBC31"/>
      <c r="KBD31"/>
      <c r="KBE31"/>
      <c r="KBF31"/>
      <c r="KBG31"/>
      <c r="KBH31"/>
      <c r="KBI31"/>
      <c r="KBJ31"/>
      <c r="KBK31"/>
      <c r="KBL31"/>
      <c r="KBM31"/>
      <c r="KBN31"/>
      <c r="KBO31"/>
      <c r="KBP31"/>
      <c r="KBQ31"/>
      <c r="KBR31"/>
      <c r="KBS31"/>
      <c r="KBT31"/>
      <c r="KBU31"/>
      <c r="KBV31"/>
      <c r="KBW31"/>
      <c r="KBX31"/>
      <c r="KBY31"/>
      <c r="KBZ31"/>
      <c r="KCA31"/>
      <c r="KCB31"/>
      <c r="KCC31"/>
      <c r="KCD31"/>
      <c r="KCE31"/>
      <c r="KCF31"/>
      <c r="KCG31"/>
      <c r="KCH31"/>
      <c r="KCI31"/>
      <c r="KCJ31"/>
      <c r="KCK31"/>
      <c r="KCL31"/>
      <c r="KCM31"/>
      <c r="KCN31"/>
      <c r="KCO31"/>
      <c r="KCP31"/>
      <c r="KCQ31"/>
      <c r="KCR31"/>
      <c r="KCS31"/>
      <c r="KCT31"/>
      <c r="KCU31"/>
      <c r="KCV31"/>
      <c r="KCW31"/>
      <c r="KCX31"/>
      <c r="KCY31"/>
      <c r="KCZ31"/>
      <c r="KDA31"/>
      <c r="KDB31"/>
      <c r="KDC31"/>
      <c r="KDD31"/>
      <c r="KDE31"/>
      <c r="KDF31"/>
      <c r="KDG31"/>
      <c r="KDH31"/>
      <c r="KDI31"/>
      <c r="KDJ31"/>
      <c r="KDK31"/>
      <c r="KDL31"/>
      <c r="KDM31"/>
      <c r="KDN31"/>
      <c r="KDO31"/>
      <c r="KDP31"/>
      <c r="KDQ31"/>
      <c r="KDR31"/>
      <c r="KDS31"/>
      <c r="KDT31"/>
      <c r="KDU31"/>
      <c r="KDV31"/>
      <c r="KDW31"/>
      <c r="KDX31"/>
      <c r="KDY31"/>
      <c r="KDZ31"/>
      <c r="KEA31"/>
      <c r="KEB31"/>
      <c r="KEC31"/>
      <c r="KED31"/>
      <c r="KEE31"/>
      <c r="KEF31"/>
      <c r="KEG31"/>
      <c r="KEH31"/>
      <c r="KEI31"/>
      <c r="KEJ31"/>
      <c r="KEK31"/>
      <c r="KEL31"/>
      <c r="KEM31"/>
      <c r="KEN31"/>
      <c r="KEO31"/>
      <c r="KEP31"/>
      <c r="KEQ31"/>
      <c r="KER31"/>
      <c r="KES31"/>
      <c r="KET31"/>
      <c r="KEU31"/>
      <c r="KEV31"/>
      <c r="KEW31"/>
      <c r="KEX31"/>
      <c r="KEY31"/>
      <c r="KEZ31"/>
      <c r="KFA31"/>
      <c r="KFB31"/>
      <c r="KFC31"/>
      <c r="KFD31"/>
      <c r="KFE31"/>
      <c r="KFF31"/>
      <c r="KFG31"/>
      <c r="KFH31"/>
      <c r="KFI31"/>
      <c r="KFJ31"/>
      <c r="KFK31"/>
      <c r="KFL31"/>
      <c r="KFM31"/>
      <c r="KFN31"/>
      <c r="KFO31"/>
      <c r="KFP31"/>
      <c r="KFQ31"/>
      <c r="KFR31"/>
      <c r="KFS31"/>
      <c r="KFT31"/>
      <c r="KFU31"/>
      <c r="KFV31"/>
      <c r="KFW31"/>
      <c r="KFX31"/>
      <c r="KFY31"/>
      <c r="KFZ31"/>
      <c r="KGA31"/>
      <c r="KGB31"/>
      <c r="KGC31"/>
      <c r="KGD31"/>
      <c r="KGE31"/>
      <c r="KGF31"/>
      <c r="KGG31"/>
      <c r="KGH31"/>
      <c r="KGI31"/>
      <c r="KGJ31"/>
      <c r="KGK31"/>
      <c r="KGL31"/>
      <c r="KGM31"/>
      <c r="KGN31"/>
      <c r="KGO31"/>
      <c r="KGP31"/>
      <c r="KGQ31"/>
      <c r="KGR31"/>
      <c r="KGS31"/>
      <c r="KGT31"/>
      <c r="KGU31"/>
      <c r="KGV31"/>
      <c r="KGW31"/>
      <c r="KGX31"/>
      <c r="KGY31"/>
      <c r="KGZ31"/>
      <c r="KHA31"/>
      <c r="KHB31"/>
      <c r="KHC31"/>
      <c r="KHD31"/>
      <c r="KHE31"/>
      <c r="KHF31"/>
      <c r="KHG31"/>
      <c r="KHH31"/>
      <c r="KHI31"/>
      <c r="KHJ31"/>
      <c r="KHK31"/>
      <c r="KHL31"/>
      <c r="KHM31"/>
      <c r="KHN31"/>
      <c r="KHO31"/>
      <c r="KHP31"/>
      <c r="KHQ31"/>
      <c r="KHR31"/>
      <c r="KHS31"/>
      <c r="KHT31"/>
      <c r="KHU31"/>
      <c r="KHV31"/>
      <c r="KHW31"/>
      <c r="KHX31"/>
      <c r="KHY31"/>
      <c r="KHZ31"/>
      <c r="KIA31"/>
      <c r="KIB31"/>
      <c r="KIC31"/>
      <c r="KID31"/>
      <c r="KIE31"/>
      <c r="KIF31"/>
      <c r="KIG31"/>
      <c r="KIH31"/>
      <c r="KII31"/>
      <c r="KIJ31"/>
      <c r="KIK31"/>
      <c r="KIL31"/>
      <c r="KIM31"/>
      <c r="KIN31"/>
      <c r="KIO31"/>
      <c r="KIP31"/>
      <c r="KIQ31"/>
      <c r="KIR31"/>
      <c r="KIS31"/>
      <c r="KIT31"/>
      <c r="KIU31"/>
      <c r="KIV31"/>
      <c r="KIW31"/>
      <c r="KIX31"/>
      <c r="KIY31"/>
      <c r="KIZ31"/>
      <c r="KJA31"/>
      <c r="KJB31"/>
      <c r="KJC31"/>
      <c r="KJD31"/>
      <c r="KJE31"/>
      <c r="KJF31"/>
      <c r="KJG31"/>
      <c r="KJH31"/>
      <c r="KJI31"/>
      <c r="KJJ31"/>
      <c r="KJK31"/>
      <c r="KJL31"/>
      <c r="KJM31"/>
      <c r="KJN31"/>
      <c r="KJO31"/>
      <c r="KJP31"/>
      <c r="KJQ31"/>
      <c r="KJR31"/>
      <c r="KJS31"/>
      <c r="KJT31"/>
      <c r="KJU31"/>
      <c r="KJV31"/>
      <c r="KJW31"/>
      <c r="KJX31"/>
      <c r="KJY31"/>
      <c r="KJZ31"/>
      <c r="KKA31"/>
      <c r="KKB31"/>
      <c r="KKC31"/>
      <c r="KKD31"/>
      <c r="KKE31"/>
      <c r="KKF31"/>
      <c r="KKG31"/>
      <c r="KKH31"/>
      <c r="KKI31"/>
      <c r="KKJ31"/>
      <c r="KKK31"/>
      <c r="KKL31"/>
      <c r="KKM31"/>
      <c r="KKN31"/>
      <c r="KKO31"/>
      <c r="KKP31"/>
      <c r="KKQ31"/>
      <c r="KKR31"/>
      <c r="KKS31"/>
      <c r="KKT31"/>
      <c r="KKU31"/>
      <c r="KKV31"/>
      <c r="KKW31"/>
      <c r="KKX31"/>
      <c r="KKY31"/>
      <c r="KKZ31"/>
      <c r="KLA31"/>
      <c r="KLB31"/>
      <c r="KLC31"/>
      <c r="KLD31"/>
      <c r="KLE31"/>
      <c r="KLF31"/>
      <c r="KLG31"/>
      <c r="KLH31"/>
      <c r="KLI31"/>
      <c r="KLJ31"/>
      <c r="KLK31"/>
      <c r="KLL31"/>
      <c r="KLM31"/>
      <c r="KLN31"/>
      <c r="KLO31"/>
      <c r="KLP31"/>
      <c r="KLQ31"/>
      <c r="KLR31"/>
      <c r="KLS31"/>
      <c r="KLT31"/>
      <c r="KLU31"/>
      <c r="KLV31"/>
      <c r="KLW31"/>
      <c r="KLX31"/>
      <c r="KLY31"/>
      <c r="KLZ31"/>
      <c r="KMA31"/>
      <c r="KMB31"/>
      <c r="KMC31"/>
      <c r="KMD31"/>
      <c r="KME31"/>
      <c r="KMF31"/>
      <c r="KMG31"/>
      <c r="KMH31"/>
      <c r="KMI31"/>
      <c r="KMJ31"/>
      <c r="KMK31"/>
      <c r="KML31"/>
      <c r="KMM31"/>
      <c r="KMN31"/>
      <c r="KMO31"/>
      <c r="KMP31"/>
      <c r="KMQ31"/>
      <c r="KMR31"/>
      <c r="KMS31"/>
      <c r="KMT31"/>
      <c r="KMU31"/>
      <c r="KMV31"/>
      <c r="KMW31"/>
      <c r="KMX31"/>
      <c r="KMY31"/>
      <c r="KMZ31"/>
      <c r="KNA31"/>
      <c r="KNB31"/>
      <c r="KNC31"/>
      <c r="KND31"/>
      <c r="KNE31"/>
      <c r="KNF31"/>
      <c r="KNG31"/>
      <c r="KNH31"/>
      <c r="KNI31"/>
      <c r="KNJ31"/>
      <c r="KNK31"/>
      <c r="KNL31"/>
      <c r="KNM31"/>
      <c r="KNN31"/>
      <c r="KNO31"/>
      <c r="KNP31"/>
      <c r="KNQ31"/>
      <c r="KNR31"/>
      <c r="KNS31"/>
      <c r="KNT31"/>
      <c r="KNU31"/>
      <c r="KNV31"/>
      <c r="KNW31"/>
      <c r="KNX31"/>
      <c r="KNY31"/>
      <c r="KNZ31"/>
      <c r="KOA31"/>
      <c r="KOB31"/>
      <c r="KOC31"/>
      <c r="KOD31"/>
      <c r="KOE31"/>
      <c r="KOF31"/>
      <c r="KOG31"/>
      <c r="KOH31"/>
      <c r="KOI31"/>
      <c r="KOJ31"/>
      <c r="KOK31"/>
      <c r="KOL31"/>
      <c r="KOM31"/>
      <c r="KON31"/>
      <c r="KOO31"/>
      <c r="KOP31"/>
      <c r="KOQ31"/>
      <c r="KOR31"/>
      <c r="KOS31"/>
      <c r="KOT31"/>
      <c r="KOU31"/>
      <c r="KOV31"/>
      <c r="KOW31"/>
      <c r="KOX31"/>
      <c r="KOY31"/>
      <c r="KOZ31"/>
      <c r="KPA31"/>
      <c r="KPB31"/>
      <c r="KPC31"/>
      <c r="KPD31"/>
      <c r="KPE31"/>
      <c r="KPF31"/>
      <c r="KPG31"/>
      <c r="KPH31"/>
      <c r="KPI31"/>
      <c r="KPJ31"/>
      <c r="KPK31"/>
      <c r="KPL31"/>
      <c r="KPM31"/>
      <c r="KPN31"/>
      <c r="KPO31"/>
      <c r="KPP31"/>
      <c r="KPQ31"/>
      <c r="KPR31"/>
      <c r="KPS31"/>
      <c r="KPT31"/>
      <c r="KPU31"/>
      <c r="KPV31"/>
      <c r="KPW31"/>
      <c r="KPX31"/>
      <c r="KPY31"/>
      <c r="KPZ31"/>
      <c r="KQA31"/>
      <c r="KQB31"/>
      <c r="KQC31"/>
      <c r="KQD31"/>
      <c r="KQE31"/>
      <c r="KQF31"/>
      <c r="KQG31"/>
      <c r="KQH31"/>
      <c r="KQI31"/>
      <c r="KQJ31"/>
      <c r="KQK31"/>
      <c r="KQL31"/>
      <c r="KQM31"/>
      <c r="KQN31"/>
      <c r="KQO31"/>
      <c r="KQP31"/>
      <c r="KQQ31"/>
      <c r="KQR31"/>
      <c r="KQS31"/>
      <c r="KQT31"/>
      <c r="KQU31"/>
      <c r="KQV31"/>
      <c r="KQW31"/>
      <c r="KQX31"/>
      <c r="KQY31"/>
      <c r="KQZ31"/>
      <c r="KRA31"/>
      <c r="KRB31"/>
      <c r="KRC31"/>
      <c r="KRD31"/>
      <c r="KRE31"/>
      <c r="KRF31"/>
      <c r="KRG31"/>
      <c r="KRH31"/>
      <c r="KRI31"/>
      <c r="KRJ31"/>
      <c r="KRK31"/>
      <c r="KRL31"/>
      <c r="KRM31"/>
      <c r="KRN31"/>
      <c r="KRO31"/>
      <c r="KRP31"/>
      <c r="KRQ31"/>
      <c r="KRR31"/>
      <c r="KRS31"/>
      <c r="KRT31"/>
      <c r="KRU31"/>
      <c r="KRV31"/>
      <c r="KRW31"/>
      <c r="KRX31"/>
      <c r="KRY31"/>
      <c r="KRZ31"/>
      <c r="KSA31"/>
      <c r="KSB31"/>
      <c r="KSC31"/>
      <c r="KSD31"/>
      <c r="KSE31"/>
      <c r="KSF31"/>
      <c r="KSG31"/>
      <c r="KSH31"/>
      <c r="KSI31"/>
      <c r="KSJ31"/>
      <c r="KSK31"/>
      <c r="KSL31"/>
      <c r="KSM31"/>
      <c r="KSN31"/>
      <c r="KSO31"/>
      <c r="KSP31"/>
      <c r="KSQ31"/>
      <c r="KSR31"/>
      <c r="KSS31"/>
      <c r="KST31"/>
      <c r="KSU31"/>
      <c r="KSV31"/>
      <c r="KSW31"/>
      <c r="KSX31"/>
      <c r="KSY31"/>
      <c r="KSZ31"/>
      <c r="KTA31"/>
      <c r="KTB31"/>
      <c r="KTC31"/>
      <c r="KTD31"/>
      <c r="KTE31"/>
      <c r="KTF31"/>
      <c r="KTG31"/>
      <c r="KTH31"/>
      <c r="KTI31"/>
      <c r="KTJ31"/>
      <c r="KTK31"/>
      <c r="KTL31"/>
      <c r="KTM31"/>
      <c r="KTN31"/>
      <c r="KTO31"/>
      <c r="KTP31"/>
      <c r="KTQ31"/>
      <c r="KTR31"/>
      <c r="KTS31"/>
      <c r="KTT31"/>
      <c r="KTU31"/>
      <c r="KTV31"/>
      <c r="KTW31"/>
      <c r="KTX31"/>
      <c r="KTY31"/>
      <c r="KTZ31"/>
      <c r="KUA31"/>
      <c r="KUB31"/>
      <c r="KUC31"/>
      <c r="KUD31"/>
      <c r="KUE31"/>
      <c r="KUF31"/>
      <c r="KUG31"/>
      <c r="KUH31"/>
      <c r="KUI31"/>
      <c r="KUJ31"/>
      <c r="KUK31"/>
      <c r="KUL31"/>
      <c r="KUM31"/>
      <c r="KUN31"/>
      <c r="KUO31"/>
      <c r="KUP31"/>
      <c r="KUQ31"/>
      <c r="KUR31"/>
      <c r="KUS31"/>
      <c r="KUT31"/>
      <c r="KUU31"/>
      <c r="KUV31"/>
      <c r="KUW31"/>
      <c r="KUX31"/>
      <c r="KUY31"/>
      <c r="KUZ31"/>
      <c r="KVA31"/>
      <c r="KVB31"/>
      <c r="KVC31"/>
      <c r="KVD31"/>
      <c r="KVE31"/>
      <c r="KVF31"/>
      <c r="KVG31"/>
      <c r="KVH31"/>
      <c r="KVI31"/>
      <c r="KVJ31"/>
      <c r="KVK31"/>
      <c r="KVL31"/>
      <c r="KVM31"/>
      <c r="KVN31"/>
      <c r="KVO31"/>
      <c r="KVP31"/>
      <c r="KVQ31"/>
      <c r="KVR31"/>
      <c r="KVS31"/>
      <c r="KVT31"/>
      <c r="KVU31"/>
      <c r="KVV31"/>
      <c r="KVW31"/>
      <c r="KVX31"/>
      <c r="KVY31"/>
      <c r="KVZ31"/>
      <c r="KWA31"/>
      <c r="KWB31"/>
      <c r="KWC31"/>
      <c r="KWD31"/>
      <c r="KWE31"/>
      <c r="KWF31"/>
      <c r="KWG31"/>
      <c r="KWH31"/>
      <c r="KWI31"/>
      <c r="KWJ31"/>
      <c r="KWK31"/>
      <c r="KWL31"/>
      <c r="KWM31"/>
      <c r="KWN31"/>
      <c r="KWO31"/>
      <c r="KWP31"/>
      <c r="KWQ31"/>
      <c r="KWR31"/>
      <c r="KWS31"/>
      <c r="KWT31"/>
      <c r="KWU31"/>
      <c r="KWV31"/>
      <c r="KWW31"/>
      <c r="KWX31"/>
      <c r="KWY31"/>
      <c r="KWZ31"/>
      <c r="KXA31"/>
      <c r="KXB31"/>
      <c r="KXC31"/>
      <c r="KXD31"/>
      <c r="KXE31"/>
      <c r="KXF31"/>
      <c r="KXG31"/>
      <c r="KXH31"/>
      <c r="KXI31"/>
      <c r="KXJ31"/>
      <c r="KXK31"/>
      <c r="KXL31"/>
      <c r="KXM31"/>
      <c r="KXN31"/>
      <c r="KXO31"/>
      <c r="KXP31"/>
      <c r="KXQ31"/>
      <c r="KXR31"/>
      <c r="KXS31"/>
      <c r="KXT31"/>
      <c r="KXU31"/>
      <c r="KXV31"/>
      <c r="KXW31"/>
      <c r="KXX31"/>
      <c r="KXY31"/>
      <c r="KXZ31"/>
      <c r="KYA31"/>
      <c r="KYB31"/>
      <c r="KYC31"/>
      <c r="KYD31"/>
      <c r="KYE31"/>
      <c r="KYF31"/>
      <c r="KYG31"/>
      <c r="KYH31"/>
      <c r="KYI31"/>
      <c r="KYJ31"/>
      <c r="KYK31"/>
      <c r="KYL31"/>
      <c r="KYM31"/>
      <c r="KYN31"/>
      <c r="KYO31"/>
      <c r="KYP31"/>
      <c r="KYQ31"/>
      <c r="KYR31"/>
      <c r="KYS31"/>
      <c r="KYT31"/>
      <c r="KYU31"/>
      <c r="KYV31"/>
      <c r="KYW31"/>
      <c r="KYX31"/>
      <c r="KYY31"/>
      <c r="KYZ31"/>
      <c r="KZA31"/>
      <c r="KZB31"/>
      <c r="KZC31"/>
      <c r="KZD31"/>
      <c r="KZE31"/>
      <c r="KZF31"/>
      <c r="KZG31"/>
      <c r="KZH31"/>
      <c r="KZI31"/>
      <c r="KZJ31"/>
      <c r="KZK31"/>
      <c r="KZL31"/>
      <c r="KZM31"/>
      <c r="KZN31"/>
      <c r="KZO31"/>
      <c r="KZP31"/>
      <c r="KZQ31"/>
      <c r="KZR31"/>
      <c r="KZS31"/>
      <c r="KZT31"/>
      <c r="KZU31"/>
      <c r="KZV31"/>
      <c r="KZW31"/>
      <c r="KZX31"/>
      <c r="KZY31"/>
      <c r="KZZ31"/>
      <c r="LAA31"/>
      <c r="LAB31"/>
      <c r="LAC31"/>
      <c r="LAD31"/>
      <c r="LAE31"/>
      <c r="LAF31"/>
      <c r="LAG31"/>
      <c r="LAH31"/>
      <c r="LAI31"/>
      <c r="LAJ31"/>
      <c r="LAK31"/>
      <c r="LAL31"/>
      <c r="LAM31"/>
      <c r="LAN31"/>
      <c r="LAO31"/>
      <c r="LAP31"/>
      <c r="LAQ31"/>
      <c r="LAR31"/>
      <c r="LAS31"/>
      <c r="LAT31"/>
      <c r="LAU31"/>
      <c r="LAV31"/>
      <c r="LAW31"/>
      <c r="LAX31"/>
      <c r="LAY31"/>
      <c r="LAZ31"/>
      <c r="LBA31"/>
      <c r="LBB31"/>
      <c r="LBC31"/>
      <c r="LBD31"/>
      <c r="LBE31"/>
      <c r="LBF31"/>
      <c r="LBG31"/>
      <c r="LBH31"/>
      <c r="LBI31"/>
      <c r="LBJ31"/>
      <c r="LBK31"/>
      <c r="LBL31"/>
      <c r="LBM31"/>
      <c r="LBN31"/>
      <c r="LBO31"/>
      <c r="LBP31"/>
      <c r="LBQ31"/>
      <c r="LBR31"/>
      <c r="LBS31"/>
      <c r="LBT31"/>
      <c r="LBU31"/>
      <c r="LBV31"/>
      <c r="LBW31"/>
      <c r="LBX31"/>
      <c r="LBY31"/>
      <c r="LBZ31"/>
      <c r="LCA31"/>
      <c r="LCB31"/>
      <c r="LCC31"/>
      <c r="LCD31"/>
      <c r="LCE31"/>
      <c r="LCF31"/>
      <c r="LCG31"/>
      <c r="LCH31"/>
      <c r="LCI31"/>
      <c r="LCJ31"/>
      <c r="LCK31"/>
      <c r="LCL31"/>
      <c r="LCM31"/>
      <c r="LCN31"/>
      <c r="LCO31"/>
      <c r="LCP31"/>
      <c r="LCQ31"/>
      <c r="LCR31"/>
      <c r="LCS31"/>
      <c r="LCT31"/>
      <c r="LCU31"/>
      <c r="LCV31"/>
      <c r="LCW31"/>
      <c r="LCX31"/>
      <c r="LCY31"/>
      <c r="LCZ31"/>
      <c r="LDA31"/>
      <c r="LDB31"/>
      <c r="LDC31"/>
      <c r="LDD31"/>
      <c r="LDE31"/>
      <c r="LDF31"/>
      <c r="LDG31"/>
      <c r="LDH31"/>
      <c r="LDI31"/>
      <c r="LDJ31"/>
      <c r="LDK31"/>
      <c r="LDL31"/>
      <c r="LDM31"/>
      <c r="LDN31"/>
      <c r="LDO31"/>
      <c r="LDP31"/>
      <c r="LDQ31"/>
      <c r="LDR31"/>
      <c r="LDS31"/>
      <c r="LDT31"/>
      <c r="LDU31"/>
      <c r="LDV31"/>
      <c r="LDW31"/>
      <c r="LDX31"/>
      <c r="LDY31"/>
      <c r="LDZ31"/>
      <c r="LEA31"/>
      <c r="LEB31"/>
      <c r="LEC31"/>
      <c r="LED31"/>
      <c r="LEE31"/>
      <c r="LEF31"/>
      <c r="LEG31"/>
      <c r="LEH31"/>
      <c r="LEI31"/>
      <c r="LEJ31"/>
      <c r="LEK31"/>
      <c r="LEL31"/>
      <c r="LEM31"/>
      <c r="LEN31"/>
      <c r="LEO31"/>
      <c r="LEP31"/>
      <c r="LEQ31"/>
      <c r="LER31"/>
      <c r="LES31"/>
      <c r="LET31"/>
      <c r="LEU31"/>
      <c r="LEV31"/>
      <c r="LEW31"/>
      <c r="LEX31"/>
      <c r="LEY31"/>
      <c r="LEZ31"/>
      <c r="LFA31"/>
      <c r="LFB31"/>
      <c r="LFC31"/>
      <c r="LFD31"/>
      <c r="LFE31"/>
      <c r="LFF31"/>
      <c r="LFG31"/>
      <c r="LFH31"/>
      <c r="LFI31"/>
      <c r="LFJ31"/>
      <c r="LFK31"/>
      <c r="LFL31"/>
      <c r="LFM31"/>
      <c r="LFN31"/>
      <c r="LFO31"/>
      <c r="LFP31"/>
      <c r="LFQ31"/>
      <c r="LFR31"/>
      <c r="LFS31"/>
      <c r="LFT31"/>
      <c r="LFU31"/>
      <c r="LFV31"/>
      <c r="LFW31"/>
      <c r="LFX31"/>
      <c r="LFY31"/>
      <c r="LFZ31"/>
      <c r="LGA31"/>
      <c r="LGB31"/>
      <c r="LGC31"/>
      <c r="LGD31"/>
      <c r="LGE31"/>
      <c r="LGF31"/>
      <c r="LGG31"/>
      <c r="LGH31"/>
      <c r="LGI31"/>
      <c r="LGJ31"/>
      <c r="LGK31"/>
      <c r="LGL31"/>
      <c r="LGM31"/>
      <c r="LGN31"/>
      <c r="LGO31"/>
      <c r="LGP31"/>
      <c r="LGQ31"/>
      <c r="LGR31"/>
      <c r="LGS31"/>
      <c r="LGT31"/>
      <c r="LGU31"/>
      <c r="LGV31"/>
      <c r="LGW31"/>
      <c r="LGX31"/>
      <c r="LGY31"/>
      <c r="LGZ31"/>
      <c r="LHA31"/>
      <c r="LHB31"/>
      <c r="LHC31"/>
      <c r="LHD31"/>
      <c r="LHE31"/>
      <c r="LHF31"/>
      <c r="LHG31"/>
      <c r="LHH31"/>
      <c r="LHI31"/>
      <c r="LHJ31"/>
      <c r="LHK31"/>
      <c r="LHL31"/>
      <c r="LHM31"/>
      <c r="LHN31"/>
      <c r="LHO31"/>
      <c r="LHP31"/>
      <c r="LHQ31"/>
      <c r="LHR31"/>
      <c r="LHS31"/>
      <c r="LHT31"/>
      <c r="LHU31"/>
      <c r="LHV31"/>
      <c r="LHW31"/>
      <c r="LHX31"/>
      <c r="LHY31"/>
      <c r="LHZ31"/>
      <c r="LIA31"/>
      <c r="LIB31"/>
      <c r="LIC31"/>
      <c r="LID31"/>
      <c r="LIE31"/>
      <c r="LIF31"/>
      <c r="LIG31"/>
      <c r="LIH31"/>
      <c r="LII31"/>
      <c r="LIJ31"/>
      <c r="LIK31"/>
      <c r="LIL31"/>
      <c r="LIM31"/>
      <c r="LIN31"/>
      <c r="LIO31"/>
      <c r="LIP31"/>
      <c r="LIQ31"/>
      <c r="LIR31"/>
      <c r="LIS31"/>
      <c r="LIT31"/>
      <c r="LIU31"/>
      <c r="LIV31"/>
      <c r="LIW31"/>
      <c r="LIX31"/>
      <c r="LIY31"/>
      <c r="LIZ31"/>
      <c r="LJA31"/>
      <c r="LJB31"/>
      <c r="LJC31"/>
      <c r="LJD31"/>
      <c r="LJE31"/>
      <c r="LJF31"/>
      <c r="LJG31"/>
      <c r="LJH31"/>
      <c r="LJI31"/>
      <c r="LJJ31"/>
      <c r="LJK31"/>
      <c r="LJL31"/>
      <c r="LJM31"/>
      <c r="LJN31"/>
      <c r="LJO31"/>
      <c r="LJP31"/>
      <c r="LJQ31"/>
      <c r="LJR31"/>
      <c r="LJS31"/>
      <c r="LJT31"/>
      <c r="LJU31"/>
      <c r="LJV31"/>
      <c r="LJW31"/>
      <c r="LJX31"/>
      <c r="LJY31"/>
      <c r="LJZ31"/>
      <c r="LKA31"/>
      <c r="LKB31"/>
      <c r="LKC31"/>
      <c r="LKD31"/>
      <c r="LKE31"/>
      <c r="LKF31"/>
      <c r="LKG31"/>
      <c r="LKH31"/>
      <c r="LKI31"/>
      <c r="LKJ31"/>
      <c r="LKK31"/>
      <c r="LKL31"/>
      <c r="LKM31"/>
      <c r="LKN31"/>
      <c r="LKO31"/>
      <c r="LKP31"/>
      <c r="LKQ31"/>
      <c r="LKR31"/>
      <c r="LKS31"/>
      <c r="LKT31"/>
      <c r="LKU31"/>
      <c r="LKV31"/>
      <c r="LKW31"/>
      <c r="LKX31"/>
      <c r="LKY31"/>
      <c r="LKZ31"/>
      <c r="LLA31"/>
      <c r="LLB31"/>
      <c r="LLC31"/>
      <c r="LLD31"/>
      <c r="LLE31"/>
      <c r="LLF31"/>
      <c r="LLG31"/>
      <c r="LLH31"/>
      <c r="LLI31"/>
      <c r="LLJ31"/>
      <c r="LLK31"/>
      <c r="LLL31"/>
      <c r="LLM31"/>
      <c r="LLN31"/>
      <c r="LLO31"/>
      <c r="LLP31"/>
      <c r="LLQ31"/>
      <c r="LLR31"/>
      <c r="LLS31"/>
      <c r="LLT31"/>
      <c r="LLU31"/>
      <c r="LLV31"/>
      <c r="LLW31"/>
      <c r="LLX31"/>
      <c r="LLY31"/>
      <c r="LLZ31"/>
      <c r="LMA31"/>
      <c r="LMB31"/>
      <c r="LMC31"/>
      <c r="LMD31"/>
      <c r="LME31"/>
      <c r="LMF31"/>
      <c r="LMG31"/>
      <c r="LMH31"/>
      <c r="LMI31"/>
      <c r="LMJ31"/>
      <c r="LMK31"/>
      <c r="LML31"/>
      <c r="LMM31"/>
      <c r="LMN31"/>
      <c r="LMO31"/>
      <c r="LMP31"/>
      <c r="LMQ31"/>
      <c r="LMR31"/>
      <c r="LMS31"/>
      <c r="LMT31"/>
      <c r="LMU31"/>
      <c r="LMV31"/>
      <c r="LMW31"/>
      <c r="LMX31"/>
      <c r="LMY31"/>
      <c r="LMZ31"/>
      <c r="LNA31"/>
      <c r="LNB31"/>
      <c r="LNC31"/>
      <c r="LND31"/>
      <c r="LNE31"/>
      <c r="LNF31"/>
      <c r="LNG31"/>
      <c r="LNH31"/>
      <c r="LNI31"/>
      <c r="LNJ31"/>
      <c r="LNK31"/>
      <c r="LNL31"/>
      <c r="LNM31"/>
      <c r="LNN31"/>
      <c r="LNO31"/>
      <c r="LNP31"/>
      <c r="LNQ31"/>
      <c r="LNR31"/>
      <c r="LNS31"/>
      <c r="LNT31"/>
      <c r="LNU31"/>
      <c r="LNV31"/>
      <c r="LNW31"/>
      <c r="LNX31"/>
      <c r="LNY31"/>
      <c r="LNZ31"/>
      <c r="LOA31"/>
      <c r="LOB31"/>
      <c r="LOC31"/>
      <c r="LOD31"/>
      <c r="LOE31"/>
      <c r="LOF31"/>
      <c r="LOG31"/>
      <c r="LOH31"/>
      <c r="LOI31"/>
      <c r="LOJ31"/>
      <c r="LOK31"/>
      <c r="LOL31"/>
      <c r="LOM31"/>
      <c r="LON31"/>
      <c r="LOO31"/>
      <c r="LOP31"/>
      <c r="LOQ31"/>
      <c r="LOR31"/>
      <c r="LOS31"/>
      <c r="LOT31"/>
      <c r="LOU31"/>
      <c r="LOV31"/>
      <c r="LOW31"/>
      <c r="LOX31"/>
      <c r="LOY31"/>
      <c r="LOZ31"/>
      <c r="LPA31"/>
      <c r="LPB31"/>
      <c r="LPC31"/>
      <c r="LPD31"/>
      <c r="LPE31"/>
      <c r="LPF31"/>
      <c r="LPG31"/>
      <c r="LPH31"/>
      <c r="LPI31"/>
      <c r="LPJ31"/>
      <c r="LPK31"/>
      <c r="LPL31"/>
      <c r="LPM31"/>
      <c r="LPN31"/>
      <c r="LPO31"/>
      <c r="LPP31"/>
      <c r="LPQ31"/>
      <c r="LPR31"/>
      <c r="LPS31"/>
      <c r="LPT31"/>
      <c r="LPU31"/>
      <c r="LPV31"/>
      <c r="LPW31"/>
      <c r="LPX31"/>
      <c r="LPY31"/>
      <c r="LPZ31"/>
      <c r="LQA31"/>
      <c r="LQB31"/>
      <c r="LQC31"/>
      <c r="LQD31"/>
      <c r="LQE31"/>
      <c r="LQF31"/>
      <c r="LQG31"/>
      <c r="LQH31"/>
      <c r="LQI31"/>
      <c r="LQJ31"/>
      <c r="LQK31"/>
      <c r="LQL31"/>
      <c r="LQM31"/>
      <c r="LQN31"/>
      <c r="LQO31"/>
      <c r="LQP31"/>
      <c r="LQQ31"/>
      <c r="LQR31"/>
      <c r="LQS31"/>
      <c r="LQT31"/>
      <c r="LQU31"/>
      <c r="LQV31"/>
      <c r="LQW31"/>
      <c r="LQX31"/>
      <c r="LQY31"/>
      <c r="LQZ31"/>
      <c r="LRA31"/>
      <c r="LRB31"/>
      <c r="LRC31"/>
      <c r="LRD31"/>
      <c r="LRE31"/>
      <c r="LRF31"/>
      <c r="LRG31"/>
      <c r="LRH31"/>
      <c r="LRI31"/>
      <c r="LRJ31"/>
      <c r="LRK31"/>
      <c r="LRL31"/>
      <c r="LRM31"/>
      <c r="LRN31"/>
      <c r="LRO31"/>
      <c r="LRP31"/>
      <c r="LRQ31"/>
      <c r="LRR31"/>
      <c r="LRS31"/>
      <c r="LRT31"/>
      <c r="LRU31"/>
      <c r="LRV31"/>
      <c r="LRW31"/>
      <c r="LRX31"/>
      <c r="LRY31"/>
      <c r="LRZ31"/>
      <c r="LSA31"/>
      <c r="LSB31"/>
      <c r="LSC31"/>
      <c r="LSD31"/>
      <c r="LSE31"/>
      <c r="LSF31"/>
      <c r="LSG31"/>
      <c r="LSH31"/>
      <c r="LSI31"/>
      <c r="LSJ31"/>
      <c r="LSK31"/>
      <c r="LSL31"/>
      <c r="LSM31"/>
      <c r="LSN31"/>
      <c r="LSO31"/>
      <c r="LSP31"/>
      <c r="LSQ31"/>
      <c r="LSR31"/>
      <c r="LSS31"/>
      <c r="LST31"/>
      <c r="LSU31"/>
      <c r="LSV31"/>
      <c r="LSW31"/>
      <c r="LSX31"/>
      <c r="LSY31"/>
      <c r="LSZ31"/>
      <c r="LTA31"/>
      <c r="LTB31"/>
      <c r="LTC31"/>
      <c r="LTD31"/>
      <c r="LTE31"/>
      <c r="LTF31"/>
      <c r="LTG31"/>
      <c r="LTH31"/>
      <c r="LTI31"/>
      <c r="LTJ31"/>
      <c r="LTK31"/>
      <c r="LTL31"/>
      <c r="LTM31"/>
      <c r="LTN31"/>
      <c r="LTO31"/>
      <c r="LTP31"/>
      <c r="LTQ31"/>
      <c r="LTR31"/>
      <c r="LTS31"/>
      <c r="LTT31"/>
      <c r="LTU31"/>
      <c r="LTV31"/>
      <c r="LTW31"/>
      <c r="LTX31"/>
      <c r="LTY31"/>
      <c r="LTZ31"/>
      <c r="LUA31"/>
      <c r="LUB31"/>
      <c r="LUC31"/>
      <c r="LUD31"/>
      <c r="LUE31"/>
      <c r="LUF31"/>
      <c r="LUG31"/>
      <c r="LUH31"/>
      <c r="LUI31"/>
      <c r="LUJ31"/>
      <c r="LUK31"/>
      <c r="LUL31"/>
      <c r="LUM31"/>
      <c r="LUN31"/>
      <c r="LUO31"/>
      <c r="LUP31"/>
      <c r="LUQ31"/>
      <c r="LUR31"/>
      <c r="LUS31"/>
      <c r="LUT31"/>
      <c r="LUU31"/>
      <c r="LUV31"/>
      <c r="LUW31"/>
      <c r="LUX31"/>
      <c r="LUY31"/>
      <c r="LUZ31"/>
      <c r="LVA31"/>
      <c r="LVB31"/>
      <c r="LVC31"/>
      <c r="LVD31"/>
      <c r="LVE31"/>
      <c r="LVF31"/>
      <c r="LVG31"/>
      <c r="LVH31"/>
      <c r="LVI31"/>
      <c r="LVJ31"/>
      <c r="LVK31"/>
      <c r="LVL31"/>
      <c r="LVM31"/>
      <c r="LVN31"/>
      <c r="LVO31"/>
      <c r="LVP31"/>
      <c r="LVQ31"/>
      <c r="LVR31"/>
      <c r="LVS31"/>
      <c r="LVT31"/>
      <c r="LVU31"/>
      <c r="LVV31"/>
      <c r="LVW31"/>
      <c r="LVX31"/>
      <c r="LVY31"/>
      <c r="LVZ31"/>
      <c r="LWA31"/>
      <c r="LWB31"/>
      <c r="LWC31"/>
      <c r="LWD31"/>
      <c r="LWE31"/>
      <c r="LWF31"/>
      <c r="LWG31"/>
      <c r="LWH31"/>
      <c r="LWI31"/>
      <c r="LWJ31"/>
      <c r="LWK31"/>
      <c r="LWL31"/>
      <c r="LWM31"/>
      <c r="LWN31"/>
      <c r="LWO31"/>
      <c r="LWP31"/>
      <c r="LWQ31"/>
      <c r="LWR31"/>
      <c r="LWS31"/>
      <c r="LWT31"/>
      <c r="LWU31"/>
      <c r="LWV31"/>
      <c r="LWW31"/>
      <c r="LWX31"/>
      <c r="LWY31"/>
      <c r="LWZ31"/>
      <c r="LXA31"/>
      <c r="LXB31"/>
      <c r="LXC31"/>
      <c r="LXD31"/>
      <c r="LXE31"/>
      <c r="LXF31"/>
      <c r="LXG31"/>
      <c r="LXH31"/>
      <c r="LXI31"/>
      <c r="LXJ31"/>
      <c r="LXK31"/>
      <c r="LXL31"/>
      <c r="LXM31"/>
      <c r="LXN31"/>
      <c r="LXO31"/>
      <c r="LXP31"/>
      <c r="LXQ31"/>
      <c r="LXR31"/>
      <c r="LXS31"/>
      <c r="LXT31"/>
      <c r="LXU31"/>
      <c r="LXV31"/>
      <c r="LXW31"/>
      <c r="LXX31"/>
      <c r="LXY31"/>
      <c r="LXZ31"/>
      <c r="LYA31"/>
      <c r="LYB31"/>
      <c r="LYC31"/>
      <c r="LYD31"/>
      <c r="LYE31"/>
      <c r="LYF31"/>
      <c r="LYG31"/>
      <c r="LYH31"/>
      <c r="LYI31"/>
      <c r="LYJ31"/>
      <c r="LYK31"/>
      <c r="LYL31"/>
      <c r="LYM31"/>
      <c r="LYN31"/>
      <c r="LYO31"/>
      <c r="LYP31"/>
      <c r="LYQ31"/>
      <c r="LYR31"/>
      <c r="LYS31"/>
      <c r="LYT31"/>
      <c r="LYU31"/>
      <c r="LYV31"/>
      <c r="LYW31"/>
      <c r="LYX31"/>
      <c r="LYY31"/>
      <c r="LYZ31"/>
      <c r="LZA31"/>
      <c r="LZB31"/>
      <c r="LZC31"/>
      <c r="LZD31"/>
      <c r="LZE31"/>
      <c r="LZF31"/>
      <c r="LZG31"/>
      <c r="LZH31"/>
      <c r="LZI31"/>
      <c r="LZJ31"/>
      <c r="LZK31"/>
      <c r="LZL31"/>
      <c r="LZM31"/>
      <c r="LZN31"/>
      <c r="LZO31"/>
      <c r="LZP31"/>
      <c r="LZQ31"/>
      <c r="LZR31"/>
      <c r="LZS31"/>
      <c r="LZT31"/>
      <c r="LZU31"/>
      <c r="LZV31"/>
      <c r="LZW31"/>
      <c r="LZX31"/>
      <c r="LZY31"/>
      <c r="LZZ31"/>
      <c r="MAA31"/>
      <c r="MAB31"/>
      <c r="MAC31"/>
      <c r="MAD31"/>
      <c r="MAE31"/>
      <c r="MAF31"/>
      <c r="MAG31"/>
      <c r="MAH31"/>
      <c r="MAI31"/>
      <c r="MAJ31"/>
      <c r="MAK31"/>
      <c r="MAL31"/>
      <c r="MAM31"/>
      <c r="MAN31"/>
      <c r="MAO31"/>
      <c r="MAP31"/>
      <c r="MAQ31"/>
      <c r="MAR31"/>
      <c r="MAS31"/>
      <c r="MAT31"/>
      <c r="MAU31"/>
      <c r="MAV31"/>
      <c r="MAW31"/>
      <c r="MAX31"/>
      <c r="MAY31"/>
      <c r="MAZ31"/>
      <c r="MBA31"/>
      <c r="MBB31"/>
      <c r="MBC31"/>
      <c r="MBD31"/>
      <c r="MBE31"/>
      <c r="MBF31"/>
      <c r="MBG31"/>
      <c r="MBH31"/>
      <c r="MBI31"/>
      <c r="MBJ31"/>
      <c r="MBK31"/>
      <c r="MBL31"/>
      <c r="MBM31"/>
      <c r="MBN31"/>
      <c r="MBO31"/>
      <c r="MBP31"/>
      <c r="MBQ31"/>
      <c r="MBR31"/>
      <c r="MBS31"/>
      <c r="MBT31"/>
      <c r="MBU31"/>
      <c r="MBV31"/>
      <c r="MBW31"/>
      <c r="MBX31"/>
      <c r="MBY31"/>
      <c r="MBZ31"/>
      <c r="MCA31"/>
      <c r="MCB31"/>
      <c r="MCC31"/>
      <c r="MCD31"/>
      <c r="MCE31"/>
      <c r="MCF31"/>
      <c r="MCG31"/>
      <c r="MCH31"/>
      <c r="MCI31"/>
      <c r="MCJ31"/>
      <c r="MCK31"/>
      <c r="MCL31"/>
      <c r="MCM31"/>
      <c r="MCN31"/>
      <c r="MCO31"/>
      <c r="MCP31"/>
      <c r="MCQ31"/>
      <c r="MCR31"/>
      <c r="MCS31"/>
      <c r="MCT31"/>
      <c r="MCU31"/>
      <c r="MCV31"/>
      <c r="MCW31"/>
      <c r="MCX31"/>
      <c r="MCY31"/>
      <c r="MCZ31"/>
      <c r="MDA31"/>
      <c r="MDB31"/>
      <c r="MDC31"/>
      <c r="MDD31"/>
      <c r="MDE31"/>
      <c r="MDF31"/>
      <c r="MDG31"/>
      <c r="MDH31"/>
      <c r="MDI31"/>
      <c r="MDJ31"/>
      <c r="MDK31"/>
      <c r="MDL31"/>
      <c r="MDM31"/>
      <c r="MDN31"/>
      <c r="MDO31"/>
      <c r="MDP31"/>
      <c r="MDQ31"/>
      <c r="MDR31"/>
      <c r="MDS31"/>
      <c r="MDT31"/>
      <c r="MDU31"/>
      <c r="MDV31"/>
      <c r="MDW31"/>
      <c r="MDX31"/>
      <c r="MDY31"/>
      <c r="MDZ31"/>
      <c r="MEA31"/>
      <c r="MEB31"/>
      <c r="MEC31"/>
      <c r="MED31"/>
      <c r="MEE31"/>
      <c r="MEF31"/>
      <c r="MEG31"/>
      <c r="MEH31"/>
      <c r="MEI31"/>
      <c r="MEJ31"/>
      <c r="MEK31"/>
      <c r="MEL31"/>
      <c r="MEM31"/>
      <c r="MEN31"/>
      <c r="MEO31"/>
      <c r="MEP31"/>
      <c r="MEQ31"/>
      <c r="MER31"/>
      <c r="MES31"/>
      <c r="MET31"/>
      <c r="MEU31"/>
      <c r="MEV31"/>
      <c r="MEW31"/>
      <c r="MEX31"/>
      <c r="MEY31"/>
      <c r="MEZ31"/>
      <c r="MFA31"/>
      <c r="MFB31"/>
      <c r="MFC31"/>
      <c r="MFD31"/>
      <c r="MFE31"/>
      <c r="MFF31"/>
      <c r="MFG31"/>
      <c r="MFH31"/>
      <c r="MFI31"/>
      <c r="MFJ31"/>
      <c r="MFK31"/>
      <c r="MFL31"/>
      <c r="MFM31"/>
      <c r="MFN31"/>
      <c r="MFO31"/>
      <c r="MFP31"/>
      <c r="MFQ31"/>
      <c r="MFR31"/>
      <c r="MFS31"/>
      <c r="MFT31"/>
      <c r="MFU31"/>
      <c r="MFV31"/>
      <c r="MFW31"/>
      <c r="MFX31"/>
      <c r="MFY31"/>
      <c r="MFZ31"/>
      <c r="MGA31"/>
      <c r="MGB31"/>
      <c r="MGC31"/>
      <c r="MGD31"/>
      <c r="MGE31"/>
      <c r="MGF31"/>
      <c r="MGG31"/>
      <c r="MGH31"/>
      <c r="MGI31"/>
      <c r="MGJ31"/>
      <c r="MGK31"/>
      <c r="MGL31"/>
      <c r="MGM31"/>
      <c r="MGN31"/>
      <c r="MGO31"/>
      <c r="MGP31"/>
      <c r="MGQ31"/>
      <c r="MGR31"/>
      <c r="MGS31"/>
      <c r="MGT31"/>
      <c r="MGU31"/>
      <c r="MGV31"/>
      <c r="MGW31"/>
      <c r="MGX31"/>
      <c r="MGY31"/>
      <c r="MGZ31"/>
      <c r="MHA31"/>
      <c r="MHB31"/>
      <c r="MHC31"/>
      <c r="MHD31"/>
      <c r="MHE31"/>
      <c r="MHF31"/>
      <c r="MHG31"/>
      <c r="MHH31"/>
      <c r="MHI31"/>
      <c r="MHJ31"/>
      <c r="MHK31"/>
      <c r="MHL31"/>
      <c r="MHM31"/>
      <c r="MHN31"/>
      <c r="MHO31"/>
      <c r="MHP31"/>
      <c r="MHQ31"/>
      <c r="MHR31"/>
      <c r="MHS31"/>
      <c r="MHT31"/>
      <c r="MHU31"/>
      <c r="MHV31"/>
      <c r="MHW31"/>
      <c r="MHX31"/>
      <c r="MHY31"/>
      <c r="MHZ31"/>
      <c r="MIA31"/>
      <c r="MIB31"/>
      <c r="MIC31"/>
      <c r="MID31"/>
      <c r="MIE31"/>
      <c r="MIF31"/>
      <c r="MIG31"/>
      <c r="MIH31"/>
      <c r="MII31"/>
      <c r="MIJ31"/>
      <c r="MIK31"/>
      <c r="MIL31"/>
      <c r="MIM31"/>
      <c r="MIN31"/>
      <c r="MIO31"/>
      <c r="MIP31"/>
      <c r="MIQ31"/>
      <c r="MIR31"/>
      <c r="MIS31"/>
      <c r="MIT31"/>
      <c r="MIU31"/>
      <c r="MIV31"/>
      <c r="MIW31"/>
      <c r="MIX31"/>
      <c r="MIY31"/>
      <c r="MIZ31"/>
      <c r="MJA31"/>
      <c r="MJB31"/>
      <c r="MJC31"/>
      <c r="MJD31"/>
      <c r="MJE31"/>
      <c r="MJF31"/>
      <c r="MJG31"/>
      <c r="MJH31"/>
      <c r="MJI31"/>
      <c r="MJJ31"/>
      <c r="MJK31"/>
      <c r="MJL31"/>
      <c r="MJM31"/>
      <c r="MJN31"/>
      <c r="MJO31"/>
      <c r="MJP31"/>
      <c r="MJQ31"/>
      <c r="MJR31"/>
      <c r="MJS31"/>
      <c r="MJT31"/>
      <c r="MJU31"/>
      <c r="MJV31"/>
      <c r="MJW31"/>
      <c r="MJX31"/>
      <c r="MJY31"/>
      <c r="MJZ31"/>
      <c r="MKA31"/>
      <c r="MKB31"/>
      <c r="MKC31"/>
      <c r="MKD31"/>
      <c r="MKE31"/>
      <c r="MKF31"/>
      <c r="MKG31"/>
      <c r="MKH31"/>
      <c r="MKI31"/>
      <c r="MKJ31"/>
      <c r="MKK31"/>
      <c r="MKL31"/>
      <c r="MKM31"/>
      <c r="MKN31"/>
      <c r="MKO31"/>
      <c r="MKP31"/>
      <c r="MKQ31"/>
      <c r="MKR31"/>
      <c r="MKS31"/>
      <c r="MKT31"/>
      <c r="MKU31"/>
      <c r="MKV31"/>
      <c r="MKW31"/>
      <c r="MKX31"/>
      <c r="MKY31"/>
      <c r="MKZ31"/>
      <c r="MLA31"/>
      <c r="MLB31"/>
      <c r="MLC31"/>
      <c r="MLD31"/>
      <c r="MLE31"/>
      <c r="MLF31"/>
      <c r="MLG31"/>
      <c r="MLH31"/>
      <c r="MLI31"/>
      <c r="MLJ31"/>
      <c r="MLK31"/>
      <c r="MLL31"/>
      <c r="MLM31"/>
      <c r="MLN31"/>
      <c r="MLO31"/>
      <c r="MLP31"/>
      <c r="MLQ31"/>
      <c r="MLR31"/>
      <c r="MLS31"/>
      <c r="MLT31"/>
      <c r="MLU31"/>
      <c r="MLV31"/>
      <c r="MLW31"/>
      <c r="MLX31"/>
      <c r="MLY31"/>
      <c r="MLZ31"/>
      <c r="MMA31"/>
      <c r="MMB31"/>
      <c r="MMC31"/>
      <c r="MMD31"/>
      <c r="MME31"/>
      <c r="MMF31"/>
      <c r="MMG31"/>
      <c r="MMH31"/>
      <c r="MMI31"/>
      <c r="MMJ31"/>
      <c r="MMK31"/>
      <c r="MML31"/>
      <c r="MMM31"/>
      <c r="MMN31"/>
      <c r="MMO31"/>
      <c r="MMP31"/>
      <c r="MMQ31"/>
      <c r="MMR31"/>
      <c r="MMS31"/>
      <c r="MMT31"/>
      <c r="MMU31"/>
      <c r="MMV31"/>
      <c r="MMW31"/>
      <c r="MMX31"/>
      <c r="MMY31"/>
      <c r="MMZ31"/>
      <c r="MNA31"/>
      <c r="MNB31"/>
      <c r="MNC31"/>
      <c r="MND31"/>
      <c r="MNE31"/>
      <c r="MNF31"/>
      <c r="MNG31"/>
      <c r="MNH31"/>
      <c r="MNI31"/>
      <c r="MNJ31"/>
      <c r="MNK31"/>
      <c r="MNL31"/>
      <c r="MNM31"/>
      <c r="MNN31"/>
      <c r="MNO31"/>
      <c r="MNP31"/>
      <c r="MNQ31"/>
      <c r="MNR31"/>
      <c r="MNS31"/>
      <c r="MNT31"/>
      <c r="MNU31"/>
      <c r="MNV31"/>
      <c r="MNW31"/>
      <c r="MNX31"/>
      <c r="MNY31"/>
      <c r="MNZ31"/>
      <c r="MOA31"/>
      <c r="MOB31"/>
      <c r="MOC31"/>
      <c r="MOD31"/>
      <c r="MOE31"/>
      <c r="MOF31"/>
      <c r="MOG31"/>
      <c r="MOH31"/>
      <c r="MOI31"/>
      <c r="MOJ31"/>
      <c r="MOK31"/>
      <c r="MOL31"/>
      <c r="MOM31"/>
      <c r="MON31"/>
      <c r="MOO31"/>
      <c r="MOP31"/>
      <c r="MOQ31"/>
      <c r="MOR31"/>
      <c r="MOS31"/>
      <c r="MOT31"/>
      <c r="MOU31"/>
      <c r="MOV31"/>
      <c r="MOW31"/>
      <c r="MOX31"/>
      <c r="MOY31"/>
      <c r="MOZ31"/>
      <c r="MPA31"/>
      <c r="MPB31"/>
      <c r="MPC31"/>
      <c r="MPD31"/>
      <c r="MPE31"/>
      <c r="MPF31"/>
      <c r="MPG31"/>
      <c r="MPH31"/>
      <c r="MPI31"/>
      <c r="MPJ31"/>
      <c r="MPK31"/>
      <c r="MPL31"/>
      <c r="MPM31"/>
      <c r="MPN31"/>
      <c r="MPO31"/>
      <c r="MPP31"/>
      <c r="MPQ31"/>
      <c r="MPR31"/>
      <c r="MPS31"/>
      <c r="MPT31"/>
      <c r="MPU31"/>
      <c r="MPV31"/>
      <c r="MPW31"/>
      <c r="MPX31"/>
      <c r="MPY31"/>
      <c r="MPZ31"/>
      <c r="MQA31"/>
      <c r="MQB31"/>
      <c r="MQC31"/>
      <c r="MQD31"/>
      <c r="MQE31"/>
      <c r="MQF31"/>
      <c r="MQG31"/>
      <c r="MQH31"/>
      <c r="MQI31"/>
      <c r="MQJ31"/>
      <c r="MQK31"/>
      <c r="MQL31"/>
      <c r="MQM31"/>
      <c r="MQN31"/>
      <c r="MQO31"/>
      <c r="MQP31"/>
      <c r="MQQ31"/>
      <c r="MQR31"/>
      <c r="MQS31"/>
      <c r="MQT31"/>
      <c r="MQU31"/>
      <c r="MQV31"/>
      <c r="MQW31"/>
      <c r="MQX31"/>
      <c r="MQY31"/>
      <c r="MQZ31"/>
      <c r="MRA31"/>
      <c r="MRB31"/>
      <c r="MRC31"/>
      <c r="MRD31"/>
      <c r="MRE31"/>
      <c r="MRF31"/>
      <c r="MRG31"/>
      <c r="MRH31"/>
      <c r="MRI31"/>
      <c r="MRJ31"/>
      <c r="MRK31"/>
      <c r="MRL31"/>
      <c r="MRM31"/>
      <c r="MRN31"/>
      <c r="MRO31"/>
      <c r="MRP31"/>
      <c r="MRQ31"/>
      <c r="MRR31"/>
      <c r="MRS31"/>
      <c r="MRT31"/>
      <c r="MRU31"/>
      <c r="MRV31"/>
      <c r="MRW31"/>
      <c r="MRX31"/>
      <c r="MRY31"/>
      <c r="MRZ31"/>
      <c r="MSA31"/>
      <c r="MSB31"/>
      <c r="MSC31"/>
      <c r="MSD31"/>
      <c r="MSE31"/>
      <c r="MSF31"/>
      <c r="MSG31"/>
      <c r="MSH31"/>
      <c r="MSI31"/>
      <c r="MSJ31"/>
      <c r="MSK31"/>
      <c r="MSL31"/>
      <c r="MSM31"/>
      <c r="MSN31"/>
      <c r="MSO31"/>
      <c r="MSP31"/>
      <c r="MSQ31"/>
      <c r="MSR31"/>
      <c r="MSS31"/>
      <c r="MST31"/>
      <c r="MSU31"/>
      <c r="MSV31"/>
      <c r="MSW31"/>
      <c r="MSX31"/>
      <c r="MSY31"/>
      <c r="MSZ31"/>
      <c r="MTA31"/>
      <c r="MTB31"/>
      <c r="MTC31"/>
      <c r="MTD31"/>
      <c r="MTE31"/>
      <c r="MTF31"/>
      <c r="MTG31"/>
      <c r="MTH31"/>
      <c r="MTI31"/>
      <c r="MTJ31"/>
      <c r="MTK31"/>
      <c r="MTL31"/>
      <c r="MTM31"/>
      <c r="MTN31"/>
      <c r="MTO31"/>
      <c r="MTP31"/>
      <c r="MTQ31"/>
      <c r="MTR31"/>
      <c r="MTS31"/>
      <c r="MTT31"/>
      <c r="MTU31"/>
      <c r="MTV31"/>
      <c r="MTW31"/>
      <c r="MTX31"/>
      <c r="MTY31"/>
      <c r="MTZ31"/>
      <c r="MUA31"/>
      <c r="MUB31"/>
      <c r="MUC31"/>
      <c r="MUD31"/>
      <c r="MUE31"/>
      <c r="MUF31"/>
      <c r="MUG31"/>
      <c r="MUH31"/>
      <c r="MUI31"/>
      <c r="MUJ31"/>
      <c r="MUK31"/>
      <c r="MUL31"/>
      <c r="MUM31"/>
      <c r="MUN31"/>
      <c r="MUO31"/>
      <c r="MUP31"/>
      <c r="MUQ31"/>
      <c r="MUR31"/>
      <c r="MUS31"/>
      <c r="MUT31"/>
      <c r="MUU31"/>
      <c r="MUV31"/>
      <c r="MUW31"/>
      <c r="MUX31"/>
      <c r="MUY31"/>
      <c r="MUZ31"/>
      <c r="MVA31"/>
      <c r="MVB31"/>
      <c r="MVC31"/>
      <c r="MVD31"/>
      <c r="MVE31"/>
      <c r="MVF31"/>
      <c r="MVG31"/>
      <c r="MVH31"/>
      <c r="MVI31"/>
      <c r="MVJ31"/>
      <c r="MVK31"/>
      <c r="MVL31"/>
      <c r="MVM31"/>
      <c r="MVN31"/>
      <c r="MVO31"/>
      <c r="MVP31"/>
      <c r="MVQ31"/>
      <c r="MVR31"/>
      <c r="MVS31"/>
      <c r="MVT31"/>
      <c r="MVU31"/>
      <c r="MVV31"/>
      <c r="MVW31"/>
      <c r="MVX31"/>
      <c r="MVY31"/>
      <c r="MVZ31"/>
      <c r="MWA31"/>
      <c r="MWB31"/>
      <c r="MWC31"/>
      <c r="MWD31"/>
      <c r="MWE31"/>
      <c r="MWF31"/>
      <c r="MWG31"/>
      <c r="MWH31"/>
      <c r="MWI31"/>
      <c r="MWJ31"/>
      <c r="MWK31"/>
      <c r="MWL31"/>
      <c r="MWM31"/>
      <c r="MWN31"/>
      <c r="MWO31"/>
      <c r="MWP31"/>
      <c r="MWQ31"/>
      <c r="MWR31"/>
      <c r="MWS31"/>
      <c r="MWT31"/>
      <c r="MWU31"/>
      <c r="MWV31"/>
      <c r="MWW31"/>
      <c r="MWX31"/>
      <c r="MWY31"/>
      <c r="MWZ31"/>
      <c r="MXA31"/>
      <c r="MXB31"/>
      <c r="MXC31"/>
      <c r="MXD31"/>
      <c r="MXE31"/>
      <c r="MXF31"/>
      <c r="MXG31"/>
      <c r="MXH31"/>
      <c r="MXI31"/>
      <c r="MXJ31"/>
      <c r="MXK31"/>
      <c r="MXL31"/>
      <c r="MXM31"/>
      <c r="MXN31"/>
      <c r="MXO31"/>
      <c r="MXP31"/>
      <c r="MXQ31"/>
      <c r="MXR31"/>
      <c r="MXS31"/>
      <c r="MXT31"/>
      <c r="MXU31"/>
      <c r="MXV31"/>
      <c r="MXW31"/>
      <c r="MXX31"/>
      <c r="MXY31"/>
      <c r="MXZ31"/>
      <c r="MYA31"/>
      <c r="MYB31"/>
      <c r="MYC31"/>
      <c r="MYD31"/>
      <c r="MYE31"/>
      <c r="MYF31"/>
      <c r="MYG31"/>
      <c r="MYH31"/>
      <c r="MYI31"/>
      <c r="MYJ31"/>
      <c r="MYK31"/>
      <c r="MYL31"/>
      <c r="MYM31"/>
      <c r="MYN31"/>
      <c r="MYO31"/>
      <c r="MYP31"/>
      <c r="MYQ31"/>
      <c r="MYR31"/>
      <c r="MYS31"/>
      <c r="MYT31"/>
      <c r="MYU31"/>
      <c r="MYV31"/>
      <c r="MYW31"/>
      <c r="MYX31"/>
      <c r="MYY31"/>
      <c r="MYZ31"/>
      <c r="MZA31"/>
      <c r="MZB31"/>
      <c r="MZC31"/>
      <c r="MZD31"/>
      <c r="MZE31"/>
      <c r="MZF31"/>
      <c r="MZG31"/>
      <c r="MZH31"/>
      <c r="MZI31"/>
      <c r="MZJ31"/>
      <c r="MZK31"/>
      <c r="MZL31"/>
      <c r="MZM31"/>
      <c r="MZN31"/>
      <c r="MZO31"/>
      <c r="MZP31"/>
      <c r="MZQ31"/>
      <c r="MZR31"/>
      <c r="MZS31"/>
      <c r="MZT31"/>
      <c r="MZU31"/>
      <c r="MZV31"/>
      <c r="MZW31"/>
      <c r="MZX31"/>
      <c r="MZY31"/>
      <c r="MZZ31"/>
      <c r="NAA31"/>
      <c r="NAB31"/>
      <c r="NAC31"/>
      <c r="NAD31"/>
      <c r="NAE31"/>
      <c r="NAF31"/>
      <c r="NAG31"/>
      <c r="NAH31"/>
      <c r="NAI31"/>
      <c r="NAJ31"/>
      <c r="NAK31"/>
      <c r="NAL31"/>
      <c r="NAM31"/>
      <c r="NAN31"/>
      <c r="NAO31"/>
      <c r="NAP31"/>
      <c r="NAQ31"/>
      <c r="NAR31"/>
      <c r="NAS31"/>
      <c r="NAT31"/>
      <c r="NAU31"/>
      <c r="NAV31"/>
      <c r="NAW31"/>
      <c r="NAX31"/>
      <c r="NAY31"/>
      <c r="NAZ31"/>
      <c r="NBA31"/>
      <c r="NBB31"/>
      <c r="NBC31"/>
      <c r="NBD31"/>
      <c r="NBE31"/>
      <c r="NBF31"/>
      <c r="NBG31"/>
      <c r="NBH31"/>
      <c r="NBI31"/>
      <c r="NBJ31"/>
      <c r="NBK31"/>
      <c r="NBL31"/>
      <c r="NBM31"/>
      <c r="NBN31"/>
      <c r="NBO31"/>
      <c r="NBP31"/>
      <c r="NBQ31"/>
      <c r="NBR31"/>
      <c r="NBS31"/>
      <c r="NBT31"/>
      <c r="NBU31"/>
      <c r="NBV31"/>
      <c r="NBW31"/>
      <c r="NBX31"/>
      <c r="NBY31"/>
      <c r="NBZ31"/>
      <c r="NCA31"/>
      <c r="NCB31"/>
      <c r="NCC31"/>
      <c r="NCD31"/>
      <c r="NCE31"/>
      <c r="NCF31"/>
      <c r="NCG31"/>
      <c r="NCH31"/>
      <c r="NCI31"/>
      <c r="NCJ31"/>
      <c r="NCK31"/>
      <c r="NCL31"/>
      <c r="NCM31"/>
      <c r="NCN31"/>
      <c r="NCO31"/>
      <c r="NCP31"/>
      <c r="NCQ31"/>
      <c r="NCR31"/>
      <c r="NCS31"/>
      <c r="NCT31"/>
      <c r="NCU31"/>
      <c r="NCV31"/>
      <c r="NCW31"/>
      <c r="NCX31"/>
      <c r="NCY31"/>
      <c r="NCZ31"/>
      <c r="NDA31"/>
      <c r="NDB31"/>
      <c r="NDC31"/>
      <c r="NDD31"/>
      <c r="NDE31"/>
      <c r="NDF31"/>
      <c r="NDG31"/>
      <c r="NDH31"/>
      <c r="NDI31"/>
      <c r="NDJ31"/>
      <c r="NDK31"/>
      <c r="NDL31"/>
      <c r="NDM31"/>
      <c r="NDN31"/>
      <c r="NDO31"/>
      <c r="NDP31"/>
      <c r="NDQ31"/>
      <c r="NDR31"/>
      <c r="NDS31"/>
      <c r="NDT31"/>
      <c r="NDU31"/>
      <c r="NDV31"/>
      <c r="NDW31"/>
      <c r="NDX31"/>
      <c r="NDY31"/>
      <c r="NDZ31"/>
      <c r="NEA31"/>
      <c r="NEB31"/>
      <c r="NEC31"/>
      <c r="NED31"/>
      <c r="NEE31"/>
      <c r="NEF31"/>
      <c r="NEG31"/>
      <c r="NEH31"/>
      <c r="NEI31"/>
      <c r="NEJ31"/>
      <c r="NEK31"/>
      <c r="NEL31"/>
      <c r="NEM31"/>
      <c r="NEN31"/>
      <c r="NEO31"/>
      <c r="NEP31"/>
      <c r="NEQ31"/>
      <c r="NER31"/>
      <c r="NES31"/>
      <c r="NET31"/>
      <c r="NEU31"/>
      <c r="NEV31"/>
      <c r="NEW31"/>
      <c r="NEX31"/>
      <c r="NEY31"/>
      <c r="NEZ31"/>
      <c r="NFA31"/>
      <c r="NFB31"/>
      <c r="NFC31"/>
      <c r="NFD31"/>
      <c r="NFE31"/>
      <c r="NFF31"/>
      <c r="NFG31"/>
      <c r="NFH31"/>
      <c r="NFI31"/>
      <c r="NFJ31"/>
      <c r="NFK31"/>
      <c r="NFL31"/>
      <c r="NFM31"/>
      <c r="NFN31"/>
      <c r="NFO31"/>
      <c r="NFP31"/>
      <c r="NFQ31"/>
      <c r="NFR31"/>
      <c r="NFS31"/>
      <c r="NFT31"/>
      <c r="NFU31"/>
      <c r="NFV31"/>
      <c r="NFW31"/>
      <c r="NFX31"/>
      <c r="NFY31"/>
      <c r="NFZ31"/>
      <c r="NGA31"/>
      <c r="NGB31"/>
      <c r="NGC31"/>
      <c r="NGD31"/>
      <c r="NGE31"/>
      <c r="NGF31"/>
      <c r="NGG31"/>
      <c r="NGH31"/>
      <c r="NGI31"/>
      <c r="NGJ31"/>
      <c r="NGK31"/>
      <c r="NGL31"/>
      <c r="NGM31"/>
      <c r="NGN31"/>
      <c r="NGO31"/>
      <c r="NGP31"/>
      <c r="NGQ31"/>
      <c r="NGR31"/>
      <c r="NGS31"/>
      <c r="NGT31"/>
      <c r="NGU31"/>
      <c r="NGV31"/>
      <c r="NGW31"/>
      <c r="NGX31"/>
      <c r="NGY31"/>
      <c r="NGZ31"/>
      <c r="NHA31"/>
      <c r="NHB31"/>
      <c r="NHC31"/>
      <c r="NHD31"/>
      <c r="NHE31"/>
      <c r="NHF31"/>
      <c r="NHG31"/>
      <c r="NHH31"/>
      <c r="NHI31"/>
      <c r="NHJ31"/>
      <c r="NHK31"/>
      <c r="NHL31"/>
      <c r="NHM31"/>
      <c r="NHN31"/>
      <c r="NHO31"/>
      <c r="NHP31"/>
      <c r="NHQ31"/>
      <c r="NHR31"/>
      <c r="NHS31"/>
      <c r="NHT31"/>
      <c r="NHU31"/>
      <c r="NHV31"/>
      <c r="NHW31"/>
      <c r="NHX31"/>
      <c r="NHY31"/>
      <c r="NHZ31"/>
      <c r="NIA31"/>
      <c r="NIB31"/>
      <c r="NIC31"/>
      <c r="NID31"/>
      <c r="NIE31"/>
      <c r="NIF31"/>
      <c r="NIG31"/>
      <c r="NIH31"/>
      <c r="NII31"/>
      <c r="NIJ31"/>
      <c r="NIK31"/>
      <c r="NIL31"/>
      <c r="NIM31"/>
      <c r="NIN31"/>
      <c r="NIO31"/>
      <c r="NIP31"/>
      <c r="NIQ31"/>
      <c r="NIR31"/>
      <c r="NIS31"/>
      <c r="NIT31"/>
      <c r="NIU31"/>
      <c r="NIV31"/>
      <c r="NIW31"/>
      <c r="NIX31"/>
      <c r="NIY31"/>
      <c r="NIZ31"/>
      <c r="NJA31"/>
      <c r="NJB31"/>
      <c r="NJC31"/>
      <c r="NJD31"/>
      <c r="NJE31"/>
      <c r="NJF31"/>
      <c r="NJG31"/>
      <c r="NJH31"/>
      <c r="NJI31"/>
      <c r="NJJ31"/>
      <c r="NJK31"/>
      <c r="NJL31"/>
      <c r="NJM31"/>
      <c r="NJN31"/>
      <c r="NJO31"/>
      <c r="NJP31"/>
      <c r="NJQ31"/>
      <c r="NJR31"/>
      <c r="NJS31"/>
      <c r="NJT31"/>
      <c r="NJU31"/>
      <c r="NJV31"/>
      <c r="NJW31"/>
      <c r="NJX31"/>
      <c r="NJY31"/>
      <c r="NJZ31"/>
      <c r="NKA31"/>
      <c r="NKB31"/>
      <c r="NKC31"/>
      <c r="NKD31"/>
      <c r="NKE31"/>
      <c r="NKF31"/>
      <c r="NKG31"/>
      <c r="NKH31"/>
      <c r="NKI31"/>
      <c r="NKJ31"/>
      <c r="NKK31"/>
      <c r="NKL31"/>
      <c r="NKM31"/>
      <c r="NKN31"/>
      <c r="NKO31"/>
      <c r="NKP31"/>
      <c r="NKQ31"/>
      <c r="NKR31"/>
      <c r="NKS31"/>
      <c r="NKT31"/>
      <c r="NKU31"/>
      <c r="NKV31"/>
      <c r="NKW31"/>
      <c r="NKX31"/>
      <c r="NKY31"/>
      <c r="NKZ31"/>
      <c r="NLA31"/>
      <c r="NLB31"/>
      <c r="NLC31"/>
      <c r="NLD31"/>
      <c r="NLE31"/>
      <c r="NLF31"/>
      <c r="NLG31"/>
      <c r="NLH31"/>
      <c r="NLI31"/>
      <c r="NLJ31"/>
      <c r="NLK31"/>
      <c r="NLL31"/>
      <c r="NLM31"/>
      <c r="NLN31"/>
      <c r="NLO31"/>
      <c r="NLP31"/>
      <c r="NLQ31"/>
      <c r="NLR31"/>
      <c r="NLS31"/>
      <c r="NLT31"/>
      <c r="NLU31"/>
      <c r="NLV31"/>
      <c r="NLW31"/>
      <c r="NLX31"/>
      <c r="NLY31"/>
      <c r="NLZ31"/>
      <c r="NMA31"/>
      <c r="NMB31"/>
      <c r="NMC31"/>
      <c r="NMD31"/>
      <c r="NME31"/>
      <c r="NMF31"/>
      <c r="NMG31"/>
      <c r="NMH31"/>
      <c r="NMI31"/>
      <c r="NMJ31"/>
      <c r="NMK31"/>
      <c r="NML31"/>
      <c r="NMM31"/>
      <c r="NMN31"/>
      <c r="NMO31"/>
      <c r="NMP31"/>
      <c r="NMQ31"/>
      <c r="NMR31"/>
      <c r="NMS31"/>
      <c r="NMT31"/>
      <c r="NMU31"/>
      <c r="NMV31"/>
      <c r="NMW31"/>
      <c r="NMX31"/>
      <c r="NMY31"/>
      <c r="NMZ31"/>
      <c r="NNA31"/>
      <c r="NNB31"/>
      <c r="NNC31"/>
      <c r="NND31"/>
      <c r="NNE31"/>
      <c r="NNF31"/>
      <c r="NNG31"/>
      <c r="NNH31"/>
      <c r="NNI31"/>
      <c r="NNJ31"/>
      <c r="NNK31"/>
      <c r="NNL31"/>
      <c r="NNM31"/>
      <c r="NNN31"/>
      <c r="NNO31"/>
      <c r="NNP31"/>
      <c r="NNQ31"/>
      <c r="NNR31"/>
      <c r="NNS31"/>
      <c r="NNT31"/>
      <c r="NNU31"/>
      <c r="NNV31"/>
      <c r="NNW31"/>
      <c r="NNX31"/>
      <c r="NNY31"/>
      <c r="NNZ31"/>
      <c r="NOA31"/>
      <c r="NOB31"/>
      <c r="NOC31"/>
      <c r="NOD31"/>
      <c r="NOE31"/>
      <c r="NOF31"/>
      <c r="NOG31"/>
      <c r="NOH31"/>
      <c r="NOI31"/>
      <c r="NOJ31"/>
      <c r="NOK31"/>
      <c r="NOL31"/>
      <c r="NOM31"/>
      <c r="NON31"/>
      <c r="NOO31"/>
      <c r="NOP31"/>
      <c r="NOQ31"/>
      <c r="NOR31"/>
      <c r="NOS31"/>
      <c r="NOT31"/>
      <c r="NOU31"/>
      <c r="NOV31"/>
      <c r="NOW31"/>
      <c r="NOX31"/>
      <c r="NOY31"/>
      <c r="NOZ31"/>
      <c r="NPA31"/>
      <c r="NPB31"/>
      <c r="NPC31"/>
      <c r="NPD31"/>
      <c r="NPE31"/>
      <c r="NPF31"/>
      <c r="NPG31"/>
      <c r="NPH31"/>
      <c r="NPI31"/>
      <c r="NPJ31"/>
      <c r="NPK31"/>
      <c r="NPL31"/>
      <c r="NPM31"/>
      <c r="NPN31"/>
      <c r="NPO31"/>
      <c r="NPP31"/>
      <c r="NPQ31"/>
      <c r="NPR31"/>
      <c r="NPS31"/>
      <c r="NPT31"/>
      <c r="NPU31"/>
      <c r="NPV31"/>
      <c r="NPW31"/>
      <c r="NPX31"/>
      <c r="NPY31"/>
      <c r="NPZ31"/>
      <c r="NQA31"/>
      <c r="NQB31"/>
      <c r="NQC31"/>
      <c r="NQD31"/>
      <c r="NQE31"/>
      <c r="NQF31"/>
      <c r="NQG31"/>
      <c r="NQH31"/>
      <c r="NQI31"/>
      <c r="NQJ31"/>
      <c r="NQK31"/>
      <c r="NQL31"/>
      <c r="NQM31"/>
      <c r="NQN31"/>
      <c r="NQO31"/>
      <c r="NQP31"/>
      <c r="NQQ31"/>
      <c r="NQR31"/>
      <c r="NQS31"/>
      <c r="NQT31"/>
      <c r="NQU31"/>
      <c r="NQV31"/>
      <c r="NQW31"/>
      <c r="NQX31"/>
      <c r="NQY31"/>
      <c r="NQZ31"/>
      <c r="NRA31"/>
      <c r="NRB31"/>
      <c r="NRC31"/>
      <c r="NRD31"/>
      <c r="NRE31"/>
      <c r="NRF31"/>
      <c r="NRG31"/>
      <c r="NRH31"/>
      <c r="NRI31"/>
      <c r="NRJ31"/>
      <c r="NRK31"/>
      <c r="NRL31"/>
      <c r="NRM31"/>
      <c r="NRN31"/>
      <c r="NRO31"/>
      <c r="NRP31"/>
      <c r="NRQ31"/>
      <c r="NRR31"/>
      <c r="NRS31"/>
      <c r="NRT31"/>
      <c r="NRU31"/>
      <c r="NRV31"/>
      <c r="NRW31"/>
      <c r="NRX31"/>
      <c r="NRY31"/>
      <c r="NRZ31"/>
      <c r="NSA31"/>
      <c r="NSB31"/>
      <c r="NSC31"/>
      <c r="NSD31"/>
      <c r="NSE31"/>
      <c r="NSF31"/>
      <c r="NSG31"/>
      <c r="NSH31"/>
      <c r="NSI31"/>
      <c r="NSJ31"/>
      <c r="NSK31"/>
      <c r="NSL31"/>
      <c r="NSM31"/>
      <c r="NSN31"/>
      <c r="NSO31"/>
      <c r="NSP31"/>
      <c r="NSQ31"/>
      <c r="NSR31"/>
      <c r="NSS31"/>
      <c r="NST31"/>
      <c r="NSU31"/>
      <c r="NSV31"/>
      <c r="NSW31"/>
      <c r="NSX31"/>
      <c r="NSY31"/>
      <c r="NSZ31"/>
      <c r="NTA31"/>
      <c r="NTB31"/>
      <c r="NTC31"/>
      <c r="NTD31"/>
      <c r="NTE31"/>
      <c r="NTF31"/>
      <c r="NTG31"/>
      <c r="NTH31"/>
      <c r="NTI31"/>
      <c r="NTJ31"/>
      <c r="NTK31"/>
      <c r="NTL31"/>
      <c r="NTM31"/>
      <c r="NTN31"/>
      <c r="NTO31"/>
      <c r="NTP31"/>
      <c r="NTQ31"/>
      <c r="NTR31"/>
      <c r="NTS31"/>
      <c r="NTT31"/>
      <c r="NTU31"/>
      <c r="NTV31"/>
      <c r="NTW31"/>
      <c r="NTX31"/>
      <c r="NTY31"/>
      <c r="NTZ31"/>
      <c r="NUA31"/>
      <c r="NUB31"/>
      <c r="NUC31"/>
      <c r="NUD31"/>
      <c r="NUE31"/>
      <c r="NUF31"/>
      <c r="NUG31"/>
      <c r="NUH31"/>
      <c r="NUI31"/>
      <c r="NUJ31"/>
      <c r="NUK31"/>
      <c r="NUL31"/>
      <c r="NUM31"/>
      <c r="NUN31"/>
      <c r="NUO31"/>
      <c r="NUP31"/>
      <c r="NUQ31"/>
      <c r="NUR31"/>
      <c r="NUS31"/>
      <c r="NUT31"/>
      <c r="NUU31"/>
      <c r="NUV31"/>
      <c r="NUW31"/>
      <c r="NUX31"/>
      <c r="NUY31"/>
      <c r="NUZ31"/>
      <c r="NVA31"/>
      <c r="NVB31"/>
      <c r="NVC31"/>
      <c r="NVD31"/>
      <c r="NVE31"/>
      <c r="NVF31"/>
      <c r="NVG31"/>
      <c r="NVH31"/>
      <c r="NVI31"/>
      <c r="NVJ31"/>
      <c r="NVK31"/>
      <c r="NVL31"/>
      <c r="NVM31"/>
      <c r="NVN31"/>
      <c r="NVO31"/>
      <c r="NVP31"/>
      <c r="NVQ31"/>
      <c r="NVR31"/>
      <c r="NVS31"/>
      <c r="NVT31"/>
      <c r="NVU31"/>
      <c r="NVV31"/>
      <c r="NVW31"/>
      <c r="NVX31"/>
      <c r="NVY31"/>
      <c r="NVZ31"/>
      <c r="NWA31"/>
      <c r="NWB31"/>
      <c r="NWC31"/>
      <c r="NWD31"/>
      <c r="NWE31"/>
      <c r="NWF31"/>
      <c r="NWG31"/>
      <c r="NWH31"/>
      <c r="NWI31"/>
      <c r="NWJ31"/>
      <c r="NWK31"/>
      <c r="NWL31"/>
      <c r="NWM31"/>
      <c r="NWN31"/>
      <c r="NWO31"/>
      <c r="NWP31"/>
      <c r="NWQ31"/>
      <c r="NWR31"/>
      <c r="NWS31"/>
      <c r="NWT31"/>
      <c r="NWU31"/>
      <c r="NWV31"/>
      <c r="NWW31"/>
      <c r="NWX31"/>
      <c r="NWY31"/>
      <c r="NWZ31"/>
      <c r="NXA31"/>
      <c r="NXB31"/>
      <c r="NXC31"/>
      <c r="NXD31"/>
      <c r="NXE31"/>
      <c r="NXF31"/>
      <c r="NXG31"/>
      <c r="NXH31"/>
      <c r="NXI31"/>
      <c r="NXJ31"/>
      <c r="NXK31"/>
      <c r="NXL31"/>
      <c r="NXM31"/>
      <c r="NXN31"/>
      <c r="NXO31"/>
      <c r="NXP31"/>
      <c r="NXQ31"/>
      <c r="NXR31"/>
      <c r="NXS31"/>
      <c r="NXT31"/>
      <c r="NXU31"/>
      <c r="NXV31"/>
      <c r="NXW31"/>
      <c r="NXX31"/>
      <c r="NXY31"/>
      <c r="NXZ31"/>
      <c r="NYA31"/>
      <c r="NYB31"/>
      <c r="NYC31"/>
      <c r="NYD31"/>
      <c r="NYE31"/>
      <c r="NYF31"/>
      <c r="NYG31"/>
      <c r="NYH31"/>
      <c r="NYI31"/>
      <c r="NYJ31"/>
      <c r="NYK31"/>
      <c r="NYL31"/>
      <c r="NYM31"/>
      <c r="NYN31"/>
      <c r="NYO31"/>
      <c r="NYP31"/>
      <c r="NYQ31"/>
      <c r="NYR31"/>
      <c r="NYS31"/>
      <c r="NYT31"/>
      <c r="NYU31"/>
      <c r="NYV31"/>
      <c r="NYW31"/>
      <c r="NYX31"/>
      <c r="NYY31"/>
      <c r="NYZ31"/>
      <c r="NZA31"/>
      <c r="NZB31"/>
      <c r="NZC31"/>
      <c r="NZD31"/>
      <c r="NZE31"/>
      <c r="NZF31"/>
      <c r="NZG31"/>
      <c r="NZH31"/>
      <c r="NZI31"/>
      <c r="NZJ31"/>
      <c r="NZK31"/>
      <c r="NZL31"/>
      <c r="NZM31"/>
      <c r="NZN31"/>
      <c r="NZO31"/>
      <c r="NZP31"/>
      <c r="NZQ31"/>
      <c r="NZR31"/>
      <c r="NZS31"/>
      <c r="NZT31"/>
      <c r="NZU31"/>
      <c r="NZV31"/>
      <c r="NZW31"/>
      <c r="NZX31"/>
      <c r="NZY31"/>
      <c r="NZZ31"/>
      <c r="OAA31"/>
      <c r="OAB31"/>
      <c r="OAC31"/>
      <c r="OAD31"/>
      <c r="OAE31"/>
      <c r="OAF31"/>
      <c r="OAG31"/>
      <c r="OAH31"/>
      <c r="OAI31"/>
      <c r="OAJ31"/>
      <c r="OAK31"/>
      <c r="OAL31"/>
      <c r="OAM31"/>
      <c r="OAN31"/>
      <c r="OAO31"/>
      <c r="OAP31"/>
      <c r="OAQ31"/>
      <c r="OAR31"/>
      <c r="OAS31"/>
      <c r="OAT31"/>
      <c r="OAU31"/>
      <c r="OAV31"/>
      <c r="OAW31"/>
      <c r="OAX31"/>
      <c r="OAY31"/>
      <c r="OAZ31"/>
      <c r="OBA31"/>
      <c r="OBB31"/>
      <c r="OBC31"/>
      <c r="OBD31"/>
      <c r="OBE31"/>
      <c r="OBF31"/>
      <c r="OBG31"/>
      <c r="OBH31"/>
      <c r="OBI31"/>
      <c r="OBJ31"/>
      <c r="OBK31"/>
      <c r="OBL31"/>
      <c r="OBM31"/>
      <c r="OBN31"/>
      <c r="OBO31"/>
      <c r="OBP31"/>
      <c r="OBQ31"/>
      <c r="OBR31"/>
      <c r="OBS31"/>
      <c r="OBT31"/>
      <c r="OBU31"/>
      <c r="OBV31"/>
      <c r="OBW31"/>
      <c r="OBX31"/>
      <c r="OBY31"/>
      <c r="OBZ31"/>
      <c r="OCA31"/>
      <c r="OCB31"/>
      <c r="OCC31"/>
      <c r="OCD31"/>
      <c r="OCE31"/>
      <c r="OCF31"/>
      <c r="OCG31"/>
      <c r="OCH31"/>
      <c r="OCI31"/>
      <c r="OCJ31"/>
      <c r="OCK31"/>
      <c r="OCL31"/>
      <c r="OCM31"/>
      <c r="OCN31"/>
      <c r="OCO31"/>
      <c r="OCP31"/>
      <c r="OCQ31"/>
      <c r="OCR31"/>
      <c r="OCS31"/>
      <c r="OCT31"/>
      <c r="OCU31"/>
      <c r="OCV31"/>
      <c r="OCW31"/>
      <c r="OCX31"/>
      <c r="OCY31"/>
      <c r="OCZ31"/>
      <c r="ODA31"/>
      <c r="ODB31"/>
      <c r="ODC31"/>
      <c r="ODD31"/>
      <c r="ODE31"/>
      <c r="ODF31"/>
      <c r="ODG31"/>
      <c r="ODH31"/>
      <c r="ODI31"/>
      <c r="ODJ31"/>
      <c r="ODK31"/>
      <c r="ODL31"/>
      <c r="ODM31"/>
      <c r="ODN31"/>
      <c r="ODO31"/>
      <c r="ODP31"/>
      <c r="ODQ31"/>
      <c r="ODR31"/>
      <c r="ODS31"/>
      <c r="ODT31"/>
      <c r="ODU31"/>
      <c r="ODV31"/>
      <c r="ODW31"/>
      <c r="ODX31"/>
      <c r="ODY31"/>
      <c r="ODZ31"/>
      <c r="OEA31"/>
      <c r="OEB31"/>
      <c r="OEC31"/>
      <c r="OED31"/>
      <c r="OEE31"/>
      <c r="OEF31"/>
      <c r="OEG31"/>
      <c r="OEH31"/>
      <c r="OEI31"/>
      <c r="OEJ31"/>
      <c r="OEK31"/>
      <c r="OEL31"/>
      <c r="OEM31"/>
      <c r="OEN31"/>
      <c r="OEO31"/>
      <c r="OEP31"/>
      <c r="OEQ31"/>
      <c r="OER31"/>
      <c r="OES31"/>
      <c r="OET31"/>
      <c r="OEU31"/>
      <c r="OEV31"/>
      <c r="OEW31"/>
      <c r="OEX31"/>
      <c r="OEY31"/>
      <c r="OEZ31"/>
      <c r="OFA31"/>
      <c r="OFB31"/>
      <c r="OFC31"/>
      <c r="OFD31"/>
      <c r="OFE31"/>
      <c r="OFF31"/>
      <c r="OFG31"/>
      <c r="OFH31"/>
      <c r="OFI31"/>
      <c r="OFJ31"/>
      <c r="OFK31"/>
      <c r="OFL31"/>
      <c r="OFM31"/>
      <c r="OFN31"/>
      <c r="OFO31"/>
      <c r="OFP31"/>
      <c r="OFQ31"/>
      <c r="OFR31"/>
      <c r="OFS31"/>
      <c r="OFT31"/>
      <c r="OFU31"/>
      <c r="OFV31"/>
      <c r="OFW31"/>
      <c r="OFX31"/>
      <c r="OFY31"/>
      <c r="OFZ31"/>
      <c r="OGA31"/>
      <c r="OGB31"/>
      <c r="OGC31"/>
      <c r="OGD31"/>
      <c r="OGE31"/>
      <c r="OGF31"/>
      <c r="OGG31"/>
      <c r="OGH31"/>
      <c r="OGI31"/>
      <c r="OGJ31"/>
      <c r="OGK31"/>
      <c r="OGL31"/>
      <c r="OGM31"/>
      <c r="OGN31"/>
      <c r="OGO31"/>
      <c r="OGP31"/>
      <c r="OGQ31"/>
      <c r="OGR31"/>
      <c r="OGS31"/>
      <c r="OGT31"/>
      <c r="OGU31"/>
      <c r="OGV31"/>
      <c r="OGW31"/>
      <c r="OGX31"/>
      <c r="OGY31"/>
      <c r="OGZ31"/>
      <c r="OHA31"/>
      <c r="OHB31"/>
      <c r="OHC31"/>
      <c r="OHD31"/>
      <c r="OHE31"/>
      <c r="OHF31"/>
      <c r="OHG31"/>
      <c r="OHH31"/>
      <c r="OHI31"/>
      <c r="OHJ31"/>
      <c r="OHK31"/>
      <c r="OHL31"/>
      <c r="OHM31"/>
      <c r="OHN31"/>
      <c r="OHO31"/>
      <c r="OHP31"/>
      <c r="OHQ31"/>
      <c r="OHR31"/>
      <c r="OHS31"/>
      <c r="OHT31"/>
      <c r="OHU31"/>
      <c r="OHV31"/>
      <c r="OHW31"/>
      <c r="OHX31"/>
      <c r="OHY31"/>
      <c r="OHZ31"/>
      <c r="OIA31"/>
      <c r="OIB31"/>
      <c r="OIC31"/>
      <c r="OID31"/>
      <c r="OIE31"/>
      <c r="OIF31"/>
      <c r="OIG31"/>
      <c r="OIH31"/>
      <c r="OII31"/>
      <c r="OIJ31"/>
      <c r="OIK31"/>
      <c r="OIL31"/>
      <c r="OIM31"/>
      <c r="OIN31"/>
      <c r="OIO31"/>
      <c r="OIP31"/>
      <c r="OIQ31"/>
      <c r="OIR31"/>
      <c r="OIS31"/>
      <c r="OIT31"/>
      <c r="OIU31"/>
      <c r="OIV31"/>
      <c r="OIW31"/>
      <c r="OIX31"/>
      <c r="OIY31"/>
      <c r="OIZ31"/>
      <c r="OJA31"/>
      <c r="OJB31"/>
      <c r="OJC31"/>
      <c r="OJD31"/>
      <c r="OJE31"/>
      <c r="OJF31"/>
      <c r="OJG31"/>
      <c r="OJH31"/>
      <c r="OJI31"/>
      <c r="OJJ31"/>
      <c r="OJK31"/>
      <c r="OJL31"/>
      <c r="OJM31"/>
      <c r="OJN31"/>
      <c r="OJO31"/>
      <c r="OJP31"/>
      <c r="OJQ31"/>
      <c r="OJR31"/>
      <c r="OJS31"/>
      <c r="OJT31"/>
      <c r="OJU31"/>
      <c r="OJV31"/>
      <c r="OJW31"/>
      <c r="OJX31"/>
      <c r="OJY31"/>
      <c r="OJZ31"/>
      <c r="OKA31"/>
      <c r="OKB31"/>
      <c r="OKC31"/>
      <c r="OKD31"/>
      <c r="OKE31"/>
      <c r="OKF31"/>
      <c r="OKG31"/>
      <c r="OKH31"/>
      <c r="OKI31"/>
      <c r="OKJ31"/>
      <c r="OKK31"/>
      <c r="OKL31"/>
      <c r="OKM31"/>
      <c r="OKN31"/>
      <c r="OKO31"/>
      <c r="OKP31"/>
      <c r="OKQ31"/>
      <c r="OKR31"/>
      <c r="OKS31"/>
      <c r="OKT31"/>
      <c r="OKU31"/>
      <c r="OKV31"/>
      <c r="OKW31"/>
      <c r="OKX31"/>
      <c r="OKY31"/>
      <c r="OKZ31"/>
      <c r="OLA31"/>
      <c r="OLB31"/>
      <c r="OLC31"/>
      <c r="OLD31"/>
      <c r="OLE31"/>
      <c r="OLF31"/>
      <c r="OLG31"/>
      <c r="OLH31"/>
      <c r="OLI31"/>
      <c r="OLJ31"/>
      <c r="OLK31"/>
      <c r="OLL31"/>
      <c r="OLM31"/>
      <c r="OLN31"/>
      <c r="OLO31"/>
      <c r="OLP31"/>
      <c r="OLQ31"/>
      <c r="OLR31"/>
      <c r="OLS31"/>
      <c r="OLT31"/>
      <c r="OLU31"/>
      <c r="OLV31"/>
      <c r="OLW31"/>
      <c r="OLX31"/>
      <c r="OLY31"/>
      <c r="OLZ31"/>
      <c r="OMA31"/>
      <c r="OMB31"/>
      <c r="OMC31"/>
      <c r="OMD31"/>
      <c r="OME31"/>
      <c r="OMF31"/>
      <c r="OMG31"/>
      <c r="OMH31"/>
      <c r="OMI31"/>
      <c r="OMJ31"/>
      <c r="OMK31"/>
      <c r="OML31"/>
      <c r="OMM31"/>
      <c r="OMN31"/>
      <c r="OMO31"/>
      <c r="OMP31"/>
      <c r="OMQ31"/>
      <c r="OMR31"/>
      <c r="OMS31"/>
      <c r="OMT31"/>
      <c r="OMU31"/>
      <c r="OMV31"/>
      <c r="OMW31"/>
      <c r="OMX31"/>
      <c r="OMY31"/>
      <c r="OMZ31"/>
      <c r="ONA31"/>
      <c r="ONB31"/>
      <c r="ONC31"/>
      <c r="OND31"/>
      <c r="ONE31"/>
      <c r="ONF31"/>
      <c r="ONG31"/>
      <c r="ONH31"/>
      <c r="ONI31"/>
      <c r="ONJ31"/>
      <c r="ONK31"/>
      <c r="ONL31"/>
      <c r="ONM31"/>
      <c r="ONN31"/>
      <c r="ONO31"/>
      <c r="ONP31"/>
      <c r="ONQ31"/>
      <c r="ONR31"/>
      <c r="ONS31"/>
      <c r="ONT31"/>
      <c r="ONU31"/>
      <c r="ONV31"/>
      <c r="ONW31"/>
      <c r="ONX31"/>
      <c r="ONY31"/>
      <c r="ONZ31"/>
      <c r="OOA31"/>
      <c r="OOB31"/>
      <c r="OOC31"/>
      <c r="OOD31"/>
      <c r="OOE31"/>
      <c r="OOF31"/>
      <c r="OOG31"/>
      <c r="OOH31"/>
      <c r="OOI31"/>
      <c r="OOJ31"/>
      <c r="OOK31"/>
      <c r="OOL31"/>
      <c r="OOM31"/>
      <c r="OON31"/>
      <c r="OOO31"/>
      <c r="OOP31"/>
      <c r="OOQ31"/>
      <c r="OOR31"/>
      <c r="OOS31"/>
      <c r="OOT31"/>
      <c r="OOU31"/>
      <c r="OOV31"/>
      <c r="OOW31"/>
      <c r="OOX31"/>
      <c r="OOY31"/>
      <c r="OOZ31"/>
      <c r="OPA31"/>
      <c r="OPB31"/>
      <c r="OPC31"/>
      <c r="OPD31"/>
      <c r="OPE31"/>
      <c r="OPF31"/>
      <c r="OPG31"/>
      <c r="OPH31"/>
      <c r="OPI31"/>
      <c r="OPJ31"/>
      <c r="OPK31"/>
      <c r="OPL31"/>
      <c r="OPM31"/>
      <c r="OPN31"/>
      <c r="OPO31"/>
      <c r="OPP31"/>
      <c r="OPQ31"/>
      <c r="OPR31"/>
      <c r="OPS31"/>
      <c r="OPT31"/>
      <c r="OPU31"/>
      <c r="OPV31"/>
      <c r="OPW31"/>
      <c r="OPX31"/>
      <c r="OPY31"/>
      <c r="OPZ31"/>
      <c r="OQA31"/>
      <c r="OQB31"/>
      <c r="OQC31"/>
      <c r="OQD31"/>
      <c r="OQE31"/>
      <c r="OQF31"/>
      <c r="OQG31"/>
      <c r="OQH31"/>
      <c r="OQI31"/>
      <c r="OQJ31"/>
      <c r="OQK31"/>
      <c r="OQL31"/>
      <c r="OQM31"/>
      <c r="OQN31"/>
      <c r="OQO31"/>
      <c r="OQP31"/>
      <c r="OQQ31"/>
      <c r="OQR31"/>
      <c r="OQS31"/>
      <c r="OQT31"/>
      <c r="OQU31"/>
      <c r="OQV31"/>
      <c r="OQW31"/>
      <c r="OQX31"/>
      <c r="OQY31"/>
      <c r="OQZ31"/>
      <c r="ORA31"/>
      <c r="ORB31"/>
      <c r="ORC31"/>
      <c r="ORD31"/>
      <c r="ORE31"/>
      <c r="ORF31"/>
      <c r="ORG31"/>
      <c r="ORH31"/>
      <c r="ORI31"/>
      <c r="ORJ31"/>
      <c r="ORK31"/>
      <c r="ORL31"/>
      <c r="ORM31"/>
      <c r="ORN31"/>
      <c r="ORO31"/>
      <c r="ORP31"/>
      <c r="ORQ31"/>
      <c r="ORR31"/>
      <c r="ORS31"/>
      <c r="ORT31"/>
      <c r="ORU31"/>
      <c r="ORV31"/>
      <c r="ORW31"/>
      <c r="ORX31"/>
      <c r="ORY31"/>
      <c r="ORZ31"/>
      <c r="OSA31"/>
      <c r="OSB31"/>
      <c r="OSC31"/>
      <c r="OSD31"/>
      <c r="OSE31"/>
      <c r="OSF31"/>
      <c r="OSG31"/>
      <c r="OSH31"/>
      <c r="OSI31"/>
      <c r="OSJ31"/>
      <c r="OSK31"/>
      <c r="OSL31"/>
      <c r="OSM31"/>
      <c r="OSN31"/>
      <c r="OSO31"/>
      <c r="OSP31"/>
      <c r="OSQ31"/>
      <c r="OSR31"/>
      <c r="OSS31"/>
      <c r="OST31"/>
      <c r="OSU31"/>
      <c r="OSV31"/>
      <c r="OSW31"/>
      <c r="OSX31"/>
      <c r="OSY31"/>
      <c r="OSZ31"/>
      <c r="OTA31"/>
      <c r="OTB31"/>
      <c r="OTC31"/>
      <c r="OTD31"/>
      <c r="OTE31"/>
      <c r="OTF31"/>
      <c r="OTG31"/>
      <c r="OTH31"/>
      <c r="OTI31"/>
      <c r="OTJ31"/>
      <c r="OTK31"/>
      <c r="OTL31"/>
      <c r="OTM31"/>
      <c r="OTN31"/>
      <c r="OTO31"/>
      <c r="OTP31"/>
      <c r="OTQ31"/>
      <c r="OTR31"/>
      <c r="OTS31"/>
      <c r="OTT31"/>
      <c r="OTU31"/>
      <c r="OTV31"/>
      <c r="OTW31"/>
      <c r="OTX31"/>
      <c r="OTY31"/>
      <c r="OTZ31"/>
      <c r="OUA31"/>
      <c r="OUB31"/>
      <c r="OUC31"/>
      <c r="OUD31"/>
      <c r="OUE31"/>
      <c r="OUF31"/>
      <c r="OUG31"/>
      <c r="OUH31"/>
      <c r="OUI31"/>
      <c r="OUJ31"/>
      <c r="OUK31"/>
      <c r="OUL31"/>
      <c r="OUM31"/>
      <c r="OUN31"/>
      <c r="OUO31"/>
      <c r="OUP31"/>
      <c r="OUQ31"/>
      <c r="OUR31"/>
      <c r="OUS31"/>
      <c r="OUT31"/>
      <c r="OUU31"/>
      <c r="OUV31"/>
      <c r="OUW31"/>
      <c r="OUX31"/>
      <c r="OUY31"/>
      <c r="OUZ31"/>
      <c r="OVA31"/>
      <c r="OVB31"/>
      <c r="OVC31"/>
      <c r="OVD31"/>
      <c r="OVE31"/>
      <c r="OVF31"/>
      <c r="OVG31"/>
      <c r="OVH31"/>
      <c r="OVI31"/>
      <c r="OVJ31"/>
      <c r="OVK31"/>
      <c r="OVL31"/>
      <c r="OVM31"/>
      <c r="OVN31"/>
      <c r="OVO31"/>
      <c r="OVP31"/>
      <c r="OVQ31"/>
      <c r="OVR31"/>
      <c r="OVS31"/>
      <c r="OVT31"/>
      <c r="OVU31"/>
      <c r="OVV31"/>
      <c r="OVW31"/>
      <c r="OVX31"/>
      <c r="OVY31"/>
      <c r="OVZ31"/>
      <c r="OWA31"/>
      <c r="OWB31"/>
      <c r="OWC31"/>
      <c r="OWD31"/>
      <c r="OWE31"/>
      <c r="OWF31"/>
      <c r="OWG31"/>
      <c r="OWH31"/>
      <c r="OWI31"/>
      <c r="OWJ31"/>
      <c r="OWK31"/>
      <c r="OWL31"/>
      <c r="OWM31"/>
      <c r="OWN31"/>
      <c r="OWO31"/>
      <c r="OWP31"/>
      <c r="OWQ31"/>
      <c r="OWR31"/>
      <c r="OWS31"/>
      <c r="OWT31"/>
      <c r="OWU31"/>
      <c r="OWV31"/>
      <c r="OWW31"/>
      <c r="OWX31"/>
      <c r="OWY31"/>
      <c r="OWZ31"/>
      <c r="OXA31"/>
      <c r="OXB31"/>
      <c r="OXC31"/>
      <c r="OXD31"/>
      <c r="OXE31"/>
      <c r="OXF31"/>
      <c r="OXG31"/>
      <c r="OXH31"/>
      <c r="OXI31"/>
      <c r="OXJ31"/>
      <c r="OXK31"/>
      <c r="OXL31"/>
      <c r="OXM31"/>
      <c r="OXN31"/>
      <c r="OXO31"/>
      <c r="OXP31"/>
      <c r="OXQ31"/>
      <c r="OXR31"/>
      <c r="OXS31"/>
      <c r="OXT31"/>
      <c r="OXU31"/>
      <c r="OXV31"/>
      <c r="OXW31"/>
      <c r="OXX31"/>
      <c r="OXY31"/>
      <c r="OXZ31"/>
      <c r="OYA31"/>
      <c r="OYB31"/>
      <c r="OYC31"/>
      <c r="OYD31"/>
      <c r="OYE31"/>
      <c r="OYF31"/>
      <c r="OYG31"/>
      <c r="OYH31"/>
      <c r="OYI31"/>
      <c r="OYJ31"/>
      <c r="OYK31"/>
      <c r="OYL31"/>
      <c r="OYM31"/>
      <c r="OYN31"/>
      <c r="OYO31"/>
      <c r="OYP31"/>
      <c r="OYQ31"/>
      <c r="OYR31"/>
      <c r="OYS31"/>
      <c r="OYT31"/>
      <c r="OYU31"/>
      <c r="OYV31"/>
      <c r="OYW31"/>
      <c r="OYX31"/>
      <c r="OYY31"/>
      <c r="OYZ31"/>
      <c r="OZA31"/>
      <c r="OZB31"/>
      <c r="OZC31"/>
      <c r="OZD31"/>
      <c r="OZE31"/>
      <c r="OZF31"/>
      <c r="OZG31"/>
      <c r="OZH31"/>
      <c r="OZI31"/>
      <c r="OZJ31"/>
      <c r="OZK31"/>
      <c r="OZL31"/>
      <c r="OZM31"/>
      <c r="OZN31"/>
      <c r="OZO31"/>
      <c r="OZP31"/>
      <c r="OZQ31"/>
      <c r="OZR31"/>
      <c r="OZS31"/>
      <c r="OZT31"/>
      <c r="OZU31"/>
      <c r="OZV31"/>
      <c r="OZW31"/>
      <c r="OZX31"/>
      <c r="OZY31"/>
      <c r="OZZ31"/>
      <c r="PAA31"/>
      <c r="PAB31"/>
      <c r="PAC31"/>
      <c r="PAD31"/>
      <c r="PAE31"/>
      <c r="PAF31"/>
      <c r="PAG31"/>
      <c r="PAH31"/>
      <c r="PAI31"/>
      <c r="PAJ31"/>
      <c r="PAK31"/>
      <c r="PAL31"/>
      <c r="PAM31"/>
      <c r="PAN31"/>
      <c r="PAO31"/>
      <c r="PAP31"/>
      <c r="PAQ31"/>
      <c r="PAR31"/>
      <c r="PAS31"/>
      <c r="PAT31"/>
      <c r="PAU31"/>
      <c r="PAV31"/>
      <c r="PAW31"/>
      <c r="PAX31"/>
      <c r="PAY31"/>
      <c r="PAZ31"/>
      <c r="PBA31"/>
      <c r="PBB31"/>
      <c r="PBC31"/>
      <c r="PBD31"/>
      <c r="PBE31"/>
      <c r="PBF31"/>
      <c r="PBG31"/>
      <c r="PBH31"/>
      <c r="PBI31"/>
      <c r="PBJ31"/>
      <c r="PBK31"/>
      <c r="PBL31"/>
      <c r="PBM31"/>
      <c r="PBN31"/>
      <c r="PBO31"/>
      <c r="PBP31"/>
      <c r="PBQ31"/>
      <c r="PBR31"/>
      <c r="PBS31"/>
      <c r="PBT31"/>
      <c r="PBU31"/>
      <c r="PBV31"/>
      <c r="PBW31"/>
      <c r="PBX31"/>
      <c r="PBY31"/>
      <c r="PBZ31"/>
      <c r="PCA31"/>
      <c r="PCB31"/>
      <c r="PCC31"/>
      <c r="PCD31"/>
      <c r="PCE31"/>
      <c r="PCF31"/>
      <c r="PCG31"/>
      <c r="PCH31"/>
      <c r="PCI31"/>
      <c r="PCJ31"/>
      <c r="PCK31"/>
      <c r="PCL31"/>
      <c r="PCM31"/>
      <c r="PCN31"/>
      <c r="PCO31"/>
      <c r="PCP31"/>
      <c r="PCQ31"/>
      <c r="PCR31"/>
      <c r="PCS31"/>
      <c r="PCT31"/>
      <c r="PCU31"/>
      <c r="PCV31"/>
      <c r="PCW31"/>
      <c r="PCX31"/>
      <c r="PCY31"/>
      <c r="PCZ31"/>
      <c r="PDA31"/>
      <c r="PDB31"/>
      <c r="PDC31"/>
      <c r="PDD31"/>
      <c r="PDE31"/>
      <c r="PDF31"/>
      <c r="PDG31"/>
      <c r="PDH31"/>
      <c r="PDI31"/>
      <c r="PDJ31"/>
      <c r="PDK31"/>
      <c r="PDL31"/>
      <c r="PDM31"/>
      <c r="PDN31"/>
      <c r="PDO31"/>
      <c r="PDP31"/>
      <c r="PDQ31"/>
      <c r="PDR31"/>
      <c r="PDS31"/>
      <c r="PDT31"/>
      <c r="PDU31"/>
      <c r="PDV31"/>
      <c r="PDW31"/>
      <c r="PDX31"/>
      <c r="PDY31"/>
      <c r="PDZ31"/>
      <c r="PEA31"/>
      <c r="PEB31"/>
      <c r="PEC31"/>
      <c r="PED31"/>
      <c r="PEE31"/>
      <c r="PEF31"/>
      <c r="PEG31"/>
      <c r="PEH31"/>
      <c r="PEI31"/>
      <c r="PEJ31"/>
      <c r="PEK31"/>
      <c r="PEL31"/>
      <c r="PEM31"/>
      <c r="PEN31"/>
      <c r="PEO31"/>
      <c r="PEP31"/>
      <c r="PEQ31"/>
      <c r="PER31"/>
      <c r="PES31"/>
      <c r="PET31"/>
      <c r="PEU31"/>
      <c r="PEV31"/>
      <c r="PEW31"/>
      <c r="PEX31"/>
      <c r="PEY31"/>
      <c r="PEZ31"/>
      <c r="PFA31"/>
      <c r="PFB31"/>
      <c r="PFC31"/>
      <c r="PFD31"/>
      <c r="PFE31"/>
      <c r="PFF31"/>
      <c r="PFG31"/>
      <c r="PFH31"/>
      <c r="PFI31"/>
      <c r="PFJ31"/>
      <c r="PFK31"/>
      <c r="PFL31"/>
      <c r="PFM31"/>
      <c r="PFN31"/>
      <c r="PFO31"/>
      <c r="PFP31"/>
      <c r="PFQ31"/>
      <c r="PFR31"/>
      <c r="PFS31"/>
      <c r="PFT31"/>
      <c r="PFU31"/>
      <c r="PFV31"/>
      <c r="PFW31"/>
      <c r="PFX31"/>
      <c r="PFY31"/>
      <c r="PFZ31"/>
      <c r="PGA31"/>
      <c r="PGB31"/>
      <c r="PGC31"/>
      <c r="PGD31"/>
      <c r="PGE31"/>
      <c r="PGF31"/>
      <c r="PGG31"/>
      <c r="PGH31"/>
      <c r="PGI31"/>
      <c r="PGJ31"/>
      <c r="PGK31"/>
      <c r="PGL31"/>
      <c r="PGM31"/>
      <c r="PGN31"/>
      <c r="PGO31"/>
      <c r="PGP31"/>
      <c r="PGQ31"/>
      <c r="PGR31"/>
      <c r="PGS31"/>
      <c r="PGT31"/>
      <c r="PGU31"/>
      <c r="PGV31"/>
      <c r="PGW31"/>
      <c r="PGX31"/>
      <c r="PGY31"/>
      <c r="PGZ31"/>
      <c r="PHA31"/>
      <c r="PHB31"/>
      <c r="PHC31"/>
      <c r="PHD31"/>
      <c r="PHE31"/>
      <c r="PHF31"/>
      <c r="PHG31"/>
      <c r="PHH31"/>
      <c r="PHI31"/>
      <c r="PHJ31"/>
      <c r="PHK31"/>
      <c r="PHL31"/>
      <c r="PHM31"/>
      <c r="PHN31"/>
      <c r="PHO31"/>
      <c r="PHP31"/>
      <c r="PHQ31"/>
      <c r="PHR31"/>
      <c r="PHS31"/>
      <c r="PHT31"/>
      <c r="PHU31"/>
      <c r="PHV31"/>
      <c r="PHW31"/>
      <c r="PHX31"/>
      <c r="PHY31"/>
      <c r="PHZ31"/>
      <c r="PIA31"/>
      <c r="PIB31"/>
      <c r="PIC31"/>
      <c r="PID31"/>
      <c r="PIE31"/>
      <c r="PIF31"/>
      <c r="PIG31"/>
      <c r="PIH31"/>
      <c r="PII31"/>
      <c r="PIJ31"/>
      <c r="PIK31"/>
      <c r="PIL31"/>
      <c r="PIM31"/>
      <c r="PIN31"/>
      <c r="PIO31"/>
      <c r="PIP31"/>
      <c r="PIQ31"/>
      <c r="PIR31"/>
      <c r="PIS31"/>
      <c r="PIT31"/>
      <c r="PIU31"/>
      <c r="PIV31"/>
      <c r="PIW31"/>
      <c r="PIX31"/>
      <c r="PIY31"/>
      <c r="PIZ31"/>
      <c r="PJA31"/>
      <c r="PJB31"/>
      <c r="PJC31"/>
      <c r="PJD31"/>
      <c r="PJE31"/>
      <c r="PJF31"/>
      <c r="PJG31"/>
      <c r="PJH31"/>
      <c r="PJI31"/>
      <c r="PJJ31"/>
      <c r="PJK31"/>
      <c r="PJL31"/>
      <c r="PJM31"/>
      <c r="PJN31"/>
      <c r="PJO31"/>
      <c r="PJP31"/>
      <c r="PJQ31"/>
      <c r="PJR31"/>
      <c r="PJS31"/>
      <c r="PJT31"/>
      <c r="PJU31"/>
      <c r="PJV31"/>
      <c r="PJW31"/>
      <c r="PJX31"/>
      <c r="PJY31"/>
      <c r="PJZ31"/>
      <c r="PKA31"/>
      <c r="PKB31"/>
      <c r="PKC31"/>
      <c r="PKD31"/>
      <c r="PKE31"/>
      <c r="PKF31"/>
      <c r="PKG31"/>
      <c r="PKH31"/>
      <c r="PKI31"/>
      <c r="PKJ31"/>
      <c r="PKK31"/>
      <c r="PKL31"/>
      <c r="PKM31"/>
      <c r="PKN31"/>
      <c r="PKO31"/>
      <c r="PKP31"/>
      <c r="PKQ31"/>
      <c r="PKR31"/>
      <c r="PKS31"/>
      <c r="PKT31"/>
      <c r="PKU31"/>
      <c r="PKV31"/>
      <c r="PKW31"/>
      <c r="PKX31"/>
      <c r="PKY31"/>
      <c r="PKZ31"/>
      <c r="PLA31"/>
      <c r="PLB31"/>
      <c r="PLC31"/>
      <c r="PLD31"/>
      <c r="PLE31"/>
      <c r="PLF31"/>
      <c r="PLG31"/>
      <c r="PLH31"/>
      <c r="PLI31"/>
      <c r="PLJ31"/>
      <c r="PLK31"/>
      <c r="PLL31"/>
      <c r="PLM31"/>
      <c r="PLN31"/>
      <c r="PLO31"/>
      <c r="PLP31"/>
      <c r="PLQ31"/>
      <c r="PLR31"/>
      <c r="PLS31"/>
      <c r="PLT31"/>
      <c r="PLU31"/>
      <c r="PLV31"/>
      <c r="PLW31"/>
      <c r="PLX31"/>
      <c r="PLY31"/>
      <c r="PLZ31"/>
      <c r="PMA31"/>
      <c r="PMB31"/>
      <c r="PMC31"/>
      <c r="PMD31"/>
      <c r="PME31"/>
      <c r="PMF31"/>
      <c r="PMG31"/>
      <c r="PMH31"/>
      <c r="PMI31"/>
      <c r="PMJ31"/>
      <c r="PMK31"/>
      <c r="PML31"/>
      <c r="PMM31"/>
      <c r="PMN31"/>
      <c r="PMO31"/>
      <c r="PMP31"/>
      <c r="PMQ31"/>
      <c r="PMR31"/>
      <c r="PMS31"/>
      <c r="PMT31"/>
      <c r="PMU31"/>
      <c r="PMV31"/>
      <c r="PMW31"/>
      <c r="PMX31"/>
      <c r="PMY31"/>
      <c r="PMZ31"/>
      <c r="PNA31"/>
      <c r="PNB31"/>
      <c r="PNC31"/>
      <c r="PND31"/>
      <c r="PNE31"/>
      <c r="PNF31"/>
      <c r="PNG31"/>
      <c r="PNH31"/>
      <c r="PNI31"/>
      <c r="PNJ31"/>
      <c r="PNK31"/>
      <c r="PNL31"/>
      <c r="PNM31"/>
      <c r="PNN31"/>
      <c r="PNO31"/>
      <c r="PNP31"/>
      <c r="PNQ31"/>
      <c r="PNR31"/>
      <c r="PNS31"/>
      <c r="PNT31"/>
      <c r="PNU31"/>
      <c r="PNV31"/>
      <c r="PNW31"/>
      <c r="PNX31"/>
      <c r="PNY31"/>
      <c r="PNZ31"/>
      <c r="POA31"/>
      <c r="POB31"/>
      <c r="POC31"/>
      <c r="POD31"/>
      <c r="POE31"/>
      <c r="POF31"/>
      <c r="POG31"/>
      <c r="POH31"/>
      <c r="POI31"/>
      <c r="POJ31"/>
      <c r="POK31"/>
      <c r="POL31"/>
      <c r="POM31"/>
      <c r="PON31"/>
      <c r="POO31"/>
      <c r="POP31"/>
      <c r="POQ31"/>
      <c r="POR31"/>
      <c r="POS31"/>
      <c r="POT31"/>
      <c r="POU31"/>
      <c r="POV31"/>
      <c r="POW31"/>
      <c r="POX31"/>
      <c r="POY31"/>
      <c r="POZ31"/>
      <c r="PPA31"/>
      <c r="PPB31"/>
      <c r="PPC31"/>
      <c r="PPD31"/>
      <c r="PPE31"/>
      <c r="PPF31"/>
      <c r="PPG31"/>
      <c r="PPH31"/>
      <c r="PPI31"/>
      <c r="PPJ31"/>
      <c r="PPK31"/>
      <c r="PPL31"/>
      <c r="PPM31"/>
      <c r="PPN31"/>
      <c r="PPO31"/>
      <c r="PPP31"/>
      <c r="PPQ31"/>
      <c r="PPR31"/>
      <c r="PPS31"/>
      <c r="PPT31"/>
      <c r="PPU31"/>
      <c r="PPV31"/>
      <c r="PPW31"/>
      <c r="PPX31"/>
      <c r="PPY31"/>
      <c r="PPZ31"/>
      <c r="PQA31"/>
      <c r="PQB31"/>
      <c r="PQC31"/>
      <c r="PQD31"/>
      <c r="PQE31"/>
      <c r="PQF31"/>
      <c r="PQG31"/>
      <c r="PQH31"/>
      <c r="PQI31"/>
      <c r="PQJ31"/>
      <c r="PQK31"/>
      <c r="PQL31"/>
      <c r="PQM31"/>
      <c r="PQN31"/>
      <c r="PQO31"/>
      <c r="PQP31"/>
      <c r="PQQ31"/>
      <c r="PQR31"/>
      <c r="PQS31"/>
      <c r="PQT31"/>
      <c r="PQU31"/>
      <c r="PQV31"/>
      <c r="PQW31"/>
      <c r="PQX31"/>
      <c r="PQY31"/>
      <c r="PQZ31"/>
      <c r="PRA31"/>
      <c r="PRB31"/>
      <c r="PRC31"/>
      <c r="PRD31"/>
      <c r="PRE31"/>
      <c r="PRF31"/>
      <c r="PRG31"/>
      <c r="PRH31"/>
      <c r="PRI31"/>
      <c r="PRJ31"/>
      <c r="PRK31"/>
      <c r="PRL31"/>
      <c r="PRM31"/>
      <c r="PRN31"/>
      <c r="PRO31"/>
      <c r="PRP31"/>
      <c r="PRQ31"/>
      <c r="PRR31"/>
      <c r="PRS31"/>
      <c r="PRT31"/>
      <c r="PRU31"/>
      <c r="PRV31"/>
      <c r="PRW31"/>
      <c r="PRX31"/>
      <c r="PRY31"/>
      <c r="PRZ31"/>
      <c r="PSA31"/>
      <c r="PSB31"/>
      <c r="PSC31"/>
      <c r="PSD31"/>
      <c r="PSE31"/>
      <c r="PSF31"/>
      <c r="PSG31"/>
      <c r="PSH31"/>
      <c r="PSI31"/>
      <c r="PSJ31"/>
      <c r="PSK31"/>
      <c r="PSL31"/>
      <c r="PSM31"/>
      <c r="PSN31"/>
      <c r="PSO31"/>
      <c r="PSP31"/>
      <c r="PSQ31"/>
      <c r="PSR31"/>
      <c r="PSS31"/>
      <c r="PST31"/>
      <c r="PSU31"/>
      <c r="PSV31"/>
      <c r="PSW31"/>
      <c r="PSX31"/>
      <c r="PSY31"/>
      <c r="PSZ31"/>
      <c r="PTA31"/>
      <c r="PTB31"/>
      <c r="PTC31"/>
      <c r="PTD31"/>
      <c r="PTE31"/>
      <c r="PTF31"/>
      <c r="PTG31"/>
      <c r="PTH31"/>
      <c r="PTI31"/>
      <c r="PTJ31"/>
      <c r="PTK31"/>
      <c r="PTL31"/>
      <c r="PTM31"/>
      <c r="PTN31"/>
      <c r="PTO31"/>
      <c r="PTP31"/>
      <c r="PTQ31"/>
      <c r="PTR31"/>
      <c r="PTS31"/>
      <c r="PTT31"/>
      <c r="PTU31"/>
      <c r="PTV31"/>
      <c r="PTW31"/>
      <c r="PTX31"/>
      <c r="PTY31"/>
      <c r="PTZ31"/>
      <c r="PUA31"/>
      <c r="PUB31"/>
      <c r="PUC31"/>
      <c r="PUD31"/>
      <c r="PUE31"/>
      <c r="PUF31"/>
      <c r="PUG31"/>
      <c r="PUH31"/>
      <c r="PUI31"/>
      <c r="PUJ31"/>
      <c r="PUK31"/>
      <c r="PUL31"/>
      <c r="PUM31"/>
      <c r="PUN31"/>
      <c r="PUO31"/>
      <c r="PUP31"/>
      <c r="PUQ31"/>
      <c r="PUR31"/>
      <c r="PUS31"/>
      <c r="PUT31"/>
      <c r="PUU31"/>
      <c r="PUV31"/>
      <c r="PUW31"/>
      <c r="PUX31"/>
      <c r="PUY31"/>
      <c r="PUZ31"/>
      <c r="PVA31"/>
      <c r="PVB31"/>
      <c r="PVC31"/>
      <c r="PVD31"/>
      <c r="PVE31"/>
      <c r="PVF31"/>
      <c r="PVG31"/>
      <c r="PVH31"/>
      <c r="PVI31"/>
      <c r="PVJ31"/>
      <c r="PVK31"/>
      <c r="PVL31"/>
      <c r="PVM31"/>
      <c r="PVN31"/>
      <c r="PVO31"/>
      <c r="PVP31"/>
      <c r="PVQ31"/>
      <c r="PVR31"/>
      <c r="PVS31"/>
      <c r="PVT31"/>
      <c r="PVU31"/>
      <c r="PVV31"/>
      <c r="PVW31"/>
      <c r="PVX31"/>
      <c r="PVY31"/>
      <c r="PVZ31"/>
      <c r="PWA31"/>
      <c r="PWB31"/>
      <c r="PWC31"/>
      <c r="PWD31"/>
      <c r="PWE31"/>
      <c r="PWF31"/>
      <c r="PWG31"/>
      <c r="PWH31"/>
      <c r="PWI31"/>
      <c r="PWJ31"/>
      <c r="PWK31"/>
      <c r="PWL31"/>
      <c r="PWM31"/>
      <c r="PWN31"/>
      <c r="PWO31"/>
      <c r="PWP31"/>
      <c r="PWQ31"/>
      <c r="PWR31"/>
      <c r="PWS31"/>
      <c r="PWT31"/>
      <c r="PWU31"/>
      <c r="PWV31"/>
      <c r="PWW31"/>
      <c r="PWX31"/>
      <c r="PWY31"/>
      <c r="PWZ31"/>
      <c r="PXA31"/>
      <c r="PXB31"/>
      <c r="PXC31"/>
      <c r="PXD31"/>
      <c r="PXE31"/>
      <c r="PXF31"/>
      <c r="PXG31"/>
      <c r="PXH31"/>
      <c r="PXI31"/>
      <c r="PXJ31"/>
      <c r="PXK31"/>
      <c r="PXL31"/>
      <c r="PXM31"/>
      <c r="PXN31"/>
      <c r="PXO31"/>
      <c r="PXP31"/>
      <c r="PXQ31"/>
      <c r="PXR31"/>
      <c r="PXS31"/>
      <c r="PXT31"/>
      <c r="PXU31"/>
      <c r="PXV31"/>
      <c r="PXW31"/>
      <c r="PXX31"/>
      <c r="PXY31"/>
      <c r="PXZ31"/>
      <c r="PYA31"/>
      <c r="PYB31"/>
      <c r="PYC31"/>
      <c r="PYD31"/>
      <c r="PYE31"/>
      <c r="PYF31"/>
      <c r="PYG31"/>
      <c r="PYH31"/>
      <c r="PYI31"/>
      <c r="PYJ31"/>
      <c r="PYK31"/>
      <c r="PYL31"/>
      <c r="PYM31"/>
      <c r="PYN31"/>
      <c r="PYO31"/>
      <c r="PYP31"/>
      <c r="PYQ31"/>
      <c r="PYR31"/>
      <c r="PYS31"/>
      <c r="PYT31"/>
      <c r="PYU31"/>
      <c r="PYV31"/>
      <c r="PYW31"/>
      <c r="PYX31"/>
      <c r="PYY31"/>
      <c r="PYZ31"/>
      <c r="PZA31"/>
      <c r="PZB31"/>
      <c r="PZC31"/>
      <c r="PZD31"/>
      <c r="PZE31"/>
      <c r="PZF31"/>
      <c r="PZG31"/>
      <c r="PZH31"/>
      <c r="PZI31"/>
      <c r="PZJ31"/>
      <c r="PZK31"/>
      <c r="PZL31"/>
      <c r="PZM31"/>
      <c r="PZN31"/>
      <c r="PZO31"/>
      <c r="PZP31"/>
      <c r="PZQ31"/>
      <c r="PZR31"/>
      <c r="PZS31"/>
      <c r="PZT31"/>
      <c r="PZU31"/>
      <c r="PZV31"/>
      <c r="PZW31"/>
      <c r="PZX31"/>
      <c r="PZY31"/>
      <c r="PZZ31"/>
      <c r="QAA31"/>
      <c r="QAB31"/>
      <c r="QAC31"/>
      <c r="QAD31"/>
      <c r="QAE31"/>
      <c r="QAF31"/>
      <c r="QAG31"/>
      <c r="QAH31"/>
      <c r="QAI31"/>
      <c r="QAJ31"/>
      <c r="QAK31"/>
      <c r="QAL31"/>
      <c r="QAM31"/>
      <c r="QAN31"/>
      <c r="QAO31"/>
      <c r="QAP31"/>
      <c r="QAQ31"/>
      <c r="QAR31"/>
      <c r="QAS31"/>
      <c r="QAT31"/>
      <c r="QAU31"/>
      <c r="QAV31"/>
      <c r="QAW31"/>
      <c r="QAX31"/>
      <c r="QAY31"/>
      <c r="QAZ31"/>
      <c r="QBA31"/>
      <c r="QBB31"/>
      <c r="QBC31"/>
      <c r="QBD31"/>
      <c r="QBE31"/>
      <c r="QBF31"/>
      <c r="QBG31"/>
      <c r="QBH31"/>
      <c r="QBI31"/>
      <c r="QBJ31"/>
      <c r="QBK31"/>
      <c r="QBL31"/>
      <c r="QBM31"/>
      <c r="QBN31"/>
      <c r="QBO31"/>
      <c r="QBP31"/>
      <c r="QBQ31"/>
      <c r="QBR31"/>
      <c r="QBS31"/>
      <c r="QBT31"/>
      <c r="QBU31"/>
      <c r="QBV31"/>
      <c r="QBW31"/>
      <c r="QBX31"/>
      <c r="QBY31"/>
      <c r="QBZ31"/>
      <c r="QCA31"/>
      <c r="QCB31"/>
      <c r="QCC31"/>
      <c r="QCD31"/>
      <c r="QCE31"/>
      <c r="QCF31"/>
      <c r="QCG31"/>
      <c r="QCH31"/>
      <c r="QCI31"/>
      <c r="QCJ31"/>
      <c r="QCK31"/>
      <c r="QCL31"/>
      <c r="QCM31"/>
      <c r="QCN31"/>
      <c r="QCO31"/>
      <c r="QCP31"/>
      <c r="QCQ31"/>
      <c r="QCR31"/>
      <c r="QCS31"/>
      <c r="QCT31"/>
      <c r="QCU31"/>
      <c r="QCV31"/>
      <c r="QCW31"/>
      <c r="QCX31"/>
      <c r="QCY31"/>
      <c r="QCZ31"/>
      <c r="QDA31"/>
      <c r="QDB31"/>
      <c r="QDC31"/>
      <c r="QDD31"/>
      <c r="QDE31"/>
      <c r="QDF31"/>
      <c r="QDG31"/>
      <c r="QDH31"/>
      <c r="QDI31"/>
      <c r="QDJ31"/>
      <c r="QDK31"/>
      <c r="QDL31"/>
      <c r="QDM31"/>
      <c r="QDN31"/>
      <c r="QDO31"/>
      <c r="QDP31"/>
      <c r="QDQ31"/>
      <c r="QDR31"/>
      <c r="QDS31"/>
      <c r="QDT31"/>
      <c r="QDU31"/>
      <c r="QDV31"/>
      <c r="QDW31"/>
      <c r="QDX31"/>
      <c r="QDY31"/>
      <c r="QDZ31"/>
      <c r="QEA31"/>
      <c r="QEB31"/>
      <c r="QEC31"/>
      <c r="QED31"/>
      <c r="QEE31"/>
      <c r="QEF31"/>
      <c r="QEG31"/>
      <c r="QEH31"/>
      <c r="QEI31"/>
      <c r="QEJ31"/>
      <c r="QEK31"/>
      <c r="QEL31"/>
      <c r="QEM31"/>
      <c r="QEN31"/>
      <c r="QEO31"/>
      <c r="QEP31"/>
      <c r="QEQ31"/>
      <c r="QER31"/>
      <c r="QES31"/>
      <c r="QET31"/>
      <c r="QEU31"/>
      <c r="QEV31"/>
      <c r="QEW31"/>
      <c r="QEX31"/>
      <c r="QEY31"/>
      <c r="QEZ31"/>
      <c r="QFA31"/>
      <c r="QFB31"/>
      <c r="QFC31"/>
      <c r="QFD31"/>
      <c r="QFE31"/>
      <c r="QFF31"/>
      <c r="QFG31"/>
      <c r="QFH31"/>
      <c r="QFI31"/>
      <c r="QFJ31"/>
      <c r="QFK31"/>
      <c r="QFL31"/>
      <c r="QFM31"/>
      <c r="QFN31"/>
      <c r="QFO31"/>
      <c r="QFP31"/>
      <c r="QFQ31"/>
      <c r="QFR31"/>
      <c r="QFS31"/>
      <c r="QFT31"/>
      <c r="QFU31"/>
      <c r="QFV31"/>
      <c r="QFW31"/>
      <c r="QFX31"/>
      <c r="QFY31"/>
      <c r="QFZ31"/>
      <c r="QGA31"/>
      <c r="QGB31"/>
      <c r="QGC31"/>
      <c r="QGD31"/>
      <c r="QGE31"/>
      <c r="QGF31"/>
      <c r="QGG31"/>
      <c r="QGH31"/>
      <c r="QGI31"/>
      <c r="QGJ31"/>
      <c r="QGK31"/>
      <c r="QGL31"/>
      <c r="QGM31"/>
      <c r="QGN31"/>
      <c r="QGO31"/>
      <c r="QGP31"/>
      <c r="QGQ31"/>
      <c r="QGR31"/>
      <c r="QGS31"/>
      <c r="QGT31"/>
      <c r="QGU31"/>
      <c r="QGV31"/>
      <c r="QGW31"/>
      <c r="QGX31"/>
      <c r="QGY31"/>
      <c r="QGZ31"/>
      <c r="QHA31"/>
      <c r="QHB31"/>
      <c r="QHC31"/>
      <c r="QHD31"/>
      <c r="QHE31"/>
      <c r="QHF31"/>
      <c r="QHG31"/>
      <c r="QHH31"/>
      <c r="QHI31"/>
      <c r="QHJ31"/>
      <c r="QHK31"/>
      <c r="QHL31"/>
      <c r="QHM31"/>
      <c r="QHN31"/>
      <c r="QHO31"/>
      <c r="QHP31"/>
      <c r="QHQ31"/>
      <c r="QHR31"/>
      <c r="QHS31"/>
      <c r="QHT31"/>
      <c r="QHU31"/>
      <c r="QHV31"/>
      <c r="QHW31"/>
      <c r="QHX31"/>
      <c r="QHY31"/>
      <c r="QHZ31"/>
      <c r="QIA31"/>
      <c r="QIB31"/>
      <c r="QIC31"/>
      <c r="QID31"/>
      <c r="QIE31"/>
      <c r="QIF31"/>
      <c r="QIG31"/>
      <c r="QIH31"/>
      <c r="QII31"/>
      <c r="QIJ31"/>
      <c r="QIK31"/>
      <c r="QIL31"/>
      <c r="QIM31"/>
      <c r="QIN31"/>
      <c r="QIO31"/>
      <c r="QIP31"/>
      <c r="QIQ31"/>
      <c r="QIR31"/>
      <c r="QIS31"/>
      <c r="QIT31"/>
      <c r="QIU31"/>
      <c r="QIV31"/>
      <c r="QIW31"/>
      <c r="QIX31"/>
      <c r="QIY31"/>
      <c r="QIZ31"/>
      <c r="QJA31"/>
      <c r="QJB31"/>
      <c r="QJC31"/>
      <c r="QJD31"/>
      <c r="QJE31"/>
      <c r="QJF31"/>
      <c r="QJG31"/>
      <c r="QJH31"/>
      <c r="QJI31"/>
      <c r="QJJ31"/>
      <c r="QJK31"/>
      <c r="QJL31"/>
      <c r="QJM31"/>
      <c r="QJN31"/>
      <c r="QJO31"/>
      <c r="QJP31"/>
      <c r="QJQ31"/>
      <c r="QJR31"/>
      <c r="QJS31"/>
      <c r="QJT31"/>
      <c r="QJU31"/>
      <c r="QJV31"/>
      <c r="QJW31"/>
      <c r="QJX31"/>
      <c r="QJY31"/>
      <c r="QJZ31"/>
      <c r="QKA31"/>
      <c r="QKB31"/>
      <c r="QKC31"/>
      <c r="QKD31"/>
      <c r="QKE31"/>
      <c r="QKF31"/>
      <c r="QKG31"/>
      <c r="QKH31"/>
      <c r="QKI31"/>
      <c r="QKJ31"/>
      <c r="QKK31"/>
      <c r="QKL31"/>
      <c r="QKM31"/>
      <c r="QKN31"/>
      <c r="QKO31"/>
      <c r="QKP31"/>
      <c r="QKQ31"/>
      <c r="QKR31"/>
      <c r="QKS31"/>
      <c r="QKT31"/>
      <c r="QKU31"/>
      <c r="QKV31"/>
      <c r="QKW31"/>
      <c r="QKX31"/>
      <c r="QKY31"/>
      <c r="QKZ31"/>
      <c r="QLA31"/>
      <c r="QLB31"/>
      <c r="QLC31"/>
      <c r="QLD31"/>
      <c r="QLE31"/>
      <c r="QLF31"/>
      <c r="QLG31"/>
      <c r="QLH31"/>
      <c r="QLI31"/>
      <c r="QLJ31"/>
      <c r="QLK31"/>
      <c r="QLL31"/>
      <c r="QLM31"/>
      <c r="QLN31"/>
      <c r="QLO31"/>
      <c r="QLP31"/>
      <c r="QLQ31"/>
      <c r="QLR31"/>
      <c r="QLS31"/>
      <c r="QLT31"/>
      <c r="QLU31"/>
      <c r="QLV31"/>
      <c r="QLW31"/>
      <c r="QLX31"/>
      <c r="QLY31"/>
      <c r="QLZ31"/>
      <c r="QMA31"/>
      <c r="QMB31"/>
      <c r="QMC31"/>
      <c r="QMD31"/>
      <c r="QME31"/>
      <c r="QMF31"/>
      <c r="QMG31"/>
      <c r="QMH31"/>
      <c r="QMI31"/>
      <c r="QMJ31"/>
      <c r="QMK31"/>
      <c r="QML31"/>
      <c r="QMM31"/>
      <c r="QMN31"/>
      <c r="QMO31"/>
      <c r="QMP31"/>
      <c r="QMQ31"/>
      <c r="QMR31"/>
      <c r="QMS31"/>
      <c r="QMT31"/>
      <c r="QMU31"/>
      <c r="QMV31"/>
      <c r="QMW31"/>
      <c r="QMX31"/>
      <c r="QMY31"/>
      <c r="QMZ31"/>
      <c r="QNA31"/>
      <c r="QNB31"/>
      <c r="QNC31"/>
      <c r="QND31"/>
      <c r="QNE31"/>
      <c r="QNF31"/>
      <c r="QNG31"/>
      <c r="QNH31"/>
      <c r="QNI31"/>
      <c r="QNJ31"/>
      <c r="QNK31"/>
      <c r="QNL31"/>
      <c r="QNM31"/>
      <c r="QNN31"/>
      <c r="QNO31"/>
      <c r="QNP31"/>
      <c r="QNQ31"/>
      <c r="QNR31"/>
      <c r="QNS31"/>
      <c r="QNT31"/>
      <c r="QNU31"/>
      <c r="QNV31"/>
      <c r="QNW31"/>
      <c r="QNX31"/>
      <c r="QNY31"/>
      <c r="QNZ31"/>
      <c r="QOA31"/>
      <c r="QOB31"/>
      <c r="QOC31"/>
      <c r="QOD31"/>
      <c r="QOE31"/>
      <c r="QOF31"/>
      <c r="QOG31"/>
      <c r="QOH31"/>
      <c r="QOI31"/>
      <c r="QOJ31"/>
      <c r="QOK31"/>
      <c r="QOL31"/>
      <c r="QOM31"/>
      <c r="QON31"/>
      <c r="QOO31"/>
      <c r="QOP31"/>
      <c r="QOQ31"/>
      <c r="QOR31"/>
      <c r="QOS31"/>
      <c r="QOT31"/>
      <c r="QOU31"/>
      <c r="QOV31"/>
      <c r="QOW31"/>
      <c r="QOX31"/>
      <c r="QOY31"/>
      <c r="QOZ31"/>
      <c r="QPA31"/>
      <c r="QPB31"/>
      <c r="QPC31"/>
      <c r="QPD31"/>
      <c r="QPE31"/>
      <c r="QPF31"/>
      <c r="QPG31"/>
      <c r="QPH31"/>
      <c r="QPI31"/>
      <c r="QPJ31"/>
      <c r="QPK31"/>
      <c r="QPL31"/>
      <c r="QPM31"/>
      <c r="QPN31"/>
      <c r="QPO31"/>
      <c r="QPP31"/>
      <c r="QPQ31"/>
      <c r="QPR31"/>
      <c r="QPS31"/>
      <c r="QPT31"/>
      <c r="QPU31"/>
      <c r="QPV31"/>
      <c r="QPW31"/>
      <c r="QPX31"/>
      <c r="QPY31"/>
      <c r="QPZ31"/>
      <c r="QQA31"/>
      <c r="QQB31"/>
      <c r="QQC31"/>
      <c r="QQD31"/>
      <c r="QQE31"/>
      <c r="QQF31"/>
      <c r="QQG31"/>
      <c r="QQH31"/>
      <c r="QQI31"/>
      <c r="QQJ31"/>
      <c r="QQK31"/>
      <c r="QQL31"/>
      <c r="QQM31"/>
      <c r="QQN31"/>
      <c r="QQO31"/>
      <c r="QQP31"/>
      <c r="QQQ31"/>
      <c r="QQR31"/>
      <c r="QQS31"/>
      <c r="QQT31"/>
      <c r="QQU31"/>
      <c r="QQV31"/>
      <c r="QQW31"/>
      <c r="QQX31"/>
      <c r="QQY31"/>
      <c r="QQZ31"/>
      <c r="QRA31"/>
      <c r="QRB31"/>
      <c r="QRC31"/>
      <c r="QRD31"/>
      <c r="QRE31"/>
      <c r="QRF31"/>
      <c r="QRG31"/>
      <c r="QRH31"/>
      <c r="QRI31"/>
      <c r="QRJ31"/>
      <c r="QRK31"/>
      <c r="QRL31"/>
      <c r="QRM31"/>
      <c r="QRN31"/>
      <c r="QRO31"/>
      <c r="QRP31"/>
      <c r="QRQ31"/>
      <c r="QRR31"/>
      <c r="QRS31"/>
      <c r="QRT31"/>
      <c r="QRU31"/>
      <c r="QRV31"/>
      <c r="QRW31"/>
      <c r="QRX31"/>
      <c r="QRY31"/>
      <c r="QRZ31"/>
      <c r="QSA31"/>
      <c r="QSB31"/>
      <c r="QSC31"/>
      <c r="QSD31"/>
      <c r="QSE31"/>
      <c r="QSF31"/>
      <c r="QSG31"/>
      <c r="QSH31"/>
      <c r="QSI31"/>
      <c r="QSJ31"/>
      <c r="QSK31"/>
      <c r="QSL31"/>
      <c r="QSM31"/>
      <c r="QSN31"/>
      <c r="QSO31"/>
      <c r="QSP31"/>
      <c r="QSQ31"/>
      <c r="QSR31"/>
      <c r="QSS31"/>
      <c r="QST31"/>
      <c r="QSU31"/>
      <c r="QSV31"/>
      <c r="QSW31"/>
      <c r="QSX31"/>
      <c r="QSY31"/>
      <c r="QSZ31"/>
      <c r="QTA31"/>
      <c r="QTB31"/>
      <c r="QTC31"/>
      <c r="QTD31"/>
      <c r="QTE31"/>
      <c r="QTF31"/>
      <c r="QTG31"/>
      <c r="QTH31"/>
      <c r="QTI31"/>
      <c r="QTJ31"/>
      <c r="QTK31"/>
      <c r="QTL31"/>
      <c r="QTM31"/>
      <c r="QTN31"/>
      <c r="QTO31"/>
      <c r="QTP31"/>
      <c r="QTQ31"/>
      <c r="QTR31"/>
      <c r="QTS31"/>
      <c r="QTT31"/>
      <c r="QTU31"/>
      <c r="QTV31"/>
      <c r="QTW31"/>
      <c r="QTX31"/>
      <c r="QTY31"/>
      <c r="QTZ31"/>
      <c r="QUA31"/>
      <c r="QUB31"/>
      <c r="QUC31"/>
      <c r="QUD31"/>
      <c r="QUE31"/>
      <c r="QUF31"/>
      <c r="QUG31"/>
      <c r="QUH31"/>
      <c r="QUI31"/>
      <c r="QUJ31"/>
      <c r="QUK31"/>
      <c r="QUL31"/>
      <c r="QUM31"/>
      <c r="QUN31"/>
      <c r="QUO31"/>
      <c r="QUP31"/>
      <c r="QUQ31"/>
      <c r="QUR31"/>
      <c r="QUS31"/>
      <c r="QUT31"/>
      <c r="QUU31"/>
      <c r="QUV31"/>
      <c r="QUW31"/>
      <c r="QUX31"/>
      <c r="QUY31"/>
      <c r="QUZ31"/>
      <c r="QVA31"/>
      <c r="QVB31"/>
      <c r="QVC31"/>
      <c r="QVD31"/>
      <c r="QVE31"/>
      <c r="QVF31"/>
      <c r="QVG31"/>
      <c r="QVH31"/>
      <c r="QVI31"/>
      <c r="QVJ31"/>
      <c r="QVK31"/>
      <c r="QVL31"/>
      <c r="QVM31"/>
      <c r="QVN31"/>
      <c r="QVO31"/>
      <c r="QVP31"/>
      <c r="QVQ31"/>
      <c r="QVR31"/>
      <c r="QVS31"/>
      <c r="QVT31"/>
      <c r="QVU31"/>
      <c r="QVV31"/>
      <c r="QVW31"/>
      <c r="QVX31"/>
      <c r="QVY31"/>
      <c r="QVZ31"/>
      <c r="QWA31"/>
      <c r="QWB31"/>
      <c r="QWC31"/>
      <c r="QWD31"/>
      <c r="QWE31"/>
      <c r="QWF31"/>
      <c r="QWG31"/>
      <c r="QWH31"/>
      <c r="QWI31"/>
      <c r="QWJ31"/>
      <c r="QWK31"/>
      <c r="QWL31"/>
      <c r="QWM31"/>
      <c r="QWN31"/>
      <c r="QWO31"/>
      <c r="QWP31"/>
      <c r="QWQ31"/>
      <c r="QWR31"/>
      <c r="QWS31"/>
      <c r="QWT31"/>
      <c r="QWU31"/>
      <c r="QWV31"/>
      <c r="QWW31"/>
      <c r="QWX31"/>
      <c r="QWY31"/>
      <c r="QWZ31"/>
      <c r="QXA31"/>
      <c r="QXB31"/>
      <c r="QXC31"/>
      <c r="QXD31"/>
      <c r="QXE31"/>
      <c r="QXF31"/>
      <c r="QXG31"/>
      <c r="QXH31"/>
      <c r="QXI31"/>
      <c r="QXJ31"/>
      <c r="QXK31"/>
      <c r="QXL31"/>
      <c r="QXM31"/>
      <c r="QXN31"/>
      <c r="QXO31"/>
      <c r="QXP31"/>
      <c r="QXQ31"/>
      <c r="QXR31"/>
      <c r="QXS31"/>
      <c r="QXT31"/>
      <c r="QXU31"/>
      <c r="QXV31"/>
      <c r="QXW31"/>
      <c r="QXX31"/>
      <c r="QXY31"/>
      <c r="QXZ31"/>
      <c r="QYA31"/>
      <c r="QYB31"/>
      <c r="QYC31"/>
      <c r="QYD31"/>
      <c r="QYE31"/>
      <c r="QYF31"/>
      <c r="QYG31"/>
      <c r="QYH31"/>
      <c r="QYI31"/>
      <c r="QYJ31"/>
      <c r="QYK31"/>
      <c r="QYL31"/>
      <c r="QYM31"/>
      <c r="QYN31"/>
      <c r="QYO31"/>
      <c r="QYP31"/>
      <c r="QYQ31"/>
      <c r="QYR31"/>
      <c r="QYS31"/>
      <c r="QYT31"/>
      <c r="QYU31"/>
      <c r="QYV31"/>
      <c r="QYW31"/>
      <c r="QYX31"/>
      <c r="QYY31"/>
      <c r="QYZ31"/>
      <c r="QZA31"/>
      <c r="QZB31"/>
      <c r="QZC31"/>
      <c r="QZD31"/>
      <c r="QZE31"/>
      <c r="QZF31"/>
      <c r="QZG31"/>
      <c r="QZH31"/>
      <c r="QZI31"/>
      <c r="QZJ31"/>
      <c r="QZK31"/>
      <c r="QZL31"/>
      <c r="QZM31"/>
      <c r="QZN31"/>
      <c r="QZO31"/>
      <c r="QZP31"/>
      <c r="QZQ31"/>
      <c r="QZR31"/>
      <c r="QZS31"/>
      <c r="QZT31"/>
      <c r="QZU31"/>
      <c r="QZV31"/>
      <c r="QZW31"/>
      <c r="QZX31"/>
      <c r="QZY31"/>
      <c r="QZZ31"/>
      <c r="RAA31"/>
      <c r="RAB31"/>
      <c r="RAC31"/>
      <c r="RAD31"/>
      <c r="RAE31"/>
      <c r="RAF31"/>
      <c r="RAG31"/>
      <c r="RAH31"/>
      <c r="RAI31"/>
      <c r="RAJ31"/>
      <c r="RAK31"/>
      <c r="RAL31"/>
      <c r="RAM31"/>
      <c r="RAN31"/>
      <c r="RAO31"/>
      <c r="RAP31"/>
      <c r="RAQ31"/>
      <c r="RAR31"/>
      <c r="RAS31"/>
      <c r="RAT31"/>
      <c r="RAU31"/>
      <c r="RAV31"/>
      <c r="RAW31"/>
      <c r="RAX31"/>
      <c r="RAY31"/>
      <c r="RAZ31"/>
      <c r="RBA31"/>
      <c r="RBB31"/>
      <c r="RBC31"/>
      <c r="RBD31"/>
      <c r="RBE31"/>
      <c r="RBF31"/>
      <c r="RBG31"/>
      <c r="RBH31"/>
      <c r="RBI31"/>
      <c r="RBJ31"/>
      <c r="RBK31"/>
      <c r="RBL31"/>
      <c r="RBM31"/>
      <c r="RBN31"/>
      <c r="RBO31"/>
      <c r="RBP31"/>
      <c r="RBQ31"/>
      <c r="RBR31"/>
      <c r="RBS31"/>
      <c r="RBT31"/>
      <c r="RBU31"/>
      <c r="RBV31"/>
      <c r="RBW31"/>
      <c r="RBX31"/>
      <c r="RBY31"/>
      <c r="RBZ31"/>
      <c r="RCA31"/>
      <c r="RCB31"/>
      <c r="RCC31"/>
      <c r="RCD31"/>
      <c r="RCE31"/>
      <c r="RCF31"/>
      <c r="RCG31"/>
      <c r="RCH31"/>
      <c r="RCI31"/>
      <c r="RCJ31"/>
      <c r="RCK31"/>
      <c r="RCL31"/>
      <c r="RCM31"/>
      <c r="RCN31"/>
      <c r="RCO31"/>
      <c r="RCP31"/>
      <c r="RCQ31"/>
      <c r="RCR31"/>
      <c r="RCS31"/>
      <c r="RCT31"/>
      <c r="RCU31"/>
      <c r="RCV31"/>
      <c r="RCW31"/>
      <c r="RCX31"/>
      <c r="RCY31"/>
      <c r="RCZ31"/>
      <c r="RDA31"/>
      <c r="RDB31"/>
      <c r="RDC31"/>
      <c r="RDD31"/>
      <c r="RDE31"/>
      <c r="RDF31"/>
      <c r="RDG31"/>
      <c r="RDH31"/>
      <c r="RDI31"/>
      <c r="RDJ31"/>
      <c r="RDK31"/>
      <c r="RDL31"/>
      <c r="RDM31"/>
      <c r="RDN31"/>
      <c r="RDO31"/>
      <c r="RDP31"/>
      <c r="RDQ31"/>
      <c r="RDR31"/>
      <c r="RDS31"/>
      <c r="RDT31"/>
      <c r="RDU31"/>
      <c r="RDV31"/>
      <c r="RDW31"/>
      <c r="RDX31"/>
      <c r="RDY31"/>
      <c r="RDZ31"/>
      <c r="REA31"/>
      <c r="REB31"/>
      <c r="REC31"/>
      <c r="RED31"/>
      <c r="REE31"/>
      <c r="REF31"/>
      <c r="REG31"/>
      <c r="REH31"/>
      <c r="REI31"/>
      <c r="REJ31"/>
      <c r="REK31"/>
      <c r="REL31"/>
      <c r="REM31"/>
      <c r="REN31"/>
      <c r="REO31"/>
      <c r="REP31"/>
      <c r="REQ31"/>
      <c r="RER31"/>
      <c r="RES31"/>
      <c r="RET31"/>
      <c r="REU31"/>
      <c r="REV31"/>
      <c r="REW31"/>
      <c r="REX31"/>
      <c r="REY31"/>
      <c r="REZ31"/>
      <c r="RFA31"/>
      <c r="RFB31"/>
      <c r="RFC31"/>
      <c r="RFD31"/>
      <c r="RFE31"/>
      <c r="RFF31"/>
      <c r="RFG31"/>
      <c r="RFH31"/>
      <c r="RFI31"/>
      <c r="RFJ31"/>
      <c r="RFK31"/>
      <c r="RFL31"/>
      <c r="RFM31"/>
      <c r="RFN31"/>
      <c r="RFO31"/>
      <c r="RFP31"/>
      <c r="RFQ31"/>
      <c r="RFR31"/>
      <c r="RFS31"/>
      <c r="RFT31"/>
      <c r="RFU31"/>
      <c r="RFV31"/>
      <c r="RFW31"/>
      <c r="RFX31"/>
      <c r="RFY31"/>
      <c r="RFZ31"/>
      <c r="RGA31"/>
      <c r="RGB31"/>
      <c r="RGC31"/>
      <c r="RGD31"/>
      <c r="RGE31"/>
      <c r="RGF31"/>
      <c r="RGG31"/>
      <c r="RGH31"/>
      <c r="RGI31"/>
      <c r="RGJ31"/>
      <c r="RGK31"/>
      <c r="RGL31"/>
      <c r="RGM31"/>
      <c r="RGN31"/>
      <c r="RGO31"/>
      <c r="RGP31"/>
      <c r="RGQ31"/>
      <c r="RGR31"/>
      <c r="RGS31"/>
      <c r="RGT31"/>
      <c r="RGU31"/>
      <c r="RGV31"/>
      <c r="RGW31"/>
      <c r="RGX31"/>
      <c r="RGY31"/>
      <c r="RGZ31"/>
      <c r="RHA31"/>
      <c r="RHB31"/>
      <c r="RHC31"/>
      <c r="RHD31"/>
      <c r="RHE31"/>
      <c r="RHF31"/>
      <c r="RHG31"/>
      <c r="RHH31"/>
      <c r="RHI31"/>
      <c r="RHJ31"/>
      <c r="RHK31"/>
      <c r="RHL31"/>
      <c r="RHM31"/>
      <c r="RHN31"/>
      <c r="RHO31"/>
      <c r="RHP31"/>
      <c r="RHQ31"/>
      <c r="RHR31"/>
      <c r="RHS31"/>
      <c r="RHT31"/>
      <c r="RHU31"/>
      <c r="RHV31"/>
      <c r="RHW31"/>
      <c r="RHX31"/>
      <c r="RHY31"/>
      <c r="RHZ31"/>
      <c r="RIA31"/>
      <c r="RIB31"/>
      <c r="RIC31"/>
      <c r="RID31"/>
      <c r="RIE31"/>
      <c r="RIF31"/>
      <c r="RIG31"/>
      <c r="RIH31"/>
      <c r="RII31"/>
      <c r="RIJ31"/>
      <c r="RIK31"/>
      <c r="RIL31"/>
      <c r="RIM31"/>
      <c r="RIN31"/>
      <c r="RIO31"/>
      <c r="RIP31"/>
      <c r="RIQ31"/>
      <c r="RIR31"/>
      <c r="RIS31"/>
      <c r="RIT31"/>
      <c r="RIU31"/>
      <c r="RIV31"/>
      <c r="RIW31"/>
      <c r="RIX31"/>
      <c r="RIY31"/>
      <c r="RIZ31"/>
      <c r="RJA31"/>
      <c r="RJB31"/>
      <c r="RJC31"/>
      <c r="RJD31"/>
      <c r="RJE31"/>
      <c r="RJF31"/>
      <c r="RJG31"/>
      <c r="RJH31"/>
      <c r="RJI31"/>
      <c r="RJJ31"/>
      <c r="RJK31"/>
      <c r="RJL31"/>
      <c r="RJM31"/>
      <c r="RJN31"/>
      <c r="RJO31"/>
      <c r="RJP31"/>
      <c r="RJQ31"/>
      <c r="RJR31"/>
      <c r="RJS31"/>
      <c r="RJT31"/>
      <c r="RJU31"/>
      <c r="RJV31"/>
      <c r="RJW31"/>
      <c r="RJX31"/>
      <c r="RJY31"/>
      <c r="RJZ31"/>
      <c r="RKA31"/>
      <c r="RKB31"/>
      <c r="RKC31"/>
      <c r="RKD31"/>
      <c r="RKE31"/>
      <c r="RKF31"/>
      <c r="RKG31"/>
      <c r="RKH31"/>
      <c r="RKI31"/>
      <c r="RKJ31"/>
      <c r="RKK31"/>
      <c r="RKL31"/>
      <c r="RKM31"/>
      <c r="RKN31"/>
      <c r="RKO31"/>
      <c r="RKP31"/>
      <c r="RKQ31"/>
      <c r="RKR31"/>
      <c r="RKS31"/>
      <c r="RKT31"/>
      <c r="RKU31"/>
      <c r="RKV31"/>
      <c r="RKW31"/>
      <c r="RKX31"/>
      <c r="RKY31"/>
      <c r="RKZ31"/>
      <c r="RLA31"/>
      <c r="RLB31"/>
      <c r="RLC31"/>
      <c r="RLD31"/>
      <c r="RLE31"/>
      <c r="RLF31"/>
      <c r="RLG31"/>
      <c r="RLH31"/>
      <c r="RLI31"/>
      <c r="RLJ31"/>
      <c r="RLK31"/>
      <c r="RLL31"/>
      <c r="RLM31"/>
      <c r="RLN31"/>
      <c r="RLO31"/>
      <c r="RLP31"/>
      <c r="RLQ31"/>
      <c r="RLR31"/>
      <c r="RLS31"/>
      <c r="RLT31"/>
      <c r="RLU31"/>
      <c r="RLV31"/>
      <c r="RLW31"/>
      <c r="RLX31"/>
      <c r="RLY31"/>
      <c r="RLZ31"/>
      <c r="RMA31"/>
      <c r="RMB31"/>
      <c r="RMC31"/>
      <c r="RMD31"/>
      <c r="RME31"/>
      <c r="RMF31"/>
      <c r="RMG31"/>
      <c r="RMH31"/>
      <c r="RMI31"/>
      <c r="RMJ31"/>
      <c r="RMK31"/>
      <c r="RML31"/>
      <c r="RMM31"/>
      <c r="RMN31"/>
      <c r="RMO31"/>
      <c r="RMP31"/>
      <c r="RMQ31"/>
      <c r="RMR31"/>
      <c r="RMS31"/>
      <c r="RMT31"/>
      <c r="RMU31"/>
      <c r="RMV31"/>
      <c r="RMW31"/>
      <c r="RMX31"/>
      <c r="RMY31"/>
      <c r="RMZ31"/>
      <c r="RNA31"/>
      <c r="RNB31"/>
      <c r="RNC31"/>
      <c r="RND31"/>
      <c r="RNE31"/>
      <c r="RNF31"/>
      <c r="RNG31"/>
      <c r="RNH31"/>
      <c r="RNI31"/>
      <c r="RNJ31"/>
      <c r="RNK31"/>
      <c r="RNL31"/>
      <c r="RNM31"/>
      <c r="RNN31"/>
      <c r="RNO31"/>
      <c r="RNP31"/>
      <c r="RNQ31"/>
      <c r="RNR31"/>
      <c r="RNS31"/>
      <c r="RNT31"/>
      <c r="RNU31"/>
      <c r="RNV31"/>
      <c r="RNW31"/>
      <c r="RNX31"/>
      <c r="RNY31"/>
      <c r="RNZ31"/>
      <c r="ROA31"/>
      <c r="ROB31"/>
      <c r="ROC31"/>
      <c r="ROD31"/>
      <c r="ROE31"/>
      <c r="ROF31"/>
      <c r="ROG31"/>
      <c r="ROH31"/>
      <c r="ROI31"/>
      <c r="ROJ31"/>
      <c r="ROK31"/>
      <c r="ROL31"/>
      <c r="ROM31"/>
      <c r="RON31"/>
      <c r="ROO31"/>
      <c r="ROP31"/>
      <c r="ROQ31"/>
      <c r="ROR31"/>
      <c r="ROS31"/>
      <c r="ROT31"/>
      <c r="ROU31"/>
      <c r="ROV31"/>
      <c r="ROW31"/>
      <c r="ROX31"/>
      <c r="ROY31"/>
      <c r="ROZ31"/>
      <c r="RPA31"/>
      <c r="RPB31"/>
      <c r="RPC31"/>
      <c r="RPD31"/>
      <c r="RPE31"/>
      <c r="RPF31"/>
      <c r="RPG31"/>
      <c r="RPH31"/>
      <c r="RPI31"/>
      <c r="RPJ31"/>
      <c r="RPK31"/>
      <c r="RPL31"/>
      <c r="RPM31"/>
      <c r="RPN31"/>
      <c r="RPO31"/>
      <c r="RPP31"/>
      <c r="RPQ31"/>
      <c r="RPR31"/>
      <c r="RPS31"/>
      <c r="RPT31"/>
      <c r="RPU31"/>
      <c r="RPV31"/>
      <c r="RPW31"/>
      <c r="RPX31"/>
      <c r="RPY31"/>
      <c r="RPZ31"/>
      <c r="RQA31"/>
      <c r="RQB31"/>
      <c r="RQC31"/>
      <c r="RQD31"/>
      <c r="RQE31"/>
      <c r="RQF31"/>
      <c r="RQG31"/>
      <c r="RQH31"/>
      <c r="RQI31"/>
      <c r="RQJ31"/>
      <c r="RQK31"/>
      <c r="RQL31"/>
      <c r="RQM31"/>
      <c r="RQN31"/>
      <c r="RQO31"/>
      <c r="RQP31"/>
      <c r="RQQ31"/>
      <c r="RQR31"/>
      <c r="RQS31"/>
      <c r="RQT31"/>
      <c r="RQU31"/>
      <c r="RQV31"/>
      <c r="RQW31"/>
      <c r="RQX31"/>
      <c r="RQY31"/>
      <c r="RQZ31"/>
      <c r="RRA31"/>
      <c r="RRB31"/>
      <c r="RRC31"/>
      <c r="RRD31"/>
      <c r="RRE31"/>
      <c r="RRF31"/>
      <c r="RRG31"/>
      <c r="RRH31"/>
      <c r="RRI31"/>
      <c r="RRJ31"/>
      <c r="RRK31"/>
      <c r="RRL31"/>
      <c r="RRM31"/>
      <c r="RRN31"/>
      <c r="RRO31"/>
      <c r="RRP31"/>
      <c r="RRQ31"/>
      <c r="RRR31"/>
      <c r="RRS31"/>
      <c r="RRT31"/>
      <c r="RRU31"/>
      <c r="RRV31"/>
      <c r="RRW31"/>
      <c r="RRX31"/>
      <c r="RRY31"/>
      <c r="RRZ31"/>
      <c r="RSA31"/>
      <c r="RSB31"/>
      <c r="RSC31"/>
      <c r="RSD31"/>
      <c r="RSE31"/>
      <c r="RSF31"/>
      <c r="RSG31"/>
      <c r="RSH31"/>
      <c r="RSI31"/>
      <c r="RSJ31"/>
      <c r="RSK31"/>
      <c r="RSL31"/>
      <c r="RSM31"/>
      <c r="RSN31"/>
      <c r="RSO31"/>
      <c r="RSP31"/>
      <c r="RSQ31"/>
      <c r="RSR31"/>
      <c r="RSS31"/>
      <c r="RST31"/>
      <c r="RSU31"/>
      <c r="RSV31"/>
      <c r="RSW31"/>
      <c r="RSX31"/>
      <c r="RSY31"/>
      <c r="RSZ31"/>
      <c r="RTA31"/>
      <c r="RTB31"/>
      <c r="RTC31"/>
      <c r="RTD31"/>
      <c r="RTE31"/>
      <c r="RTF31"/>
      <c r="RTG31"/>
      <c r="RTH31"/>
      <c r="RTI31"/>
      <c r="RTJ31"/>
      <c r="RTK31"/>
      <c r="RTL31"/>
      <c r="RTM31"/>
      <c r="RTN31"/>
      <c r="RTO31"/>
      <c r="RTP31"/>
      <c r="RTQ31"/>
      <c r="RTR31"/>
      <c r="RTS31"/>
      <c r="RTT31"/>
      <c r="RTU31"/>
      <c r="RTV31"/>
      <c r="RTW31"/>
      <c r="RTX31"/>
      <c r="RTY31"/>
      <c r="RTZ31"/>
      <c r="RUA31"/>
      <c r="RUB31"/>
      <c r="RUC31"/>
      <c r="RUD31"/>
      <c r="RUE31"/>
      <c r="RUF31"/>
      <c r="RUG31"/>
      <c r="RUH31"/>
      <c r="RUI31"/>
      <c r="RUJ31"/>
      <c r="RUK31"/>
      <c r="RUL31"/>
      <c r="RUM31"/>
      <c r="RUN31"/>
      <c r="RUO31"/>
      <c r="RUP31"/>
      <c r="RUQ31"/>
      <c r="RUR31"/>
      <c r="RUS31"/>
      <c r="RUT31"/>
      <c r="RUU31"/>
      <c r="RUV31"/>
      <c r="RUW31"/>
      <c r="RUX31"/>
      <c r="RUY31"/>
      <c r="RUZ31"/>
      <c r="RVA31"/>
      <c r="RVB31"/>
      <c r="RVC31"/>
      <c r="RVD31"/>
      <c r="RVE31"/>
      <c r="RVF31"/>
      <c r="RVG31"/>
      <c r="RVH31"/>
      <c r="RVI31"/>
      <c r="RVJ31"/>
      <c r="RVK31"/>
      <c r="RVL31"/>
      <c r="RVM31"/>
      <c r="RVN31"/>
      <c r="RVO31"/>
      <c r="RVP31"/>
      <c r="RVQ31"/>
      <c r="RVR31"/>
      <c r="RVS31"/>
      <c r="RVT31"/>
      <c r="RVU31"/>
      <c r="RVV31"/>
      <c r="RVW31"/>
      <c r="RVX31"/>
      <c r="RVY31"/>
      <c r="RVZ31"/>
      <c r="RWA31"/>
      <c r="RWB31"/>
      <c r="RWC31"/>
      <c r="RWD31"/>
      <c r="RWE31"/>
      <c r="RWF31"/>
      <c r="RWG31"/>
      <c r="RWH31"/>
      <c r="RWI31"/>
      <c r="RWJ31"/>
      <c r="RWK31"/>
      <c r="RWL31"/>
      <c r="RWM31"/>
      <c r="RWN31"/>
      <c r="RWO31"/>
      <c r="RWP31"/>
      <c r="RWQ31"/>
      <c r="RWR31"/>
      <c r="RWS31"/>
      <c r="RWT31"/>
      <c r="RWU31"/>
      <c r="RWV31"/>
      <c r="RWW31"/>
      <c r="RWX31"/>
      <c r="RWY31"/>
      <c r="RWZ31"/>
      <c r="RXA31"/>
      <c r="RXB31"/>
      <c r="RXC31"/>
      <c r="RXD31"/>
      <c r="RXE31"/>
      <c r="RXF31"/>
      <c r="RXG31"/>
      <c r="RXH31"/>
      <c r="RXI31"/>
      <c r="RXJ31"/>
      <c r="RXK31"/>
      <c r="RXL31"/>
      <c r="RXM31"/>
      <c r="RXN31"/>
      <c r="RXO31"/>
      <c r="RXP31"/>
      <c r="RXQ31"/>
      <c r="RXR31"/>
      <c r="RXS31"/>
      <c r="RXT31"/>
      <c r="RXU31"/>
      <c r="RXV31"/>
      <c r="RXW31"/>
      <c r="RXX31"/>
      <c r="RXY31"/>
      <c r="RXZ31"/>
      <c r="RYA31"/>
      <c r="RYB31"/>
      <c r="RYC31"/>
      <c r="RYD31"/>
      <c r="RYE31"/>
      <c r="RYF31"/>
      <c r="RYG31"/>
      <c r="RYH31"/>
      <c r="RYI31"/>
      <c r="RYJ31"/>
      <c r="RYK31"/>
      <c r="RYL31"/>
      <c r="RYM31"/>
      <c r="RYN31"/>
      <c r="RYO31"/>
      <c r="RYP31"/>
      <c r="RYQ31"/>
      <c r="RYR31"/>
      <c r="RYS31"/>
      <c r="RYT31"/>
      <c r="RYU31"/>
      <c r="RYV31"/>
      <c r="RYW31"/>
      <c r="RYX31"/>
      <c r="RYY31"/>
      <c r="RYZ31"/>
      <c r="RZA31"/>
      <c r="RZB31"/>
      <c r="RZC31"/>
      <c r="RZD31"/>
      <c r="RZE31"/>
      <c r="RZF31"/>
      <c r="RZG31"/>
      <c r="RZH31"/>
      <c r="RZI31"/>
      <c r="RZJ31"/>
      <c r="RZK31"/>
      <c r="RZL31"/>
      <c r="RZM31"/>
      <c r="RZN31"/>
      <c r="RZO31"/>
      <c r="RZP31"/>
      <c r="RZQ31"/>
      <c r="RZR31"/>
      <c r="RZS31"/>
      <c r="RZT31"/>
      <c r="RZU31"/>
      <c r="RZV31"/>
      <c r="RZW31"/>
      <c r="RZX31"/>
      <c r="RZY31"/>
      <c r="RZZ31"/>
      <c r="SAA31"/>
      <c r="SAB31"/>
      <c r="SAC31"/>
      <c r="SAD31"/>
      <c r="SAE31"/>
      <c r="SAF31"/>
      <c r="SAG31"/>
      <c r="SAH31"/>
      <c r="SAI31"/>
      <c r="SAJ31"/>
      <c r="SAK31"/>
      <c r="SAL31"/>
      <c r="SAM31"/>
      <c r="SAN31"/>
      <c r="SAO31"/>
      <c r="SAP31"/>
      <c r="SAQ31"/>
      <c r="SAR31"/>
      <c r="SAS31"/>
      <c r="SAT31"/>
      <c r="SAU31"/>
      <c r="SAV31"/>
      <c r="SAW31"/>
      <c r="SAX31"/>
      <c r="SAY31"/>
      <c r="SAZ31"/>
      <c r="SBA31"/>
      <c r="SBB31"/>
      <c r="SBC31"/>
      <c r="SBD31"/>
      <c r="SBE31"/>
      <c r="SBF31"/>
      <c r="SBG31"/>
      <c r="SBH31"/>
      <c r="SBI31"/>
      <c r="SBJ31"/>
      <c r="SBK31"/>
      <c r="SBL31"/>
      <c r="SBM31"/>
      <c r="SBN31"/>
      <c r="SBO31"/>
      <c r="SBP31"/>
      <c r="SBQ31"/>
      <c r="SBR31"/>
      <c r="SBS31"/>
      <c r="SBT31"/>
      <c r="SBU31"/>
      <c r="SBV31"/>
      <c r="SBW31"/>
      <c r="SBX31"/>
      <c r="SBY31"/>
      <c r="SBZ31"/>
      <c r="SCA31"/>
      <c r="SCB31"/>
      <c r="SCC31"/>
      <c r="SCD31"/>
      <c r="SCE31"/>
      <c r="SCF31"/>
      <c r="SCG31"/>
      <c r="SCH31"/>
      <c r="SCI31"/>
      <c r="SCJ31"/>
      <c r="SCK31"/>
      <c r="SCL31"/>
      <c r="SCM31"/>
      <c r="SCN31"/>
      <c r="SCO31"/>
      <c r="SCP31"/>
      <c r="SCQ31"/>
      <c r="SCR31"/>
      <c r="SCS31"/>
      <c r="SCT31"/>
      <c r="SCU31"/>
      <c r="SCV31"/>
      <c r="SCW31"/>
      <c r="SCX31"/>
      <c r="SCY31"/>
      <c r="SCZ31"/>
      <c r="SDA31"/>
      <c r="SDB31"/>
      <c r="SDC31"/>
      <c r="SDD31"/>
      <c r="SDE31"/>
      <c r="SDF31"/>
      <c r="SDG31"/>
      <c r="SDH31"/>
      <c r="SDI31"/>
      <c r="SDJ31"/>
      <c r="SDK31"/>
      <c r="SDL31"/>
      <c r="SDM31"/>
      <c r="SDN31"/>
      <c r="SDO31"/>
      <c r="SDP31"/>
      <c r="SDQ31"/>
      <c r="SDR31"/>
      <c r="SDS31"/>
      <c r="SDT31"/>
      <c r="SDU31"/>
      <c r="SDV31"/>
      <c r="SDW31"/>
      <c r="SDX31"/>
      <c r="SDY31"/>
      <c r="SDZ31"/>
      <c r="SEA31"/>
      <c r="SEB31"/>
      <c r="SEC31"/>
      <c r="SED31"/>
      <c r="SEE31"/>
      <c r="SEF31"/>
      <c r="SEG31"/>
      <c r="SEH31"/>
      <c r="SEI31"/>
      <c r="SEJ31"/>
      <c r="SEK31"/>
      <c r="SEL31"/>
      <c r="SEM31"/>
      <c r="SEN31"/>
      <c r="SEO31"/>
      <c r="SEP31"/>
      <c r="SEQ31"/>
      <c r="SER31"/>
      <c r="SES31"/>
      <c r="SET31"/>
      <c r="SEU31"/>
      <c r="SEV31"/>
      <c r="SEW31"/>
      <c r="SEX31"/>
      <c r="SEY31"/>
      <c r="SEZ31"/>
      <c r="SFA31"/>
      <c r="SFB31"/>
      <c r="SFC31"/>
      <c r="SFD31"/>
      <c r="SFE31"/>
      <c r="SFF31"/>
      <c r="SFG31"/>
      <c r="SFH31"/>
      <c r="SFI31"/>
      <c r="SFJ31"/>
      <c r="SFK31"/>
      <c r="SFL31"/>
      <c r="SFM31"/>
      <c r="SFN31"/>
      <c r="SFO31"/>
      <c r="SFP31"/>
      <c r="SFQ31"/>
      <c r="SFR31"/>
      <c r="SFS31"/>
      <c r="SFT31"/>
      <c r="SFU31"/>
      <c r="SFV31"/>
      <c r="SFW31"/>
      <c r="SFX31"/>
      <c r="SFY31"/>
      <c r="SFZ31"/>
      <c r="SGA31"/>
      <c r="SGB31"/>
      <c r="SGC31"/>
      <c r="SGD31"/>
      <c r="SGE31"/>
      <c r="SGF31"/>
      <c r="SGG31"/>
      <c r="SGH31"/>
      <c r="SGI31"/>
      <c r="SGJ31"/>
      <c r="SGK31"/>
      <c r="SGL31"/>
      <c r="SGM31"/>
      <c r="SGN31"/>
      <c r="SGO31"/>
      <c r="SGP31"/>
      <c r="SGQ31"/>
      <c r="SGR31"/>
      <c r="SGS31"/>
      <c r="SGT31"/>
      <c r="SGU31"/>
      <c r="SGV31"/>
      <c r="SGW31"/>
      <c r="SGX31"/>
      <c r="SGY31"/>
      <c r="SGZ31"/>
      <c r="SHA31"/>
      <c r="SHB31"/>
      <c r="SHC31"/>
      <c r="SHD31"/>
      <c r="SHE31"/>
      <c r="SHF31"/>
      <c r="SHG31"/>
      <c r="SHH31"/>
      <c r="SHI31"/>
      <c r="SHJ31"/>
      <c r="SHK31"/>
      <c r="SHL31"/>
      <c r="SHM31"/>
      <c r="SHN31"/>
      <c r="SHO31"/>
      <c r="SHP31"/>
      <c r="SHQ31"/>
      <c r="SHR31"/>
      <c r="SHS31"/>
      <c r="SHT31"/>
      <c r="SHU31"/>
      <c r="SHV31"/>
      <c r="SHW31"/>
      <c r="SHX31"/>
      <c r="SHY31"/>
      <c r="SHZ31"/>
      <c r="SIA31"/>
      <c r="SIB31"/>
      <c r="SIC31"/>
      <c r="SID31"/>
      <c r="SIE31"/>
      <c r="SIF31"/>
      <c r="SIG31"/>
      <c r="SIH31"/>
      <c r="SII31"/>
      <c r="SIJ31"/>
      <c r="SIK31"/>
      <c r="SIL31"/>
      <c r="SIM31"/>
      <c r="SIN31"/>
      <c r="SIO31"/>
      <c r="SIP31"/>
      <c r="SIQ31"/>
      <c r="SIR31"/>
      <c r="SIS31"/>
      <c r="SIT31"/>
      <c r="SIU31"/>
      <c r="SIV31"/>
      <c r="SIW31"/>
      <c r="SIX31"/>
      <c r="SIY31"/>
      <c r="SIZ31"/>
      <c r="SJA31"/>
      <c r="SJB31"/>
      <c r="SJC31"/>
      <c r="SJD31"/>
      <c r="SJE31"/>
      <c r="SJF31"/>
      <c r="SJG31"/>
      <c r="SJH31"/>
      <c r="SJI31"/>
      <c r="SJJ31"/>
      <c r="SJK31"/>
      <c r="SJL31"/>
      <c r="SJM31"/>
      <c r="SJN31"/>
      <c r="SJO31"/>
      <c r="SJP31"/>
      <c r="SJQ31"/>
      <c r="SJR31"/>
      <c r="SJS31"/>
      <c r="SJT31"/>
      <c r="SJU31"/>
      <c r="SJV31"/>
      <c r="SJW31"/>
      <c r="SJX31"/>
      <c r="SJY31"/>
      <c r="SJZ31"/>
      <c r="SKA31"/>
      <c r="SKB31"/>
      <c r="SKC31"/>
      <c r="SKD31"/>
      <c r="SKE31"/>
      <c r="SKF31"/>
      <c r="SKG31"/>
      <c r="SKH31"/>
      <c r="SKI31"/>
      <c r="SKJ31"/>
      <c r="SKK31"/>
      <c r="SKL31"/>
      <c r="SKM31"/>
      <c r="SKN31"/>
      <c r="SKO31"/>
      <c r="SKP31"/>
      <c r="SKQ31"/>
      <c r="SKR31"/>
      <c r="SKS31"/>
      <c r="SKT31"/>
      <c r="SKU31"/>
      <c r="SKV31"/>
      <c r="SKW31"/>
      <c r="SKX31"/>
      <c r="SKY31"/>
      <c r="SKZ31"/>
      <c r="SLA31"/>
      <c r="SLB31"/>
      <c r="SLC31"/>
      <c r="SLD31"/>
      <c r="SLE31"/>
      <c r="SLF31"/>
      <c r="SLG31"/>
      <c r="SLH31"/>
      <c r="SLI31"/>
      <c r="SLJ31"/>
      <c r="SLK31"/>
      <c r="SLL31"/>
      <c r="SLM31"/>
      <c r="SLN31"/>
      <c r="SLO31"/>
      <c r="SLP31"/>
      <c r="SLQ31"/>
      <c r="SLR31"/>
      <c r="SLS31"/>
      <c r="SLT31"/>
      <c r="SLU31"/>
      <c r="SLV31"/>
      <c r="SLW31"/>
      <c r="SLX31"/>
      <c r="SLY31"/>
      <c r="SLZ31"/>
      <c r="SMA31"/>
      <c r="SMB31"/>
      <c r="SMC31"/>
      <c r="SMD31"/>
      <c r="SME31"/>
      <c r="SMF31"/>
      <c r="SMG31"/>
      <c r="SMH31"/>
      <c r="SMI31"/>
      <c r="SMJ31"/>
      <c r="SMK31"/>
      <c r="SML31"/>
      <c r="SMM31"/>
      <c r="SMN31"/>
      <c r="SMO31"/>
      <c r="SMP31"/>
      <c r="SMQ31"/>
      <c r="SMR31"/>
      <c r="SMS31"/>
      <c r="SMT31"/>
      <c r="SMU31"/>
      <c r="SMV31"/>
      <c r="SMW31"/>
      <c r="SMX31"/>
      <c r="SMY31"/>
      <c r="SMZ31"/>
      <c r="SNA31"/>
      <c r="SNB31"/>
      <c r="SNC31"/>
      <c r="SND31"/>
      <c r="SNE31"/>
      <c r="SNF31"/>
      <c r="SNG31"/>
      <c r="SNH31"/>
      <c r="SNI31"/>
      <c r="SNJ31"/>
      <c r="SNK31"/>
      <c r="SNL31"/>
      <c r="SNM31"/>
      <c r="SNN31"/>
      <c r="SNO31"/>
      <c r="SNP31"/>
      <c r="SNQ31"/>
      <c r="SNR31"/>
      <c r="SNS31"/>
      <c r="SNT31"/>
      <c r="SNU31"/>
      <c r="SNV31"/>
      <c r="SNW31"/>
      <c r="SNX31"/>
      <c r="SNY31"/>
      <c r="SNZ31"/>
      <c r="SOA31"/>
      <c r="SOB31"/>
      <c r="SOC31"/>
      <c r="SOD31"/>
      <c r="SOE31"/>
      <c r="SOF31"/>
      <c r="SOG31"/>
      <c r="SOH31"/>
      <c r="SOI31"/>
      <c r="SOJ31"/>
      <c r="SOK31"/>
      <c r="SOL31"/>
      <c r="SOM31"/>
      <c r="SON31"/>
      <c r="SOO31"/>
      <c r="SOP31"/>
      <c r="SOQ31"/>
      <c r="SOR31"/>
      <c r="SOS31"/>
      <c r="SOT31"/>
      <c r="SOU31"/>
      <c r="SOV31"/>
      <c r="SOW31"/>
      <c r="SOX31"/>
      <c r="SOY31"/>
      <c r="SOZ31"/>
      <c r="SPA31"/>
      <c r="SPB31"/>
      <c r="SPC31"/>
      <c r="SPD31"/>
      <c r="SPE31"/>
      <c r="SPF31"/>
      <c r="SPG31"/>
      <c r="SPH31"/>
      <c r="SPI31"/>
      <c r="SPJ31"/>
      <c r="SPK31"/>
      <c r="SPL31"/>
      <c r="SPM31"/>
      <c r="SPN31"/>
      <c r="SPO31"/>
      <c r="SPP31"/>
      <c r="SPQ31"/>
      <c r="SPR31"/>
      <c r="SPS31"/>
      <c r="SPT31"/>
      <c r="SPU31"/>
      <c r="SPV31"/>
      <c r="SPW31"/>
      <c r="SPX31"/>
      <c r="SPY31"/>
      <c r="SPZ31"/>
      <c r="SQA31"/>
      <c r="SQB31"/>
      <c r="SQC31"/>
      <c r="SQD31"/>
      <c r="SQE31"/>
      <c r="SQF31"/>
      <c r="SQG31"/>
      <c r="SQH31"/>
      <c r="SQI31"/>
      <c r="SQJ31"/>
      <c r="SQK31"/>
      <c r="SQL31"/>
      <c r="SQM31"/>
      <c r="SQN31"/>
      <c r="SQO31"/>
      <c r="SQP31"/>
      <c r="SQQ31"/>
      <c r="SQR31"/>
      <c r="SQS31"/>
      <c r="SQT31"/>
      <c r="SQU31"/>
      <c r="SQV31"/>
      <c r="SQW31"/>
      <c r="SQX31"/>
      <c r="SQY31"/>
      <c r="SQZ31"/>
      <c r="SRA31"/>
      <c r="SRB31"/>
      <c r="SRC31"/>
      <c r="SRD31"/>
      <c r="SRE31"/>
      <c r="SRF31"/>
      <c r="SRG31"/>
      <c r="SRH31"/>
      <c r="SRI31"/>
      <c r="SRJ31"/>
      <c r="SRK31"/>
      <c r="SRL31"/>
      <c r="SRM31"/>
      <c r="SRN31"/>
      <c r="SRO31"/>
      <c r="SRP31"/>
      <c r="SRQ31"/>
      <c r="SRR31"/>
      <c r="SRS31"/>
      <c r="SRT31"/>
      <c r="SRU31"/>
      <c r="SRV31"/>
      <c r="SRW31"/>
      <c r="SRX31"/>
      <c r="SRY31"/>
      <c r="SRZ31"/>
      <c r="SSA31"/>
      <c r="SSB31"/>
      <c r="SSC31"/>
      <c r="SSD31"/>
      <c r="SSE31"/>
      <c r="SSF31"/>
      <c r="SSG31"/>
      <c r="SSH31"/>
      <c r="SSI31"/>
      <c r="SSJ31"/>
      <c r="SSK31"/>
      <c r="SSL31"/>
      <c r="SSM31"/>
      <c r="SSN31"/>
      <c r="SSO31"/>
      <c r="SSP31"/>
      <c r="SSQ31"/>
      <c r="SSR31"/>
      <c r="SSS31"/>
      <c r="SST31"/>
      <c r="SSU31"/>
      <c r="SSV31"/>
      <c r="SSW31"/>
      <c r="SSX31"/>
      <c r="SSY31"/>
      <c r="SSZ31"/>
      <c r="STA31"/>
      <c r="STB31"/>
      <c r="STC31"/>
      <c r="STD31"/>
      <c r="STE31"/>
      <c r="STF31"/>
      <c r="STG31"/>
      <c r="STH31"/>
      <c r="STI31"/>
      <c r="STJ31"/>
      <c r="STK31"/>
      <c r="STL31"/>
      <c r="STM31"/>
      <c r="STN31"/>
      <c r="STO31"/>
      <c r="STP31"/>
      <c r="STQ31"/>
      <c r="STR31"/>
      <c r="STS31"/>
      <c r="STT31"/>
      <c r="STU31"/>
      <c r="STV31"/>
      <c r="STW31"/>
      <c r="STX31"/>
      <c r="STY31"/>
      <c r="STZ31"/>
      <c r="SUA31"/>
      <c r="SUB31"/>
      <c r="SUC31"/>
      <c r="SUD31"/>
      <c r="SUE31"/>
      <c r="SUF31"/>
      <c r="SUG31"/>
      <c r="SUH31"/>
      <c r="SUI31"/>
      <c r="SUJ31"/>
      <c r="SUK31"/>
      <c r="SUL31"/>
      <c r="SUM31"/>
      <c r="SUN31"/>
      <c r="SUO31"/>
      <c r="SUP31"/>
      <c r="SUQ31"/>
      <c r="SUR31"/>
      <c r="SUS31"/>
      <c r="SUT31"/>
      <c r="SUU31"/>
      <c r="SUV31"/>
      <c r="SUW31"/>
      <c r="SUX31"/>
      <c r="SUY31"/>
      <c r="SUZ31"/>
      <c r="SVA31"/>
      <c r="SVB31"/>
      <c r="SVC31"/>
      <c r="SVD31"/>
      <c r="SVE31"/>
      <c r="SVF31"/>
      <c r="SVG31"/>
      <c r="SVH31"/>
      <c r="SVI31"/>
      <c r="SVJ31"/>
      <c r="SVK31"/>
      <c r="SVL31"/>
      <c r="SVM31"/>
      <c r="SVN31"/>
      <c r="SVO31"/>
      <c r="SVP31"/>
      <c r="SVQ31"/>
      <c r="SVR31"/>
      <c r="SVS31"/>
      <c r="SVT31"/>
      <c r="SVU31"/>
      <c r="SVV31"/>
      <c r="SVW31"/>
      <c r="SVX31"/>
      <c r="SVY31"/>
      <c r="SVZ31"/>
      <c r="SWA31"/>
      <c r="SWB31"/>
      <c r="SWC31"/>
      <c r="SWD31"/>
      <c r="SWE31"/>
      <c r="SWF31"/>
      <c r="SWG31"/>
      <c r="SWH31"/>
      <c r="SWI31"/>
      <c r="SWJ31"/>
      <c r="SWK31"/>
      <c r="SWL31"/>
      <c r="SWM31"/>
      <c r="SWN31"/>
      <c r="SWO31"/>
      <c r="SWP31"/>
      <c r="SWQ31"/>
      <c r="SWR31"/>
      <c r="SWS31"/>
      <c r="SWT31"/>
      <c r="SWU31"/>
      <c r="SWV31"/>
      <c r="SWW31"/>
      <c r="SWX31"/>
      <c r="SWY31"/>
      <c r="SWZ31"/>
      <c r="SXA31"/>
      <c r="SXB31"/>
      <c r="SXC31"/>
      <c r="SXD31"/>
      <c r="SXE31"/>
      <c r="SXF31"/>
      <c r="SXG31"/>
      <c r="SXH31"/>
      <c r="SXI31"/>
      <c r="SXJ31"/>
      <c r="SXK31"/>
      <c r="SXL31"/>
      <c r="SXM31"/>
      <c r="SXN31"/>
      <c r="SXO31"/>
      <c r="SXP31"/>
      <c r="SXQ31"/>
      <c r="SXR31"/>
      <c r="SXS31"/>
      <c r="SXT31"/>
      <c r="SXU31"/>
      <c r="SXV31"/>
      <c r="SXW31"/>
      <c r="SXX31"/>
      <c r="SXY31"/>
      <c r="SXZ31"/>
      <c r="SYA31"/>
      <c r="SYB31"/>
      <c r="SYC31"/>
      <c r="SYD31"/>
      <c r="SYE31"/>
      <c r="SYF31"/>
      <c r="SYG31"/>
      <c r="SYH31"/>
      <c r="SYI31"/>
      <c r="SYJ31"/>
      <c r="SYK31"/>
      <c r="SYL31"/>
      <c r="SYM31"/>
      <c r="SYN31"/>
      <c r="SYO31"/>
      <c r="SYP31"/>
      <c r="SYQ31"/>
      <c r="SYR31"/>
      <c r="SYS31"/>
      <c r="SYT31"/>
      <c r="SYU31"/>
      <c r="SYV31"/>
      <c r="SYW31"/>
      <c r="SYX31"/>
      <c r="SYY31"/>
      <c r="SYZ31"/>
      <c r="SZA31"/>
      <c r="SZB31"/>
      <c r="SZC31"/>
      <c r="SZD31"/>
      <c r="SZE31"/>
      <c r="SZF31"/>
      <c r="SZG31"/>
      <c r="SZH31"/>
      <c r="SZI31"/>
      <c r="SZJ31"/>
      <c r="SZK31"/>
      <c r="SZL31"/>
      <c r="SZM31"/>
      <c r="SZN31"/>
      <c r="SZO31"/>
      <c r="SZP31"/>
      <c r="SZQ31"/>
      <c r="SZR31"/>
      <c r="SZS31"/>
      <c r="SZT31"/>
      <c r="SZU31"/>
      <c r="SZV31"/>
      <c r="SZW31"/>
      <c r="SZX31"/>
      <c r="SZY31"/>
      <c r="SZZ31"/>
      <c r="TAA31"/>
      <c r="TAB31"/>
      <c r="TAC31"/>
      <c r="TAD31"/>
      <c r="TAE31"/>
      <c r="TAF31"/>
      <c r="TAG31"/>
      <c r="TAH31"/>
      <c r="TAI31"/>
      <c r="TAJ31"/>
      <c r="TAK31"/>
      <c r="TAL31"/>
      <c r="TAM31"/>
      <c r="TAN31"/>
      <c r="TAO31"/>
      <c r="TAP31"/>
      <c r="TAQ31"/>
      <c r="TAR31"/>
      <c r="TAS31"/>
      <c r="TAT31"/>
      <c r="TAU31"/>
      <c r="TAV31"/>
      <c r="TAW31"/>
      <c r="TAX31"/>
      <c r="TAY31"/>
      <c r="TAZ31"/>
      <c r="TBA31"/>
      <c r="TBB31"/>
      <c r="TBC31"/>
      <c r="TBD31"/>
      <c r="TBE31"/>
      <c r="TBF31"/>
      <c r="TBG31"/>
      <c r="TBH31"/>
      <c r="TBI31"/>
      <c r="TBJ31"/>
      <c r="TBK31"/>
      <c r="TBL31"/>
      <c r="TBM31"/>
      <c r="TBN31"/>
      <c r="TBO31"/>
      <c r="TBP31"/>
      <c r="TBQ31"/>
      <c r="TBR31"/>
      <c r="TBS31"/>
      <c r="TBT31"/>
      <c r="TBU31"/>
      <c r="TBV31"/>
      <c r="TBW31"/>
      <c r="TBX31"/>
      <c r="TBY31"/>
      <c r="TBZ31"/>
      <c r="TCA31"/>
      <c r="TCB31"/>
      <c r="TCC31"/>
      <c r="TCD31"/>
      <c r="TCE31"/>
      <c r="TCF31"/>
      <c r="TCG31"/>
      <c r="TCH31"/>
      <c r="TCI31"/>
      <c r="TCJ31"/>
      <c r="TCK31"/>
      <c r="TCL31"/>
      <c r="TCM31"/>
      <c r="TCN31"/>
      <c r="TCO31"/>
      <c r="TCP31"/>
      <c r="TCQ31"/>
      <c r="TCR31"/>
      <c r="TCS31"/>
      <c r="TCT31"/>
      <c r="TCU31"/>
      <c r="TCV31"/>
      <c r="TCW31"/>
      <c r="TCX31"/>
      <c r="TCY31"/>
      <c r="TCZ31"/>
      <c r="TDA31"/>
      <c r="TDB31"/>
      <c r="TDC31"/>
      <c r="TDD31"/>
      <c r="TDE31"/>
      <c r="TDF31"/>
      <c r="TDG31"/>
      <c r="TDH31"/>
      <c r="TDI31"/>
      <c r="TDJ31"/>
      <c r="TDK31"/>
      <c r="TDL31"/>
      <c r="TDM31"/>
      <c r="TDN31"/>
      <c r="TDO31"/>
      <c r="TDP31"/>
      <c r="TDQ31"/>
      <c r="TDR31"/>
      <c r="TDS31"/>
      <c r="TDT31"/>
      <c r="TDU31"/>
      <c r="TDV31"/>
      <c r="TDW31"/>
      <c r="TDX31"/>
      <c r="TDY31"/>
      <c r="TDZ31"/>
      <c r="TEA31"/>
      <c r="TEB31"/>
      <c r="TEC31"/>
      <c r="TED31"/>
      <c r="TEE31"/>
      <c r="TEF31"/>
      <c r="TEG31"/>
      <c r="TEH31"/>
      <c r="TEI31"/>
      <c r="TEJ31"/>
      <c r="TEK31"/>
      <c r="TEL31"/>
      <c r="TEM31"/>
      <c r="TEN31"/>
      <c r="TEO31"/>
      <c r="TEP31"/>
      <c r="TEQ31"/>
      <c r="TER31"/>
      <c r="TES31"/>
      <c r="TET31"/>
      <c r="TEU31"/>
      <c r="TEV31"/>
      <c r="TEW31"/>
      <c r="TEX31"/>
      <c r="TEY31"/>
      <c r="TEZ31"/>
      <c r="TFA31"/>
      <c r="TFB31"/>
      <c r="TFC31"/>
      <c r="TFD31"/>
      <c r="TFE31"/>
      <c r="TFF31"/>
      <c r="TFG31"/>
      <c r="TFH31"/>
      <c r="TFI31"/>
      <c r="TFJ31"/>
      <c r="TFK31"/>
      <c r="TFL31"/>
      <c r="TFM31"/>
      <c r="TFN31"/>
      <c r="TFO31"/>
      <c r="TFP31"/>
      <c r="TFQ31"/>
      <c r="TFR31"/>
      <c r="TFS31"/>
      <c r="TFT31"/>
      <c r="TFU31"/>
      <c r="TFV31"/>
      <c r="TFW31"/>
      <c r="TFX31"/>
      <c r="TFY31"/>
      <c r="TFZ31"/>
      <c r="TGA31"/>
      <c r="TGB31"/>
      <c r="TGC31"/>
      <c r="TGD31"/>
      <c r="TGE31"/>
      <c r="TGF31"/>
      <c r="TGG31"/>
      <c r="TGH31"/>
      <c r="TGI31"/>
      <c r="TGJ31"/>
      <c r="TGK31"/>
      <c r="TGL31"/>
      <c r="TGM31"/>
      <c r="TGN31"/>
      <c r="TGO31"/>
      <c r="TGP31"/>
      <c r="TGQ31"/>
      <c r="TGR31"/>
      <c r="TGS31"/>
      <c r="TGT31"/>
      <c r="TGU31"/>
      <c r="TGV31"/>
      <c r="TGW31"/>
      <c r="TGX31"/>
      <c r="TGY31"/>
      <c r="TGZ31"/>
      <c r="THA31"/>
      <c r="THB31"/>
      <c r="THC31"/>
      <c r="THD31"/>
      <c r="THE31"/>
      <c r="THF31"/>
      <c r="THG31"/>
      <c r="THH31"/>
      <c r="THI31"/>
      <c r="THJ31"/>
      <c r="THK31"/>
      <c r="THL31"/>
      <c r="THM31"/>
      <c r="THN31"/>
      <c r="THO31"/>
      <c r="THP31"/>
      <c r="THQ31"/>
      <c r="THR31"/>
      <c r="THS31"/>
      <c r="THT31"/>
      <c r="THU31"/>
      <c r="THV31"/>
      <c r="THW31"/>
      <c r="THX31"/>
      <c r="THY31"/>
      <c r="THZ31"/>
      <c r="TIA31"/>
      <c r="TIB31"/>
      <c r="TIC31"/>
      <c r="TID31"/>
      <c r="TIE31"/>
      <c r="TIF31"/>
      <c r="TIG31"/>
      <c r="TIH31"/>
      <c r="TII31"/>
      <c r="TIJ31"/>
      <c r="TIK31"/>
      <c r="TIL31"/>
      <c r="TIM31"/>
      <c r="TIN31"/>
      <c r="TIO31"/>
      <c r="TIP31"/>
      <c r="TIQ31"/>
      <c r="TIR31"/>
      <c r="TIS31"/>
      <c r="TIT31"/>
      <c r="TIU31"/>
      <c r="TIV31"/>
      <c r="TIW31"/>
      <c r="TIX31"/>
      <c r="TIY31"/>
      <c r="TIZ31"/>
      <c r="TJA31"/>
      <c r="TJB31"/>
      <c r="TJC31"/>
      <c r="TJD31"/>
      <c r="TJE31"/>
      <c r="TJF31"/>
      <c r="TJG31"/>
      <c r="TJH31"/>
      <c r="TJI31"/>
      <c r="TJJ31"/>
      <c r="TJK31"/>
      <c r="TJL31"/>
      <c r="TJM31"/>
      <c r="TJN31"/>
      <c r="TJO31"/>
      <c r="TJP31"/>
      <c r="TJQ31"/>
      <c r="TJR31"/>
      <c r="TJS31"/>
      <c r="TJT31"/>
      <c r="TJU31"/>
      <c r="TJV31"/>
      <c r="TJW31"/>
      <c r="TJX31"/>
      <c r="TJY31"/>
      <c r="TJZ31"/>
      <c r="TKA31"/>
      <c r="TKB31"/>
      <c r="TKC31"/>
      <c r="TKD31"/>
      <c r="TKE31"/>
      <c r="TKF31"/>
      <c r="TKG31"/>
      <c r="TKH31"/>
      <c r="TKI31"/>
      <c r="TKJ31"/>
      <c r="TKK31"/>
      <c r="TKL31"/>
      <c r="TKM31"/>
      <c r="TKN31"/>
      <c r="TKO31"/>
      <c r="TKP31"/>
      <c r="TKQ31"/>
      <c r="TKR31"/>
      <c r="TKS31"/>
      <c r="TKT31"/>
      <c r="TKU31"/>
      <c r="TKV31"/>
      <c r="TKW31"/>
      <c r="TKX31"/>
      <c r="TKY31"/>
      <c r="TKZ31"/>
      <c r="TLA31"/>
      <c r="TLB31"/>
      <c r="TLC31"/>
      <c r="TLD31"/>
      <c r="TLE31"/>
      <c r="TLF31"/>
      <c r="TLG31"/>
      <c r="TLH31"/>
      <c r="TLI31"/>
      <c r="TLJ31"/>
      <c r="TLK31"/>
      <c r="TLL31"/>
      <c r="TLM31"/>
      <c r="TLN31"/>
      <c r="TLO31"/>
      <c r="TLP31"/>
      <c r="TLQ31"/>
      <c r="TLR31"/>
      <c r="TLS31"/>
      <c r="TLT31"/>
      <c r="TLU31"/>
      <c r="TLV31"/>
      <c r="TLW31"/>
      <c r="TLX31"/>
      <c r="TLY31"/>
      <c r="TLZ31"/>
      <c r="TMA31"/>
      <c r="TMB31"/>
      <c r="TMC31"/>
      <c r="TMD31"/>
      <c r="TME31"/>
      <c r="TMF31"/>
      <c r="TMG31"/>
      <c r="TMH31"/>
      <c r="TMI31"/>
      <c r="TMJ31"/>
      <c r="TMK31"/>
      <c r="TML31"/>
      <c r="TMM31"/>
      <c r="TMN31"/>
      <c r="TMO31"/>
      <c r="TMP31"/>
      <c r="TMQ31"/>
      <c r="TMR31"/>
      <c r="TMS31"/>
      <c r="TMT31"/>
      <c r="TMU31"/>
      <c r="TMV31"/>
      <c r="TMW31"/>
      <c r="TMX31"/>
      <c r="TMY31"/>
      <c r="TMZ31"/>
      <c r="TNA31"/>
      <c r="TNB31"/>
      <c r="TNC31"/>
      <c r="TND31"/>
      <c r="TNE31"/>
      <c r="TNF31"/>
      <c r="TNG31"/>
      <c r="TNH31"/>
      <c r="TNI31"/>
      <c r="TNJ31"/>
      <c r="TNK31"/>
      <c r="TNL31"/>
      <c r="TNM31"/>
      <c r="TNN31"/>
      <c r="TNO31"/>
      <c r="TNP31"/>
      <c r="TNQ31"/>
      <c r="TNR31"/>
      <c r="TNS31"/>
      <c r="TNT31"/>
      <c r="TNU31"/>
      <c r="TNV31"/>
      <c r="TNW31"/>
      <c r="TNX31"/>
      <c r="TNY31"/>
      <c r="TNZ31"/>
      <c r="TOA31"/>
      <c r="TOB31"/>
      <c r="TOC31"/>
      <c r="TOD31"/>
      <c r="TOE31"/>
      <c r="TOF31"/>
      <c r="TOG31"/>
      <c r="TOH31"/>
      <c r="TOI31"/>
      <c r="TOJ31"/>
      <c r="TOK31"/>
      <c r="TOL31"/>
      <c r="TOM31"/>
      <c r="TON31"/>
      <c r="TOO31"/>
      <c r="TOP31"/>
      <c r="TOQ31"/>
      <c r="TOR31"/>
      <c r="TOS31"/>
      <c r="TOT31"/>
      <c r="TOU31"/>
      <c r="TOV31"/>
      <c r="TOW31"/>
      <c r="TOX31"/>
      <c r="TOY31"/>
      <c r="TOZ31"/>
      <c r="TPA31"/>
      <c r="TPB31"/>
      <c r="TPC31"/>
      <c r="TPD31"/>
      <c r="TPE31"/>
      <c r="TPF31"/>
      <c r="TPG31"/>
      <c r="TPH31"/>
      <c r="TPI31"/>
      <c r="TPJ31"/>
      <c r="TPK31"/>
      <c r="TPL31"/>
      <c r="TPM31"/>
      <c r="TPN31"/>
      <c r="TPO31"/>
      <c r="TPP31"/>
      <c r="TPQ31"/>
      <c r="TPR31"/>
      <c r="TPS31"/>
      <c r="TPT31"/>
      <c r="TPU31"/>
      <c r="TPV31"/>
      <c r="TPW31"/>
      <c r="TPX31"/>
      <c r="TPY31"/>
      <c r="TPZ31"/>
      <c r="TQA31"/>
      <c r="TQB31"/>
      <c r="TQC31"/>
      <c r="TQD31"/>
      <c r="TQE31"/>
      <c r="TQF31"/>
      <c r="TQG31"/>
      <c r="TQH31"/>
      <c r="TQI31"/>
      <c r="TQJ31"/>
      <c r="TQK31"/>
      <c r="TQL31"/>
      <c r="TQM31"/>
      <c r="TQN31"/>
      <c r="TQO31"/>
      <c r="TQP31"/>
      <c r="TQQ31"/>
      <c r="TQR31"/>
      <c r="TQS31"/>
      <c r="TQT31"/>
      <c r="TQU31"/>
      <c r="TQV31"/>
      <c r="TQW31"/>
      <c r="TQX31"/>
      <c r="TQY31"/>
      <c r="TQZ31"/>
      <c r="TRA31"/>
      <c r="TRB31"/>
      <c r="TRC31"/>
      <c r="TRD31"/>
      <c r="TRE31"/>
      <c r="TRF31"/>
      <c r="TRG31"/>
      <c r="TRH31"/>
      <c r="TRI31"/>
      <c r="TRJ31"/>
      <c r="TRK31"/>
      <c r="TRL31"/>
      <c r="TRM31"/>
      <c r="TRN31"/>
      <c r="TRO31"/>
      <c r="TRP31"/>
      <c r="TRQ31"/>
      <c r="TRR31"/>
      <c r="TRS31"/>
      <c r="TRT31"/>
      <c r="TRU31"/>
      <c r="TRV31"/>
      <c r="TRW31"/>
      <c r="TRX31"/>
      <c r="TRY31"/>
      <c r="TRZ31"/>
      <c r="TSA31"/>
      <c r="TSB31"/>
      <c r="TSC31"/>
      <c r="TSD31"/>
      <c r="TSE31"/>
      <c r="TSF31"/>
      <c r="TSG31"/>
      <c r="TSH31"/>
      <c r="TSI31"/>
      <c r="TSJ31"/>
      <c r="TSK31"/>
      <c r="TSL31"/>
      <c r="TSM31"/>
      <c r="TSN31"/>
      <c r="TSO31"/>
      <c r="TSP31"/>
      <c r="TSQ31"/>
      <c r="TSR31"/>
      <c r="TSS31"/>
      <c r="TST31"/>
      <c r="TSU31"/>
      <c r="TSV31"/>
      <c r="TSW31"/>
      <c r="TSX31"/>
      <c r="TSY31"/>
      <c r="TSZ31"/>
      <c r="TTA31"/>
      <c r="TTB31"/>
      <c r="TTC31"/>
      <c r="TTD31"/>
      <c r="TTE31"/>
      <c r="TTF31"/>
      <c r="TTG31"/>
      <c r="TTH31"/>
      <c r="TTI31"/>
      <c r="TTJ31"/>
      <c r="TTK31"/>
      <c r="TTL31"/>
      <c r="TTM31"/>
      <c r="TTN31"/>
      <c r="TTO31"/>
      <c r="TTP31"/>
      <c r="TTQ31"/>
      <c r="TTR31"/>
      <c r="TTS31"/>
      <c r="TTT31"/>
      <c r="TTU31"/>
      <c r="TTV31"/>
      <c r="TTW31"/>
      <c r="TTX31"/>
      <c r="TTY31"/>
      <c r="TTZ31"/>
      <c r="TUA31"/>
      <c r="TUB31"/>
      <c r="TUC31"/>
      <c r="TUD31"/>
      <c r="TUE31"/>
      <c r="TUF31"/>
      <c r="TUG31"/>
      <c r="TUH31"/>
      <c r="TUI31"/>
      <c r="TUJ31"/>
      <c r="TUK31"/>
      <c r="TUL31"/>
      <c r="TUM31"/>
      <c r="TUN31"/>
      <c r="TUO31"/>
      <c r="TUP31"/>
      <c r="TUQ31"/>
      <c r="TUR31"/>
      <c r="TUS31"/>
      <c r="TUT31"/>
      <c r="TUU31"/>
      <c r="TUV31"/>
      <c r="TUW31"/>
      <c r="TUX31"/>
      <c r="TUY31"/>
      <c r="TUZ31"/>
      <c r="TVA31"/>
      <c r="TVB31"/>
      <c r="TVC31"/>
      <c r="TVD31"/>
      <c r="TVE31"/>
      <c r="TVF31"/>
      <c r="TVG31"/>
      <c r="TVH31"/>
      <c r="TVI31"/>
      <c r="TVJ31"/>
      <c r="TVK31"/>
      <c r="TVL31"/>
      <c r="TVM31"/>
      <c r="TVN31"/>
      <c r="TVO31"/>
      <c r="TVP31"/>
      <c r="TVQ31"/>
      <c r="TVR31"/>
      <c r="TVS31"/>
      <c r="TVT31"/>
      <c r="TVU31"/>
      <c r="TVV31"/>
      <c r="TVW31"/>
      <c r="TVX31"/>
      <c r="TVY31"/>
      <c r="TVZ31"/>
      <c r="TWA31"/>
      <c r="TWB31"/>
      <c r="TWC31"/>
      <c r="TWD31"/>
      <c r="TWE31"/>
      <c r="TWF31"/>
      <c r="TWG31"/>
      <c r="TWH31"/>
      <c r="TWI31"/>
      <c r="TWJ31"/>
      <c r="TWK31"/>
      <c r="TWL31"/>
      <c r="TWM31"/>
      <c r="TWN31"/>
      <c r="TWO31"/>
      <c r="TWP31"/>
      <c r="TWQ31"/>
      <c r="TWR31"/>
      <c r="TWS31"/>
      <c r="TWT31"/>
      <c r="TWU31"/>
      <c r="TWV31"/>
      <c r="TWW31"/>
      <c r="TWX31"/>
      <c r="TWY31"/>
      <c r="TWZ31"/>
      <c r="TXA31"/>
      <c r="TXB31"/>
      <c r="TXC31"/>
      <c r="TXD31"/>
      <c r="TXE31"/>
      <c r="TXF31"/>
      <c r="TXG31"/>
      <c r="TXH31"/>
      <c r="TXI31"/>
      <c r="TXJ31"/>
      <c r="TXK31"/>
      <c r="TXL31"/>
      <c r="TXM31"/>
      <c r="TXN31"/>
      <c r="TXO31"/>
      <c r="TXP31"/>
      <c r="TXQ31"/>
      <c r="TXR31"/>
      <c r="TXS31"/>
      <c r="TXT31"/>
      <c r="TXU31"/>
      <c r="TXV31"/>
      <c r="TXW31"/>
      <c r="TXX31"/>
      <c r="TXY31"/>
      <c r="TXZ31"/>
      <c r="TYA31"/>
      <c r="TYB31"/>
      <c r="TYC31"/>
      <c r="TYD31"/>
      <c r="TYE31"/>
      <c r="TYF31"/>
      <c r="TYG31"/>
      <c r="TYH31"/>
      <c r="TYI31"/>
      <c r="TYJ31"/>
      <c r="TYK31"/>
      <c r="TYL31"/>
      <c r="TYM31"/>
      <c r="TYN31"/>
      <c r="TYO31"/>
      <c r="TYP31"/>
      <c r="TYQ31"/>
      <c r="TYR31"/>
      <c r="TYS31"/>
      <c r="TYT31"/>
      <c r="TYU31"/>
      <c r="TYV31"/>
      <c r="TYW31"/>
      <c r="TYX31"/>
      <c r="TYY31"/>
      <c r="TYZ31"/>
      <c r="TZA31"/>
      <c r="TZB31"/>
      <c r="TZC31"/>
      <c r="TZD31"/>
      <c r="TZE31"/>
      <c r="TZF31"/>
      <c r="TZG31"/>
      <c r="TZH31"/>
      <c r="TZI31"/>
      <c r="TZJ31"/>
      <c r="TZK31"/>
      <c r="TZL31"/>
      <c r="TZM31"/>
      <c r="TZN31"/>
      <c r="TZO31"/>
      <c r="TZP31"/>
      <c r="TZQ31"/>
      <c r="TZR31"/>
      <c r="TZS31"/>
      <c r="TZT31"/>
      <c r="TZU31"/>
      <c r="TZV31"/>
      <c r="TZW31"/>
      <c r="TZX31"/>
      <c r="TZY31"/>
      <c r="TZZ31"/>
      <c r="UAA31"/>
      <c r="UAB31"/>
      <c r="UAC31"/>
      <c r="UAD31"/>
      <c r="UAE31"/>
      <c r="UAF31"/>
      <c r="UAG31"/>
      <c r="UAH31"/>
      <c r="UAI31"/>
      <c r="UAJ31"/>
      <c r="UAK31"/>
      <c r="UAL31"/>
      <c r="UAM31"/>
      <c r="UAN31"/>
      <c r="UAO31"/>
      <c r="UAP31"/>
      <c r="UAQ31"/>
      <c r="UAR31"/>
      <c r="UAS31"/>
      <c r="UAT31"/>
      <c r="UAU31"/>
      <c r="UAV31"/>
      <c r="UAW31"/>
      <c r="UAX31"/>
      <c r="UAY31"/>
      <c r="UAZ31"/>
      <c r="UBA31"/>
      <c r="UBB31"/>
      <c r="UBC31"/>
      <c r="UBD31"/>
      <c r="UBE31"/>
      <c r="UBF31"/>
      <c r="UBG31"/>
      <c r="UBH31"/>
      <c r="UBI31"/>
      <c r="UBJ31"/>
      <c r="UBK31"/>
      <c r="UBL31"/>
      <c r="UBM31"/>
      <c r="UBN31"/>
      <c r="UBO31"/>
      <c r="UBP31"/>
      <c r="UBQ31"/>
      <c r="UBR31"/>
      <c r="UBS31"/>
      <c r="UBT31"/>
      <c r="UBU31"/>
      <c r="UBV31"/>
      <c r="UBW31"/>
      <c r="UBX31"/>
      <c r="UBY31"/>
      <c r="UBZ31"/>
      <c r="UCA31"/>
      <c r="UCB31"/>
      <c r="UCC31"/>
      <c r="UCD31"/>
      <c r="UCE31"/>
      <c r="UCF31"/>
      <c r="UCG31"/>
      <c r="UCH31"/>
      <c r="UCI31"/>
      <c r="UCJ31"/>
      <c r="UCK31"/>
      <c r="UCL31"/>
      <c r="UCM31"/>
      <c r="UCN31"/>
      <c r="UCO31"/>
      <c r="UCP31"/>
      <c r="UCQ31"/>
      <c r="UCR31"/>
      <c r="UCS31"/>
      <c r="UCT31"/>
      <c r="UCU31"/>
      <c r="UCV31"/>
      <c r="UCW31"/>
      <c r="UCX31"/>
      <c r="UCY31"/>
      <c r="UCZ31"/>
      <c r="UDA31"/>
      <c r="UDB31"/>
      <c r="UDC31"/>
      <c r="UDD31"/>
      <c r="UDE31"/>
      <c r="UDF31"/>
      <c r="UDG31"/>
      <c r="UDH31"/>
      <c r="UDI31"/>
      <c r="UDJ31"/>
      <c r="UDK31"/>
      <c r="UDL31"/>
      <c r="UDM31"/>
      <c r="UDN31"/>
      <c r="UDO31"/>
      <c r="UDP31"/>
      <c r="UDQ31"/>
      <c r="UDR31"/>
      <c r="UDS31"/>
      <c r="UDT31"/>
      <c r="UDU31"/>
      <c r="UDV31"/>
      <c r="UDW31"/>
      <c r="UDX31"/>
      <c r="UDY31"/>
      <c r="UDZ31"/>
      <c r="UEA31"/>
      <c r="UEB31"/>
      <c r="UEC31"/>
      <c r="UED31"/>
      <c r="UEE31"/>
      <c r="UEF31"/>
      <c r="UEG31"/>
      <c r="UEH31"/>
      <c r="UEI31"/>
      <c r="UEJ31"/>
      <c r="UEK31"/>
      <c r="UEL31"/>
      <c r="UEM31"/>
      <c r="UEN31"/>
      <c r="UEO31"/>
      <c r="UEP31"/>
      <c r="UEQ31"/>
      <c r="UER31"/>
      <c r="UES31"/>
      <c r="UET31"/>
      <c r="UEU31"/>
      <c r="UEV31"/>
      <c r="UEW31"/>
      <c r="UEX31"/>
      <c r="UEY31"/>
      <c r="UEZ31"/>
      <c r="UFA31"/>
      <c r="UFB31"/>
      <c r="UFC31"/>
      <c r="UFD31"/>
      <c r="UFE31"/>
      <c r="UFF31"/>
      <c r="UFG31"/>
      <c r="UFH31"/>
      <c r="UFI31"/>
      <c r="UFJ31"/>
      <c r="UFK31"/>
      <c r="UFL31"/>
      <c r="UFM31"/>
      <c r="UFN31"/>
      <c r="UFO31"/>
      <c r="UFP31"/>
      <c r="UFQ31"/>
      <c r="UFR31"/>
      <c r="UFS31"/>
      <c r="UFT31"/>
      <c r="UFU31"/>
      <c r="UFV31"/>
      <c r="UFW31"/>
      <c r="UFX31"/>
      <c r="UFY31"/>
      <c r="UFZ31"/>
      <c r="UGA31"/>
      <c r="UGB31"/>
      <c r="UGC31"/>
      <c r="UGD31"/>
      <c r="UGE31"/>
      <c r="UGF31"/>
      <c r="UGG31"/>
      <c r="UGH31"/>
      <c r="UGI31"/>
      <c r="UGJ31"/>
      <c r="UGK31"/>
      <c r="UGL31"/>
      <c r="UGM31"/>
      <c r="UGN31"/>
      <c r="UGO31"/>
      <c r="UGP31"/>
      <c r="UGQ31"/>
      <c r="UGR31"/>
      <c r="UGS31"/>
      <c r="UGT31"/>
      <c r="UGU31"/>
      <c r="UGV31"/>
      <c r="UGW31"/>
      <c r="UGX31"/>
      <c r="UGY31"/>
      <c r="UGZ31"/>
      <c r="UHA31"/>
      <c r="UHB31"/>
      <c r="UHC31"/>
      <c r="UHD31"/>
      <c r="UHE31"/>
      <c r="UHF31"/>
      <c r="UHG31"/>
      <c r="UHH31"/>
      <c r="UHI31"/>
      <c r="UHJ31"/>
      <c r="UHK31"/>
      <c r="UHL31"/>
      <c r="UHM31"/>
      <c r="UHN31"/>
      <c r="UHO31"/>
      <c r="UHP31"/>
      <c r="UHQ31"/>
      <c r="UHR31"/>
      <c r="UHS31"/>
      <c r="UHT31"/>
      <c r="UHU31"/>
      <c r="UHV31"/>
      <c r="UHW31"/>
      <c r="UHX31"/>
      <c r="UHY31"/>
      <c r="UHZ31"/>
      <c r="UIA31"/>
      <c r="UIB31"/>
      <c r="UIC31"/>
      <c r="UID31"/>
      <c r="UIE31"/>
      <c r="UIF31"/>
      <c r="UIG31"/>
      <c r="UIH31"/>
      <c r="UII31"/>
      <c r="UIJ31"/>
      <c r="UIK31"/>
      <c r="UIL31"/>
      <c r="UIM31"/>
      <c r="UIN31"/>
      <c r="UIO31"/>
      <c r="UIP31"/>
      <c r="UIQ31"/>
      <c r="UIR31"/>
      <c r="UIS31"/>
      <c r="UIT31"/>
      <c r="UIU31"/>
      <c r="UIV31"/>
      <c r="UIW31"/>
      <c r="UIX31"/>
      <c r="UIY31"/>
      <c r="UIZ31"/>
      <c r="UJA31"/>
      <c r="UJB31"/>
      <c r="UJC31"/>
      <c r="UJD31"/>
      <c r="UJE31"/>
      <c r="UJF31"/>
      <c r="UJG31"/>
      <c r="UJH31"/>
      <c r="UJI31"/>
      <c r="UJJ31"/>
      <c r="UJK31"/>
      <c r="UJL31"/>
      <c r="UJM31"/>
      <c r="UJN31"/>
      <c r="UJO31"/>
      <c r="UJP31"/>
      <c r="UJQ31"/>
      <c r="UJR31"/>
      <c r="UJS31"/>
      <c r="UJT31"/>
      <c r="UJU31"/>
      <c r="UJV31"/>
      <c r="UJW31"/>
      <c r="UJX31"/>
      <c r="UJY31"/>
      <c r="UJZ31"/>
      <c r="UKA31"/>
      <c r="UKB31"/>
      <c r="UKC31"/>
      <c r="UKD31"/>
      <c r="UKE31"/>
      <c r="UKF31"/>
      <c r="UKG31"/>
      <c r="UKH31"/>
      <c r="UKI31"/>
      <c r="UKJ31"/>
      <c r="UKK31"/>
      <c r="UKL31"/>
      <c r="UKM31"/>
      <c r="UKN31"/>
      <c r="UKO31"/>
      <c r="UKP31"/>
      <c r="UKQ31"/>
      <c r="UKR31"/>
      <c r="UKS31"/>
      <c r="UKT31"/>
      <c r="UKU31"/>
      <c r="UKV31"/>
      <c r="UKW31"/>
      <c r="UKX31"/>
      <c r="UKY31"/>
      <c r="UKZ31"/>
      <c r="ULA31"/>
      <c r="ULB31"/>
      <c r="ULC31"/>
      <c r="ULD31"/>
      <c r="ULE31"/>
      <c r="ULF31"/>
      <c r="ULG31"/>
      <c r="ULH31"/>
      <c r="ULI31"/>
      <c r="ULJ31"/>
      <c r="ULK31"/>
      <c r="ULL31"/>
      <c r="ULM31"/>
      <c r="ULN31"/>
      <c r="ULO31"/>
      <c r="ULP31"/>
      <c r="ULQ31"/>
      <c r="ULR31"/>
      <c r="ULS31"/>
      <c r="ULT31"/>
      <c r="ULU31"/>
      <c r="ULV31"/>
      <c r="ULW31"/>
      <c r="ULX31"/>
      <c r="ULY31"/>
      <c r="ULZ31"/>
      <c r="UMA31"/>
      <c r="UMB31"/>
      <c r="UMC31"/>
      <c r="UMD31"/>
      <c r="UME31"/>
      <c r="UMF31"/>
      <c r="UMG31"/>
      <c r="UMH31"/>
      <c r="UMI31"/>
      <c r="UMJ31"/>
      <c r="UMK31"/>
      <c r="UML31"/>
      <c r="UMM31"/>
      <c r="UMN31"/>
      <c r="UMO31"/>
      <c r="UMP31"/>
      <c r="UMQ31"/>
      <c r="UMR31"/>
      <c r="UMS31"/>
      <c r="UMT31"/>
      <c r="UMU31"/>
      <c r="UMV31"/>
      <c r="UMW31"/>
      <c r="UMX31"/>
      <c r="UMY31"/>
      <c r="UMZ31"/>
      <c r="UNA31"/>
      <c r="UNB31"/>
      <c r="UNC31"/>
      <c r="UND31"/>
      <c r="UNE31"/>
      <c r="UNF31"/>
      <c r="UNG31"/>
      <c r="UNH31"/>
      <c r="UNI31"/>
      <c r="UNJ31"/>
      <c r="UNK31"/>
      <c r="UNL31"/>
      <c r="UNM31"/>
      <c r="UNN31"/>
      <c r="UNO31"/>
      <c r="UNP31"/>
      <c r="UNQ31"/>
      <c r="UNR31"/>
      <c r="UNS31"/>
      <c r="UNT31"/>
      <c r="UNU31"/>
      <c r="UNV31"/>
      <c r="UNW31"/>
      <c r="UNX31"/>
      <c r="UNY31"/>
      <c r="UNZ31"/>
      <c r="UOA31"/>
      <c r="UOB31"/>
      <c r="UOC31"/>
      <c r="UOD31"/>
      <c r="UOE31"/>
      <c r="UOF31"/>
      <c r="UOG31"/>
      <c r="UOH31"/>
      <c r="UOI31"/>
      <c r="UOJ31"/>
      <c r="UOK31"/>
      <c r="UOL31"/>
      <c r="UOM31"/>
      <c r="UON31"/>
      <c r="UOO31"/>
      <c r="UOP31"/>
      <c r="UOQ31"/>
      <c r="UOR31"/>
      <c r="UOS31"/>
      <c r="UOT31"/>
      <c r="UOU31"/>
      <c r="UOV31"/>
      <c r="UOW31"/>
      <c r="UOX31"/>
      <c r="UOY31"/>
      <c r="UOZ31"/>
      <c r="UPA31"/>
      <c r="UPB31"/>
      <c r="UPC31"/>
      <c r="UPD31"/>
      <c r="UPE31"/>
      <c r="UPF31"/>
      <c r="UPG31"/>
      <c r="UPH31"/>
      <c r="UPI31"/>
      <c r="UPJ31"/>
      <c r="UPK31"/>
      <c r="UPL31"/>
      <c r="UPM31"/>
      <c r="UPN31"/>
      <c r="UPO31"/>
      <c r="UPP31"/>
      <c r="UPQ31"/>
      <c r="UPR31"/>
      <c r="UPS31"/>
      <c r="UPT31"/>
      <c r="UPU31"/>
      <c r="UPV31"/>
      <c r="UPW31"/>
      <c r="UPX31"/>
      <c r="UPY31"/>
      <c r="UPZ31"/>
      <c r="UQA31"/>
      <c r="UQB31"/>
      <c r="UQC31"/>
      <c r="UQD31"/>
      <c r="UQE31"/>
      <c r="UQF31"/>
      <c r="UQG31"/>
      <c r="UQH31"/>
      <c r="UQI31"/>
      <c r="UQJ31"/>
      <c r="UQK31"/>
      <c r="UQL31"/>
      <c r="UQM31"/>
      <c r="UQN31"/>
      <c r="UQO31"/>
      <c r="UQP31"/>
      <c r="UQQ31"/>
      <c r="UQR31"/>
      <c r="UQS31"/>
      <c r="UQT31"/>
      <c r="UQU31"/>
      <c r="UQV31"/>
      <c r="UQW31"/>
      <c r="UQX31"/>
      <c r="UQY31"/>
      <c r="UQZ31"/>
      <c r="URA31"/>
      <c r="URB31"/>
      <c r="URC31"/>
      <c r="URD31"/>
      <c r="URE31"/>
      <c r="URF31"/>
      <c r="URG31"/>
      <c r="URH31"/>
      <c r="URI31"/>
      <c r="URJ31"/>
      <c r="URK31"/>
      <c r="URL31"/>
      <c r="URM31"/>
      <c r="URN31"/>
      <c r="URO31"/>
      <c r="URP31"/>
      <c r="URQ31"/>
      <c r="URR31"/>
      <c r="URS31"/>
      <c r="URT31"/>
      <c r="URU31"/>
      <c r="URV31"/>
      <c r="URW31"/>
      <c r="URX31"/>
      <c r="URY31"/>
      <c r="URZ31"/>
      <c r="USA31"/>
      <c r="USB31"/>
      <c r="USC31"/>
      <c r="USD31"/>
      <c r="USE31"/>
      <c r="USF31"/>
      <c r="USG31"/>
      <c r="USH31"/>
      <c r="USI31"/>
      <c r="USJ31"/>
      <c r="USK31"/>
      <c r="USL31"/>
      <c r="USM31"/>
      <c r="USN31"/>
      <c r="USO31"/>
      <c r="USP31"/>
      <c r="USQ31"/>
      <c r="USR31"/>
      <c r="USS31"/>
      <c r="UST31"/>
      <c r="USU31"/>
      <c r="USV31"/>
      <c r="USW31"/>
      <c r="USX31"/>
      <c r="USY31"/>
      <c r="USZ31"/>
      <c r="UTA31"/>
      <c r="UTB31"/>
      <c r="UTC31"/>
      <c r="UTD31"/>
      <c r="UTE31"/>
      <c r="UTF31"/>
      <c r="UTG31"/>
      <c r="UTH31"/>
      <c r="UTI31"/>
      <c r="UTJ31"/>
      <c r="UTK31"/>
      <c r="UTL31"/>
      <c r="UTM31"/>
      <c r="UTN31"/>
      <c r="UTO31"/>
      <c r="UTP31"/>
      <c r="UTQ31"/>
      <c r="UTR31"/>
      <c r="UTS31"/>
      <c r="UTT31"/>
      <c r="UTU31"/>
      <c r="UTV31"/>
      <c r="UTW31"/>
      <c r="UTX31"/>
      <c r="UTY31"/>
      <c r="UTZ31"/>
      <c r="UUA31"/>
      <c r="UUB31"/>
      <c r="UUC31"/>
      <c r="UUD31"/>
      <c r="UUE31"/>
      <c r="UUF31"/>
      <c r="UUG31"/>
      <c r="UUH31"/>
      <c r="UUI31"/>
      <c r="UUJ31"/>
      <c r="UUK31"/>
      <c r="UUL31"/>
      <c r="UUM31"/>
      <c r="UUN31"/>
      <c r="UUO31"/>
      <c r="UUP31"/>
      <c r="UUQ31"/>
      <c r="UUR31"/>
      <c r="UUS31"/>
      <c r="UUT31"/>
      <c r="UUU31"/>
      <c r="UUV31"/>
      <c r="UUW31"/>
      <c r="UUX31"/>
      <c r="UUY31"/>
      <c r="UUZ31"/>
      <c r="UVA31"/>
      <c r="UVB31"/>
      <c r="UVC31"/>
      <c r="UVD31"/>
      <c r="UVE31"/>
      <c r="UVF31"/>
      <c r="UVG31"/>
      <c r="UVH31"/>
      <c r="UVI31"/>
      <c r="UVJ31"/>
      <c r="UVK31"/>
      <c r="UVL31"/>
      <c r="UVM31"/>
      <c r="UVN31"/>
      <c r="UVO31"/>
      <c r="UVP31"/>
      <c r="UVQ31"/>
      <c r="UVR31"/>
      <c r="UVS31"/>
      <c r="UVT31"/>
      <c r="UVU31"/>
      <c r="UVV31"/>
      <c r="UVW31"/>
      <c r="UVX31"/>
      <c r="UVY31"/>
      <c r="UVZ31"/>
      <c r="UWA31"/>
      <c r="UWB31"/>
      <c r="UWC31"/>
      <c r="UWD31"/>
      <c r="UWE31"/>
      <c r="UWF31"/>
      <c r="UWG31"/>
      <c r="UWH31"/>
      <c r="UWI31"/>
      <c r="UWJ31"/>
      <c r="UWK31"/>
      <c r="UWL31"/>
      <c r="UWM31"/>
      <c r="UWN31"/>
      <c r="UWO31"/>
      <c r="UWP31"/>
      <c r="UWQ31"/>
      <c r="UWR31"/>
      <c r="UWS31"/>
      <c r="UWT31"/>
      <c r="UWU31"/>
      <c r="UWV31"/>
      <c r="UWW31"/>
      <c r="UWX31"/>
      <c r="UWY31"/>
      <c r="UWZ31"/>
      <c r="UXA31"/>
      <c r="UXB31"/>
      <c r="UXC31"/>
      <c r="UXD31"/>
      <c r="UXE31"/>
      <c r="UXF31"/>
      <c r="UXG31"/>
      <c r="UXH31"/>
      <c r="UXI31"/>
      <c r="UXJ31"/>
      <c r="UXK31"/>
      <c r="UXL31"/>
      <c r="UXM31"/>
      <c r="UXN31"/>
      <c r="UXO31"/>
      <c r="UXP31"/>
      <c r="UXQ31"/>
      <c r="UXR31"/>
      <c r="UXS31"/>
      <c r="UXT31"/>
      <c r="UXU31"/>
      <c r="UXV31"/>
      <c r="UXW31"/>
      <c r="UXX31"/>
      <c r="UXY31"/>
      <c r="UXZ31"/>
      <c r="UYA31"/>
      <c r="UYB31"/>
      <c r="UYC31"/>
      <c r="UYD31"/>
      <c r="UYE31"/>
      <c r="UYF31"/>
      <c r="UYG31"/>
      <c r="UYH31"/>
      <c r="UYI31"/>
      <c r="UYJ31"/>
      <c r="UYK31"/>
      <c r="UYL31"/>
      <c r="UYM31"/>
      <c r="UYN31"/>
      <c r="UYO31"/>
      <c r="UYP31"/>
      <c r="UYQ31"/>
      <c r="UYR31"/>
      <c r="UYS31"/>
      <c r="UYT31"/>
      <c r="UYU31"/>
      <c r="UYV31"/>
      <c r="UYW31"/>
      <c r="UYX31"/>
      <c r="UYY31"/>
      <c r="UYZ31"/>
      <c r="UZA31"/>
      <c r="UZB31"/>
      <c r="UZC31"/>
      <c r="UZD31"/>
      <c r="UZE31"/>
      <c r="UZF31"/>
      <c r="UZG31"/>
      <c r="UZH31"/>
      <c r="UZI31"/>
      <c r="UZJ31"/>
      <c r="UZK31"/>
      <c r="UZL31"/>
      <c r="UZM31"/>
      <c r="UZN31"/>
      <c r="UZO31"/>
      <c r="UZP31"/>
      <c r="UZQ31"/>
      <c r="UZR31"/>
      <c r="UZS31"/>
      <c r="UZT31"/>
      <c r="UZU31"/>
      <c r="UZV31"/>
      <c r="UZW31"/>
      <c r="UZX31"/>
      <c r="UZY31"/>
      <c r="UZZ31"/>
      <c r="VAA31"/>
      <c r="VAB31"/>
      <c r="VAC31"/>
      <c r="VAD31"/>
      <c r="VAE31"/>
      <c r="VAF31"/>
      <c r="VAG31"/>
      <c r="VAH31"/>
      <c r="VAI31"/>
      <c r="VAJ31"/>
      <c r="VAK31"/>
      <c r="VAL31"/>
      <c r="VAM31"/>
      <c r="VAN31"/>
      <c r="VAO31"/>
      <c r="VAP31"/>
      <c r="VAQ31"/>
      <c r="VAR31"/>
      <c r="VAS31"/>
      <c r="VAT31"/>
      <c r="VAU31"/>
      <c r="VAV31"/>
      <c r="VAW31"/>
      <c r="VAX31"/>
      <c r="VAY31"/>
      <c r="VAZ31"/>
      <c r="VBA31"/>
      <c r="VBB31"/>
      <c r="VBC31"/>
      <c r="VBD31"/>
      <c r="VBE31"/>
      <c r="VBF31"/>
      <c r="VBG31"/>
      <c r="VBH31"/>
      <c r="VBI31"/>
      <c r="VBJ31"/>
      <c r="VBK31"/>
      <c r="VBL31"/>
      <c r="VBM31"/>
      <c r="VBN31"/>
      <c r="VBO31"/>
      <c r="VBP31"/>
      <c r="VBQ31"/>
      <c r="VBR31"/>
      <c r="VBS31"/>
      <c r="VBT31"/>
      <c r="VBU31"/>
      <c r="VBV31"/>
      <c r="VBW31"/>
      <c r="VBX31"/>
      <c r="VBY31"/>
      <c r="VBZ31"/>
      <c r="VCA31"/>
      <c r="VCB31"/>
      <c r="VCC31"/>
      <c r="VCD31"/>
      <c r="VCE31"/>
      <c r="VCF31"/>
      <c r="VCG31"/>
      <c r="VCH31"/>
      <c r="VCI31"/>
      <c r="VCJ31"/>
      <c r="VCK31"/>
      <c r="VCL31"/>
      <c r="VCM31"/>
      <c r="VCN31"/>
      <c r="VCO31"/>
      <c r="VCP31"/>
      <c r="VCQ31"/>
      <c r="VCR31"/>
      <c r="VCS31"/>
      <c r="VCT31"/>
      <c r="VCU31"/>
      <c r="VCV31"/>
      <c r="VCW31"/>
      <c r="VCX31"/>
      <c r="VCY31"/>
      <c r="VCZ31"/>
      <c r="VDA31"/>
      <c r="VDB31"/>
      <c r="VDC31"/>
      <c r="VDD31"/>
      <c r="VDE31"/>
      <c r="VDF31"/>
      <c r="VDG31"/>
      <c r="VDH31"/>
      <c r="VDI31"/>
      <c r="VDJ31"/>
      <c r="VDK31"/>
      <c r="VDL31"/>
      <c r="VDM31"/>
      <c r="VDN31"/>
      <c r="VDO31"/>
      <c r="VDP31"/>
      <c r="VDQ31"/>
      <c r="VDR31"/>
      <c r="VDS31"/>
      <c r="VDT31"/>
      <c r="VDU31"/>
      <c r="VDV31"/>
      <c r="VDW31"/>
      <c r="VDX31"/>
      <c r="VDY31"/>
      <c r="VDZ31"/>
      <c r="VEA31"/>
      <c r="VEB31"/>
      <c r="VEC31"/>
      <c r="VED31"/>
      <c r="VEE31"/>
      <c r="VEF31"/>
      <c r="VEG31"/>
      <c r="VEH31"/>
      <c r="VEI31"/>
      <c r="VEJ31"/>
      <c r="VEK31"/>
      <c r="VEL31"/>
      <c r="VEM31"/>
      <c r="VEN31"/>
      <c r="VEO31"/>
      <c r="VEP31"/>
      <c r="VEQ31"/>
      <c r="VER31"/>
      <c r="VES31"/>
      <c r="VET31"/>
      <c r="VEU31"/>
      <c r="VEV31"/>
      <c r="VEW31"/>
      <c r="VEX31"/>
      <c r="VEY31"/>
      <c r="VEZ31"/>
      <c r="VFA31"/>
      <c r="VFB31"/>
      <c r="VFC31"/>
      <c r="VFD31"/>
      <c r="VFE31"/>
      <c r="VFF31"/>
      <c r="VFG31"/>
      <c r="VFH31"/>
      <c r="VFI31"/>
      <c r="VFJ31"/>
      <c r="VFK31"/>
      <c r="VFL31"/>
      <c r="VFM31"/>
      <c r="VFN31"/>
      <c r="VFO31"/>
      <c r="VFP31"/>
      <c r="VFQ31"/>
      <c r="VFR31"/>
      <c r="VFS31"/>
      <c r="VFT31"/>
      <c r="VFU31"/>
      <c r="VFV31"/>
      <c r="VFW31"/>
      <c r="VFX31"/>
      <c r="VFY31"/>
      <c r="VFZ31"/>
      <c r="VGA31"/>
      <c r="VGB31"/>
      <c r="VGC31"/>
      <c r="VGD31"/>
      <c r="VGE31"/>
      <c r="VGF31"/>
      <c r="VGG31"/>
      <c r="VGH31"/>
      <c r="VGI31"/>
      <c r="VGJ31"/>
      <c r="VGK31"/>
      <c r="VGL31"/>
      <c r="VGM31"/>
      <c r="VGN31"/>
      <c r="VGO31"/>
      <c r="VGP31"/>
      <c r="VGQ31"/>
      <c r="VGR31"/>
      <c r="VGS31"/>
      <c r="VGT31"/>
      <c r="VGU31"/>
      <c r="VGV31"/>
      <c r="VGW31"/>
      <c r="VGX31"/>
      <c r="VGY31"/>
      <c r="VGZ31"/>
      <c r="VHA31"/>
      <c r="VHB31"/>
      <c r="VHC31"/>
      <c r="VHD31"/>
      <c r="VHE31"/>
      <c r="VHF31"/>
      <c r="VHG31"/>
      <c r="VHH31"/>
      <c r="VHI31"/>
      <c r="VHJ31"/>
      <c r="VHK31"/>
      <c r="VHL31"/>
      <c r="VHM31"/>
      <c r="VHN31"/>
      <c r="VHO31"/>
      <c r="VHP31"/>
      <c r="VHQ31"/>
      <c r="VHR31"/>
      <c r="VHS31"/>
      <c r="VHT31"/>
      <c r="VHU31"/>
      <c r="VHV31"/>
      <c r="VHW31"/>
      <c r="VHX31"/>
      <c r="VHY31"/>
      <c r="VHZ31"/>
      <c r="VIA31"/>
      <c r="VIB31"/>
      <c r="VIC31"/>
      <c r="VID31"/>
      <c r="VIE31"/>
      <c r="VIF31"/>
      <c r="VIG31"/>
      <c r="VIH31"/>
      <c r="VII31"/>
      <c r="VIJ31"/>
      <c r="VIK31"/>
      <c r="VIL31"/>
      <c r="VIM31"/>
      <c r="VIN31"/>
      <c r="VIO31"/>
      <c r="VIP31"/>
      <c r="VIQ31"/>
      <c r="VIR31"/>
      <c r="VIS31"/>
      <c r="VIT31"/>
      <c r="VIU31"/>
      <c r="VIV31"/>
      <c r="VIW31"/>
      <c r="VIX31"/>
      <c r="VIY31"/>
      <c r="VIZ31"/>
      <c r="VJA31"/>
      <c r="VJB31"/>
      <c r="VJC31"/>
      <c r="VJD31"/>
      <c r="VJE31"/>
      <c r="VJF31"/>
      <c r="VJG31"/>
      <c r="VJH31"/>
      <c r="VJI31"/>
      <c r="VJJ31"/>
      <c r="VJK31"/>
      <c r="VJL31"/>
      <c r="VJM31"/>
      <c r="VJN31"/>
      <c r="VJO31"/>
      <c r="VJP31"/>
      <c r="VJQ31"/>
      <c r="VJR31"/>
      <c r="VJS31"/>
      <c r="VJT31"/>
      <c r="VJU31"/>
      <c r="VJV31"/>
      <c r="VJW31"/>
      <c r="VJX31"/>
      <c r="VJY31"/>
      <c r="VJZ31"/>
      <c r="VKA31"/>
      <c r="VKB31"/>
      <c r="VKC31"/>
      <c r="VKD31"/>
      <c r="VKE31"/>
      <c r="VKF31"/>
      <c r="VKG31"/>
      <c r="VKH31"/>
      <c r="VKI31"/>
      <c r="VKJ31"/>
      <c r="VKK31"/>
      <c r="VKL31"/>
      <c r="VKM31"/>
      <c r="VKN31"/>
      <c r="VKO31"/>
      <c r="VKP31"/>
      <c r="VKQ31"/>
      <c r="VKR31"/>
      <c r="VKS31"/>
      <c r="VKT31"/>
      <c r="VKU31"/>
      <c r="VKV31"/>
      <c r="VKW31"/>
      <c r="VKX31"/>
      <c r="VKY31"/>
      <c r="VKZ31"/>
      <c r="VLA31"/>
      <c r="VLB31"/>
      <c r="VLC31"/>
      <c r="VLD31"/>
      <c r="VLE31"/>
      <c r="VLF31"/>
      <c r="VLG31"/>
      <c r="VLH31"/>
      <c r="VLI31"/>
      <c r="VLJ31"/>
      <c r="VLK31"/>
      <c r="VLL31"/>
      <c r="VLM31"/>
      <c r="VLN31"/>
      <c r="VLO31"/>
      <c r="VLP31"/>
      <c r="VLQ31"/>
      <c r="VLR31"/>
      <c r="VLS31"/>
      <c r="VLT31"/>
      <c r="VLU31"/>
      <c r="VLV31"/>
      <c r="VLW31"/>
      <c r="VLX31"/>
      <c r="VLY31"/>
      <c r="VLZ31"/>
      <c r="VMA31"/>
      <c r="VMB31"/>
      <c r="VMC31"/>
      <c r="VMD31"/>
      <c r="VME31"/>
      <c r="VMF31"/>
      <c r="VMG31"/>
      <c r="VMH31"/>
      <c r="VMI31"/>
      <c r="VMJ31"/>
      <c r="VMK31"/>
      <c r="VML31"/>
      <c r="VMM31"/>
      <c r="VMN31"/>
      <c r="VMO31"/>
      <c r="VMP31"/>
      <c r="VMQ31"/>
      <c r="VMR31"/>
      <c r="VMS31"/>
      <c r="VMT31"/>
      <c r="VMU31"/>
      <c r="VMV31"/>
      <c r="VMW31"/>
      <c r="VMX31"/>
      <c r="VMY31"/>
      <c r="VMZ31"/>
      <c r="VNA31"/>
      <c r="VNB31"/>
      <c r="VNC31"/>
      <c r="VND31"/>
      <c r="VNE31"/>
      <c r="VNF31"/>
      <c r="VNG31"/>
      <c r="VNH31"/>
      <c r="VNI31"/>
      <c r="VNJ31"/>
      <c r="VNK31"/>
      <c r="VNL31"/>
      <c r="VNM31"/>
      <c r="VNN31"/>
      <c r="VNO31"/>
      <c r="VNP31"/>
      <c r="VNQ31"/>
      <c r="VNR31"/>
      <c r="VNS31"/>
      <c r="VNT31"/>
      <c r="VNU31"/>
      <c r="VNV31"/>
      <c r="VNW31"/>
      <c r="VNX31"/>
      <c r="VNY31"/>
      <c r="VNZ31"/>
      <c r="VOA31"/>
      <c r="VOB31"/>
      <c r="VOC31"/>
      <c r="VOD31"/>
      <c r="VOE31"/>
      <c r="VOF31"/>
      <c r="VOG31"/>
      <c r="VOH31"/>
      <c r="VOI31"/>
      <c r="VOJ31"/>
      <c r="VOK31"/>
      <c r="VOL31"/>
      <c r="VOM31"/>
      <c r="VON31"/>
      <c r="VOO31"/>
      <c r="VOP31"/>
      <c r="VOQ31"/>
      <c r="VOR31"/>
      <c r="VOS31"/>
      <c r="VOT31"/>
      <c r="VOU31"/>
      <c r="VOV31"/>
      <c r="VOW31"/>
      <c r="VOX31"/>
      <c r="VOY31"/>
      <c r="VOZ31"/>
      <c r="VPA31"/>
      <c r="VPB31"/>
      <c r="VPC31"/>
      <c r="VPD31"/>
      <c r="VPE31"/>
      <c r="VPF31"/>
      <c r="VPG31"/>
      <c r="VPH31"/>
      <c r="VPI31"/>
      <c r="VPJ31"/>
      <c r="VPK31"/>
      <c r="VPL31"/>
      <c r="VPM31"/>
      <c r="VPN31"/>
      <c r="VPO31"/>
      <c r="VPP31"/>
      <c r="VPQ31"/>
      <c r="VPR31"/>
      <c r="VPS31"/>
      <c r="VPT31"/>
      <c r="VPU31"/>
      <c r="VPV31"/>
      <c r="VPW31"/>
      <c r="VPX31"/>
      <c r="VPY31"/>
      <c r="VPZ31"/>
      <c r="VQA31"/>
      <c r="VQB31"/>
      <c r="VQC31"/>
      <c r="VQD31"/>
      <c r="VQE31"/>
      <c r="VQF31"/>
      <c r="VQG31"/>
      <c r="VQH31"/>
      <c r="VQI31"/>
      <c r="VQJ31"/>
      <c r="VQK31"/>
      <c r="VQL31"/>
      <c r="VQM31"/>
      <c r="VQN31"/>
      <c r="VQO31"/>
      <c r="VQP31"/>
      <c r="VQQ31"/>
      <c r="VQR31"/>
      <c r="VQS31"/>
      <c r="VQT31"/>
      <c r="VQU31"/>
      <c r="VQV31"/>
      <c r="VQW31"/>
      <c r="VQX31"/>
      <c r="VQY31"/>
      <c r="VQZ31"/>
      <c r="VRA31"/>
      <c r="VRB31"/>
      <c r="VRC31"/>
      <c r="VRD31"/>
      <c r="VRE31"/>
      <c r="VRF31"/>
      <c r="VRG31"/>
      <c r="VRH31"/>
      <c r="VRI31"/>
      <c r="VRJ31"/>
      <c r="VRK31"/>
      <c r="VRL31"/>
      <c r="VRM31"/>
      <c r="VRN31"/>
      <c r="VRO31"/>
      <c r="VRP31"/>
      <c r="VRQ31"/>
      <c r="VRR31"/>
      <c r="VRS31"/>
      <c r="VRT31"/>
      <c r="VRU31"/>
      <c r="VRV31"/>
      <c r="VRW31"/>
      <c r="VRX31"/>
      <c r="VRY31"/>
      <c r="VRZ31"/>
      <c r="VSA31"/>
      <c r="VSB31"/>
      <c r="VSC31"/>
      <c r="VSD31"/>
      <c r="VSE31"/>
      <c r="VSF31"/>
      <c r="VSG31"/>
      <c r="VSH31"/>
      <c r="VSI31"/>
      <c r="VSJ31"/>
      <c r="VSK31"/>
      <c r="VSL31"/>
      <c r="VSM31"/>
      <c r="VSN31"/>
      <c r="VSO31"/>
      <c r="VSP31"/>
      <c r="VSQ31"/>
      <c r="VSR31"/>
      <c r="VSS31"/>
      <c r="VST31"/>
      <c r="VSU31"/>
      <c r="VSV31"/>
      <c r="VSW31"/>
      <c r="VSX31"/>
      <c r="VSY31"/>
      <c r="VSZ31"/>
      <c r="VTA31"/>
      <c r="VTB31"/>
      <c r="VTC31"/>
      <c r="VTD31"/>
      <c r="VTE31"/>
      <c r="VTF31"/>
      <c r="VTG31"/>
      <c r="VTH31"/>
      <c r="VTI31"/>
      <c r="VTJ31"/>
      <c r="VTK31"/>
      <c r="VTL31"/>
      <c r="VTM31"/>
      <c r="VTN31"/>
      <c r="VTO31"/>
      <c r="VTP31"/>
      <c r="VTQ31"/>
      <c r="VTR31"/>
      <c r="VTS31"/>
      <c r="VTT31"/>
      <c r="VTU31"/>
      <c r="VTV31"/>
      <c r="VTW31"/>
      <c r="VTX31"/>
      <c r="VTY31"/>
      <c r="VTZ31"/>
      <c r="VUA31"/>
      <c r="VUB31"/>
      <c r="VUC31"/>
      <c r="VUD31"/>
      <c r="VUE31"/>
      <c r="VUF31"/>
      <c r="VUG31"/>
      <c r="VUH31"/>
      <c r="VUI31"/>
      <c r="VUJ31"/>
      <c r="VUK31"/>
      <c r="VUL31"/>
      <c r="VUM31"/>
      <c r="VUN31"/>
      <c r="VUO31"/>
      <c r="VUP31"/>
      <c r="VUQ31"/>
      <c r="VUR31"/>
      <c r="VUS31"/>
      <c r="VUT31"/>
      <c r="VUU31"/>
      <c r="VUV31"/>
      <c r="VUW31"/>
      <c r="VUX31"/>
      <c r="VUY31"/>
      <c r="VUZ31"/>
      <c r="VVA31"/>
      <c r="VVB31"/>
      <c r="VVC31"/>
      <c r="VVD31"/>
      <c r="VVE31"/>
      <c r="VVF31"/>
      <c r="VVG31"/>
      <c r="VVH31"/>
      <c r="VVI31"/>
      <c r="VVJ31"/>
      <c r="VVK31"/>
      <c r="VVL31"/>
      <c r="VVM31"/>
      <c r="VVN31"/>
      <c r="VVO31"/>
      <c r="VVP31"/>
      <c r="VVQ31"/>
      <c r="VVR31"/>
      <c r="VVS31"/>
      <c r="VVT31"/>
      <c r="VVU31"/>
      <c r="VVV31"/>
      <c r="VVW31"/>
      <c r="VVX31"/>
      <c r="VVY31"/>
      <c r="VVZ31"/>
      <c r="VWA31"/>
      <c r="VWB31"/>
      <c r="VWC31"/>
      <c r="VWD31"/>
      <c r="VWE31"/>
      <c r="VWF31"/>
      <c r="VWG31"/>
      <c r="VWH31"/>
      <c r="VWI31"/>
      <c r="VWJ31"/>
      <c r="VWK31"/>
      <c r="VWL31"/>
      <c r="VWM31"/>
      <c r="VWN31"/>
      <c r="VWO31"/>
      <c r="VWP31"/>
      <c r="VWQ31"/>
      <c r="VWR31"/>
      <c r="VWS31"/>
      <c r="VWT31"/>
      <c r="VWU31"/>
      <c r="VWV31"/>
      <c r="VWW31"/>
      <c r="VWX31"/>
      <c r="VWY31"/>
      <c r="VWZ31"/>
      <c r="VXA31"/>
      <c r="VXB31"/>
      <c r="VXC31"/>
      <c r="VXD31"/>
      <c r="VXE31"/>
      <c r="VXF31"/>
      <c r="VXG31"/>
      <c r="VXH31"/>
      <c r="VXI31"/>
      <c r="VXJ31"/>
      <c r="VXK31"/>
      <c r="VXL31"/>
      <c r="VXM31"/>
      <c r="VXN31"/>
      <c r="VXO31"/>
      <c r="VXP31"/>
      <c r="VXQ31"/>
      <c r="VXR31"/>
      <c r="VXS31"/>
      <c r="VXT31"/>
      <c r="VXU31"/>
      <c r="VXV31"/>
      <c r="VXW31"/>
      <c r="VXX31"/>
      <c r="VXY31"/>
      <c r="VXZ31"/>
      <c r="VYA31"/>
      <c r="VYB31"/>
      <c r="VYC31"/>
      <c r="VYD31"/>
      <c r="VYE31"/>
      <c r="VYF31"/>
      <c r="VYG31"/>
      <c r="VYH31"/>
      <c r="VYI31"/>
      <c r="VYJ31"/>
      <c r="VYK31"/>
      <c r="VYL31"/>
      <c r="VYM31"/>
      <c r="VYN31"/>
      <c r="VYO31"/>
      <c r="VYP31"/>
      <c r="VYQ31"/>
      <c r="VYR31"/>
      <c r="VYS31"/>
      <c r="VYT31"/>
      <c r="VYU31"/>
      <c r="VYV31"/>
      <c r="VYW31"/>
      <c r="VYX31"/>
      <c r="VYY31"/>
      <c r="VYZ31"/>
      <c r="VZA31"/>
      <c r="VZB31"/>
      <c r="VZC31"/>
      <c r="VZD31"/>
      <c r="VZE31"/>
      <c r="VZF31"/>
      <c r="VZG31"/>
      <c r="VZH31"/>
      <c r="VZI31"/>
      <c r="VZJ31"/>
      <c r="VZK31"/>
      <c r="VZL31"/>
      <c r="VZM31"/>
      <c r="VZN31"/>
      <c r="VZO31"/>
      <c r="VZP31"/>
      <c r="VZQ31"/>
      <c r="VZR31"/>
      <c r="VZS31"/>
      <c r="VZT31"/>
      <c r="VZU31"/>
      <c r="VZV31"/>
      <c r="VZW31"/>
      <c r="VZX31"/>
      <c r="VZY31"/>
      <c r="VZZ31"/>
      <c r="WAA31"/>
      <c r="WAB31"/>
      <c r="WAC31"/>
      <c r="WAD31"/>
      <c r="WAE31"/>
      <c r="WAF31"/>
      <c r="WAG31"/>
      <c r="WAH31"/>
      <c r="WAI31"/>
      <c r="WAJ31"/>
      <c r="WAK31"/>
      <c r="WAL31"/>
      <c r="WAM31"/>
      <c r="WAN31"/>
      <c r="WAO31"/>
      <c r="WAP31"/>
      <c r="WAQ31"/>
      <c r="WAR31"/>
      <c r="WAS31"/>
      <c r="WAT31"/>
      <c r="WAU31"/>
      <c r="WAV31"/>
      <c r="WAW31"/>
      <c r="WAX31"/>
      <c r="WAY31"/>
      <c r="WAZ31"/>
      <c r="WBA31"/>
      <c r="WBB31"/>
      <c r="WBC31"/>
      <c r="WBD31"/>
      <c r="WBE31"/>
      <c r="WBF31"/>
      <c r="WBG31"/>
      <c r="WBH31"/>
      <c r="WBI31"/>
      <c r="WBJ31"/>
      <c r="WBK31"/>
      <c r="WBL31"/>
      <c r="WBM31"/>
      <c r="WBN31"/>
      <c r="WBO31"/>
      <c r="WBP31"/>
      <c r="WBQ31"/>
      <c r="WBR31"/>
      <c r="WBS31"/>
      <c r="WBT31"/>
      <c r="WBU31"/>
      <c r="WBV31"/>
      <c r="WBW31"/>
      <c r="WBX31"/>
      <c r="WBY31"/>
      <c r="WBZ31"/>
      <c r="WCA31"/>
      <c r="WCB31"/>
      <c r="WCC31"/>
      <c r="WCD31"/>
      <c r="WCE31"/>
      <c r="WCF31"/>
      <c r="WCG31"/>
      <c r="WCH31"/>
      <c r="WCI31"/>
      <c r="WCJ31"/>
      <c r="WCK31"/>
      <c r="WCL31"/>
      <c r="WCM31"/>
      <c r="WCN31"/>
      <c r="WCO31"/>
      <c r="WCP31"/>
      <c r="WCQ31"/>
      <c r="WCR31"/>
      <c r="WCS31"/>
      <c r="WCT31"/>
      <c r="WCU31"/>
      <c r="WCV31"/>
      <c r="WCW31"/>
      <c r="WCX31"/>
      <c r="WCY31"/>
      <c r="WCZ31"/>
      <c r="WDA31"/>
      <c r="WDB31"/>
      <c r="WDC31"/>
      <c r="WDD31"/>
      <c r="WDE31"/>
      <c r="WDF31"/>
      <c r="WDG31"/>
      <c r="WDH31"/>
      <c r="WDI31"/>
      <c r="WDJ31"/>
      <c r="WDK31"/>
      <c r="WDL31"/>
      <c r="WDM31"/>
      <c r="WDN31"/>
      <c r="WDO31"/>
      <c r="WDP31"/>
      <c r="WDQ31"/>
      <c r="WDR31"/>
      <c r="WDS31"/>
      <c r="WDT31"/>
      <c r="WDU31"/>
      <c r="WDV31"/>
      <c r="WDW31"/>
      <c r="WDX31"/>
      <c r="WDY31"/>
      <c r="WDZ31"/>
      <c r="WEA31"/>
      <c r="WEB31"/>
      <c r="WEC31"/>
      <c r="WED31"/>
      <c r="WEE31"/>
      <c r="WEF31"/>
      <c r="WEG31"/>
      <c r="WEH31"/>
      <c r="WEI31"/>
      <c r="WEJ31"/>
      <c r="WEK31"/>
      <c r="WEL31"/>
      <c r="WEM31"/>
      <c r="WEN31"/>
      <c r="WEO31"/>
      <c r="WEP31"/>
      <c r="WEQ31"/>
      <c r="WER31"/>
      <c r="WES31"/>
      <c r="WET31"/>
      <c r="WEU31"/>
      <c r="WEV31"/>
      <c r="WEW31"/>
      <c r="WEX31"/>
      <c r="WEY31"/>
      <c r="WEZ31"/>
      <c r="WFA31"/>
      <c r="WFB31"/>
      <c r="WFC31"/>
      <c r="WFD31"/>
      <c r="WFE31"/>
      <c r="WFF31"/>
      <c r="WFG31"/>
      <c r="WFH31"/>
      <c r="WFI31"/>
      <c r="WFJ31"/>
      <c r="WFK31"/>
      <c r="WFL31"/>
      <c r="WFM31"/>
      <c r="WFN31"/>
      <c r="WFO31"/>
      <c r="WFP31"/>
      <c r="WFQ31"/>
      <c r="WFR31"/>
      <c r="WFS31"/>
      <c r="WFT31"/>
      <c r="WFU31"/>
      <c r="WFV31"/>
      <c r="WFW31"/>
      <c r="WFX31"/>
      <c r="WFY31"/>
      <c r="WFZ31"/>
      <c r="WGA31"/>
      <c r="WGB31"/>
      <c r="WGC31"/>
      <c r="WGD31"/>
      <c r="WGE31"/>
      <c r="WGF31"/>
      <c r="WGG31"/>
      <c r="WGH31"/>
      <c r="WGI31"/>
      <c r="WGJ31"/>
      <c r="WGK31"/>
      <c r="WGL31"/>
      <c r="WGM31"/>
      <c r="WGN31"/>
      <c r="WGO31"/>
      <c r="WGP31"/>
      <c r="WGQ31"/>
      <c r="WGR31"/>
      <c r="WGS31"/>
      <c r="WGT31"/>
      <c r="WGU31"/>
      <c r="WGV31"/>
      <c r="WGW31"/>
      <c r="WGX31"/>
      <c r="WGY31"/>
      <c r="WGZ31"/>
      <c r="WHA31"/>
      <c r="WHB31"/>
      <c r="WHC31"/>
      <c r="WHD31"/>
      <c r="WHE31"/>
      <c r="WHF31"/>
      <c r="WHG31"/>
      <c r="WHH31"/>
      <c r="WHI31"/>
      <c r="WHJ31"/>
      <c r="WHK31"/>
      <c r="WHL31"/>
      <c r="WHM31"/>
      <c r="WHN31"/>
      <c r="WHO31"/>
      <c r="WHP31"/>
      <c r="WHQ31"/>
      <c r="WHR31"/>
      <c r="WHS31"/>
      <c r="WHT31"/>
      <c r="WHU31"/>
      <c r="WHV31"/>
      <c r="WHW31"/>
      <c r="WHX31"/>
      <c r="WHY31"/>
      <c r="WHZ31"/>
      <c r="WIA31"/>
      <c r="WIB31"/>
      <c r="WIC31"/>
      <c r="WID31"/>
      <c r="WIE31"/>
      <c r="WIF31"/>
      <c r="WIG31"/>
      <c r="WIH31"/>
      <c r="WII31"/>
      <c r="WIJ31"/>
      <c r="WIK31"/>
      <c r="WIL31"/>
      <c r="WIM31"/>
      <c r="WIN31"/>
      <c r="WIO31"/>
      <c r="WIP31"/>
      <c r="WIQ31"/>
      <c r="WIR31"/>
      <c r="WIS31"/>
      <c r="WIT31"/>
      <c r="WIU31"/>
      <c r="WIV31"/>
      <c r="WIW31"/>
      <c r="WIX31"/>
      <c r="WIY31"/>
      <c r="WIZ31"/>
      <c r="WJA31"/>
      <c r="WJB31"/>
      <c r="WJC31"/>
      <c r="WJD31"/>
      <c r="WJE31"/>
      <c r="WJF31"/>
      <c r="WJG31"/>
      <c r="WJH31"/>
      <c r="WJI31"/>
      <c r="WJJ31"/>
      <c r="WJK31"/>
      <c r="WJL31"/>
      <c r="WJM31"/>
      <c r="WJN31"/>
      <c r="WJO31"/>
      <c r="WJP31"/>
      <c r="WJQ31"/>
      <c r="WJR31"/>
      <c r="WJS31"/>
      <c r="WJT31"/>
      <c r="WJU31"/>
      <c r="WJV31"/>
      <c r="WJW31"/>
      <c r="WJX31"/>
      <c r="WJY31"/>
      <c r="WJZ31"/>
      <c r="WKA31"/>
      <c r="WKB31"/>
      <c r="WKC31"/>
      <c r="WKD31"/>
      <c r="WKE31"/>
      <c r="WKF31"/>
      <c r="WKG31"/>
      <c r="WKH31"/>
      <c r="WKI31"/>
      <c r="WKJ31"/>
      <c r="WKK31"/>
      <c r="WKL31"/>
      <c r="WKM31"/>
      <c r="WKN31"/>
      <c r="WKO31"/>
      <c r="WKP31"/>
      <c r="WKQ31"/>
      <c r="WKR31"/>
      <c r="WKS31"/>
      <c r="WKT31"/>
      <c r="WKU31"/>
      <c r="WKV31"/>
      <c r="WKW31"/>
      <c r="WKX31"/>
      <c r="WKY31"/>
      <c r="WKZ31"/>
      <c r="WLA31"/>
      <c r="WLB31"/>
      <c r="WLC31"/>
      <c r="WLD31"/>
      <c r="WLE31"/>
      <c r="WLF31"/>
      <c r="WLG31"/>
      <c r="WLH31"/>
      <c r="WLI31"/>
      <c r="WLJ31"/>
      <c r="WLK31"/>
      <c r="WLL31"/>
      <c r="WLM31"/>
      <c r="WLN31"/>
      <c r="WLO31"/>
      <c r="WLP31"/>
      <c r="WLQ31"/>
      <c r="WLR31"/>
      <c r="WLS31"/>
      <c r="WLT31"/>
      <c r="WLU31"/>
      <c r="WLV31"/>
      <c r="WLW31"/>
      <c r="WLX31"/>
      <c r="WLY31"/>
      <c r="WLZ31"/>
      <c r="WMA31"/>
      <c r="WMB31"/>
      <c r="WMC31"/>
      <c r="WMD31"/>
      <c r="WME31"/>
      <c r="WMF31"/>
      <c r="WMG31"/>
      <c r="WMH31"/>
      <c r="WMI31"/>
      <c r="WMJ31"/>
      <c r="WMK31"/>
      <c r="WML31"/>
      <c r="WMM31"/>
      <c r="WMN31"/>
      <c r="WMO31"/>
      <c r="WMP31"/>
      <c r="WMQ31"/>
      <c r="WMR31"/>
      <c r="WMS31"/>
      <c r="WMT31"/>
      <c r="WMU31"/>
      <c r="WMV31"/>
      <c r="WMW31"/>
      <c r="WMX31"/>
      <c r="WMY31"/>
      <c r="WMZ31"/>
      <c r="WNA31"/>
      <c r="WNB31"/>
      <c r="WNC31"/>
      <c r="WND31"/>
      <c r="WNE31"/>
      <c r="WNF31"/>
      <c r="WNG31"/>
      <c r="WNH31"/>
      <c r="WNI31"/>
      <c r="WNJ31"/>
      <c r="WNK31"/>
      <c r="WNL31"/>
      <c r="WNM31"/>
      <c r="WNN31"/>
      <c r="WNO31"/>
      <c r="WNP31"/>
      <c r="WNQ31"/>
      <c r="WNR31"/>
      <c r="WNS31"/>
      <c r="WNT31"/>
      <c r="WNU31"/>
      <c r="WNV31"/>
      <c r="WNW31"/>
      <c r="WNX31"/>
      <c r="WNY31"/>
      <c r="WNZ31"/>
      <c r="WOA31"/>
      <c r="WOB31"/>
      <c r="WOC31"/>
      <c r="WOD31"/>
      <c r="WOE31"/>
      <c r="WOF31"/>
      <c r="WOG31"/>
      <c r="WOH31"/>
      <c r="WOI31"/>
      <c r="WOJ31"/>
      <c r="WOK31"/>
      <c r="WOL31"/>
      <c r="WOM31"/>
      <c r="WON31"/>
      <c r="WOO31"/>
      <c r="WOP31"/>
      <c r="WOQ31"/>
      <c r="WOR31"/>
      <c r="WOS31"/>
      <c r="WOT31"/>
      <c r="WOU31"/>
      <c r="WOV31"/>
      <c r="WOW31"/>
      <c r="WOX31"/>
      <c r="WOY31"/>
      <c r="WOZ31"/>
      <c r="WPA31"/>
      <c r="WPB31"/>
      <c r="WPC31"/>
      <c r="WPD31"/>
      <c r="WPE31"/>
      <c r="WPF31"/>
      <c r="WPG31"/>
      <c r="WPH31"/>
      <c r="WPI31"/>
      <c r="WPJ31"/>
      <c r="WPK31"/>
      <c r="WPL31"/>
      <c r="WPM31"/>
      <c r="WPN31"/>
      <c r="WPO31"/>
      <c r="WPP31"/>
      <c r="WPQ31"/>
      <c r="WPR31"/>
      <c r="WPS31"/>
      <c r="WPT31"/>
      <c r="WPU31"/>
      <c r="WPV31"/>
      <c r="WPW31"/>
      <c r="WPX31"/>
      <c r="WPY31"/>
      <c r="WPZ31"/>
      <c r="WQA31"/>
      <c r="WQB31"/>
      <c r="WQC31"/>
      <c r="WQD31"/>
      <c r="WQE31"/>
      <c r="WQF31"/>
      <c r="WQG31"/>
      <c r="WQH31"/>
      <c r="WQI31"/>
      <c r="WQJ31"/>
      <c r="WQK31"/>
      <c r="WQL31"/>
      <c r="WQM31"/>
      <c r="WQN31"/>
      <c r="WQO31"/>
      <c r="WQP31"/>
      <c r="WQQ31"/>
      <c r="WQR31"/>
      <c r="WQS31"/>
      <c r="WQT31"/>
      <c r="WQU31"/>
      <c r="WQV31"/>
      <c r="WQW31"/>
      <c r="WQX31"/>
      <c r="WQY31"/>
      <c r="WQZ31"/>
      <c r="WRA31"/>
      <c r="WRB31"/>
      <c r="WRC31"/>
      <c r="WRD31"/>
      <c r="WRE31"/>
      <c r="WRF31"/>
      <c r="WRG31"/>
      <c r="WRH31"/>
      <c r="WRI31"/>
      <c r="WRJ31"/>
      <c r="WRK31"/>
      <c r="WRL31"/>
      <c r="WRM31"/>
      <c r="WRN31"/>
      <c r="WRO31"/>
      <c r="WRP31"/>
      <c r="WRQ31"/>
      <c r="WRR31"/>
      <c r="WRS31"/>
      <c r="WRT31"/>
      <c r="WRU31"/>
      <c r="WRV31"/>
      <c r="WRW31"/>
      <c r="WRX31"/>
      <c r="WRY31"/>
      <c r="WRZ31"/>
      <c r="WSA31"/>
      <c r="WSB31"/>
      <c r="WSC31"/>
      <c r="WSD31"/>
      <c r="WSE31"/>
      <c r="WSF31"/>
      <c r="WSG31"/>
      <c r="WSH31"/>
      <c r="WSI31"/>
      <c r="WSJ31"/>
      <c r="WSK31"/>
      <c r="WSL31"/>
      <c r="WSM31"/>
      <c r="WSN31"/>
      <c r="WSO31"/>
      <c r="WSP31"/>
      <c r="WSQ31"/>
      <c r="WSR31"/>
      <c r="WSS31"/>
      <c r="WST31"/>
      <c r="WSU31"/>
      <c r="WSV31"/>
      <c r="WSW31"/>
      <c r="WSX31"/>
      <c r="WSY31"/>
      <c r="WSZ31"/>
      <c r="WTA31"/>
      <c r="WTB31"/>
      <c r="WTC31"/>
      <c r="WTD31"/>
      <c r="WTE31"/>
      <c r="WTF31"/>
      <c r="WTG31"/>
      <c r="WTH31"/>
      <c r="WTI31"/>
      <c r="WTJ31"/>
      <c r="WTK31"/>
      <c r="WTL31"/>
      <c r="WTM31"/>
      <c r="WTN31"/>
      <c r="WTO31"/>
      <c r="WTP31"/>
      <c r="WTQ31"/>
      <c r="WTR31"/>
      <c r="WTS31"/>
      <c r="WTT31"/>
      <c r="WTU31"/>
      <c r="WTV31"/>
      <c r="WTW31"/>
      <c r="WTX31"/>
      <c r="WTY31"/>
      <c r="WTZ31"/>
      <c r="WUA31"/>
      <c r="WUB31"/>
      <c r="WUC31"/>
      <c r="WUD31"/>
      <c r="WUE31"/>
      <c r="WUF31"/>
      <c r="WUG31"/>
      <c r="WUH31"/>
      <c r="WUI31"/>
      <c r="WUJ31"/>
      <c r="WUK31"/>
      <c r="WUL31"/>
      <c r="WUM31"/>
      <c r="WUN31"/>
      <c r="WUO31"/>
      <c r="WUP31"/>
      <c r="WUQ31"/>
      <c r="WUR31"/>
      <c r="WUS31"/>
      <c r="WUT31"/>
      <c r="WUU31"/>
      <c r="WUV31"/>
      <c r="WUW31"/>
      <c r="WUX31"/>
      <c r="WUY31"/>
      <c r="WUZ31"/>
      <c r="WVA31"/>
      <c r="WVB31"/>
      <c r="WVC31"/>
      <c r="WVD31"/>
      <c r="WVE31"/>
      <c r="WVF31"/>
      <c r="WVG31"/>
      <c r="WVH31"/>
      <c r="WVI31"/>
      <c r="WVJ31"/>
      <c r="WVK31"/>
      <c r="WVL31"/>
      <c r="WVM31"/>
      <c r="WVN31"/>
    </row>
    <row r="32" spans="3:16134" s="7" customFormat="1" ht="15" customHeight="1" x14ac:dyDescent="0.25">
      <c r="C32" s="236" t="s">
        <v>124</v>
      </c>
      <c r="D32" s="236"/>
      <c r="E32" s="236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</row>
    <row r="33" spans="3:6" x14ac:dyDescent="0.25">
      <c r="C33" s="4"/>
      <c r="D33" s="4"/>
      <c r="E33" s="4"/>
    </row>
    <row r="34" spans="3:6" x14ac:dyDescent="0.25">
      <c r="C34" s="4"/>
      <c r="D34" s="4"/>
      <c r="E34" s="4"/>
    </row>
    <row r="35" spans="3:6" x14ac:dyDescent="0.25">
      <c r="C35" s="4"/>
      <c r="D35" s="4"/>
      <c r="E35" s="4"/>
    </row>
    <row r="36" spans="3:6" x14ac:dyDescent="0.25">
      <c r="C36" s="4"/>
      <c r="D36" s="4"/>
      <c r="E36" s="4"/>
    </row>
    <row r="37" spans="3:6" ht="18" x14ac:dyDescent="0.25">
      <c r="C37" s="133"/>
    </row>
    <row r="38" spans="3:6" x14ac:dyDescent="0.25">
      <c r="C38" s="129" t="s">
        <v>16</v>
      </c>
    </row>
    <row r="39" spans="3:6" x14ac:dyDescent="0.25">
      <c r="C39" s="129" t="s">
        <v>17</v>
      </c>
    </row>
    <row r="40" spans="3:6" x14ac:dyDescent="0.25">
      <c r="C40" s="129" t="s">
        <v>18</v>
      </c>
    </row>
    <row r="41" spans="3:6" x14ac:dyDescent="0.25">
      <c r="C41" s="129" t="s">
        <v>19</v>
      </c>
      <c r="D41" s="130"/>
      <c r="E41" s="130"/>
      <c r="F41" s="8"/>
    </row>
    <row r="42" spans="3:6" ht="18" x14ac:dyDescent="0.25">
      <c r="C42" s="131"/>
    </row>
    <row r="43" spans="3:6" x14ac:dyDescent="0.25"/>
    <row r="44" spans="3:6" x14ac:dyDescent="0.25"/>
    <row r="45" spans="3:6" x14ac:dyDescent="0.25"/>
    <row r="46" spans="3:6" x14ac:dyDescent="0.25"/>
    <row r="47" spans="3:6" x14ac:dyDescent="0.25"/>
    <row r="48" spans="3:6" x14ac:dyDescent="0.25"/>
    <row r="49" spans="6:16134" s="39" customFormat="1" x14ac:dyDescent="0.25">
      <c r="F49" s="7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  <c r="AUX49"/>
      <c r="AUY49"/>
      <c r="AUZ49"/>
      <c r="AVA49"/>
      <c r="AVB49"/>
      <c r="AVC49"/>
      <c r="AVD49"/>
      <c r="AVE49"/>
      <c r="AVF49"/>
      <c r="AVG49"/>
      <c r="AVH49"/>
      <c r="AVI49"/>
      <c r="AVJ49"/>
      <c r="AVK49"/>
      <c r="AVL49"/>
      <c r="AVM49"/>
      <c r="AVN49"/>
      <c r="AVO49"/>
      <c r="AVP49"/>
      <c r="AVQ49"/>
      <c r="AVR49"/>
      <c r="AVS49"/>
      <c r="AVT49"/>
      <c r="AVU49"/>
      <c r="AVV49"/>
      <c r="AVW49"/>
      <c r="AVX49"/>
      <c r="AVY49"/>
      <c r="AVZ49"/>
      <c r="AWA49"/>
      <c r="AWB49"/>
      <c r="AWC49"/>
      <c r="AWD49"/>
      <c r="AWE49"/>
      <c r="AWF49"/>
      <c r="AWG49"/>
      <c r="AWH49"/>
      <c r="AWI49"/>
      <c r="AWJ49"/>
      <c r="AWK49"/>
      <c r="AWL49"/>
      <c r="AWM49"/>
      <c r="AWN49"/>
      <c r="AWO49"/>
      <c r="AWP49"/>
      <c r="AWQ49"/>
      <c r="AWR49"/>
      <c r="AWS49"/>
      <c r="AWT49"/>
      <c r="AWU49"/>
      <c r="AWV49"/>
      <c r="AWW49"/>
      <c r="AWX49"/>
      <c r="AWY49"/>
      <c r="AWZ49"/>
      <c r="AXA49"/>
      <c r="AXB49"/>
      <c r="AXC49"/>
      <c r="AXD49"/>
      <c r="AXE49"/>
      <c r="AXF49"/>
      <c r="AXG49"/>
      <c r="AXH49"/>
      <c r="AXI49"/>
      <c r="AXJ49"/>
      <c r="AXK49"/>
      <c r="AXL49"/>
      <c r="AXM49"/>
      <c r="AXN49"/>
      <c r="AXO49"/>
      <c r="AXP49"/>
      <c r="AXQ49"/>
      <c r="AXR49"/>
      <c r="AXS49"/>
      <c r="AXT49"/>
      <c r="AXU49"/>
      <c r="AXV49"/>
      <c r="AXW49"/>
      <c r="AXX49"/>
      <c r="AXY49"/>
      <c r="AXZ49"/>
      <c r="AYA49"/>
      <c r="AYB49"/>
      <c r="AYC49"/>
      <c r="AYD49"/>
      <c r="AYE49"/>
      <c r="AYF49"/>
      <c r="AYG49"/>
      <c r="AYH49"/>
      <c r="AYI49"/>
      <c r="AYJ49"/>
      <c r="AYK49"/>
      <c r="AYL49"/>
      <c r="AYM49"/>
      <c r="AYN49"/>
      <c r="AYO49"/>
      <c r="AYP49"/>
      <c r="AYQ49"/>
      <c r="AYR49"/>
      <c r="AYS49"/>
      <c r="AYT49"/>
      <c r="AYU49"/>
      <c r="AYV49"/>
      <c r="AYW49"/>
      <c r="AYX49"/>
      <c r="AYY49"/>
      <c r="AYZ49"/>
      <c r="AZA49"/>
      <c r="AZB49"/>
      <c r="AZC49"/>
      <c r="AZD49"/>
      <c r="AZE49"/>
      <c r="AZF49"/>
      <c r="AZG49"/>
      <c r="AZH49"/>
      <c r="AZI49"/>
      <c r="AZJ49"/>
      <c r="AZK49"/>
      <c r="AZL49"/>
      <c r="AZM49"/>
      <c r="AZN49"/>
      <c r="AZO49"/>
      <c r="AZP49"/>
      <c r="AZQ49"/>
      <c r="AZR49"/>
      <c r="AZS49"/>
      <c r="AZT49"/>
      <c r="AZU49"/>
      <c r="AZV49"/>
      <c r="AZW49"/>
      <c r="AZX49"/>
      <c r="AZY49"/>
      <c r="AZZ49"/>
      <c r="BAA49"/>
      <c r="BAB49"/>
      <c r="BAC49"/>
      <c r="BAD49"/>
      <c r="BAE49"/>
      <c r="BAF49"/>
      <c r="BAG49"/>
      <c r="BAH49"/>
      <c r="BAI49"/>
      <c r="BAJ49"/>
      <c r="BAK49"/>
      <c r="BAL49"/>
      <c r="BAM49"/>
      <c r="BAN49"/>
      <c r="BAO49"/>
      <c r="BAP49"/>
      <c r="BAQ49"/>
      <c r="BAR49"/>
      <c r="BAS49"/>
      <c r="BAT49"/>
      <c r="BAU49"/>
      <c r="BAV49"/>
      <c r="BAW49"/>
      <c r="BAX49"/>
      <c r="BAY49"/>
      <c r="BAZ49"/>
      <c r="BBA49"/>
      <c r="BBB49"/>
      <c r="BBC49"/>
      <c r="BBD49"/>
      <c r="BBE49"/>
      <c r="BBF49"/>
      <c r="BBG49"/>
      <c r="BBH49"/>
      <c r="BBI49"/>
      <c r="BBJ49"/>
      <c r="BBK49"/>
      <c r="BBL49"/>
      <c r="BBM49"/>
      <c r="BBN49"/>
      <c r="BBO49"/>
      <c r="BBP49"/>
      <c r="BBQ49"/>
      <c r="BBR49"/>
      <c r="BBS49"/>
      <c r="BBT49"/>
      <c r="BBU49"/>
      <c r="BBV49"/>
      <c r="BBW49"/>
      <c r="BBX49"/>
      <c r="BBY49"/>
      <c r="BBZ49"/>
      <c r="BCA49"/>
      <c r="BCB49"/>
      <c r="BCC49"/>
      <c r="BCD49"/>
      <c r="BCE49"/>
      <c r="BCF49"/>
      <c r="BCG49"/>
      <c r="BCH49"/>
      <c r="BCI49"/>
      <c r="BCJ49"/>
      <c r="BCK49"/>
      <c r="BCL49"/>
      <c r="BCM49"/>
      <c r="BCN49"/>
      <c r="BCO49"/>
      <c r="BCP49"/>
      <c r="BCQ49"/>
      <c r="BCR49"/>
      <c r="BCS49"/>
      <c r="BCT49"/>
      <c r="BCU49"/>
      <c r="BCV49"/>
      <c r="BCW49"/>
      <c r="BCX49"/>
      <c r="BCY49"/>
      <c r="BCZ49"/>
      <c r="BDA49"/>
      <c r="BDB49"/>
      <c r="BDC49"/>
      <c r="BDD49"/>
      <c r="BDE49"/>
      <c r="BDF49"/>
      <c r="BDG49"/>
      <c r="BDH49"/>
      <c r="BDI49"/>
      <c r="BDJ49"/>
      <c r="BDK49"/>
      <c r="BDL49"/>
      <c r="BDM49"/>
      <c r="BDN49"/>
      <c r="BDO49"/>
      <c r="BDP49"/>
      <c r="BDQ49"/>
      <c r="BDR49"/>
      <c r="BDS49"/>
      <c r="BDT49"/>
      <c r="BDU49"/>
      <c r="BDV49"/>
      <c r="BDW49"/>
      <c r="BDX49"/>
      <c r="BDY49"/>
      <c r="BDZ49"/>
      <c r="BEA49"/>
      <c r="BEB49"/>
      <c r="BEC49"/>
      <c r="BED49"/>
      <c r="BEE49"/>
      <c r="BEF49"/>
      <c r="BEG49"/>
      <c r="BEH49"/>
      <c r="BEI49"/>
      <c r="BEJ49"/>
      <c r="BEK49"/>
      <c r="BEL49"/>
      <c r="BEM49"/>
      <c r="BEN49"/>
      <c r="BEO49"/>
      <c r="BEP49"/>
      <c r="BEQ49"/>
      <c r="BER49"/>
      <c r="BES49"/>
      <c r="BET49"/>
      <c r="BEU49"/>
      <c r="BEV49"/>
      <c r="BEW49"/>
      <c r="BEX49"/>
      <c r="BEY49"/>
      <c r="BEZ49"/>
      <c r="BFA49"/>
      <c r="BFB49"/>
      <c r="BFC49"/>
      <c r="BFD49"/>
      <c r="BFE49"/>
      <c r="BFF49"/>
      <c r="BFG49"/>
      <c r="BFH49"/>
      <c r="BFI49"/>
      <c r="BFJ49"/>
      <c r="BFK49"/>
      <c r="BFL49"/>
      <c r="BFM49"/>
      <c r="BFN49"/>
      <c r="BFO49"/>
      <c r="BFP49"/>
      <c r="BFQ49"/>
      <c r="BFR49"/>
      <c r="BFS49"/>
      <c r="BFT49"/>
      <c r="BFU49"/>
      <c r="BFV49"/>
      <c r="BFW49"/>
      <c r="BFX49"/>
      <c r="BFY49"/>
      <c r="BFZ49"/>
      <c r="BGA49"/>
      <c r="BGB49"/>
      <c r="BGC49"/>
      <c r="BGD49"/>
      <c r="BGE49"/>
      <c r="BGF49"/>
      <c r="BGG49"/>
      <c r="BGH49"/>
      <c r="BGI49"/>
      <c r="BGJ49"/>
      <c r="BGK49"/>
      <c r="BGL49"/>
      <c r="BGM49"/>
      <c r="BGN49"/>
      <c r="BGO49"/>
      <c r="BGP49"/>
      <c r="BGQ49"/>
      <c r="BGR49"/>
      <c r="BGS49"/>
      <c r="BGT49"/>
      <c r="BGU49"/>
      <c r="BGV49"/>
      <c r="BGW49"/>
      <c r="BGX49"/>
      <c r="BGY49"/>
      <c r="BGZ49"/>
      <c r="BHA49"/>
      <c r="BHB49"/>
      <c r="BHC49"/>
      <c r="BHD49"/>
      <c r="BHE49"/>
      <c r="BHF49"/>
      <c r="BHG49"/>
      <c r="BHH49"/>
      <c r="BHI49"/>
      <c r="BHJ49"/>
      <c r="BHK49"/>
      <c r="BHL49"/>
      <c r="BHM49"/>
      <c r="BHN49"/>
      <c r="BHO49"/>
      <c r="BHP49"/>
      <c r="BHQ49"/>
      <c r="BHR49"/>
      <c r="BHS49"/>
      <c r="BHT49"/>
      <c r="BHU49"/>
      <c r="BHV49"/>
      <c r="BHW49"/>
      <c r="BHX49"/>
      <c r="BHY49"/>
      <c r="BHZ49"/>
      <c r="BIA49"/>
      <c r="BIB49"/>
      <c r="BIC49"/>
      <c r="BID49"/>
      <c r="BIE49"/>
      <c r="BIF49"/>
      <c r="BIG49"/>
      <c r="BIH49"/>
      <c r="BII49"/>
      <c r="BIJ49"/>
      <c r="BIK49"/>
      <c r="BIL49"/>
      <c r="BIM49"/>
      <c r="BIN49"/>
      <c r="BIO49"/>
      <c r="BIP49"/>
      <c r="BIQ49"/>
      <c r="BIR49"/>
      <c r="BIS49"/>
      <c r="BIT49"/>
      <c r="BIU49"/>
      <c r="BIV49"/>
      <c r="BIW49"/>
      <c r="BIX49"/>
      <c r="BIY49"/>
      <c r="BIZ49"/>
      <c r="BJA49"/>
      <c r="BJB49"/>
      <c r="BJC49"/>
      <c r="BJD49"/>
      <c r="BJE49"/>
      <c r="BJF49"/>
      <c r="BJG49"/>
      <c r="BJH49"/>
      <c r="BJI49"/>
      <c r="BJJ49"/>
      <c r="BJK49"/>
      <c r="BJL49"/>
      <c r="BJM49"/>
      <c r="BJN49"/>
      <c r="BJO49"/>
      <c r="BJP49"/>
      <c r="BJQ49"/>
      <c r="BJR49"/>
      <c r="BJS49"/>
      <c r="BJT49"/>
      <c r="BJU49"/>
      <c r="BJV49"/>
      <c r="BJW49"/>
      <c r="BJX49"/>
      <c r="BJY49"/>
      <c r="BJZ49"/>
      <c r="BKA49"/>
      <c r="BKB49"/>
      <c r="BKC49"/>
      <c r="BKD49"/>
      <c r="BKE49"/>
      <c r="BKF49"/>
      <c r="BKG49"/>
      <c r="BKH49"/>
      <c r="BKI49"/>
      <c r="BKJ49"/>
      <c r="BKK49"/>
      <c r="BKL49"/>
      <c r="BKM49"/>
      <c r="BKN49"/>
      <c r="BKO49"/>
      <c r="BKP49"/>
      <c r="BKQ49"/>
      <c r="BKR49"/>
      <c r="BKS49"/>
      <c r="BKT49"/>
      <c r="BKU49"/>
      <c r="BKV49"/>
      <c r="BKW49"/>
      <c r="BKX49"/>
      <c r="BKY49"/>
      <c r="BKZ49"/>
      <c r="BLA49"/>
      <c r="BLB49"/>
      <c r="BLC49"/>
      <c r="BLD49"/>
      <c r="BLE49"/>
      <c r="BLF49"/>
      <c r="BLG49"/>
      <c r="BLH49"/>
      <c r="BLI49"/>
      <c r="BLJ49"/>
      <c r="BLK49"/>
      <c r="BLL49"/>
      <c r="BLM49"/>
      <c r="BLN49"/>
      <c r="BLO49"/>
      <c r="BLP49"/>
      <c r="BLQ49"/>
      <c r="BLR49"/>
      <c r="BLS49"/>
      <c r="BLT49"/>
      <c r="BLU49"/>
      <c r="BLV49"/>
      <c r="BLW49"/>
      <c r="BLX49"/>
      <c r="BLY49"/>
      <c r="BLZ49"/>
      <c r="BMA49"/>
      <c r="BMB49"/>
      <c r="BMC49"/>
      <c r="BMD49"/>
      <c r="BME49"/>
      <c r="BMF49"/>
      <c r="BMG49"/>
      <c r="BMH49"/>
      <c r="BMI49"/>
      <c r="BMJ49"/>
      <c r="BMK49"/>
      <c r="BML49"/>
      <c r="BMM49"/>
      <c r="BMN49"/>
      <c r="BMO49"/>
      <c r="BMP49"/>
      <c r="BMQ49"/>
      <c r="BMR49"/>
      <c r="BMS49"/>
      <c r="BMT49"/>
      <c r="BMU49"/>
      <c r="BMV49"/>
      <c r="BMW49"/>
      <c r="BMX49"/>
      <c r="BMY49"/>
      <c r="BMZ49"/>
      <c r="BNA49"/>
      <c r="BNB49"/>
      <c r="BNC49"/>
      <c r="BND49"/>
      <c r="BNE49"/>
      <c r="BNF49"/>
      <c r="BNG49"/>
      <c r="BNH49"/>
      <c r="BNI49"/>
      <c r="BNJ49"/>
      <c r="BNK49"/>
      <c r="BNL49"/>
      <c r="BNM49"/>
      <c r="BNN49"/>
      <c r="BNO49"/>
      <c r="BNP49"/>
      <c r="BNQ49"/>
      <c r="BNR49"/>
      <c r="BNS49"/>
      <c r="BNT49"/>
      <c r="BNU49"/>
      <c r="BNV49"/>
      <c r="BNW49"/>
      <c r="BNX49"/>
      <c r="BNY49"/>
      <c r="BNZ49"/>
      <c r="BOA49"/>
      <c r="BOB49"/>
      <c r="BOC49"/>
      <c r="BOD49"/>
      <c r="BOE49"/>
      <c r="BOF49"/>
      <c r="BOG49"/>
      <c r="BOH49"/>
      <c r="BOI49"/>
      <c r="BOJ49"/>
      <c r="BOK49"/>
      <c r="BOL49"/>
      <c r="BOM49"/>
      <c r="BON49"/>
      <c r="BOO49"/>
      <c r="BOP49"/>
      <c r="BOQ49"/>
      <c r="BOR49"/>
      <c r="BOS49"/>
      <c r="BOT49"/>
      <c r="BOU49"/>
      <c r="BOV49"/>
      <c r="BOW49"/>
      <c r="BOX49"/>
      <c r="BOY49"/>
      <c r="BOZ49"/>
      <c r="BPA49"/>
      <c r="BPB49"/>
      <c r="BPC49"/>
      <c r="BPD49"/>
      <c r="BPE49"/>
      <c r="BPF49"/>
      <c r="BPG49"/>
      <c r="BPH49"/>
      <c r="BPI49"/>
      <c r="BPJ49"/>
      <c r="BPK49"/>
      <c r="BPL49"/>
      <c r="BPM49"/>
      <c r="BPN49"/>
      <c r="BPO49"/>
      <c r="BPP49"/>
      <c r="BPQ49"/>
      <c r="BPR49"/>
      <c r="BPS49"/>
      <c r="BPT49"/>
      <c r="BPU49"/>
      <c r="BPV49"/>
      <c r="BPW49"/>
      <c r="BPX49"/>
      <c r="BPY49"/>
      <c r="BPZ49"/>
      <c r="BQA49"/>
      <c r="BQB49"/>
      <c r="BQC49"/>
      <c r="BQD49"/>
      <c r="BQE49"/>
      <c r="BQF49"/>
      <c r="BQG49"/>
      <c r="BQH49"/>
      <c r="BQI49"/>
      <c r="BQJ49"/>
      <c r="BQK49"/>
      <c r="BQL49"/>
      <c r="BQM49"/>
      <c r="BQN49"/>
      <c r="BQO49"/>
      <c r="BQP49"/>
      <c r="BQQ49"/>
      <c r="BQR49"/>
      <c r="BQS49"/>
      <c r="BQT49"/>
      <c r="BQU49"/>
      <c r="BQV49"/>
      <c r="BQW49"/>
      <c r="BQX49"/>
      <c r="BQY49"/>
      <c r="BQZ49"/>
      <c r="BRA49"/>
      <c r="BRB49"/>
      <c r="BRC49"/>
      <c r="BRD49"/>
      <c r="BRE49"/>
      <c r="BRF49"/>
      <c r="BRG49"/>
      <c r="BRH49"/>
      <c r="BRI49"/>
      <c r="BRJ49"/>
      <c r="BRK49"/>
      <c r="BRL49"/>
      <c r="BRM49"/>
      <c r="BRN49"/>
      <c r="BRO49"/>
      <c r="BRP49"/>
      <c r="BRQ49"/>
      <c r="BRR49"/>
      <c r="BRS49"/>
      <c r="BRT49"/>
      <c r="BRU49"/>
      <c r="BRV49"/>
      <c r="BRW49"/>
      <c r="BRX49"/>
      <c r="BRY49"/>
      <c r="BRZ49"/>
      <c r="BSA49"/>
      <c r="BSB49"/>
      <c r="BSC49"/>
      <c r="BSD49"/>
      <c r="BSE49"/>
      <c r="BSF49"/>
      <c r="BSG49"/>
      <c r="BSH49"/>
      <c r="BSI49"/>
      <c r="BSJ49"/>
      <c r="BSK49"/>
      <c r="BSL49"/>
      <c r="BSM49"/>
      <c r="BSN49"/>
      <c r="BSO49"/>
      <c r="BSP49"/>
      <c r="BSQ49"/>
      <c r="BSR49"/>
      <c r="BSS49"/>
      <c r="BST49"/>
      <c r="BSU49"/>
      <c r="BSV49"/>
      <c r="BSW49"/>
      <c r="BSX49"/>
      <c r="BSY49"/>
      <c r="BSZ49"/>
      <c r="BTA49"/>
      <c r="BTB49"/>
      <c r="BTC49"/>
      <c r="BTD49"/>
      <c r="BTE49"/>
      <c r="BTF49"/>
      <c r="BTG49"/>
      <c r="BTH49"/>
      <c r="BTI49"/>
      <c r="BTJ49"/>
      <c r="BTK49"/>
      <c r="BTL49"/>
      <c r="BTM49"/>
      <c r="BTN49"/>
      <c r="BTO49"/>
      <c r="BTP49"/>
      <c r="BTQ49"/>
      <c r="BTR49"/>
      <c r="BTS49"/>
      <c r="BTT49"/>
      <c r="BTU49"/>
      <c r="BTV49"/>
      <c r="BTW49"/>
      <c r="BTX49"/>
      <c r="BTY49"/>
      <c r="BTZ49"/>
      <c r="BUA49"/>
      <c r="BUB49"/>
      <c r="BUC49"/>
      <c r="BUD49"/>
      <c r="BUE49"/>
      <c r="BUF49"/>
      <c r="BUG49"/>
      <c r="BUH49"/>
      <c r="BUI49"/>
      <c r="BUJ49"/>
      <c r="BUK49"/>
      <c r="BUL49"/>
      <c r="BUM49"/>
      <c r="BUN49"/>
      <c r="BUO49"/>
      <c r="BUP49"/>
      <c r="BUQ49"/>
      <c r="BUR49"/>
      <c r="BUS49"/>
      <c r="BUT49"/>
      <c r="BUU49"/>
      <c r="BUV49"/>
      <c r="BUW49"/>
      <c r="BUX49"/>
      <c r="BUY49"/>
      <c r="BUZ49"/>
      <c r="BVA49"/>
      <c r="BVB49"/>
      <c r="BVC49"/>
      <c r="BVD49"/>
      <c r="BVE49"/>
      <c r="BVF49"/>
      <c r="BVG49"/>
      <c r="BVH49"/>
      <c r="BVI49"/>
      <c r="BVJ49"/>
      <c r="BVK49"/>
      <c r="BVL49"/>
      <c r="BVM49"/>
      <c r="BVN49"/>
      <c r="BVO49"/>
      <c r="BVP49"/>
      <c r="BVQ49"/>
      <c r="BVR49"/>
      <c r="BVS49"/>
      <c r="BVT49"/>
      <c r="BVU49"/>
      <c r="BVV49"/>
      <c r="BVW49"/>
      <c r="BVX49"/>
      <c r="BVY49"/>
      <c r="BVZ49"/>
      <c r="BWA49"/>
      <c r="BWB49"/>
      <c r="BWC49"/>
      <c r="BWD49"/>
      <c r="BWE49"/>
      <c r="BWF49"/>
      <c r="BWG49"/>
      <c r="BWH49"/>
      <c r="BWI49"/>
      <c r="BWJ49"/>
      <c r="BWK49"/>
      <c r="BWL49"/>
      <c r="BWM49"/>
      <c r="BWN49"/>
      <c r="BWO49"/>
      <c r="BWP49"/>
      <c r="BWQ49"/>
      <c r="BWR49"/>
      <c r="BWS49"/>
      <c r="BWT49"/>
      <c r="BWU49"/>
      <c r="BWV49"/>
      <c r="BWW49"/>
      <c r="BWX49"/>
      <c r="BWY49"/>
      <c r="BWZ49"/>
      <c r="BXA49"/>
      <c r="BXB49"/>
      <c r="BXC49"/>
      <c r="BXD49"/>
      <c r="BXE49"/>
      <c r="BXF49"/>
      <c r="BXG49"/>
      <c r="BXH49"/>
      <c r="BXI49"/>
      <c r="BXJ49"/>
      <c r="BXK49"/>
      <c r="BXL49"/>
      <c r="BXM49"/>
      <c r="BXN49"/>
      <c r="BXO49"/>
      <c r="BXP49"/>
      <c r="BXQ49"/>
      <c r="BXR49"/>
      <c r="BXS49"/>
      <c r="BXT49"/>
      <c r="BXU49"/>
      <c r="BXV49"/>
      <c r="BXW49"/>
      <c r="BXX49"/>
      <c r="BXY49"/>
      <c r="BXZ49"/>
      <c r="BYA49"/>
      <c r="BYB49"/>
      <c r="BYC49"/>
      <c r="BYD49"/>
      <c r="BYE49"/>
      <c r="BYF49"/>
      <c r="BYG49"/>
      <c r="BYH49"/>
      <c r="BYI49"/>
      <c r="BYJ49"/>
      <c r="BYK49"/>
      <c r="BYL49"/>
      <c r="BYM49"/>
      <c r="BYN49"/>
      <c r="BYO49"/>
      <c r="BYP49"/>
      <c r="BYQ49"/>
      <c r="BYR49"/>
      <c r="BYS49"/>
      <c r="BYT49"/>
      <c r="BYU49"/>
      <c r="BYV49"/>
      <c r="BYW49"/>
      <c r="BYX49"/>
      <c r="BYY49"/>
      <c r="BYZ49"/>
      <c r="BZA49"/>
      <c r="BZB49"/>
      <c r="BZC49"/>
      <c r="BZD49"/>
      <c r="BZE49"/>
      <c r="BZF49"/>
      <c r="BZG49"/>
      <c r="BZH49"/>
      <c r="BZI49"/>
      <c r="BZJ49"/>
      <c r="BZK49"/>
      <c r="BZL49"/>
      <c r="BZM49"/>
      <c r="BZN49"/>
      <c r="BZO49"/>
      <c r="BZP49"/>
      <c r="BZQ49"/>
      <c r="BZR49"/>
      <c r="BZS49"/>
      <c r="BZT49"/>
      <c r="BZU49"/>
      <c r="BZV49"/>
      <c r="BZW49"/>
      <c r="BZX49"/>
      <c r="BZY49"/>
      <c r="BZZ49"/>
      <c r="CAA49"/>
      <c r="CAB49"/>
      <c r="CAC49"/>
      <c r="CAD49"/>
      <c r="CAE49"/>
      <c r="CAF49"/>
      <c r="CAG49"/>
      <c r="CAH49"/>
      <c r="CAI49"/>
      <c r="CAJ49"/>
      <c r="CAK49"/>
      <c r="CAL49"/>
      <c r="CAM49"/>
      <c r="CAN49"/>
      <c r="CAO49"/>
      <c r="CAP49"/>
      <c r="CAQ49"/>
      <c r="CAR49"/>
      <c r="CAS49"/>
      <c r="CAT49"/>
      <c r="CAU49"/>
      <c r="CAV49"/>
      <c r="CAW49"/>
      <c r="CAX49"/>
      <c r="CAY49"/>
      <c r="CAZ49"/>
      <c r="CBA49"/>
      <c r="CBB49"/>
      <c r="CBC49"/>
      <c r="CBD49"/>
      <c r="CBE49"/>
      <c r="CBF49"/>
      <c r="CBG49"/>
      <c r="CBH49"/>
      <c r="CBI49"/>
      <c r="CBJ49"/>
      <c r="CBK49"/>
      <c r="CBL49"/>
      <c r="CBM49"/>
      <c r="CBN49"/>
      <c r="CBO49"/>
      <c r="CBP49"/>
      <c r="CBQ49"/>
      <c r="CBR49"/>
      <c r="CBS49"/>
      <c r="CBT49"/>
      <c r="CBU49"/>
      <c r="CBV49"/>
      <c r="CBW49"/>
      <c r="CBX49"/>
      <c r="CBY49"/>
      <c r="CBZ49"/>
      <c r="CCA49"/>
      <c r="CCB49"/>
      <c r="CCC49"/>
      <c r="CCD49"/>
      <c r="CCE49"/>
      <c r="CCF49"/>
      <c r="CCG49"/>
      <c r="CCH49"/>
      <c r="CCI49"/>
      <c r="CCJ49"/>
      <c r="CCK49"/>
      <c r="CCL49"/>
      <c r="CCM49"/>
      <c r="CCN49"/>
      <c r="CCO49"/>
      <c r="CCP49"/>
      <c r="CCQ49"/>
      <c r="CCR49"/>
      <c r="CCS49"/>
      <c r="CCT49"/>
      <c r="CCU49"/>
      <c r="CCV49"/>
      <c r="CCW49"/>
      <c r="CCX49"/>
      <c r="CCY49"/>
      <c r="CCZ49"/>
      <c r="CDA49"/>
      <c r="CDB49"/>
      <c r="CDC49"/>
      <c r="CDD49"/>
      <c r="CDE49"/>
      <c r="CDF49"/>
      <c r="CDG49"/>
      <c r="CDH49"/>
      <c r="CDI49"/>
      <c r="CDJ49"/>
      <c r="CDK49"/>
      <c r="CDL49"/>
      <c r="CDM49"/>
      <c r="CDN49"/>
      <c r="CDO49"/>
      <c r="CDP49"/>
      <c r="CDQ49"/>
      <c r="CDR49"/>
      <c r="CDS49"/>
      <c r="CDT49"/>
      <c r="CDU49"/>
      <c r="CDV49"/>
      <c r="CDW49"/>
      <c r="CDX49"/>
      <c r="CDY49"/>
      <c r="CDZ49"/>
      <c r="CEA49"/>
      <c r="CEB49"/>
      <c r="CEC49"/>
      <c r="CED49"/>
      <c r="CEE49"/>
      <c r="CEF49"/>
      <c r="CEG49"/>
      <c r="CEH49"/>
      <c r="CEI49"/>
      <c r="CEJ49"/>
      <c r="CEK49"/>
      <c r="CEL49"/>
      <c r="CEM49"/>
      <c r="CEN49"/>
      <c r="CEO49"/>
      <c r="CEP49"/>
      <c r="CEQ49"/>
      <c r="CER49"/>
      <c r="CES49"/>
      <c r="CET49"/>
      <c r="CEU49"/>
      <c r="CEV49"/>
      <c r="CEW49"/>
      <c r="CEX49"/>
      <c r="CEY49"/>
      <c r="CEZ49"/>
      <c r="CFA49"/>
      <c r="CFB49"/>
      <c r="CFC49"/>
      <c r="CFD49"/>
      <c r="CFE49"/>
      <c r="CFF49"/>
      <c r="CFG49"/>
      <c r="CFH49"/>
      <c r="CFI49"/>
      <c r="CFJ49"/>
      <c r="CFK49"/>
      <c r="CFL49"/>
      <c r="CFM49"/>
      <c r="CFN49"/>
      <c r="CFO49"/>
      <c r="CFP49"/>
      <c r="CFQ49"/>
      <c r="CFR49"/>
      <c r="CFS49"/>
      <c r="CFT49"/>
      <c r="CFU49"/>
      <c r="CFV49"/>
      <c r="CFW49"/>
      <c r="CFX49"/>
      <c r="CFY49"/>
      <c r="CFZ49"/>
      <c r="CGA49"/>
      <c r="CGB49"/>
      <c r="CGC49"/>
      <c r="CGD49"/>
      <c r="CGE49"/>
      <c r="CGF49"/>
      <c r="CGG49"/>
      <c r="CGH49"/>
      <c r="CGI49"/>
      <c r="CGJ49"/>
      <c r="CGK49"/>
      <c r="CGL49"/>
      <c r="CGM49"/>
      <c r="CGN49"/>
      <c r="CGO49"/>
      <c r="CGP49"/>
      <c r="CGQ49"/>
      <c r="CGR49"/>
      <c r="CGS49"/>
      <c r="CGT49"/>
      <c r="CGU49"/>
      <c r="CGV49"/>
      <c r="CGW49"/>
      <c r="CGX49"/>
      <c r="CGY49"/>
      <c r="CGZ49"/>
      <c r="CHA49"/>
      <c r="CHB49"/>
      <c r="CHC49"/>
      <c r="CHD49"/>
      <c r="CHE49"/>
      <c r="CHF49"/>
      <c r="CHG49"/>
      <c r="CHH49"/>
      <c r="CHI49"/>
      <c r="CHJ49"/>
      <c r="CHK49"/>
      <c r="CHL49"/>
      <c r="CHM49"/>
      <c r="CHN49"/>
      <c r="CHO49"/>
      <c r="CHP49"/>
      <c r="CHQ49"/>
      <c r="CHR49"/>
      <c r="CHS49"/>
      <c r="CHT49"/>
      <c r="CHU49"/>
      <c r="CHV49"/>
      <c r="CHW49"/>
      <c r="CHX49"/>
      <c r="CHY49"/>
      <c r="CHZ49"/>
      <c r="CIA49"/>
      <c r="CIB49"/>
      <c r="CIC49"/>
      <c r="CID49"/>
      <c r="CIE49"/>
      <c r="CIF49"/>
      <c r="CIG49"/>
      <c r="CIH49"/>
      <c r="CII49"/>
      <c r="CIJ49"/>
      <c r="CIK49"/>
      <c r="CIL49"/>
      <c r="CIM49"/>
      <c r="CIN49"/>
      <c r="CIO49"/>
      <c r="CIP49"/>
      <c r="CIQ49"/>
      <c r="CIR49"/>
      <c r="CIS49"/>
      <c r="CIT49"/>
      <c r="CIU49"/>
      <c r="CIV49"/>
      <c r="CIW49"/>
      <c r="CIX49"/>
      <c r="CIY49"/>
      <c r="CIZ49"/>
      <c r="CJA49"/>
      <c r="CJB49"/>
      <c r="CJC49"/>
      <c r="CJD49"/>
      <c r="CJE49"/>
      <c r="CJF49"/>
      <c r="CJG49"/>
      <c r="CJH49"/>
      <c r="CJI49"/>
      <c r="CJJ49"/>
      <c r="CJK49"/>
      <c r="CJL49"/>
      <c r="CJM49"/>
      <c r="CJN49"/>
      <c r="CJO49"/>
      <c r="CJP49"/>
      <c r="CJQ49"/>
      <c r="CJR49"/>
      <c r="CJS49"/>
      <c r="CJT49"/>
      <c r="CJU49"/>
      <c r="CJV49"/>
      <c r="CJW49"/>
      <c r="CJX49"/>
      <c r="CJY49"/>
      <c r="CJZ49"/>
      <c r="CKA49"/>
      <c r="CKB49"/>
      <c r="CKC49"/>
      <c r="CKD49"/>
      <c r="CKE49"/>
      <c r="CKF49"/>
      <c r="CKG49"/>
      <c r="CKH49"/>
      <c r="CKI49"/>
      <c r="CKJ49"/>
      <c r="CKK49"/>
      <c r="CKL49"/>
      <c r="CKM49"/>
      <c r="CKN49"/>
      <c r="CKO49"/>
      <c r="CKP49"/>
      <c r="CKQ49"/>
      <c r="CKR49"/>
      <c r="CKS49"/>
      <c r="CKT49"/>
      <c r="CKU49"/>
      <c r="CKV49"/>
      <c r="CKW49"/>
      <c r="CKX49"/>
      <c r="CKY49"/>
      <c r="CKZ49"/>
      <c r="CLA49"/>
      <c r="CLB49"/>
      <c r="CLC49"/>
      <c r="CLD49"/>
      <c r="CLE49"/>
      <c r="CLF49"/>
      <c r="CLG49"/>
      <c r="CLH49"/>
      <c r="CLI49"/>
      <c r="CLJ49"/>
      <c r="CLK49"/>
      <c r="CLL49"/>
      <c r="CLM49"/>
      <c r="CLN49"/>
      <c r="CLO49"/>
      <c r="CLP49"/>
      <c r="CLQ49"/>
      <c r="CLR49"/>
      <c r="CLS49"/>
      <c r="CLT49"/>
      <c r="CLU49"/>
      <c r="CLV49"/>
      <c r="CLW49"/>
      <c r="CLX49"/>
      <c r="CLY49"/>
      <c r="CLZ49"/>
      <c r="CMA49"/>
      <c r="CMB49"/>
      <c r="CMC49"/>
      <c r="CMD49"/>
      <c r="CME49"/>
      <c r="CMF49"/>
      <c r="CMG49"/>
      <c r="CMH49"/>
      <c r="CMI49"/>
      <c r="CMJ49"/>
      <c r="CMK49"/>
      <c r="CML49"/>
      <c r="CMM49"/>
      <c r="CMN49"/>
      <c r="CMO49"/>
      <c r="CMP49"/>
      <c r="CMQ49"/>
      <c r="CMR49"/>
      <c r="CMS49"/>
      <c r="CMT49"/>
      <c r="CMU49"/>
      <c r="CMV49"/>
      <c r="CMW49"/>
      <c r="CMX49"/>
      <c r="CMY49"/>
      <c r="CMZ49"/>
      <c r="CNA49"/>
      <c r="CNB49"/>
      <c r="CNC49"/>
      <c r="CND49"/>
      <c r="CNE49"/>
      <c r="CNF49"/>
      <c r="CNG49"/>
      <c r="CNH49"/>
      <c r="CNI49"/>
      <c r="CNJ49"/>
      <c r="CNK49"/>
      <c r="CNL49"/>
      <c r="CNM49"/>
      <c r="CNN49"/>
      <c r="CNO49"/>
      <c r="CNP49"/>
      <c r="CNQ49"/>
      <c r="CNR49"/>
      <c r="CNS49"/>
      <c r="CNT49"/>
      <c r="CNU49"/>
      <c r="CNV49"/>
      <c r="CNW49"/>
      <c r="CNX49"/>
      <c r="CNY49"/>
      <c r="CNZ49"/>
      <c r="COA49"/>
      <c r="COB49"/>
      <c r="COC49"/>
      <c r="COD49"/>
      <c r="COE49"/>
      <c r="COF49"/>
      <c r="COG49"/>
      <c r="COH49"/>
      <c r="COI49"/>
      <c r="COJ49"/>
      <c r="COK49"/>
      <c r="COL49"/>
      <c r="COM49"/>
      <c r="CON49"/>
      <c r="COO49"/>
      <c r="COP49"/>
      <c r="COQ49"/>
      <c r="COR49"/>
      <c r="COS49"/>
      <c r="COT49"/>
      <c r="COU49"/>
      <c r="COV49"/>
      <c r="COW49"/>
      <c r="COX49"/>
      <c r="COY49"/>
      <c r="COZ49"/>
      <c r="CPA49"/>
      <c r="CPB49"/>
      <c r="CPC49"/>
      <c r="CPD49"/>
      <c r="CPE49"/>
      <c r="CPF49"/>
      <c r="CPG49"/>
      <c r="CPH49"/>
      <c r="CPI49"/>
      <c r="CPJ49"/>
      <c r="CPK49"/>
      <c r="CPL49"/>
      <c r="CPM49"/>
      <c r="CPN49"/>
      <c r="CPO49"/>
      <c r="CPP49"/>
      <c r="CPQ49"/>
      <c r="CPR49"/>
      <c r="CPS49"/>
      <c r="CPT49"/>
      <c r="CPU49"/>
      <c r="CPV49"/>
      <c r="CPW49"/>
      <c r="CPX49"/>
      <c r="CPY49"/>
      <c r="CPZ49"/>
      <c r="CQA49"/>
      <c r="CQB49"/>
      <c r="CQC49"/>
      <c r="CQD49"/>
      <c r="CQE49"/>
      <c r="CQF49"/>
      <c r="CQG49"/>
      <c r="CQH49"/>
      <c r="CQI49"/>
      <c r="CQJ49"/>
      <c r="CQK49"/>
      <c r="CQL49"/>
      <c r="CQM49"/>
      <c r="CQN49"/>
      <c r="CQO49"/>
      <c r="CQP49"/>
      <c r="CQQ49"/>
      <c r="CQR49"/>
      <c r="CQS49"/>
      <c r="CQT49"/>
      <c r="CQU49"/>
      <c r="CQV49"/>
      <c r="CQW49"/>
      <c r="CQX49"/>
      <c r="CQY49"/>
      <c r="CQZ49"/>
      <c r="CRA49"/>
      <c r="CRB49"/>
      <c r="CRC49"/>
      <c r="CRD49"/>
      <c r="CRE49"/>
      <c r="CRF49"/>
      <c r="CRG49"/>
      <c r="CRH49"/>
      <c r="CRI49"/>
      <c r="CRJ49"/>
      <c r="CRK49"/>
      <c r="CRL49"/>
      <c r="CRM49"/>
      <c r="CRN49"/>
      <c r="CRO49"/>
      <c r="CRP49"/>
      <c r="CRQ49"/>
      <c r="CRR49"/>
      <c r="CRS49"/>
      <c r="CRT49"/>
      <c r="CRU49"/>
      <c r="CRV49"/>
      <c r="CRW49"/>
      <c r="CRX49"/>
      <c r="CRY49"/>
      <c r="CRZ49"/>
      <c r="CSA49"/>
      <c r="CSB49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  <c r="CSW49"/>
      <c r="CSX49"/>
      <c r="CSY49"/>
      <c r="CSZ49"/>
      <c r="CTA49"/>
      <c r="CTB49"/>
      <c r="CTC49"/>
      <c r="CTD49"/>
      <c r="CTE49"/>
      <c r="CTF49"/>
      <c r="CTG49"/>
      <c r="CTH49"/>
      <c r="CTI49"/>
      <c r="CTJ49"/>
      <c r="CTK49"/>
      <c r="CTL49"/>
      <c r="CTM49"/>
      <c r="CTN49"/>
      <c r="CTO49"/>
      <c r="CTP49"/>
      <c r="CTQ49"/>
      <c r="CTR49"/>
      <c r="CTS49"/>
      <c r="CTT49"/>
      <c r="CTU49"/>
      <c r="CTV49"/>
      <c r="CTW49"/>
      <c r="CTX49"/>
      <c r="CTY49"/>
      <c r="CTZ49"/>
      <c r="CUA49"/>
      <c r="CUB49"/>
      <c r="CUC49"/>
      <c r="CUD49"/>
      <c r="CUE49"/>
      <c r="CUF49"/>
      <c r="CUG49"/>
      <c r="CUH49"/>
      <c r="CUI49"/>
      <c r="CUJ49"/>
      <c r="CUK49"/>
      <c r="CUL49"/>
      <c r="CUM49"/>
      <c r="CUN49"/>
      <c r="CUO49"/>
      <c r="CUP49"/>
      <c r="CUQ49"/>
      <c r="CUR49"/>
      <c r="CUS49"/>
      <c r="CUT49"/>
      <c r="CUU49"/>
      <c r="CUV49"/>
      <c r="CUW49"/>
      <c r="CUX49"/>
      <c r="CUY49"/>
      <c r="CUZ49"/>
      <c r="CVA49"/>
      <c r="CVB49"/>
      <c r="CVC49"/>
      <c r="CVD49"/>
      <c r="CVE49"/>
      <c r="CVF49"/>
      <c r="CVG49"/>
      <c r="CVH49"/>
      <c r="CVI49"/>
      <c r="CVJ49"/>
      <c r="CVK49"/>
      <c r="CVL49"/>
      <c r="CVM49"/>
      <c r="CVN49"/>
      <c r="CVO49"/>
      <c r="CVP49"/>
      <c r="CVQ49"/>
      <c r="CVR49"/>
      <c r="CVS49"/>
      <c r="CVT49"/>
      <c r="CVU49"/>
      <c r="CVV49"/>
      <c r="CVW49"/>
      <c r="CVX49"/>
      <c r="CVY49"/>
      <c r="CVZ49"/>
      <c r="CWA49"/>
      <c r="CWB49"/>
      <c r="CWC49"/>
      <c r="CWD49"/>
      <c r="CWE49"/>
      <c r="CWF49"/>
      <c r="CWG49"/>
      <c r="CWH49"/>
      <c r="CWI49"/>
      <c r="CWJ49"/>
      <c r="CWK49"/>
      <c r="CWL49"/>
      <c r="CWM49"/>
      <c r="CWN49"/>
      <c r="CWO49"/>
      <c r="CWP49"/>
      <c r="CWQ49"/>
      <c r="CWR49"/>
      <c r="CWS49"/>
      <c r="CWT49"/>
      <c r="CWU49"/>
      <c r="CWV49"/>
      <c r="CWW49"/>
      <c r="CWX49"/>
      <c r="CWY49"/>
      <c r="CWZ49"/>
      <c r="CXA49"/>
      <c r="CXB49"/>
      <c r="CXC49"/>
      <c r="CXD49"/>
      <c r="CXE49"/>
      <c r="CXF49"/>
      <c r="CXG49"/>
      <c r="CXH49"/>
      <c r="CXI49"/>
      <c r="CXJ49"/>
      <c r="CXK49"/>
      <c r="CXL49"/>
      <c r="CXM49"/>
      <c r="CXN49"/>
      <c r="CXO49"/>
      <c r="CXP49"/>
      <c r="CXQ49"/>
      <c r="CXR49"/>
      <c r="CXS49"/>
      <c r="CXT49"/>
      <c r="CXU49"/>
      <c r="CXV49"/>
      <c r="CXW49"/>
      <c r="CXX49"/>
      <c r="CXY49"/>
      <c r="CXZ49"/>
      <c r="CYA49"/>
      <c r="CYB49"/>
      <c r="CYC49"/>
      <c r="CYD49"/>
      <c r="CYE49"/>
      <c r="CYF49"/>
      <c r="CYG49"/>
      <c r="CYH49"/>
      <c r="CYI49"/>
      <c r="CYJ49"/>
      <c r="CYK49"/>
      <c r="CYL49"/>
      <c r="CYM49"/>
      <c r="CYN49"/>
      <c r="CYO49"/>
      <c r="CYP49"/>
      <c r="CYQ49"/>
      <c r="CYR49"/>
      <c r="CYS49"/>
      <c r="CYT49"/>
      <c r="CYU49"/>
      <c r="CYV49"/>
      <c r="CYW49"/>
      <c r="CYX49"/>
      <c r="CYY49"/>
      <c r="CYZ49"/>
      <c r="CZA49"/>
      <c r="CZB49"/>
      <c r="CZC49"/>
      <c r="CZD49"/>
      <c r="CZE49"/>
      <c r="CZF49"/>
      <c r="CZG49"/>
      <c r="CZH49"/>
      <c r="CZI49"/>
      <c r="CZJ49"/>
      <c r="CZK49"/>
      <c r="CZL49"/>
      <c r="CZM49"/>
      <c r="CZN49"/>
      <c r="CZO49"/>
      <c r="CZP49"/>
      <c r="CZQ49"/>
      <c r="CZR49"/>
      <c r="CZS49"/>
      <c r="CZT49"/>
      <c r="CZU49"/>
      <c r="CZV49"/>
      <c r="CZW49"/>
      <c r="CZX49"/>
      <c r="CZY49"/>
      <c r="CZZ49"/>
      <c r="DAA49"/>
      <c r="DAB49"/>
      <c r="DAC49"/>
      <c r="DAD49"/>
      <c r="DAE49"/>
      <c r="DAF49"/>
      <c r="DAG49"/>
      <c r="DAH49"/>
      <c r="DAI49"/>
      <c r="DAJ49"/>
      <c r="DAK49"/>
      <c r="DAL49"/>
      <c r="DAM49"/>
      <c r="DAN49"/>
      <c r="DAO49"/>
      <c r="DAP49"/>
      <c r="DAQ49"/>
      <c r="DAR49"/>
      <c r="DAS49"/>
      <c r="DAT49"/>
      <c r="DAU49"/>
      <c r="DAV49"/>
      <c r="DAW49"/>
      <c r="DAX49"/>
      <c r="DAY49"/>
      <c r="DAZ49"/>
      <c r="DBA49"/>
      <c r="DBB49"/>
      <c r="DBC49"/>
      <c r="DBD49"/>
      <c r="DBE49"/>
      <c r="DBF49"/>
      <c r="DBG49"/>
      <c r="DBH49"/>
      <c r="DBI49"/>
      <c r="DBJ49"/>
      <c r="DBK49"/>
      <c r="DBL49"/>
      <c r="DBM49"/>
      <c r="DBN49"/>
      <c r="DBO49"/>
      <c r="DBP49"/>
      <c r="DBQ49"/>
      <c r="DBR49"/>
      <c r="DBS49"/>
      <c r="DBT49"/>
      <c r="DBU49"/>
      <c r="DBV49"/>
      <c r="DBW49"/>
      <c r="DBX49"/>
      <c r="DBY49"/>
      <c r="DBZ49"/>
      <c r="DCA49"/>
      <c r="DCB49"/>
      <c r="DCC49"/>
      <c r="DCD49"/>
      <c r="DCE49"/>
      <c r="DCF49"/>
      <c r="DCG49"/>
      <c r="DCH49"/>
      <c r="DCI49"/>
      <c r="DCJ49"/>
      <c r="DCK49"/>
      <c r="DCL49"/>
      <c r="DCM49"/>
      <c r="DCN49"/>
      <c r="DCO49"/>
      <c r="DCP49"/>
      <c r="DCQ49"/>
      <c r="DCR49"/>
      <c r="DCS49"/>
      <c r="DCT49"/>
      <c r="DCU49"/>
      <c r="DCV49"/>
      <c r="DCW49"/>
      <c r="DCX49"/>
      <c r="DCY49"/>
      <c r="DCZ49"/>
      <c r="DDA49"/>
      <c r="DDB49"/>
      <c r="DDC49"/>
      <c r="DDD49"/>
      <c r="DDE49"/>
      <c r="DDF49"/>
      <c r="DDG49"/>
      <c r="DDH49"/>
      <c r="DDI49"/>
      <c r="DDJ49"/>
      <c r="DDK49"/>
      <c r="DDL49"/>
      <c r="DDM49"/>
      <c r="DDN49"/>
      <c r="DDO49"/>
      <c r="DDP49"/>
      <c r="DDQ49"/>
      <c r="DDR49"/>
      <c r="DDS49"/>
      <c r="DDT49"/>
      <c r="DDU49"/>
      <c r="DDV49"/>
      <c r="DDW49"/>
      <c r="DDX49"/>
      <c r="DDY49"/>
      <c r="DDZ49"/>
      <c r="DEA49"/>
      <c r="DEB49"/>
      <c r="DEC49"/>
      <c r="DED49"/>
      <c r="DEE49"/>
      <c r="DEF49"/>
      <c r="DEG49"/>
      <c r="DEH49"/>
      <c r="DEI49"/>
      <c r="DEJ49"/>
      <c r="DEK49"/>
      <c r="DEL49"/>
      <c r="DEM49"/>
      <c r="DEN49"/>
      <c r="DEO49"/>
      <c r="DEP49"/>
      <c r="DEQ49"/>
      <c r="DER49"/>
      <c r="DES49"/>
      <c r="DET49"/>
      <c r="DEU49"/>
      <c r="DEV49"/>
      <c r="DEW49"/>
      <c r="DEX49"/>
      <c r="DEY49"/>
      <c r="DEZ49"/>
      <c r="DFA49"/>
      <c r="DFB49"/>
      <c r="DFC49"/>
      <c r="DFD49"/>
      <c r="DFE49"/>
      <c r="DFF49"/>
      <c r="DFG49"/>
      <c r="DFH49"/>
      <c r="DFI49"/>
      <c r="DFJ49"/>
      <c r="DFK49"/>
      <c r="DFL49"/>
      <c r="DFM49"/>
      <c r="DFN49"/>
      <c r="DFO49"/>
      <c r="DFP49"/>
      <c r="DFQ49"/>
      <c r="DFR49"/>
      <c r="DFS49"/>
      <c r="DFT49"/>
      <c r="DFU49"/>
      <c r="DFV49"/>
      <c r="DFW49"/>
      <c r="DFX49"/>
      <c r="DFY49"/>
      <c r="DFZ49"/>
      <c r="DGA49"/>
      <c r="DGB49"/>
      <c r="DGC49"/>
      <c r="DGD49"/>
      <c r="DGE49"/>
      <c r="DGF49"/>
      <c r="DGG49"/>
      <c r="DGH49"/>
      <c r="DGI49"/>
      <c r="DGJ49"/>
      <c r="DGK49"/>
      <c r="DGL49"/>
      <c r="DGM49"/>
      <c r="DGN49"/>
      <c r="DGO49"/>
      <c r="DGP49"/>
      <c r="DGQ49"/>
      <c r="DGR49"/>
      <c r="DGS49"/>
      <c r="DGT49"/>
      <c r="DGU49"/>
      <c r="DGV49"/>
      <c r="DGW49"/>
      <c r="DGX49"/>
      <c r="DGY49"/>
      <c r="DGZ49"/>
      <c r="DHA49"/>
      <c r="DHB49"/>
      <c r="DHC49"/>
      <c r="DHD49"/>
      <c r="DHE49"/>
      <c r="DHF49"/>
      <c r="DHG49"/>
      <c r="DHH49"/>
      <c r="DHI49"/>
      <c r="DHJ49"/>
      <c r="DHK49"/>
      <c r="DHL49"/>
      <c r="DHM49"/>
      <c r="DHN49"/>
      <c r="DHO49"/>
      <c r="DHP49"/>
      <c r="DHQ49"/>
      <c r="DHR49"/>
      <c r="DHS49"/>
      <c r="DHT49"/>
      <c r="DHU49"/>
      <c r="DHV49"/>
      <c r="DHW49"/>
      <c r="DHX49"/>
      <c r="DHY49"/>
      <c r="DHZ49"/>
      <c r="DIA49"/>
      <c r="DIB49"/>
      <c r="DIC49"/>
      <c r="DID49"/>
      <c r="DIE49"/>
      <c r="DIF49"/>
      <c r="DIG49"/>
      <c r="DIH49"/>
      <c r="DII49"/>
      <c r="DIJ49"/>
      <c r="DIK49"/>
      <c r="DIL49"/>
      <c r="DIM49"/>
      <c r="DIN49"/>
      <c r="DIO49"/>
      <c r="DIP49"/>
      <c r="DIQ49"/>
      <c r="DIR49"/>
      <c r="DIS49"/>
      <c r="DIT49"/>
      <c r="DIU49"/>
      <c r="DIV49"/>
      <c r="DIW49"/>
      <c r="DIX49"/>
      <c r="DIY49"/>
      <c r="DIZ49"/>
      <c r="DJA49"/>
      <c r="DJB49"/>
      <c r="DJC49"/>
      <c r="DJD49"/>
      <c r="DJE49"/>
      <c r="DJF49"/>
      <c r="DJG49"/>
      <c r="DJH49"/>
      <c r="DJI49"/>
      <c r="DJJ49"/>
      <c r="DJK49"/>
      <c r="DJL49"/>
      <c r="DJM49"/>
      <c r="DJN49"/>
      <c r="DJO49"/>
      <c r="DJP49"/>
      <c r="DJQ49"/>
      <c r="DJR49"/>
      <c r="DJS49"/>
      <c r="DJT49"/>
      <c r="DJU49"/>
      <c r="DJV49"/>
      <c r="DJW49"/>
      <c r="DJX49"/>
      <c r="DJY49"/>
      <c r="DJZ49"/>
      <c r="DKA49"/>
      <c r="DKB49"/>
      <c r="DKC49"/>
      <c r="DKD49"/>
      <c r="DKE49"/>
      <c r="DKF49"/>
      <c r="DKG49"/>
      <c r="DKH49"/>
      <c r="DKI49"/>
      <c r="DKJ49"/>
      <c r="DKK49"/>
      <c r="DKL49"/>
      <c r="DKM49"/>
      <c r="DKN49"/>
      <c r="DKO49"/>
      <c r="DKP49"/>
      <c r="DKQ49"/>
      <c r="DKR49"/>
      <c r="DKS49"/>
      <c r="DKT49"/>
      <c r="DKU49"/>
      <c r="DKV49"/>
      <c r="DKW49"/>
      <c r="DKX49"/>
      <c r="DKY49"/>
      <c r="DKZ49"/>
      <c r="DLA49"/>
      <c r="DLB49"/>
      <c r="DLC49"/>
      <c r="DLD49"/>
      <c r="DLE49"/>
      <c r="DLF49"/>
      <c r="DLG49"/>
      <c r="DLH49"/>
      <c r="DLI49"/>
      <c r="DLJ49"/>
      <c r="DLK49"/>
      <c r="DLL49"/>
      <c r="DLM49"/>
      <c r="DLN49"/>
      <c r="DLO49"/>
      <c r="DLP49"/>
      <c r="DLQ49"/>
      <c r="DLR49"/>
      <c r="DLS49"/>
      <c r="DLT49"/>
      <c r="DLU49"/>
      <c r="DLV49"/>
      <c r="DLW49"/>
      <c r="DLX49"/>
      <c r="DLY49"/>
      <c r="DLZ49"/>
      <c r="DMA49"/>
      <c r="DMB49"/>
      <c r="DMC49"/>
      <c r="DMD49"/>
      <c r="DME49"/>
      <c r="DMF49"/>
      <c r="DMG49"/>
      <c r="DMH49"/>
      <c r="DMI49"/>
      <c r="DMJ49"/>
      <c r="DMK49"/>
      <c r="DML49"/>
      <c r="DMM49"/>
      <c r="DMN49"/>
      <c r="DMO49"/>
      <c r="DMP49"/>
      <c r="DMQ49"/>
      <c r="DMR49"/>
      <c r="DMS49"/>
      <c r="DMT49"/>
      <c r="DMU49"/>
      <c r="DMV49"/>
      <c r="DMW49"/>
      <c r="DMX49"/>
      <c r="DMY49"/>
      <c r="DMZ49"/>
      <c r="DNA49"/>
      <c r="DNB49"/>
      <c r="DNC49"/>
      <c r="DND49"/>
      <c r="DNE49"/>
      <c r="DNF49"/>
      <c r="DNG49"/>
      <c r="DNH49"/>
      <c r="DNI49"/>
      <c r="DNJ49"/>
      <c r="DNK49"/>
      <c r="DNL49"/>
      <c r="DNM49"/>
      <c r="DNN49"/>
      <c r="DNO49"/>
      <c r="DNP49"/>
      <c r="DNQ49"/>
      <c r="DNR49"/>
      <c r="DNS49"/>
      <c r="DNT49"/>
      <c r="DNU49"/>
      <c r="DNV49"/>
      <c r="DNW49"/>
      <c r="DNX49"/>
      <c r="DNY49"/>
      <c r="DNZ49"/>
      <c r="DOA49"/>
      <c r="DOB49"/>
      <c r="DOC49"/>
      <c r="DOD49"/>
      <c r="DOE49"/>
      <c r="DOF49"/>
      <c r="DOG49"/>
      <c r="DOH49"/>
      <c r="DOI49"/>
      <c r="DOJ49"/>
      <c r="DOK49"/>
      <c r="DOL49"/>
      <c r="DOM49"/>
      <c r="DON49"/>
      <c r="DOO49"/>
      <c r="DOP49"/>
      <c r="DOQ49"/>
      <c r="DOR49"/>
      <c r="DOS49"/>
      <c r="DOT49"/>
      <c r="DOU49"/>
      <c r="DOV49"/>
      <c r="DOW49"/>
      <c r="DOX49"/>
      <c r="DOY49"/>
      <c r="DOZ49"/>
      <c r="DPA49"/>
      <c r="DPB49"/>
      <c r="DPC49"/>
      <c r="DPD49"/>
      <c r="DPE49"/>
      <c r="DPF49"/>
      <c r="DPG49"/>
      <c r="DPH49"/>
      <c r="DPI49"/>
      <c r="DPJ49"/>
      <c r="DPK49"/>
      <c r="DPL49"/>
      <c r="DPM49"/>
      <c r="DPN49"/>
      <c r="DPO49"/>
      <c r="DPP49"/>
      <c r="DPQ49"/>
      <c r="DPR49"/>
      <c r="DPS49"/>
      <c r="DPT49"/>
      <c r="DPU49"/>
      <c r="DPV49"/>
      <c r="DPW49"/>
      <c r="DPX49"/>
      <c r="DPY49"/>
      <c r="DPZ49"/>
      <c r="DQA49"/>
      <c r="DQB49"/>
      <c r="DQC49"/>
      <c r="DQD49"/>
      <c r="DQE49"/>
      <c r="DQF49"/>
      <c r="DQG49"/>
      <c r="DQH49"/>
      <c r="DQI49"/>
      <c r="DQJ49"/>
      <c r="DQK49"/>
      <c r="DQL49"/>
      <c r="DQM49"/>
      <c r="DQN49"/>
      <c r="DQO49"/>
      <c r="DQP49"/>
      <c r="DQQ49"/>
      <c r="DQR49"/>
      <c r="DQS49"/>
      <c r="DQT49"/>
      <c r="DQU49"/>
      <c r="DQV49"/>
      <c r="DQW49"/>
      <c r="DQX49"/>
      <c r="DQY49"/>
      <c r="DQZ49"/>
      <c r="DRA49"/>
      <c r="DRB49"/>
      <c r="DRC49"/>
      <c r="DRD49"/>
      <c r="DRE49"/>
      <c r="DRF49"/>
      <c r="DRG49"/>
      <c r="DRH49"/>
      <c r="DRI49"/>
      <c r="DRJ49"/>
      <c r="DRK49"/>
      <c r="DRL49"/>
      <c r="DRM49"/>
      <c r="DRN49"/>
      <c r="DRO49"/>
      <c r="DRP49"/>
      <c r="DRQ49"/>
      <c r="DRR49"/>
      <c r="DRS49"/>
      <c r="DRT49"/>
      <c r="DRU49"/>
      <c r="DRV49"/>
      <c r="DRW49"/>
      <c r="DRX49"/>
      <c r="DRY49"/>
      <c r="DRZ49"/>
      <c r="DSA49"/>
      <c r="DSB49"/>
      <c r="DSC49"/>
      <c r="DSD49"/>
      <c r="DSE49"/>
      <c r="DSF49"/>
      <c r="DSG49"/>
      <c r="DSH49"/>
      <c r="DSI49"/>
      <c r="DSJ49"/>
      <c r="DSK49"/>
      <c r="DSL49"/>
      <c r="DSM49"/>
      <c r="DSN49"/>
      <c r="DSO49"/>
      <c r="DSP49"/>
      <c r="DSQ49"/>
      <c r="DSR49"/>
      <c r="DSS49"/>
      <c r="DST49"/>
      <c r="DSU49"/>
      <c r="DSV49"/>
      <c r="DSW49"/>
      <c r="DSX49"/>
      <c r="DSY49"/>
      <c r="DSZ49"/>
      <c r="DTA49"/>
      <c r="DTB49"/>
      <c r="DTC49"/>
      <c r="DTD49"/>
      <c r="DTE49"/>
      <c r="DTF49"/>
      <c r="DTG49"/>
      <c r="DTH49"/>
      <c r="DTI49"/>
      <c r="DTJ49"/>
      <c r="DTK49"/>
      <c r="DTL49"/>
      <c r="DTM49"/>
      <c r="DTN49"/>
      <c r="DTO49"/>
      <c r="DTP49"/>
      <c r="DTQ49"/>
      <c r="DTR49"/>
      <c r="DTS49"/>
      <c r="DTT49"/>
      <c r="DTU49"/>
      <c r="DTV49"/>
      <c r="DTW49"/>
      <c r="DTX49"/>
      <c r="DTY49"/>
      <c r="DTZ49"/>
      <c r="DUA49"/>
      <c r="DUB49"/>
      <c r="DUC49"/>
      <c r="DUD49"/>
      <c r="DUE49"/>
      <c r="DUF49"/>
      <c r="DUG49"/>
      <c r="DUH49"/>
      <c r="DUI49"/>
      <c r="DUJ49"/>
      <c r="DUK49"/>
      <c r="DUL49"/>
      <c r="DUM49"/>
      <c r="DUN49"/>
      <c r="DUO49"/>
      <c r="DUP49"/>
      <c r="DUQ49"/>
      <c r="DUR49"/>
      <c r="DUS49"/>
      <c r="DUT49"/>
      <c r="DUU49"/>
      <c r="DUV49"/>
      <c r="DUW49"/>
      <c r="DUX49"/>
      <c r="DUY49"/>
      <c r="DUZ49"/>
      <c r="DVA49"/>
      <c r="DVB49"/>
      <c r="DVC49"/>
      <c r="DVD49"/>
      <c r="DVE49"/>
      <c r="DVF49"/>
      <c r="DVG49"/>
      <c r="DVH49"/>
      <c r="DVI49"/>
      <c r="DVJ49"/>
      <c r="DVK49"/>
      <c r="DVL49"/>
      <c r="DVM49"/>
      <c r="DVN49"/>
      <c r="DVO49"/>
      <c r="DVP49"/>
      <c r="DVQ49"/>
      <c r="DVR49"/>
      <c r="DVS49"/>
      <c r="DVT49"/>
      <c r="DVU49"/>
      <c r="DVV49"/>
      <c r="DVW49"/>
      <c r="DVX49"/>
      <c r="DVY49"/>
      <c r="DVZ49"/>
      <c r="DWA49"/>
      <c r="DWB49"/>
      <c r="DWC49"/>
      <c r="DWD49"/>
      <c r="DWE49"/>
      <c r="DWF49"/>
      <c r="DWG49"/>
      <c r="DWH49"/>
      <c r="DWI49"/>
      <c r="DWJ49"/>
      <c r="DWK49"/>
      <c r="DWL49"/>
      <c r="DWM49"/>
      <c r="DWN49"/>
      <c r="DWO49"/>
      <c r="DWP49"/>
      <c r="DWQ49"/>
      <c r="DWR49"/>
      <c r="DWS49"/>
      <c r="DWT49"/>
      <c r="DWU49"/>
      <c r="DWV49"/>
      <c r="DWW49"/>
      <c r="DWX49"/>
      <c r="DWY49"/>
      <c r="DWZ49"/>
      <c r="DXA49"/>
      <c r="DXB49"/>
      <c r="DXC49"/>
      <c r="DXD49"/>
      <c r="DXE49"/>
      <c r="DXF49"/>
      <c r="DXG49"/>
      <c r="DXH49"/>
      <c r="DXI49"/>
      <c r="DXJ49"/>
      <c r="DXK49"/>
      <c r="DXL49"/>
      <c r="DXM49"/>
      <c r="DXN49"/>
      <c r="DXO49"/>
      <c r="DXP49"/>
      <c r="DXQ49"/>
      <c r="DXR49"/>
      <c r="DXS49"/>
      <c r="DXT49"/>
      <c r="DXU49"/>
      <c r="DXV49"/>
      <c r="DXW49"/>
      <c r="DXX49"/>
      <c r="DXY49"/>
      <c r="DXZ49"/>
      <c r="DYA49"/>
      <c r="DYB49"/>
      <c r="DYC49"/>
      <c r="DYD49"/>
      <c r="DYE49"/>
      <c r="DYF49"/>
      <c r="DYG49"/>
      <c r="DYH49"/>
      <c r="DYI49"/>
      <c r="DYJ49"/>
      <c r="DYK49"/>
      <c r="DYL49"/>
      <c r="DYM49"/>
      <c r="DYN49"/>
      <c r="DYO49"/>
      <c r="DYP49"/>
      <c r="DYQ49"/>
      <c r="DYR49"/>
      <c r="DYS49"/>
      <c r="DYT49"/>
      <c r="DYU49"/>
      <c r="DYV49"/>
      <c r="DYW49"/>
      <c r="DYX49"/>
      <c r="DYY49"/>
      <c r="DYZ49"/>
      <c r="DZA49"/>
      <c r="DZB49"/>
      <c r="DZC49"/>
      <c r="DZD49"/>
      <c r="DZE49"/>
      <c r="DZF49"/>
      <c r="DZG49"/>
      <c r="DZH49"/>
      <c r="DZI49"/>
      <c r="DZJ49"/>
      <c r="DZK49"/>
      <c r="DZL49"/>
      <c r="DZM49"/>
      <c r="DZN49"/>
      <c r="DZO49"/>
      <c r="DZP49"/>
      <c r="DZQ49"/>
      <c r="DZR49"/>
      <c r="DZS49"/>
      <c r="DZT49"/>
      <c r="DZU49"/>
      <c r="DZV49"/>
      <c r="DZW49"/>
      <c r="DZX49"/>
      <c r="DZY49"/>
      <c r="DZZ49"/>
      <c r="EAA49"/>
      <c r="EAB49"/>
      <c r="EAC49"/>
      <c r="EAD49"/>
      <c r="EAE49"/>
      <c r="EAF49"/>
      <c r="EAG49"/>
      <c r="EAH49"/>
      <c r="EAI49"/>
      <c r="EAJ49"/>
      <c r="EAK49"/>
      <c r="EAL49"/>
      <c r="EAM49"/>
      <c r="EAN49"/>
      <c r="EAO49"/>
      <c r="EAP49"/>
      <c r="EAQ49"/>
      <c r="EAR49"/>
      <c r="EAS49"/>
      <c r="EAT49"/>
      <c r="EAU49"/>
      <c r="EAV49"/>
      <c r="EAW49"/>
      <c r="EAX49"/>
      <c r="EAY49"/>
      <c r="EAZ49"/>
      <c r="EBA49"/>
      <c r="EBB49"/>
      <c r="EBC49"/>
      <c r="EBD49"/>
      <c r="EBE49"/>
      <c r="EBF49"/>
      <c r="EBG49"/>
      <c r="EBH49"/>
      <c r="EBI49"/>
      <c r="EBJ49"/>
      <c r="EBK49"/>
      <c r="EBL49"/>
      <c r="EBM49"/>
      <c r="EBN49"/>
      <c r="EBO49"/>
      <c r="EBP49"/>
      <c r="EBQ49"/>
      <c r="EBR49"/>
      <c r="EBS49"/>
      <c r="EBT49"/>
      <c r="EBU49"/>
      <c r="EBV49"/>
      <c r="EBW49"/>
      <c r="EBX49"/>
      <c r="EBY49"/>
      <c r="EBZ49"/>
      <c r="ECA49"/>
      <c r="ECB49"/>
      <c r="ECC49"/>
      <c r="ECD49"/>
      <c r="ECE49"/>
      <c r="ECF49"/>
      <c r="ECG49"/>
      <c r="ECH49"/>
      <c r="ECI49"/>
      <c r="ECJ49"/>
      <c r="ECK49"/>
      <c r="ECL49"/>
      <c r="ECM49"/>
      <c r="ECN49"/>
      <c r="ECO49"/>
      <c r="ECP49"/>
      <c r="ECQ49"/>
      <c r="ECR49"/>
      <c r="ECS49"/>
      <c r="ECT49"/>
      <c r="ECU49"/>
      <c r="ECV49"/>
      <c r="ECW49"/>
      <c r="ECX49"/>
      <c r="ECY49"/>
      <c r="ECZ49"/>
      <c r="EDA49"/>
      <c r="EDB49"/>
      <c r="EDC49"/>
      <c r="EDD49"/>
      <c r="EDE49"/>
      <c r="EDF49"/>
      <c r="EDG49"/>
      <c r="EDH49"/>
      <c r="EDI49"/>
      <c r="EDJ49"/>
      <c r="EDK49"/>
      <c r="EDL49"/>
      <c r="EDM49"/>
      <c r="EDN49"/>
      <c r="EDO49"/>
      <c r="EDP49"/>
      <c r="EDQ49"/>
      <c r="EDR49"/>
      <c r="EDS49"/>
      <c r="EDT49"/>
      <c r="EDU49"/>
      <c r="EDV49"/>
      <c r="EDW49"/>
      <c r="EDX49"/>
      <c r="EDY49"/>
      <c r="EDZ49"/>
      <c r="EEA49"/>
      <c r="EEB49"/>
      <c r="EEC49"/>
      <c r="EED49"/>
      <c r="EEE49"/>
      <c r="EEF49"/>
      <c r="EEG49"/>
      <c r="EEH49"/>
      <c r="EEI49"/>
      <c r="EEJ49"/>
      <c r="EEK49"/>
      <c r="EEL49"/>
      <c r="EEM49"/>
      <c r="EEN49"/>
      <c r="EEO49"/>
      <c r="EEP49"/>
      <c r="EEQ49"/>
      <c r="EER49"/>
      <c r="EES49"/>
      <c r="EET49"/>
      <c r="EEU49"/>
      <c r="EEV49"/>
      <c r="EEW49"/>
      <c r="EEX49"/>
      <c r="EEY49"/>
      <c r="EEZ49"/>
      <c r="EFA49"/>
      <c r="EFB49"/>
      <c r="EFC49"/>
      <c r="EFD49"/>
      <c r="EFE49"/>
      <c r="EFF49"/>
      <c r="EFG49"/>
      <c r="EFH49"/>
      <c r="EFI49"/>
      <c r="EFJ49"/>
      <c r="EFK49"/>
      <c r="EFL49"/>
      <c r="EFM49"/>
      <c r="EFN49"/>
      <c r="EFO49"/>
      <c r="EFP49"/>
      <c r="EFQ49"/>
      <c r="EFR49"/>
      <c r="EFS49"/>
      <c r="EFT49"/>
      <c r="EFU49"/>
      <c r="EFV49"/>
      <c r="EFW49"/>
      <c r="EFX49"/>
      <c r="EFY49"/>
      <c r="EFZ49"/>
      <c r="EGA49"/>
      <c r="EGB49"/>
      <c r="EGC49"/>
      <c r="EGD49"/>
      <c r="EGE49"/>
      <c r="EGF49"/>
      <c r="EGG49"/>
      <c r="EGH49"/>
      <c r="EGI49"/>
      <c r="EGJ49"/>
      <c r="EGK49"/>
      <c r="EGL49"/>
      <c r="EGM49"/>
      <c r="EGN49"/>
      <c r="EGO49"/>
      <c r="EGP49"/>
      <c r="EGQ49"/>
      <c r="EGR49"/>
      <c r="EGS49"/>
      <c r="EGT49"/>
      <c r="EGU49"/>
      <c r="EGV49"/>
      <c r="EGW49"/>
      <c r="EGX49"/>
      <c r="EGY49"/>
      <c r="EGZ49"/>
      <c r="EHA49"/>
      <c r="EHB49"/>
      <c r="EHC49"/>
      <c r="EHD49"/>
      <c r="EHE49"/>
      <c r="EHF49"/>
      <c r="EHG49"/>
      <c r="EHH49"/>
      <c r="EHI49"/>
      <c r="EHJ49"/>
      <c r="EHK49"/>
      <c r="EHL49"/>
      <c r="EHM49"/>
      <c r="EHN49"/>
      <c r="EHO49"/>
      <c r="EHP49"/>
      <c r="EHQ49"/>
      <c r="EHR49"/>
      <c r="EHS49"/>
      <c r="EHT49"/>
      <c r="EHU49"/>
      <c r="EHV49"/>
      <c r="EHW49"/>
      <c r="EHX49"/>
      <c r="EHY49"/>
      <c r="EHZ49"/>
      <c r="EIA49"/>
      <c r="EIB49"/>
      <c r="EIC49"/>
      <c r="EID49"/>
      <c r="EIE49"/>
      <c r="EIF49"/>
      <c r="EIG49"/>
      <c r="EIH49"/>
      <c r="EII49"/>
      <c r="EIJ49"/>
      <c r="EIK49"/>
      <c r="EIL49"/>
      <c r="EIM49"/>
      <c r="EIN49"/>
      <c r="EIO49"/>
      <c r="EIP49"/>
      <c r="EIQ49"/>
      <c r="EIR49"/>
      <c r="EIS49"/>
      <c r="EIT49"/>
      <c r="EIU49"/>
      <c r="EIV49"/>
      <c r="EIW49"/>
      <c r="EIX49"/>
      <c r="EIY49"/>
      <c r="EIZ49"/>
      <c r="EJA49"/>
      <c r="EJB49"/>
      <c r="EJC49"/>
      <c r="EJD49"/>
      <c r="EJE49"/>
      <c r="EJF49"/>
      <c r="EJG49"/>
      <c r="EJH49"/>
      <c r="EJI49"/>
      <c r="EJJ49"/>
      <c r="EJK49"/>
      <c r="EJL49"/>
      <c r="EJM49"/>
      <c r="EJN49"/>
      <c r="EJO49"/>
      <c r="EJP49"/>
      <c r="EJQ49"/>
      <c r="EJR49"/>
      <c r="EJS49"/>
      <c r="EJT49"/>
      <c r="EJU49"/>
      <c r="EJV49"/>
      <c r="EJW49"/>
      <c r="EJX49"/>
      <c r="EJY49"/>
      <c r="EJZ49"/>
      <c r="EKA49"/>
      <c r="EKB49"/>
      <c r="EKC49"/>
      <c r="EKD49"/>
      <c r="EKE49"/>
      <c r="EKF49"/>
      <c r="EKG49"/>
      <c r="EKH49"/>
      <c r="EKI49"/>
      <c r="EKJ49"/>
      <c r="EKK49"/>
      <c r="EKL49"/>
      <c r="EKM49"/>
      <c r="EKN49"/>
      <c r="EKO49"/>
      <c r="EKP49"/>
      <c r="EKQ49"/>
      <c r="EKR49"/>
      <c r="EKS49"/>
      <c r="EKT49"/>
      <c r="EKU49"/>
      <c r="EKV49"/>
      <c r="EKW49"/>
      <c r="EKX49"/>
      <c r="EKY49"/>
      <c r="EKZ49"/>
      <c r="ELA49"/>
      <c r="ELB49"/>
      <c r="ELC49"/>
      <c r="ELD49"/>
      <c r="ELE49"/>
      <c r="ELF49"/>
      <c r="ELG49"/>
      <c r="ELH49"/>
      <c r="ELI49"/>
      <c r="ELJ49"/>
      <c r="ELK49"/>
      <c r="ELL49"/>
      <c r="ELM49"/>
      <c r="ELN49"/>
      <c r="ELO49"/>
      <c r="ELP49"/>
      <c r="ELQ49"/>
      <c r="ELR49"/>
      <c r="ELS49"/>
      <c r="ELT49"/>
      <c r="ELU49"/>
      <c r="ELV49"/>
      <c r="ELW49"/>
      <c r="ELX49"/>
      <c r="ELY49"/>
      <c r="ELZ49"/>
      <c r="EMA49"/>
      <c r="EMB49"/>
      <c r="EMC49"/>
      <c r="EMD49"/>
      <c r="EME49"/>
      <c r="EMF49"/>
      <c r="EMG49"/>
      <c r="EMH49"/>
      <c r="EMI49"/>
      <c r="EMJ49"/>
      <c r="EMK49"/>
      <c r="EML49"/>
      <c r="EMM49"/>
      <c r="EMN49"/>
      <c r="EMO49"/>
      <c r="EMP49"/>
      <c r="EMQ49"/>
      <c r="EMR49"/>
      <c r="EMS49"/>
      <c r="EMT49"/>
      <c r="EMU49"/>
      <c r="EMV49"/>
      <c r="EMW49"/>
      <c r="EMX49"/>
      <c r="EMY49"/>
      <c r="EMZ49"/>
      <c r="ENA49"/>
      <c r="ENB49"/>
      <c r="ENC49"/>
      <c r="END49"/>
      <c r="ENE49"/>
      <c r="ENF49"/>
      <c r="ENG49"/>
      <c r="ENH49"/>
      <c r="ENI49"/>
      <c r="ENJ49"/>
      <c r="ENK49"/>
      <c r="ENL49"/>
      <c r="ENM49"/>
      <c r="ENN49"/>
      <c r="ENO49"/>
      <c r="ENP49"/>
      <c r="ENQ49"/>
      <c r="ENR49"/>
      <c r="ENS49"/>
      <c r="ENT49"/>
      <c r="ENU49"/>
      <c r="ENV49"/>
      <c r="ENW49"/>
      <c r="ENX49"/>
      <c r="ENY49"/>
      <c r="ENZ49"/>
      <c r="EOA49"/>
      <c r="EOB49"/>
      <c r="EOC49"/>
      <c r="EOD49"/>
      <c r="EOE49"/>
      <c r="EOF49"/>
      <c r="EOG49"/>
      <c r="EOH49"/>
      <c r="EOI49"/>
      <c r="EOJ49"/>
      <c r="EOK49"/>
      <c r="EOL49"/>
      <c r="EOM49"/>
      <c r="EON49"/>
      <c r="EOO49"/>
      <c r="EOP49"/>
      <c r="EOQ49"/>
      <c r="EOR49"/>
      <c r="EOS49"/>
      <c r="EOT49"/>
      <c r="EOU49"/>
      <c r="EOV49"/>
      <c r="EOW49"/>
      <c r="EOX49"/>
      <c r="EOY49"/>
      <c r="EOZ49"/>
      <c r="EPA49"/>
      <c r="EPB49"/>
      <c r="EPC49"/>
      <c r="EPD49"/>
      <c r="EPE49"/>
      <c r="EPF49"/>
      <c r="EPG49"/>
      <c r="EPH49"/>
      <c r="EPI49"/>
      <c r="EPJ49"/>
      <c r="EPK49"/>
      <c r="EPL49"/>
      <c r="EPM49"/>
      <c r="EPN49"/>
      <c r="EPO49"/>
      <c r="EPP49"/>
      <c r="EPQ49"/>
      <c r="EPR49"/>
      <c r="EPS49"/>
      <c r="EPT49"/>
      <c r="EPU49"/>
      <c r="EPV49"/>
      <c r="EPW49"/>
      <c r="EPX49"/>
      <c r="EPY49"/>
      <c r="EPZ49"/>
      <c r="EQA49"/>
      <c r="EQB49"/>
      <c r="EQC49"/>
      <c r="EQD49"/>
      <c r="EQE49"/>
      <c r="EQF49"/>
      <c r="EQG49"/>
      <c r="EQH49"/>
      <c r="EQI49"/>
      <c r="EQJ49"/>
      <c r="EQK49"/>
      <c r="EQL49"/>
      <c r="EQM49"/>
      <c r="EQN49"/>
      <c r="EQO49"/>
      <c r="EQP49"/>
      <c r="EQQ49"/>
      <c r="EQR49"/>
      <c r="EQS49"/>
      <c r="EQT49"/>
      <c r="EQU49"/>
      <c r="EQV49"/>
      <c r="EQW49"/>
      <c r="EQX49"/>
      <c r="EQY49"/>
      <c r="EQZ49"/>
      <c r="ERA49"/>
      <c r="ERB49"/>
      <c r="ERC49"/>
      <c r="ERD49"/>
      <c r="ERE49"/>
      <c r="ERF49"/>
      <c r="ERG49"/>
      <c r="ERH49"/>
      <c r="ERI49"/>
      <c r="ERJ49"/>
      <c r="ERK49"/>
      <c r="ERL49"/>
      <c r="ERM49"/>
      <c r="ERN49"/>
      <c r="ERO49"/>
      <c r="ERP49"/>
      <c r="ERQ49"/>
      <c r="ERR49"/>
      <c r="ERS49"/>
      <c r="ERT49"/>
      <c r="ERU49"/>
      <c r="ERV49"/>
      <c r="ERW49"/>
      <c r="ERX49"/>
      <c r="ERY49"/>
      <c r="ERZ49"/>
      <c r="ESA49"/>
      <c r="ESB49"/>
      <c r="ESC49"/>
      <c r="ESD49"/>
      <c r="ESE49"/>
      <c r="ESF49"/>
      <c r="ESG49"/>
      <c r="ESH49"/>
      <c r="ESI49"/>
      <c r="ESJ49"/>
      <c r="ESK49"/>
      <c r="ESL49"/>
      <c r="ESM49"/>
      <c r="ESN49"/>
      <c r="ESO49"/>
      <c r="ESP49"/>
      <c r="ESQ49"/>
      <c r="ESR49"/>
      <c r="ESS49"/>
      <c r="EST49"/>
      <c r="ESU49"/>
      <c r="ESV49"/>
      <c r="ESW49"/>
      <c r="ESX49"/>
      <c r="ESY49"/>
      <c r="ESZ49"/>
      <c r="ETA49"/>
      <c r="ETB49"/>
      <c r="ETC49"/>
      <c r="ETD49"/>
      <c r="ETE49"/>
      <c r="ETF49"/>
      <c r="ETG49"/>
      <c r="ETH49"/>
      <c r="ETI49"/>
      <c r="ETJ49"/>
      <c r="ETK49"/>
      <c r="ETL49"/>
      <c r="ETM49"/>
      <c r="ETN49"/>
      <c r="ETO49"/>
      <c r="ETP49"/>
      <c r="ETQ49"/>
      <c r="ETR49"/>
      <c r="ETS49"/>
      <c r="ETT49"/>
      <c r="ETU49"/>
      <c r="ETV49"/>
      <c r="ETW49"/>
      <c r="ETX49"/>
      <c r="ETY49"/>
      <c r="ETZ49"/>
      <c r="EUA49"/>
      <c r="EUB49"/>
      <c r="EUC49"/>
      <c r="EUD49"/>
      <c r="EUE49"/>
      <c r="EUF49"/>
      <c r="EUG49"/>
      <c r="EUH49"/>
      <c r="EUI49"/>
      <c r="EUJ49"/>
      <c r="EUK49"/>
      <c r="EUL49"/>
      <c r="EUM49"/>
      <c r="EUN49"/>
      <c r="EUO49"/>
      <c r="EUP49"/>
      <c r="EUQ49"/>
      <c r="EUR49"/>
      <c r="EUS49"/>
      <c r="EUT49"/>
      <c r="EUU49"/>
      <c r="EUV49"/>
      <c r="EUW49"/>
      <c r="EUX49"/>
      <c r="EUY49"/>
      <c r="EUZ49"/>
      <c r="EVA49"/>
      <c r="EVB49"/>
      <c r="EVC49"/>
      <c r="EVD49"/>
      <c r="EVE49"/>
      <c r="EVF49"/>
      <c r="EVG49"/>
      <c r="EVH49"/>
      <c r="EVI49"/>
      <c r="EVJ49"/>
      <c r="EVK49"/>
      <c r="EVL49"/>
      <c r="EVM49"/>
      <c r="EVN49"/>
      <c r="EVO49"/>
      <c r="EVP49"/>
      <c r="EVQ49"/>
      <c r="EVR49"/>
      <c r="EVS49"/>
      <c r="EVT49"/>
      <c r="EVU49"/>
      <c r="EVV49"/>
      <c r="EVW49"/>
      <c r="EVX49"/>
      <c r="EVY49"/>
      <c r="EVZ49"/>
      <c r="EWA49"/>
      <c r="EWB49"/>
      <c r="EWC49"/>
      <c r="EWD49"/>
      <c r="EWE49"/>
      <c r="EWF49"/>
      <c r="EWG49"/>
      <c r="EWH49"/>
      <c r="EWI49"/>
      <c r="EWJ49"/>
      <c r="EWK49"/>
      <c r="EWL49"/>
      <c r="EWM49"/>
      <c r="EWN49"/>
      <c r="EWO49"/>
      <c r="EWP49"/>
      <c r="EWQ49"/>
      <c r="EWR49"/>
      <c r="EWS49"/>
      <c r="EWT49"/>
      <c r="EWU49"/>
      <c r="EWV49"/>
      <c r="EWW49"/>
      <c r="EWX49"/>
      <c r="EWY49"/>
      <c r="EWZ49"/>
      <c r="EXA49"/>
      <c r="EXB49"/>
      <c r="EXC49"/>
      <c r="EXD49"/>
      <c r="EXE49"/>
      <c r="EXF49"/>
      <c r="EXG49"/>
      <c r="EXH49"/>
      <c r="EXI49"/>
      <c r="EXJ49"/>
      <c r="EXK49"/>
      <c r="EXL49"/>
      <c r="EXM49"/>
      <c r="EXN49"/>
      <c r="EXO49"/>
      <c r="EXP49"/>
      <c r="EXQ49"/>
      <c r="EXR49"/>
      <c r="EXS49"/>
      <c r="EXT49"/>
      <c r="EXU49"/>
      <c r="EXV49"/>
      <c r="EXW49"/>
      <c r="EXX49"/>
      <c r="EXY49"/>
      <c r="EXZ49"/>
      <c r="EYA49"/>
      <c r="EYB49"/>
      <c r="EYC49"/>
      <c r="EYD49"/>
      <c r="EYE49"/>
      <c r="EYF49"/>
      <c r="EYG49"/>
      <c r="EYH49"/>
      <c r="EYI49"/>
      <c r="EYJ49"/>
      <c r="EYK49"/>
      <c r="EYL49"/>
      <c r="EYM49"/>
      <c r="EYN49"/>
      <c r="EYO49"/>
      <c r="EYP49"/>
      <c r="EYQ49"/>
      <c r="EYR49"/>
      <c r="EYS49"/>
      <c r="EYT49"/>
      <c r="EYU49"/>
      <c r="EYV49"/>
      <c r="EYW49"/>
      <c r="EYX49"/>
      <c r="EYY49"/>
      <c r="EYZ49"/>
      <c r="EZA49"/>
      <c r="EZB49"/>
      <c r="EZC49"/>
      <c r="EZD49"/>
      <c r="EZE49"/>
      <c r="EZF49"/>
      <c r="EZG49"/>
      <c r="EZH49"/>
      <c r="EZI49"/>
      <c r="EZJ49"/>
      <c r="EZK49"/>
      <c r="EZL49"/>
      <c r="EZM49"/>
      <c r="EZN49"/>
      <c r="EZO49"/>
      <c r="EZP49"/>
      <c r="EZQ49"/>
      <c r="EZR49"/>
      <c r="EZS49"/>
      <c r="EZT49"/>
      <c r="EZU49"/>
      <c r="EZV49"/>
      <c r="EZW49"/>
      <c r="EZX49"/>
      <c r="EZY49"/>
      <c r="EZZ49"/>
      <c r="FAA49"/>
      <c r="FAB49"/>
      <c r="FAC49"/>
      <c r="FAD49"/>
      <c r="FAE49"/>
      <c r="FAF49"/>
      <c r="FAG49"/>
      <c r="FAH49"/>
      <c r="FAI49"/>
      <c r="FAJ49"/>
      <c r="FAK49"/>
      <c r="FAL49"/>
      <c r="FAM49"/>
      <c r="FAN49"/>
      <c r="FAO49"/>
      <c r="FAP49"/>
      <c r="FAQ49"/>
      <c r="FAR49"/>
      <c r="FAS49"/>
      <c r="FAT49"/>
      <c r="FAU49"/>
      <c r="FAV49"/>
      <c r="FAW49"/>
      <c r="FAX49"/>
      <c r="FAY49"/>
      <c r="FAZ49"/>
      <c r="FBA49"/>
      <c r="FBB49"/>
      <c r="FBC49"/>
      <c r="FBD49"/>
      <c r="FBE49"/>
      <c r="FBF49"/>
      <c r="FBG49"/>
      <c r="FBH49"/>
      <c r="FBI49"/>
      <c r="FBJ49"/>
      <c r="FBK49"/>
      <c r="FBL49"/>
      <c r="FBM49"/>
      <c r="FBN49"/>
      <c r="FBO49"/>
      <c r="FBP49"/>
      <c r="FBQ49"/>
      <c r="FBR49"/>
      <c r="FBS49"/>
      <c r="FBT49"/>
      <c r="FBU49"/>
      <c r="FBV49"/>
      <c r="FBW49"/>
      <c r="FBX49"/>
      <c r="FBY49"/>
      <c r="FBZ49"/>
      <c r="FCA49"/>
      <c r="FCB49"/>
      <c r="FCC49"/>
      <c r="FCD49"/>
      <c r="FCE49"/>
      <c r="FCF49"/>
      <c r="FCG49"/>
      <c r="FCH49"/>
      <c r="FCI49"/>
      <c r="FCJ49"/>
      <c r="FCK49"/>
      <c r="FCL49"/>
      <c r="FCM49"/>
      <c r="FCN49"/>
      <c r="FCO49"/>
      <c r="FCP49"/>
      <c r="FCQ49"/>
      <c r="FCR49"/>
      <c r="FCS49"/>
      <c r="FCT49"/>
      <c r="FCU49"/>
      <c r="FCV49"/>
      <c r="FCW49"/>
      <c r="FCX49"/>
      <c r="FCY49"/>
      <c r="FCZ49"/>
      <c r="FDA49"/>
      <c r="FDB49"/>
      <c r="FDC49"/>
      <c r="FDD49"/>
      <c r="FDE49"/>
      <c r="FDF49"/>
      <c r="FDG49"/>
      <c r="FDH49"/>
      <c r="FDI49"/>
      <c r="FDJ49"/>
      <c r="FDK49"/>
      <c r="FDL49"/>
      <c r="FDM49"/>
      <c r="FDN49"/>
      <c r="FDO49"/>
      <c r="FDP49"/>
      <c r="FDQ49"/>
      <c r="FDR49"/>
      <c r="FDS49"/>
      <c r="FDT49"/>
      <c r="FDU49"/>
      <c r="FDV49"/>
      <c r="FDW49"/>
      <c r="FDX49"/>
      <c r="FDY49"/>
      <c r="FDZ49"/>
      <c r="FEA49"/>
      <c r="FEB49"/>
      <c r="FEC49"/>
      <c r="FED49"/>
      <c r="FEE49"/>
      <c r="FEF49"/>
      <c r="FEG49"/>
      <c r="FEH49"/>
      <c r="FEI49"/>
      <c r="FEJ49"/>
      <c r="FEK49"/>
      <c r="FEL49"/>
      <c r="FEM49"/>
      <c r="FEN49"/>
      <c r="FEO49"/>
      <c r="FEP49"/>
      <c r="FEQ49"/>
      <c r="FER49"/>
      <c r="FES49"/>
      <c r="FET49"/>
      <c r="FEU49"/>
      <c r="FEV49"/>
      <c r="FEW49"/>
      <c r="FEX49"/>
      <c r="FEY49"/>
      <c r="FEZ49"/>
      <c r="FFA49"/>
      <c r="FFB49"/>
      <c r="FFC49"/>
      <c r="FFD49"/>
      <c r="FFE49"/>
      <c r="FFF49"/>
      <c r="FFG49"/>
      <c r="FFH49"/>
      <c r="FFI49"/>
      <c r="FFJ49"/>
      <c r="FFK49"/>
      <c r="FFL49"/>
      <c r="FFM49"/>
      <c r="FFN49"/>
      <c r="FFO49"/>
      <c r="FFP49"/>
      <c r="FFQ49"/>
      <c r="FFR49"/>
      <c r="FFS49"/>
      <c r="FFT49"/>
      <c r="FFU49"/>
      <c r="FFV49"/>
      <c r="FFW49"/>
      <c r="FFX49"/>
      <c r="FFY49"/>
      <c r="FFZ49"/>
      <c r="FGA49"/>
      <c r="FGB49"/>
      <c r="FGC49"/>
      <c r="FGD49"/>
      <c r="FGE49"/>
      <c r="FGF49"/>
      <c r="FGG49"/>
      <c r="FGH49"/>
      <c r="FGI49"/>
      <c r="FGJ49"/>
      <c r="FGK49"/>
      <c r="FGL49"/>
      <c r="FGM49"/>
      <c r="FGN49"/>
      <c r="FGO49"/>
      <c r="FGP49"/>
      <c r="FGQ49"/>
      <c r="FGR49"/>
      <c r="FGS49"/>
      <c r="FGT49"/>
      <c r="FGU49"/>
      <c r="FGV49"/>
      <c r="FGW49"/>
      <c r="FGX49"/>
      <c r="FGY49"/>
      <c r="FGZ49"/>
      <c r="FHA49"/>
      <c r="FHB49"/>
      <c r="FHC49"/>
      <c r="FHD49"/>
      <c r="FHE49"/>
      <c r="FHF49"/>
      <c r="FHG49"/>
      <c r="FHH49"/>
      <c r="FHI49"/>
      <c r="FHJ49"/>
      <c r="FHK49"/>
      <c r="FHL49"/>
      <c r="FHM49"/>
      <c r="FHN49"/>
      <c r="FHO49"/>
      <c r="FHP49"/>
      <c r="FHQ49"/>
      <c r="FHR49"/>
      <c r="FHS49"/>
      <c r="FHT49"/>
      <c r="FHU49"/>
      <c r="FHV49"/>
      <c r="FHW49"/>
      <c r="FHX49"/>
      <c r="FHY49"/>
      <c r="FHZ49"/>
      <c r="FIA49"/>
      <c r="FIB49"/>
      <c r="FIC49"/>
      <c r="FID49"/>
      <c r="FIE49"/>
      <c r="FIF49"/>
      <c r="FIG49"/>
      <c r="FIH49"/>
      <c r="FII49"/>
      <c r="FIJ49"/>
      <c r="FIK49"/>
      <c r="FIL49"/>
      <c r="FIM49"/>
      <c r="FIN49"/>
      <c r="FIO49"/>
      <c r="FIP49"/>
      <c r="FIQ49"/>
      <c r="FIR49"/>
      <c r="FIS49"/>
      <c r="FIT49"/>
      <c r="FIU49"/>
      <c r="FIV49"/>
      <c r="FIW49"/>
      <c r="FIX49"/>
      <c r="FIY49"/>
      <c r="FIZ49"/>
      <c r="FJA49"/>
      <c r="FJB49"/>
      <c r="FJC49"/>
      <c r="FJD49"/>
      <c r="FJE49"/>
      <c r="FJF49"/>
      <c r="FJG49"/>
      <c r="FJH49"/>
      <c r="FJI49"/>
      <c r="FJJ49"/>
      <c r="FJK49"/>
      <c r="FJL49"/>
      <c r="FJM49"/>
      <c r="FJN49"/>
      <c r="FJO49"/>
      <c r="FJP49"/>
      <c r="FJQ49"/>
      <c r="FJR49"/>
      <c r="FJS49"/>
      <c r="FJT49"/>
      <c r="FJU49"/>
      <c r="FJV49"/>
      <c r="FJW49"/>
      <c r="FJX49"/>
      <c r="FJY49"/>
      <c r="FJZ49"/>
      <c r="FKA49"/>
      <c r="FKB49"/>
      <c r="FKC49"/>
      <c r="FKD49"/>
      <c r="FKE49"/>
      <c r="FKF49"/>
      <c r="FKG49"/>
      <c r="FKH49"/>
      <c r="FKI49"/>
      <c r="FKJ49"/>
      <c r="FKK49"/>
      <c r="FKL49"/>
      <c r="FKM49"/>
      <c r="FKN49"/>
      <c r="FKO49"/>
      <c r="FKP49"/>
      <c r="FKQ49"/>
      <c r="FKR49"/>
      <c r="FKS49"/>
      <c r="FKT49"/>
      <c r="FKU49"/>
      <c r="FKV49"/>
      <c r="FKW49"/>
      <c r="FKX49"/>
      <c r="FKY49"/>
      <c r="FKZ49"/>
      <c r="FLA49"/>
      <c r="FLB49"/>
      <c r="FLC49"/>
      <c r="FLD49"/>
      <c r="FLE49"/>
      <c r="FLF49"/>
      <c r="FLG49"/>
      <c r="FLH49"/>
      <c r="FLI49"/>
      <c r="FLJ49"/>
      <c r="FLK49"/>
      <c r="FLL49"/>
      <c r="FLM49"/>
      <c r="FLN49"/>
      <c r="FLO49"/>
      <c r="FLP49"/>
      <c r="FLQ49"/>
      <c r="FLR49"/>
      <c r="FLS49"/>
      <c r="FLT49"/>
      <c r="FLU49"/>
      <c r="FLV49"/>
      <c r="FLW49"/>
      <c r="FLX49"/>
      <c r="FLY49"/>
      <c r="FLZ49"/>
      <c r="FMA49"/>
      <c r="FMB49"/>
      <c r="FMC49"/>
      <c r="FMD49"/>
      <c r="FME49"/>
      <c r="FMF49"/>
      <c r="FMG49"/>
      <c r="FMH49"/>
      <c r="FMI49"/>
      <c r="FMJ49"/>
      <c r="FMK49"/>
      <c r="FML49"/>
      <c r="FMM49"/>
      <c r="FMN49"/>
      <c r="FMO49"/>
      <c r="FMP49"/>
      <c r="FMQ49"/>
      <c r="FMR49"/>
      <c r="FMS49"/>
      <c r="FMT49"/>
      <c r="FMU49"/>
      <c r="FMV49"/>
      <c r="FMW49"/>
      <c r="FMX49"/>
      <c r="FMY49"/>
      <c r="FMZ49"/>
      <c r="FNA49"/>
      <c r="FNB49"/>
      <c r="FNC49"/>
      <c r="FND49"/>
      <c r="FNE49"/>
      <c r="FNF49"/>
      <c r="FNG49"/>
      <c r="FNH49"/>
      <c r="FNI49"/>
      <c r="FNJ49"/>
      <c r="FNK49"/>
      <c r="FNL49"/>
      <c r="FNM49"/>
      <c r="FNN49"/>
      <c r="FNO49"/>
      <c r="FNP49"/>
      <c r="FNQ49"/>
      <c r="FNR49"/>
      <c r="FNS49"/>
      <c r="FNT49"/>
      <c r="FNU49"/>
      <c r="FNV49"/>
      <c r="FNW49"/>
      <c r="FNX49"/>
      <c r="FNY49"/>
      <c r="FNZ49"/>
      <c r="FOA49"/>
      <c r="FOB49"/>
      <c r="FOC49"/>
      <c r="FOD49"/>
      <c r="FOE49"/>
      <c r="FOF49"/>
      <c r="FOG49"/>
      <c r="FOH49"/>
      <c r="FOI49"/>
      <c r="FOJ49"/>
      <c r="FOK49"/>
      <c r="FOL49"/>
      <c r="FOM49"/>
      <c r="FON49"/>
      <c r="FOO49"/>
      <c r="FOP49"/>
      <c r="FOQ49"/>
      <c r="FOR49"/>
      <c r="FOS49"/>
      <c r="FOT49"/>
      <c r="FOU49"/>
      <c r="FOV49"/>
      <c r="FOW49"/>
      <c r="FOX49"/>
      <c r="FOY49"/>
      <c r="FOZ49"/>
      <c r="FPA49"/>
      <c r="FPB49"/>
      <c r="FPC49"/>
      <c r="FPD49"/>
      <c r="FPE49"/>
      <c r="FPF49"/>
      <c r="FPG49"/>
      <c r="FPH49"/>
      <c r="FPI49"/>
      <c r="FPJ49"/>
      <c r="FPK49"/>
      <c r="FPL49"/>
      <c r="FPM49"/>
      <c r="FPN49"/>
      <c r="FPO49"/>
      <c r="FPP49"/>
      <c r="FPQ49"/>
      <c r="FPR49"/>
      <c r="FPS49"/>
      <c r="FPT49"/>
      <c r="FPU49"/>
      <c r="FPV49"/>
      <c r="FPW49"/>
      <c r="FPX49"/>
      <c r="FPY49"/>
      <c r="FPZ49"/>
      <c r="FQA49"/>
      <c r="FQB49"/>
      <c r="FQC49"/>
      <c r="FQD49"/>
      <c r="FQE49"/>
      <c r="FQF49"/>
      <c r="FQG49"/>
      <c r="FQH49"/>
      <c r="FQI49"/>
      <c r="FQJ49"/>
      <c r="FQK49"/>
      <c r="FQL49"/>
      <c r="FQM49"/>
      <c r="FQN49"/>
      <c r="FQO49"/>
      <c r="FQP49"/>
      <c r="FQQ49"/>
      <c r="FQR49"/>
      <c r="FQS49"/>
      <c r="FQT49"/>
      <c r="FQU49"/>
      <c r="FQV49"/>
      <c r="FQW49"/>
      <c r="FQX49"/>
      <c r="FQY49"/>
      <c r="FQZ49"/>
      <c r="FRA49"/>
      <c r="FRB49"/>
      <c r="FRC49"/>
      <c r="FRD49"/>
      <c r="FRE49"/>
      <c r="FRF49"/>
      <c r="FRG49"/>
      <c r="FRH49"/>
      <c r="FRI49"/>
      <c r="FRJ49"/>
      <c r="FRK49"/>
      <c r="FRL49"/>
      <c r="FRM49"/>
      <c r="FRN49"/>
      <c r="FRO49"/>
      <c r="FRP49"/>
      <c r="FRQ49"/>
      <c r="FRR49"/>
      <c r="FRS49"/>
      <c r="FRT49"/>
      <c r="FRU49"/>
      <c r="FRV49"/>
      <c r="FRW49"/>
      <c r="FRX49"/>
      <c r="FRY49"/>
      <c r="FRZ49"/>
      <c r="FSA49"/>
      <c r="FSB49"/>
      <c r="FSC49"/>
      <c r="FSD49"/>
      <c r="FSE49"/>
      <c r="FSF49"/>
      <c r="FSG49"/>
      <c r="FSH49"/>
      <c r="FSI49"/>
      <c r="FSJ49"/>
      <c r="FSK49"/>
      <c r="FSL49"/>
      <c r="FSM49"/>
      <c r="FSN49"/>
      <c r="FSO49"/>
      <c r="FSP49"/>
      <c r="FSQ49"/>
      <c r="FSR49"/>
      <c r="FSS49"/>
      <c r="FST49"/>
      <c r="FSU49"/>
      <c r="FSV49"/>
      <c r="FSW49"/>
      <c r="FSX49"/>
      <c r="FSY49"/>
      <c r="FSZ49"/>
      <c r="FTA49"/>
      <c r="FTB49"/>
      <c r="FTC49"/>
      <c r="FTD49"/>
      <c r="FTE49"/>
      <c r="FTF49"/>
      <c r="FTG49"/>
      <c r="FTH49"/>
      <c r="FTI49"/>
      <c r="FTJ49"/>
      <c r="FTK49"/>
      <c r="FTL49"/>
      <c r="FTM49"/>
      <c r="FTN49"/>
      <c r="FTO49"/>
      <c r="FTP49"/>
      <c r="FTQ49"/>
      <c r="FTR49"/>
      <c r="FTS49"/>
      <c r="FTT49"/>
      <c r="FTU49"/>
      <c r="FTV49"/>
      <c r="FTW49"/>
      <c r="FTX49"/>
      <c r="FTY49"/>
      <c r="FTZ49"/>
      <c r="FUA49"/>
      <c r="FUB49"/>
      <c r="FUC49"/>
      <c r="FUD49"/>
      <c r="FUE49"/>
      <c r="FUF49"/>
      <c r="FUG49"/>
      <c r="FUH49"/>
      <c r="FUI49"/>
      <c r="FUJ49"/>
      <c r="FUK49"/>
      <c r="FUL49"/>
      <c r="FUM49"/>
      <c r="FUN49"/>
      <c r="FUO49"/>
      <c r="FUP49"/>
      <c r="FUQ49"/>
      <c r="FUR49"/>
      <c r="FUS49"/>
      <c r="FUT49"/>
      <c r="FUU49"/>
      <c r="FUV49"/>
      <c r="FUW49"/>
      <c r="FUX49"/>
      <c r="FUY49"/>
      <c r="FUZ49"/>
      <c r="FVA49"/>
      <c r="FVB49"/>
      <c r="FVC49"/>
      <c r="FVD49"/>
      <c r="FVE49"/>
      <c r="FVF49"/>
      <c r="FVG49"/>
      <c r="FVH49"/>
      <c r="FVI49"/>
      <c r="FVJ49"/>
      <c r="FVK49"/>
      <c r="FVL49"/>
      <c r="FVM49"/>
      <c r="FVN49"/>
      <c r="FVO49"/>
      <c r="FVP49"/>
      <c r="FVQ49"/>
      <c r="FVR49"/>
      <c r="FVS49"/>
      <c r="FVT49"/>
      <c r="FVU49"/>
      <c r="FVV49"/>
      <c r="FVW49"/>
      <c r="FVX49"/>
      <c r="FVY49"/>
      <c r="FVZ49"/>
      <c r="FWA49"/>
      <c r="FWB49"/>
      <c r="FWC49"/>
      <c r="FWD49"/>
      <c r="FWE49"/>
      <c r="FWF49"/>
      <c r="FWG49"/>
      <c r="FWH49"/>
      <c r="FWI49"/>
      <c r="FWJ49"/>
      <c r="FWK49"/>
      <c r="FWL49"/>
      <c r="FWM49"/>
      <c r="FWN49"/>
      <c r="FWO49"/>
      <c r="FWP49"/>
      <c r="FWQ49"/>
      <c r="FWR49"/>
      <c r="FWS49"/>
      <c r="FWT49"/>
      <c r="FWU49"/>
      <c r="FWV49"/>
      <c r="FWW49"/>
      <c r="FWX49"/>
      <c r="FWY49"/>
      <c r="FWZ49"/>
      <c r="FXA49"/>
      <c r="FXB49"/>
      <c r="FXC49"/>
      <c r="FXD49"/>
      <c r="FXE49"/>
      <c r="FXF49"/>
      <c r="FXG49"/>
      <c r="FXH49"/>
      <c r="FXI49"/>
      <c r="FXJ49"/>
      <c r="FXK49"/>
      <c r="FXL49"/>
      <c r="FXM49"/>
      <c r="FXN49"/>
      <c r="FXO49"/>
      <c r="FXP49"/>
      <c r="FXQ49"/>
      <c r="FXR49"/>
      <c r="FXS49"/>
      <c r="FXT49"/>
      <c r="FXU49"/>
      <c r="FXV49"/>
      <c r="FXW49"/>
      <c r="FXX49"/>
      <c r="FXY49"/>
      <c r="FXZ49"/>
      <c r="FYA49"/>
      <c r="FYB49"/>
      <c r="FYC49"/>
      <c r="FYD49"/>
      <c r="FYE49"/>
      <c r="FYF49"/>
      <c r="FYG49"/>
      <c r="FYH49"/>
      <c r="FYI49"/>
      <c r="FYJ49"/>
      <c r="FYK49"/>
      <c r="FYL49"/>
      <c r="FYM49"/>
      <c r="FYN49"/>
      <c r="FYO49"/>
      <c r="FYP49"/>
      <c r="FYQ49"/>
      <c r="FYR49"/>
      <c r="FYS49"/>
      <c r="FYT49"/>
      <c r="FYU49"/>
      <c r="FYV49"/>
      <c r="FYW49"/>
      <c r="FYX49"/>
      <c r="FYY49"/>
      <c r="FYZ49"/>
      <c r="FZA49"/>
      <c r="FZB49"/>
      <c r="FZC49"/>
      <c r="FZD49"/>
      <c r="FZE49"/>
      <c r="FZF49"/>
      <c r="FZG49"/>
      <c r="FZH49"/>
      <c r="FZI49"/>
      <c r="FZJ49"/>
      <c r="FZK49"/>
      <c r="FZL49"/>
      <c r="FZM49"/>
      <c r="FZN49"/>
      <c r="FZO49"/>
      <c r="FZP49"/>
      <c r="FZQ49"/>
      <c r="FZR49"/>
      <c r="FZS49"/>
      <c r="FZT49"/>
      <c r="FZU49"/>
      <c r="FZV49"/>
      <c r="FZW49"/>
      <c r="FZX49"/>
      <c r="FZY49"/>
      <c r="FZZ49"/>
      <c r="GAA49"/>
      <c r="GAB49"/>
      <c r="GAC49"/>
      <c r="GAD49"/>
      <c r="GAE49"/>
      <c r="GAF49"/>
      <c r="GAG49"/>
      <c r="GAH49"/>
      <c r="GAI49"/>
      <c r="GAJ49"/>
      <c r="GAK49"/>
      <c r="GAL49"/>
      <c r="GAM49"/>
      <c r="GAN49"/>
      <c r="GAO49"/>
      <c r="GAP49"/>
      <c r="GAQ49"/>
      <c r="GAR49"/>
      <c r="GAS49"/>
      <c r="GAT49"/>
      <c r="GAU49"/>
      <c r="GAV49"/>
      <c r="GAW49"/>
      <c r="GAX49"/>
      <c r="GAY49"/>
      <c r="GAZ49"/>
      <c r="GBA49"/>
      <c r="GBB49"/>
      <c r="GBC49"/>
      <c r="GBD49"/>
      <c r="GBE49"/>
      <c r="GBF49"/>
      <c r="GBG49"/>
      <c r="GBH49"/>
      <c r="GBI49"/>
      <c r="GBJ49"/>
      <c r="GBK49"/>
      <c r="GBL49"/>
      <c r="GBM49"/>
      <c r="GBN49"/>
      <c r="GBO49"/>
      <c r="GBP49"/>
      <c r="GBQ49"/>
      <c r="GBR49"/>
      <c r="GBS49"/>
      <c r="GBT49"/>
      <c r="GBU49"/>
      <c r="GBV49"/>
      <c r="GBW49"/>
      <c r="GBX49"/>
      <c r="GBY49"/>
      <c r="GBZ49"/>
      <c r="GCA49"/>
      <c r="GCB49"/>
      <c r="GCC49"/>
      <c r="GCD49"/>
      <c r="GCE49"/>
      <c r="GCF49"/>
      <c r="GCG49"/>
      <c r="GCH49"/>
      <c r="GCI49"/>
      <c r="GCJ49"/>
      <c r="GCK49"/>
      <c r="GCL49"/>
      <c r="GCM49"/>
      <c r="GCN49"/>
      <c r="GCO49"/>
      <c r="GCP49"/>
      <c r="GCQ49"/>
      <c r="GCR49"/>
      <c r="GCS49"/>
      <c r="GCT49"/>
      <c r="GCU49"/>
      <c r="GCV49"/>
      <c r="GCW49"/>
      <c r="GCX49"/>
      <c r="GCY49"/>
      <c r="GCZ49"/>
      <c r="GDA49"/>
      <c r="GDB49"/>
      <c r="GDC49"/>
      <c r="GDD49"/>
      <c r="GDE49"/>
      <c r="GDF49"/>
      <c r="GDG49"/>
      <c r="GDH49"/>
      <c r="GDI49"/>
      <c r="GDJ49"/>
      <c r="GDK49"/>
      <c r="GDL49"/>
      <c r="GDM49"/>
      <c r="GDN49"/>
      <c r="GDO49"/>
      <c r="GDP49"/>
      <c r="GDQ49"/>
      <c r="GDR49"/>
      <c r="GDS49"/>
      <c r="GDT49"/>
      <c r="GDU49"/>
      <c r="GDV49"/>
      <c r="GDW49"/>
      <c r="GDX49"/>
      <c r="GDY49"/>
      <c r="GDZ49"/>
      <c r="GEA49"/>
      <c r="GEB49"/>
      <c r="GEC49"/>
      <c r="GED49"/>
      <c r="GEE49"/>
      <c r="GEF49"/>
      <c r="GEG49"/>
      <c r="GEH49"/>
      <c r="GEI49"/>
      <c r="GEJ49"/>
      <c r="GEK49"/>
      <c r="GEL49"/>
      <c r="GEM49"/>
      <c r="GEN49"/>
      <c r="GEO49"/>
      <c r="GEP49"/>
      <c r="GEQ49"/>
      <c r="GER49"/>
      <c r="GES49"/>
      <c r="GET49"/>
      <c r="GEU49"/>
      <c r="GEV49"/>
      <c r="GEW49"/>
      <c r="GEX49"/>
      <c r="GEY49"/>
      <c r="GEZ49"/>
      <c r="GFA49"/>
      <c r="GFB49"/>
      <c r="GFC49"/>
      <c r="GFD49"/>
      <c r="GFE49"/>
      <c r="GFF49"/>
      <c r="GFG49"/>
      <c r="GFH49"/>
      <c r="GFI49"/>
      <c r="GFJ49"/>
      <c r="GFK49"/>
      <c r="GFL49"/>
      <c r="GFM49"/>
      <c r="GFN49"/>
      <c r="GFO49"/>
      <c r="GFP49"/>
      <c r="GFQ49"/>
      <c r="GFR49"/>
      <c r="GFS49"/>
      <c r="GFT49"/>
      <c r="GFU49"/>
      <c r="GFV49"/>
      <c r="GFW49"/>
      <c r="GFX49"/>
      <c r="GFY49"/>
      <c r="GFZ49"/>
      <c r="GGA49"/>
      <c r="GGB49"/>
      <c r="GGC49"/>
      <c r="GGD49"/>
      <c r="GGE49"/>
      <c r="GGF49"/>
      <c r="GGG49"/>
      <c r="GGH49"/>
      <c r="GGI49"/>
      <c r="GGJ49"/>
      <c r="GGK49"/>
      <c r="GGL49"/>
      <c r="GGM49"/>
      <c r="GGN49"/>
      <c r="GGO49"/>
      <c r="GGP49"/>
      <c r="GGQ49"/>
      <c r="GGR49"/>
      <c r="GGS49"/>
      <c r="GGT49"/>
      <c r="GGU49"/>
      <c r="GGV49"/>
      <c r="GGW49"/>
      <c r="GGX49"/>
      <c r="GGY49"/>
      <c r="GGZ49"/>
      <c r="GHA49"/>
      <c r="GHB49"/>
      <c r="GHC49"/>
      <c r="GHD49"/>
      <c r="GHE49"/>
      <c r="GHF49"/>
      <c r="GHG49"/>
      <c r="GHH49"/>
      <c r="GHI49"/>
      <c r="GHJ49"/>
      <c r="GHK49"/>
      <c r="GHL49"/>
      <c r="GHM49"/>
      <c r="GHN49"/>
      <c r="GHO49"/>
      <c r="GHP49"/>
      <c r="GHQ49"/>
      <c r="GHR49"/>
      <c r="GHS49"/>
      <c r="GHT49"/>
      <c r="GHU49"/>
      <c r="GHV49"/>
      <c r="GHW49"/>
      <c r="GHX49"/>
      <c r="GHY49"/>
      <c r="GHZ49"/>
      <c r="GIA49"/>
      <c r="GIB49"/>
      <c r="GIC49"/>
      <c r="GID49"/>
      <c r="GIE49"/>
      <c r="GIF49"/>
      <c r="GIG49"/>
      <c r="GIH49"/>
      <c r="GII49"/>
      <c r="GIJ49"/>
      <c r="GIK49"/>
      <c r="GIL49"/>
      <c r="GIM49"/>
      <c r="GIN49"/>
      <c r="GIO49"/>
      <c r="GIP49"/>
      <c r="GIQ49"/>
      <c r="GIR49"/>
      <c r="GIS49"/>
      <c r="GIT49"/>
      <c r="GIU49"/>
      <c r="GIV49"/>
      <c r="GIW49"/>
      <c r="GIX49"/>
      <c r="GIY49"/>
      <c r="GIZ49"/>
      <c r="GJA49"/>
      <c r="GJB49"/>
      <c r="GJC49"/>
      <c r="GJD49"/>
      <c r="GJE49"/>
      <c r="GJF49"/>
      <c r="GJG49"/>
      <c r="GJH49"/>
      <c r="GJI49"/>
      <c r="GJJ49"/>
      <c r="GJK49"/>
      <c r="GJL49"/>
      <c r="GJM49"/>
      <c r="GJN49"/>
      <c r="GJO49"/>
      <c r="GJP49"/>
      <c r="GJQ49"/>
      <c r="GJR49"/>
      <c r="GJS49"/>
      <c r="GJT49"/>
      <c r="GJU49"/>
      <c r="GJV49"/>
      <c r="GJW49"/>
      <c r="GJX49"/>
      <c r="GJY49"/>
      <c r="GJZ49"/>
      <c r="GKA49"/>
      <c r="GKB49"/>
      <c r="GKC49"/>
      <c r="GKD49"/>
      <c r="GKE49"/>
      <c r="GKF49"/>
      <c r="GKG49"/>
      <c r="GKH49"/>
      <c r="GKI49"/>
      <c r="GKJ49"/>
      <c r="GKK49"/>
      <c r="GKL49"/>
      <c r="GKM49"/>
      <c r="GKN49"/>
      <c r="GKO49"/>
      <c r="GKP49"/>
      <c r="GKQ49"/>
      <c r="GKR49"/>
      <c r="GKS49"/>
      <c r="GKT49"/>
      <c r="GKU49"/>
      <c r="GKV49"/>
      <c r="GKW49"/>
      <c r="GKX49"/>
      <c r="GKY49"/>
      <c r="GKZ49"/>
      <c r="GLA49"/>
      <c r="GLB49"/>
      <c r="GLC49"/>
      <c r="GLD49"/>
      <c r="GLE49"/>
      <c r="GLF49"/>
      <c r="GLG49"/>
      <c r="GLH49"/>
      <c r="GLI49"/>
      <c r="GLJ49"/>
      <c r="GLK49"/>
      <c r="GLL49"/>
      <c r="GLM49"/>
      <c r="GLN49"/>
      <c r="GLO49"/>
      <c r="GLP49"/>
      <c r="GLQ49"/>
      <c r="GLR49"/>
      <c r="GLS49"/>
      <c r="GLT49"/>
      <c r="GLU49"/>
      <c r="GLV49"/>
      <c r="GLW49"/>
      <c r="GLX49"/>
      <c r="GLY49"/>
      <c r="GLZ49"/>
      <c r="GMA49"/>
      <c r="GMB49"/>
      <c r="GMC49"/>
      <c r="GMD49"/>
      <c r="GME49"/>
      <c r="GMF49"/>
      <c r="GMG49"/>
      <c r="GMH49"/>
      <c r="GMI49"/>
      <c r="GMJ49"/>
      <c r="GMK49"/>
      <c r="GML49"/>
      <c r="GMM49"/>
      <c r="GMN49"/>
      <c r="GMO49"/>
      <c r="GMP49"/>
      <c r="GMQ49"/>
      <c r="GMR49"/>
      <c r="GMS49"/>
      <c r="GMT49"/>
      <c r="GMU49"/>
      <c r="GMV49"/>
      <c r="GMW49"/>
      <c r="GMX49"/>
      <c r="GMY49"/>
      <c r="GMZ49"/>
      <c r="GNA49"/>
      <c r="GNB49"/>
      <c r="GNC49"/>
      <c r="GND49"/>
      <c r="GNE49"/>
      <c r="GNF49"/>
      <c r="GNG49"/>
      <c r="GNH49"/>
      <c r="GNI49"/>
      <c r="GNJ49"/>
      <c r="GNK49"/>
      <c r="GNL49"/>
      <c r="GNM49"/>
      <c r="GNN49"/>
      <c r="GNO49"/>
      <c r="GNP49"/>
      <c r="GNQ49"/>
      <c r="GNR49"/>
      <c r="GNS49"/>
      <c r="GNT49"/>
      <c r="GNU49"/>
      <c r="GNV49"/>
      <c r="GNW49"/>
      <c r="GNX49"/>
      <c r="GNY49"/>
      <c r="GNZ49"/>
      <c r="GOA49"/>
      <c r="GOB49"/>
      <c r="GOC49"/>
      <c r="GOD49"/>
      <c r="GOE49"/>
      <c r="GOF49"/>
      <c r="GOG49"/>
      <c r="GOH49"/>
      <c r="GOI49"/>
      <c r="GOJ49"/>
      <c r="GOK49"/>
      <c r="GOL49"/>
      <c r="GOM49"/>
      <c r="GON49"/>
      <c r="GOO49"/>
      <c r="GOP49"/>
      <c r="GOQ49"/>
      <c r="GOR49"/>
      <c r="GOS49"/>
      <c r="GOT49"/>
      <c r="GOU49"/>
      <c r="GOV49"/>
      <c r="GOW49"/>
      <c r="GOX49"/>
      <c r="GOY49"/>
      <c r="GOZ49"/>
      <c r="GPA49"/>
      <c r="GPB49"/>
      <c r="GPC49"/>
      <c r="GPD49"/>
      <c r="GPE49"/>
      <c r="GPF49"/>
      <c r="GPG49"/>
      <c r="GPH49"/>
      <c r="GPI49"/>
      <c r="GPJ49"/>
      <c r="GPK49"/>
      <c r="GPL49"/>
      <c r="GPM49"/>
      <c r="GPN49"/>
      <c r="GPO49"/>
      <c r="GPP49"/>
      <c r="GPQ49"/>
      <c r="GPR49"/>
      <c r="GPS49"/>
      <c r="GPT49"/>
      <c r="GPU49"/>
      <c r="GPV49"/>
      <c r="GPW49"/>
      <c r="GPX49"/>
      <c r="GPY49"/>
      <c r="GPZ49"/>
      <c r="GQA49"/>
      <c r="GQB49"/>
      <c r="GQC49"/>
      <c r="GQD49"/>
      <c r="GQE49"/>
      <c r="GQF49"/>
      <c r="GQG49"/>
      <c r="GQH49"/>
      <c r="GQI49"/>
      <c r="GQJ49"/>
      <c r="GQK49"/>
      <c r="GQL49"/>
      <c r="GQM49"/>
      <c r="GQN49"/>
      <c r="GQO49"/>
      <c r="GQP49"/>
      <c r="GQQ49"/>
      <c r="GQR49"/>
      <c r="GQS49"/>
      <c r="GQT49"/>
      <c r="GQU49"/>
      <c r="GQV49"/>
      <c r="GQW49"/>
      <c r="GQX49"/>
      <c r="GQY49"/>
      <c r="GQZ49"/>
      <c r="GRA49"/>
      <c r="GRB49"/>
      <c r="GRC49"/>
      <c r="GRD49"/>
      <c r="GRE49"/>
      <c r="GRF49"/>
      <c r="GRG49"/>
      <c r="GRH49"/>
      <c r="GRI49"/>
      <c r="GRJ49"/>
      <c r="GRK49"/>
      <c r="GRL49"/>
      <c r="GRM49"/>
      <c r="GRN49"/>
      <c r="GRO49"/>
      <c r="GRP49"/>
      <c r="GRQ49"/>
      <c r="GRR49"/>
      <c r="GRS49"/>
      <c r="GRT49"/>
      <c r="GRU49"/>
      <c r="GRV49"/>
      <c r="GRW49"/>
      <c r="GRX49"/>
      <c r="GRY49"/>
      <c r="GRZ49"/>
      <c r="GSA49"/>
      <c r="GSB49"/>
      <c r="GSC49"/>
      <c r="GSD49"/>
      <c r="GSE49"/>
      <c r="GSF49"/>
      <c r="GSG49"/>
      <c r="GSH49"/>
      <c r="GSI49"/>
      <c r="GSJ49"/>
      <c r="GSK49"/>
      <c r="GSL49"/>
      <c r="GSM49"/>
      <c r="GSN49"/>
      <c r="GSO49"/>
      <c r="GSP49"/>
      <c r="GSQ49"/>
      <c r="GSR49"/>
      <c r="GSS49"/>
      <c r="GST49"/>
      <c r="GSU49"/>
      <c r="GSV49"/>
      <c r="GSW49"/>
      <c r="GSX49"/>
      <c r="GSY49"/>
      <c r="GSZ49"/>
      <c r="GTA49"/>
      <c r="GTB49"/>
      <c r="GTC49"/>
      <c r="GTD49"/>
      <c r="GTE49"/>
      <c r="GTF49"/>
      <c r="GTG49"/>
      <c r="GTH49"/>
      <c r="GTI49"/>
      <c r="GTJ49"/>
      <c r="GTK49"/>
      <c r="GTL49"/>
      <c r="GTM49"/>
      <c r="GTN49"/>
      <c r="GTO49"/>
      <c r="GTP49"/>
      <c r="GTQ49"/>
      <c r="GTR49"/>
      <c r="GTS49"/>
      <c r="GTT49"/>
      <c r="GTU49"/>
      <c r="GTV49"/>
      <c r="GTW49"/>
      <c r="GTX49"/>
      <c r="GTY49"/>
      <c r="GTZ49"/>
      <c r="GUA49"/>
      <c r="GUB49"/>
      <c r="GUC49"/>
      <c r="GUD49"/>
      <c r="GUE49"/>
      <c r="GUF49"/>
      <c r="GUG49"/>
      <c r="GUH49"/>
      <c r="GUI49"/>
      <c r="GUJ49"/>
      <c r="GUK49"/>
      <c r="GUL49"/>
      <c r="GUM49"/>
      <c r="GUN49"/>
      <c r="GUO49"/>
      <c r="GUP49"/>
      <c r="GUQ49"/>
      <c r="GUR49"/>
      <c r="GUS49"/>
      <c r="GUT49"/>
      <c r="GUU49"/>
      <c r="GUV49"/>
      <c r="GUW49"/>
      <c r="GUX49"/>
      <c r="GUY49"/>
      <c r="GUZ49"/>
      <c r="GVA49"/>
      <c r="GVB49"/>
      <c r="GVC49"/>
      <c r="GVD49"/>
      <c r="GVE49"/>
      <c r="GVF49"/>
      <c r="GVG49"/>
      <c r="GVH49"/>
      <c r="GVI49"/>
      <c r="GVJ49"/>
      <c r="GVK49"/>
      <c r="GVL49"/>
      <c r="GVM49"/>
      <c r="GVN49"/>
      <c r="GVO49"/>
      <c r="GVP49"/>
      <c r="GVQ49"/>
      <c r="GVR49"/>
      <c r="GVS49"/>
      <c r="GVT49"/>
      <c r="GVU49"/>
      <c r="GVV49"/>
      <c r="GVW49"/>
      <c r="GVX49"/>
      <c r="GVY49"/>
      <c r="GVZ49"/>
      <c r="GWA49"/>
      <c r="GWB49"/>
      <c r="GWC49"/>
      <c r="GWD49"/>
      <c r="GWE49"/>
      <c r="GWF49"/>
      <c r="GWG49"/>
      <c r="GWH49"/>
      <c r="GWI49"/>
      <c r="GWJ49"/>
      <c r="GWK49"/>
      <c r="GWL49"/>
      <c r="GWM49"/>
      <c r="GWN49"/>
      <c r="GWO49"/>
      <c r="GWP49"/>
      <c r="GWQ49"/>
      <c r="GWR49"/>
      <c r="GWS49"/>
      <c r="GWT49"/>
      <c r="GWU49"/>
      <c r="GWV49"/>
      <c r="GWW49"/>
      <c r="GWX49"/>
      <c r="GWY49"/>
      <c r="GWZ49"/>
      <c r="GXA49"/>
      <c r="GXB49"/>
      <c r="GXC49"/>
      <c r="GXD49"/>
      <c r="GXE49"/>
      <c r="GXF49"/>
      <c r="GXG49"/>
      <c r="GXH49"/>
      <c r="GXI49"/>
      <c r="GXJ49"/>
      <c r="GXK49"/>
      <c r="GXL49"/>
      <c r="GXM49"/>
      <c r="GXN49"/>
      <c r="GXO49"/>
      <c r="GXP49"/>
      <c r="GXQ49"/>
      <c r="GXR49"/>
      <c r="GXS49"/>
      <c r="GXT49"/>
      <c r="GXU49"/>
      <c r="GXV49"/>
      <c r="GXW49"/>
      <c r="GXX49"/>
      <c r="GXY49"/>
      <c r="GXZ49"/>
      <c r="GYA49"/>
      <c r="GYB49"/>
      <c r="GYC49"/>
      <c r="GYD49"/>
      <c r="GYE49"/>
      <c r="GYF49"/>
      <c r="GYG49"/>
      <c r="GYH49"/>
      <c r="GYI49"/>
      <c r="GYJ49"/>
      <c r="GYK49"/>
      <c r="GYL49"/>
      <c r="GYM49"/>
      <c r="GYN49"/>
      <c r="GYO49"/>
      <c r="GYP49"/>
      <c r="GYQ49"/>
      <c r="GYR49"/>
      <c r="GYS49"/>
      <c r="GYT49"/>
      <c r="GYU49"/>
      <c r="GYV49"/>
      <c r="GYW49"/>
      <c r="GYX49"/>
      <c r="GYY49"/>
      <c r="GYZ49"/>
      <c r="GZA49"/>
      <c r="GZB49"/>
      <c r="GZC49"/>
      <c r="GZD49"/>
      <c r="GZE49"/>
      <c r="GZF49"/>
      <c r="GZG49"/>
      <c r="GZH49"/>
      <c r="GZI49"/>
      <c r="GZJ49"/>
      <c r="GZK49"/>
      <c r="GZL49"/>
      <c r="GZM49"/>
      <c r="GZN49"/>
      <c r="GZO49"/>
      <c r="GZP49"/>
      <c r="GZQ49"/>
      <c r="GZR49"/>
      <c r="GZS49"/>
      <c r="GZT49"/>
      <c r="GZU49"/>
      <c r="GZV49"/>
      <c r="GZW49"/>
      <c r="GZX49"/>
      <c r="GZY49"/>
      <c r="GZZ49"/>
      <c r="HAA49"/>
      <c r="HAB49"/>
      <c r="HAC49"/>
      <c r="HAD49"/>
      <c r="HAE49"/>
      <c r="HAF49"/>
      <c r="HAG49"/>
      <c r="HAH49"/>
      <c r="HAI49"/>
      <c r="HAJ49"/>
      <c r="HAK49"/>
      <c r="HAL49"/>
      <c r="HAM49"/>
      <c r="HAN49"/>
      <c r="HAO49"/>
      <c r="HAP49"/>
      <c r="HAQ49"/>
      <c r="HAR49"/>
      <c r="HAS49"/>
      <c r="HAT49"/>
      <c r="HAU49"/>
      <c r="HAV49"/>
      <c r="HAW49"/>
      <c r="HAX49"/>
      <c r="HAY49"/>
      <c r="HAZ49"/>
      <c r="HBA49"/>
      <c r="HBB49"/>
      <c r="HBC49"/>
      <c r="HBD49"/>
      <c r="HBE49"/>
      <c r="HBF49"/>
      <c r="HBG49"/>
      <c r="HBH49"/>
      <c r="HBI49"/>
      <c r="HBJ49"/>
      <c r="HBK49"/>
      <c r="HBL49"/>
      <c r="HBM49"/>
      <c r="HBN49"/>
      <c r="HBO49"/>
      <c r="HBP49"/>
      <c r="HBQ49"/>
      <c r="HBR49"/>
      <c r="HBS49"/>
      <c r="HBT49"/>
      <c r="HBU49"/>
      <c r="HBV49"/>
      <c r="HBW49"/>
      <c r="HBX49"/>
      <c r="HBY49"/>
      <c r="HBZ49"/>
      <c r="HCA49"/>
      <c r="HCB49"/>
      <c r="HCC49"/>
      <c r="HCD49"/>
      <c r="HCE49"/>
      <c r="HCF49"/>
      <c r="HCG49"/>
      <c r="HCH49"/>
      <c r="HCI49"/>
      <c r="HCJ49"/>
      <c r="HCK49"/>
      <c r="HCL49"/>
      <c r="HCM49"/>
      <c r="HCN49"/>
      <c r="HCO49"/>
      <c r="HCP49"/>
      <c r="HCQ49"/>
      <c r="HCR49"/>
      <c r="HCS49"/>
      <c r="HCT49"/>
      <c r="HCU49"/>
      <c r="HCV49"/>
      <c r="HCW49"/>
      <c r="HCX49"/>
      <c r="HCY49"/>
      <c r="HCZ49"/>
      <c r="HDA49"/>
      <c r="HDB49"/>
      <c r="HDC49"/>
      <c r="HDD49"/>
      <c r="HDE49"/>
      <c r="HDF49"/>
      <c r="HDG49"/>
      <c r="HDH49"/>
      <c r="HDI49"/>
      <c r="HDJ49"/>
      <c r="HDK49"/>
      <c r="HDL49"/>
      <c r="HDM49"/>
      <c r="HDN49"/>
      <c r="HDO49"/>
      <c r="HDP49"/>
      <c r="HDQ49"/>
      <c r="HDR49"/>
      <c r="HDS49"/>
      <c r="HDT49"/>
      <c r="HDU49"/>
      <c r="HDV49"/>
      <c r="HDW49"/>
      <c r="HDX49"/>
      <c r="HDY49"/>
      <c r="HDZ49"/>
      <c r="HEA49"/>
      <c r="HEB49"/>
      <c r="HEC49"/>
      <c r="HED49"/>
      <c r="HEE49"/>
      <c r="HEF49"/>
      <c r="HEG49"/>
      <c r="HEH49"/>
      <c r="HEI49"/>
      <c r="HEJ49"/>
      <c r="HEK49"/>
      <c r="HEL49"/>
      <c r="HEM49"/>
      <c r="HEN49"/>
      <c r="HEO49"/>
      <c r="HEP49"/>
      <c r="HEQ49"/>
      <c r="HER49"/>
      <c r="HES49"/>
      <c r="HET49"/>
      <c r="HEU49"/>
      <c r="HEV49"/>
      <c r="HEW49"/>
      <c r="HEX49"/>
      <c r="HEY49"/>
      <c r="HEZ49"/>
      <c r="HFA49"/>
      <c r="HFB49"/>
      <c r="HFC49"/>
      <c r="HFD49"/>
      <c r="HFE49"/>
      <c r="HFF49"/>
      <c r="HFG49"/>
      <c r="HFH49"/>
      <c r="HFI49"/>
      <c r="HFJ49"/>
      <c r="HFK49"/>
      <c r="HFL49"/>
      <c r="HFM49"/>
      <c r="HFN49"/>
      <c r="HFO49"/>
      <c r="HFP49"/>
      <c r="HFQ49"/>
      <c r="HFR49"/>
      <c r="HFS49"/>
      <c r="HFT49"/>
      <c r="HFU49"/>
      <c r="HFV49"/>
      <c r="HFW49"/>
      <c r="HFX49"/>
      <c r="HFY49"/>
      <c r="HFZ49"/>
      <c r="HGA49"/>
      <c r="HGB49"/>
      <c r="HGC49"/>
      <c r="HGD49"/>
      <c r="HGE49"/>
      <c r="HGF49"/>
      <c r="HGG49"/>
      <c r="HGH49"/>
      <c r="HGI49"/>
      <c r="HGJ49"/>
      <c r="HGK49"/>
      <c r="HGL49"/>
      <c r="HGM49"/>
      <c r="HGN49"/>
      <c r="HGO49"/>
      <c r="HGP49"/>
      <c r="HGQ49"/>
      <c r="HGR49"/>
      <c r="HGS49"/>
      <c r="HGT49"/>
      <c r="HGU49"/>
      <c r="HGV49"/>
      <c r="HGW49"/>
      <c r="HGX49"/>
      <c r="HGY49"/>
      <c r="HGZ49"/>
      <c r="HHA49"/>
      <c r="HHB49"/>
      <c r="HHC49"/>
      <c r="HHD49"/>
      <c r="HHE49"/>
      <c r="HHF49"/>
      <c r="HHG49"/>
      <c r="HHH49"/>
      <c r="HHI49"/>
      <c r="HHJ49"/>
      <c r="HHK49"/>
      <c r="HHL49"/>
      <c r="HHM49"/>
      <c r="HHN49"/>
      <c r="HHO49"/>
      <c r="HHP49"/>
      <c r="HHQ49"/>
      <c r="HHR49"/>
      <c r="HHS49"/>
      <c r="HHT49"/>
      <c r="HHU49"/>
      <c r="HHV49"/>
      <c r="HHW49"/>
      <c r="HHX49"/>
      <c r="HHY49"/>
      <c r="HHZ49"/>
      <c r="HIA49"/>
      <c r="HIB49"/>
      <c r="HIC49"/>
      <c r="HID49"/>
      <c r="HIE49"/>
      <c r="HIF49"/>
      <c r="HIG49"/>
      <c r="HIH49"/>
      <c r="HII49"/>
      <c r="HIJ49"/>
      <c r="HIK49"/>
      <c r="HIL49"/>
      <c r="HIM49"/>
      <c r="HIN49"/>
      <c r="HIO49"/>
      <c r="HIP49"/>
      <c r="HIQ49"/>
      <c r="HIR49"/>
      <c r="HIS49"/>
      <c r="HIT49"/>
      <c r="HIU49"/>
      <c r="HIV49"/>
      <c r="HIW49"/>
      <c r="HIX49"/>
      <c r="HIY49"/>
      <c r="HIZ49"/>
      <c r="HJA49"/>
      <c r="HJB49"/>
      <c r="HJC49"/>
      <c r="HJD49"/>
      <c r="HJE49"/>
      <c r="HJF49"/>
      <c r="HJG49"/>
      <c r="HJH49"/>
      <c r="HJI49"/>
      <c r="HJJ49"/>
      <c r="HJK49"/>
      <c r="HJL49"/>
      <c r="HJM49"/>
      <c r="HJN49"/>
      <c r="HJO49"/>
      <c r="HJP49"/>
      <c r="HJQ49"/>
      <c r="HJR49"/>
      <c r="HJS49"/>
      <c r="HJT49"/>
      <c r="HJU49"/>
      <c r="HJV49"/>
      <c r="HJW49"/>
      <c r="HJX49"/>
      <c r="HJY49"/>
      <c r="HJZ49"/>
      <c r="HKA49"/>
      <c r="HKB49"/>
      <c r="HKC49"/>
      <c r="HKD49"/>
      <c r="HKE49"/>
      <c r="HKF49"/>
      <c r="HKG49"/>
      <c r="HKH49"/>
      <c r="HKI49"/>
      <c r="HKJ49"/>
      <c r="HKK49"/>
      <c r="HKL49"/>
      <c r="HKM49"/>
      <c r="HKN49"/>
      <c r="HKO49"/>
      <c r="HKP49"/>
      <c r="HKQ49"/>
      <c r="HKR49"/>
      <c r="HKS49"/>
      <c r="HKT49"/>
      <c r="HKU49"/>
      <c r="HKV49"/>
      <c r="HKW49"/>
      <c r="HKX49"/>
      <c r="HKY49"/>
      <c r="HKZ49"/>
      <c r="HLA49"/>
      <c r="HLB49"/>
      <c r="HLC49"/>
      <c r="HLD49"/>
      <c r="HLE49"/>
      <c r="HLF49"/>
      <c r="HLG49"/>
      <c r="HLH49"/>
      <c r="HLI49"/>
      <c r="HLJ49"/>
      <c r="HLK49"/>
      <c r="HLL49"/>
      <c r="HLM49"/>
      <c r="HLN49"/>
      <c r="HLO49"/>
      <c r="HLP49"/>
      <c r="HLQ49"/>
      <c r="HLR49"/>
      <c r="HLS49"/>
      <c r="HLT49"/>
      <c r="HLU49"/>
      <c r="HLV49"/>
      <c r="HLW49"/>
      <c r="HLX49"/>
      <c r="HLY49"/>
      <c r="HLZ49"/>
      <c r="HMA49"/>
      <c r="HMB49"/>
      <c r="HMC49"/>
      <c r="HMD49"/>
      <c r="HME49"/>
      <c r="HMF49"/>
      <c r="HMG49"/>
      <c r="HMH49"/>
      <c r="HMI49"/>
      <c r="HMJ49"/>
      <c r="HMK49"/>
      <c r="HML49"/>
      <c r="HMM49"/>
      <c r="HMN49"/>
      <c r="HMO49"/>
      <c r="HMP49"/>
      <c r="HMQ49"/>
      <c r="HMR49"/>
      <c r="HMS49"/>
      <c r="HMT49"/>
      <c r="HMU49"/>
      <c r="HMV49"/>
      <c r="HMW49"/>
      <c r="HMX49"/>
      <c r="HMY49"/>
      <c r="HMZ49"/>
      <c r="HNA49"/>
      <c r="HNB49"/>
      <c r="HNC49"/>
      <c r="HND49"/>
      <c r="HNE49"/>
      <c r="HNF49"/>
      <c r="HNG49"/>
      <c r="HNH49"/>
      <c r="HNI49"/>
      <c r="HNJ49"/>
      <c r="HNK49"/>
      <c r="HNL49"/>
      <c r="HNM49"/>
      <c r="HNN49"/>
      <c r="HNO49"/>
      <c r="HNP49"/>
      <c r="HNQ49"/>
      <c r="HNR49"/>
      <c r="HNS49"/>
      <c r="HNT49"/>
      <c r="HNU49"/>
      <c r="HNV49"/>
      <c r="HNW49"/>
      <c r="HNX49"/>
      <c r="HNY49"/>
      <c r="HNZ49"/>
      <c r="HOA49"/>
      <c r="HOB49"/>
      <c r="HOC49"/>
      <c r="HOD49"/>
      <c r="HOE49"/>
      <c r="HOF49"/>
      <c r="HOG49"/>
      <c r="HOH49"/>
      <c r="HOI49"/>
      <c r="HOJ49"/>
      <c r="HOK49"/>
      <c r="HOL49"/>
      <c r="HOM49"/>
      <c r="HON49"/>
      <c r="HOO49"/>
      <c r="HOP49"/>
      <c r="HOQ49"/>
      <c r="HOR49"/>
      <c r="HOS49"/>
      <c r="HOT49"/>
      <c r="HOU49"/>
      <c r="HOV49"/>
      <c r="HOW49"/>
      <c r="HOX49"/>
      <c r="HOY49"/>
      <c r="HOZ49"/>
      <c r="HPA49"/>
      <c r="HPB49"/>
      <c r="HPC49"/>
      <c r="HPD49"/>
      <c r="HPE49"/>
      <c r="HPF49"/>
      <c r="HPG49"/>
      <c r="HPH49"/>
      <c r="HPI49"/>
      <c r="HPJ49"/>
      <c r="HPK49"/>
      <c r="HPL49"/>
      <c r="HPM49"/>
      <c r="HPN49"/>
      <c r="HPO49"/>
      <c r="HPP49"/>
      <c r="HPQ49"/>
      <c r="HPR49"/>
      <c r="HPS49"/>
      <c r="HPT49"/>
      <c r="HPU49"/>
      <c r="HPV49"/>
      <c r="HPW49"/>
      <c r="HPX49"/>
      <c r="HPY49"/>
      <c r="HPZ49"/>
      <c r="HQA49"/>
      <c r="HQB49"/>
      <c r="HQC49"/>
      <c r="HQD49"/>
      <c r="HQE49"/>
      <c r="HQF49"/>
      <c r="HQG49"/>
      <c r="HQH49"/>
      <c r="HQI49"/>
      <c r="HQJ49"/>
      <c r="HQK49"/>
      <c r="HQL49"/>
      <c r="HQM49"/>
      <c r="HQN49"/>
      <c r="HQO49"/>
      <c r="HQP49"/>
      <c r="HQQ49"/>
      <c r="HQR49"/>
      <c r="HQS49"/>
      <c r="HQT49"/>
      <c r="HQU49"/>
      <c r="HQV49"/>
      <c r="HQW49"/>
      <c r="HQX49"/>
      <c r="HQY49"/>
      <c r="HQZ49"/>
      <c r="HRA49"/>
      <c r="HRB49"/>
      <c r="HRC49"/>
      <c r="HRD49"/>
      <c r="HRE49"/>
      <c r="HRF49"/>
      <c r="HRG49"/>
      <c r="HRH49"/>
      <c r="HRI49"/>
      <c r="HRJ49"/>
      <c r="HRK49"/>
      <c r="HRL49"/>
      <c r="HRM49"/>
      <c r="HRN49"/>
      <c r="HRO49"/>
      <c r="HRP49"/>
      <c r="HRQ49"/>
      <c r="HRR49"/>
      <c r="HRS49"/>
      <c r="HRT49"/>
      <c r="HRU49"/>
      <c r="HRV49"/>
      <c r="HRW49"/>
      <c r="HRX49"/>
      <c r="HRY49"/>
      <c r="HRZ49"/>
      <c r="HSA49"/>
      <c r="HSB49"/>
      <c r="HSC49"/>
      <c r="HSD49"/>
      <c r="HSE49"/>
      <c r="HSF49"/>
      <c r="HSG49"/>
      <c r="HSH49"/>
      <c r="HSI49"/>
      <c r="HSJ49"/>
      <c r="HSK49"/>
      <c r="HSL49"/>
      <c r="HSM49"/>
      <c r="HSN49"/>
      <c r="HSO49"/>
      <c r="HSP49"/>
      <c r="HSQ49"/>
      <c r="HSR49"/>
      <c r="HSS49"/>
      <c r="HST49"/>
      <c r="HSU49"/>
      <c r="HSV49"/>
      <c r="HSW49"/>
      <c r="HSX49"/>
      <c r="HSY49"/>
      <c r="HSZ49"/>
      <c r="HTA49"/>
      <c r="HTB49"/>
      <c r="HTC49"/>
      <c r="HTD49"/>
      <c r="HTE49"/>
      <c r="HTF49"/>
      <c r="HTG49"/>
      <c r="HTH49"/>
      <c r="HTI49"/>
      <c r="HTJ49"/>
      <c r="HTK49"/>
      <c r="HTL49"/>
      <c r="HTM49"/>
      <c r="HTN49"/>
      <c r="HTO49"/>
      <c r="HTP49"/>
      <c r="HTQ49"/>
      <c r="HTR49"/>
      <c r="HTS49"/>
      <c r="HTT49"/>
      <c r="HTU49"/>
      <c r="HTV49"/>
      <c r="HTW49"/>
      <c r="HTX49"/>
      <c r="HTY49"/>
      <c r="HTZ49"/>
      <c r="HUA49"/>
      <c r="HUB49"/>
      <c r="HUC49"/>
      <c r="HUD49"/>
      <c r="HUE49"/>
      <c r="HUF49"/>
      <c r="HUG49"/>
      <c r="HUH49"/>
      <c r="HUI49"/>
      <c r="HUJ49"/>
      <c r="HUK49"/>
      <c r="HUL49"/>
      <c r="HUM49"/>
      <c r="HUN49"/>
      <c r="HUO49"/>
      <c r="HUP49"/>
      <c r="HUQ49"/>
      <c r="HUR49"/>
      <c r="HUS49"/>
      <c r="HUT49"/>
      <c r="HUU49"/>
      <c r="HUV49"/>
      <c r="HUW49"/>
      <c r="HUX49"/>
      <c r="HUY49"/>
      <c r="HUZ49"/>
      <c r="HVA49"/>
      <c r="HVB49"/>
      <c r="HVC49"/>
      <c r="HVD49"/>
      <c r="HVE49"/>
      <c r="HVF49"/>
      <c r="HVG49"/>
      <c r="HVH49"/>
      <c r="HVI49"/>
      <c r="HVJ49"/>
      <c r="HVK49"/>
      <c r="HVL49"/>
      <c r="HVM49"/>
      <c r="HVN49"/>
      <c r="HVO49"/>
      <c r="HVP49"/>
      <c r="HVQ49"/>
      <c r="HVR49"/>
      <c r="HVS49"/>
      <c r="HVT49"/>
      <c r="HVU49"/>
      <c r="HVV49"/>
      <c r="HVW49"/>
      <c r="HVX49"/>
      <c r="HVY49"/>
      <c r="HVZ49"/>
      <c r="HWA49"/>
      <c r="HWB49"/>
      <c r="HWC49"/>
      <c r="HWD49"/>
      <c r="HWE49"/>
      <c r="HWF49"/>
      <c r="HWG49"/>
      <c r="HWH49"/>
      <c r="HWI49"/>
      <c r="HWJ49"/>
      <c r="HWK49"/>
      <c r="HWL49"/>
      <c r="HWM49"/>
      <c r="HWN49"/>
      <c r="HWO49"/>
      <c r="HWP49"/>
      <c r="HWQ49"/>
      <c r="HWR49"/>
      <c r="HWS49"/>
      <c r="HWT49"/>
      <c r="HWU49"/>
      <c r="HWV49"/>
      <c r="HWW49"/>
      <c r="HWX49"/>
      <c r="HWY49"/>
      <c r="HWZ49"/>
      <c r="HXA49"/>
      <c r="HXB49"/>
      <c r="HXC49"/>
      <c r="HXD49"/>
      <c r="HXE49"/>
      <c r="HXF49"/>
      <c r="HXG49"/>
      <c r="HXH49"/>
      <c r="HXI49"/>
      <c r="HXJ49"/>
      <c r="HXK49"/>
      <c r="HXL49"/>
      <c r="HXM49"/>
      <c r="HXN49"/>
      <c r="HXO49"/>
      <c r="HXP49"/>
      <c r="HXQ49"/>
      <c r="HXR49"/>
      <c r="HXS49"/>
      <c r="HXT49"/>
      <c r="HXU49"/>
      <c r="HXV49"/>
      <c r="HXW49"/>
      <c r="HXX49"/>
      <c r="HXY49"/>
      <c r="HXZ49"/>
      <c r="HYA49"/>
      <c r="HYB49"/>
      <c r="HYC49"/>
      <c r="HYD49"/>
      <c r="HYE49"/>
      <c r="HYF49"/>
      <c r="HYG49"/>
      <c r="HYH49"/>
      <c r="HYI49"/>
      <c r="HYJ49"/>
      <c r="HYK49"/>
      <c r="HYL49"/>
      <c r="HYM49"/>
      <c r="HYN49"/>
      <c r="HYO49"/>
      <c r="HYP49"/>
      <c r="HYQ49"/>
      <c r="HYR49"/>
      <c r="HYS49"/>
      <c r="HYT49"/>
      <c r="HYU49"/>
      <c r="HYV49"/>
      <c r="HYW49"/>
      <c r="HYX49"/>
      <c r="HYY49"/>
      <c r="HYZ49"/>
      <c r="HZA49"/>
      <c r="HZB49"/>
      <c r="HZC49"/>
      <c r="HZD49"/>
      <c r="HZE49"/>
      <c r="HZF49"/>
      <c r="HZG49"/>
      <c r="HZH49"/>
      <c r="HZI49"/>
      <c r="HZJ49"/>
      <c r="HZK49"/>
      <c r="HZL49"/>
      <c r="HZM49"/>
      <c r="HZN49"/>
      <c r="HZO49"/>
      <c r="HZP49"/>
      <c r="HZQ49"/>
      <c r="HZR49"/>
      <c r="HZS49"/>
      <c r="HZT49"/>
      <c r="HZU49"/>
      <c r="HZV49"/>
      <c r="HZW49"/>
      <c r="HZX49"/>
      <c r="HZY49"/>
      <c r="HZZ49"/>
      <c r="IAA49"/>
      <c r="IAB49"/>
      <c r="IAC49"/>
      <c r="IAD49"/>
      <c r="IAE49"/>
      <c r="IAF49"/>
      <c r="IAG49"/>
      <c r="IAH49"/>
      <c r="IAI49"/>
      <c r="IAJ49"/>
      <c r="IAK49"/>
      <c r="IAL49"/>
      <c r="IAM49"/>
      <c r="IAN49"/>
      <c r="IAO49"/>
      <c r="IAP49"/>
      <c r="IAQ49"/>
      <c r="IAR49"/>
      <c r="IAS49"/>
      <c r="IAT49"/>
      <c r="IAU49"/>
      <c r="IAV49"/>
      <c r="IAW49"/>
      <c r="IAX49"/>
      <c r="IAY49"/>
      <c r="IAZ49"/>
      <c r="IBA49"/>
      <c r="IBB49"/>
      <c r="IBC49"/>
      <c r="IBD49"/>
      <c r="IBE49"/>
      <c r="IBF49"/>
      <c r="IBG49"/>
      <c r="IBH49"/>
      <c r="IBI49"/>
      <c r="IBJ49"/>
      <c r="IBK49"/>
      <c r="IBL49"/>
      <c r="IBM49"/>
      <c r="IBN49"/>
      <c r="IBO49"/>
      <c r="IBP49"/>
      <c r="IBQ49"/>
      <c r="IBR49"/>
      <c r="IBS49"/>
      <c r="IBT49"/>
      <c r="IBU49"/>
      <c r="IBV49"/>
      <c r="IBW49"/>
      <c r="IBX49"/>
      <c r="IBY49"/>
      <c r="IBZ49"/>
      <c r="ICA49"/>
      <c r="ICB49"/>
      <c r="ICC49"/>
      <c r="ICD49"/>
      <c r="ICE49"/>
      <c r="ICF49"/>
      <c r="ICG49"/>
      <c r="ICH49"/>
      <c r="ICI49"/>
      <c r="ICJ49"/>
      <c r="ICK49"/>
      <c r="ICL49"/>
      <c r="ICM49"/>
      <c r="ICN49"/>
      <c r="ICO49"/>
      <c r="ICP49"/>
      <c r="ICQ49"/>
      <c r="ICR49"/>
      <c r="ICS49"/>
      <c r="ICT49"/>
      <c r="ICU49"/>
      <c r="ICV49"/>
      <c r="ICW49"/>
      <c r="ICX49"/>
      <c r="ICY49"/>
      <c r="ICZ49"/>
      <c r="IDA49"/>
      <c r="IDB49"/>
      <c r="IDC49"/>
      <c r="IDD49"/>
      <c r="IDE49"/>
      <c r="IDF49"/>
      <c r="IDG49"/>
      <c r="IDH49"/>
      <c r="IDI49"/>
      <c r="IDJ49"/>
      <c r="IDK49"/>
      <c r="IDL49"/>
      <c r="IDM49"/>
      <c r="IDN49"/>
      <c r="IDO49"/>
      <c r="IDP49"/>
      <c r="IDQ49"/>
      <c r="IDR49"/>
      <c r="IDS49"/>
      <c r="IDT49"/>
      <c r="IDU49"/>
      <c r="IDV49"/>
      <c r="IDW49"/>
      <c r="IDX49"/>
      <c r="IDY49"/>
      <c r="IDZ49"/>
      <c r="IEA49"/>
      <c r="IEB49"/>
      <c r="IEC49"/>
      <c r="IED49"/>
      <c r="IEE49"/>
      <c r="IEF49"/>
      <c r="IEG49"/>
      <c r="IEH49"/>
      <c r="IEI49"/>
      <c r="IEJ49"/>
      <c r="IEK49"/>
      <c r="IEL49"/>
      <c r="IEM49"/>
      <c r="IEN49"/>
      <c r="IEO49"/>
      <c r="IEP49"/>
      <c r="IEQ49"/>
      <c r="IER49"/>
      <c r="IES49"/>
      <c r="IET49"/>
      <c r="IEU49"/>
      <c r="IEV49"/>
      <c r="IEW49"/>
      <c r="IEX49"/>
      <c r="IEY49"/>
      <c r="IEZ49"/>
      <c r="IFA49"/>
      <c r="IFB49"/>
      <c r="IFC49"/>
      <c r="IFD49"/>
      <c r="IFE49"/>
      <c r="IFF49"/>
      <c r="IFG49"/>
      <c r="IFH49"/>
      <c r="IFI49"/>
      <c r="IFJ49"/>
      <c r="IFK49"/>
      <c r="IFL49"/>
      <c r="IFM49"/>
      <c r="IFN49"/>
      <c r="IFO49"/>
      <c r="IFP49"/>
      <c r="IFQ49"/>
      <c r="IFR49"/>
      <c r="IFS49"/>
      <c r="IFT49"/>
      <c r="IFU49"/>
      <c r="IFV49"/>
      <c r="IFW49"/>
      <c r="IFX49"/>
      <c r="IFY49"/>
      <c r="IFZ49"/>
      <c r="IGA49"/>
      <c r="IGB49"/>
      <c r="IGC49"/>
      <c r="IGD49"/>
      <c r="IGE49"/>
      <c r="IGF49"/>
      <c r="IGG49"/>
      <c r="IGH49"/>
      <c r="IGI49"/>
      <c r="IGJ49"/>
      <c r="IGK49"/>
      <c r="IGL49"/>
      <c r="IGM49"/>
      <c r="IGN49"/>
      <c r="IGO49"/>
      <c r="IGP49"/>
      <c r="IGQ49"/>
      <c r="IGR49"/>
      <c r="IGS49"/>
      <c r="IGT49"/>
      <c r="IGU49"/>
      <c r="IGV49"/>
      <c r="IGW49"/>
      <c r="IGX49"/>
      <c r="IGY49"/>
      <c r="IGZ49"/>
      <c r="IHA49"/>
      <c r="IHB49"/>
      <c r="IHC49"/>
      <c r="IHD49"/>
      <c r="IHE49"/>
      <c r="IHF49"/>
      <c r="IHG49"/>
      <c r="IHH49"/>
      <c r="IHI49"/>
      <c r="IHJ49"/>
      <c r="IHK49"/>
      <c r="IHL49"/>
      <c r="IHM49"/>
      <c r="IHN49"/>
      <c r="IHO49"/>
      <c r="IHP49"/>
      <c r="IHQ49"/>
      <c r="IHR49"/>
      <c r="IHS49"/>
      <c r="IHT49"/>
      <c r="IHU49"/>
      <c r="IHV49"/>
      <c r="IHW49"/>
      <c r="IHX49"/>
      <c r="IHY49"/>
      <c r="IHZ49"/>
      <c r="IIA49"/>
      <c r="IIB49"/>
      <c r="IIC49"/>
      <c r="IID49"/>
      <c r="IIE49"/>
      <c r="IIF49"/>
      <c r="IIG49"/>
      <c r="IIH49"/>
      <c r="III49"/>
      <c r="IIJ49"/>
      <c r="IIK49"/>
      <c r="IIL49"/>
      <c r="IIM49"/>
      <c r="IIN49"/>
      <c r="IIO49"/>
      <c r="IIP49"/>
      <c r="IIQ49"/>
      <c r="IIR49"/>
      <c r="IIS49"/>
      <c r="IIT49"/>
      <c r="IIU49"/>
      <c r="IIV49"/>
      <c r="IIW49"/>
      <c r="IIX49"/>
      <c r="IIY49"/>
      <c r="IIZ49"/>
      <c r="IJA49"/>
      <c r="IJB49"/>
      <c r="IJC49"/>
      <c r="IJD49"/>
      <c r="IJE49"/>
      <c r="IJF49"/>
      <c r="IJG49"/>
      <c r="IJH49"/>
      <c r="IJI49"/>
      <c r="IJJ49"/>
      <c r="IJK49"/>
      <c r="IJL49"/>
      <c r="IJM49"/>
      <c r="IJN49"/>
      <c r="IJO49"/>
      <c r="IJP49"/>
      <c r="IJQ49"/>
      <c r="IJR49"/>
      <c r="IJS49"/>
      <c r="IJT49"/>
      <c r="IJU49"/>
      <c r="IJV49"/>
      <c r="IJW49"/>
      <c r="IJX49"/>
      <c r="IJY49"/>
      <c r="IJZ49"/>
      <c r="IKA49"/>
      <c r="IKB49"/>
      <c r="IKC49"/>
      <c r="IKD49"/>
      <c r="IKE49"/>
      <c r="IKF49"/>
      <c r="IKG49"/>
      <c r="IKH49"/>
      <c r="IKI49"/>
      <c r="IKJ49"/>
      <c r="IKK49"/>
      <c r="IKL49"/>
      <c r="IKM49"/>
      <c r="IKN49"/>
      <c r="IKO49"/>
      <c r="IKP49"/>
      <c r="IKQ49"/>
      <c r="IKR49"/>
      <c r="IKS49"/>
      <c r="IKT49"/>
      <c r="IKU49"/>
      <c r="IKV49"/>
      <c r="IKW49"/>
      <c r="IKX49"/>
      <c r="IKY49"/>
      <c r="IKZ49"/>
      <c r="ILA49"/>
      <c r="ILB49"/>
      <c r="ILC49"/>
      <c r="ILD49"/>
      <c r="ILE49"/>
      <c r="ILF49"/>
      <c r="ILG49"/>
      <c r="ILH49"/>
      <c r="ILI49"/>
      <c r="ILJ49"/>
      <c r="ILK49"/>
      <c r="ILL49"/>
      <c r="ILM49"/>
      <c r="ILN49"/>
      <c r="ILO49"/>
      <c r="ILP49"/>
      <c r="ILQ49"/>
      <c r="ILR49"/>
      <c r="ILS49"/>
      <c r="ILT49"/>
      <c r="ILU49"/>
      <c r="ILV49"/>
      <c r="ILW49"/>
      <c r="ILX49"/>
      <c r="ILY49"/>
      <c r="ILZ49"/>
      <c r="IMA49"/>
      <c r="IMB49"/>
      <c r="IMC49"/>
      <c r="IMD49"/>
      <c r="IME49"/>
      <c r="IMF49"/>
      <c r="IMG49"/>
      <c r="IMH49"/>
      <c r="IMI49"/>
      <c r="IMJ49"/>
      <c r="IMK49"/>
      <c r="IML49"/>
      <c r="IMM49"/>
      <c r="IMN49"/>
      <c r="IMO49"/>
      <c r="IMP49"/>
      <c r="IMQ49"/>
      <c r="IMR49"/>
      <c r="IMS49"/>
      <c r="IMT49"/>
      <c r="IMU49"/>
      <c r="IMV49"/>
      <c r="IMW49"/>
      <c r="IMX49"/>
      <c r="IMY49"/>
      <c r="IMZ49"/>
      <c r="INA49"/>
      <c r="INB49"/>
      <c r="INC49"/>
      <c r="IND49"/>
      <c r="INE49"/>
      <c r="INF49"/>
      <c r="ING49"/>
      <c r="INH49"/>
      <c r="INI49"/>
      <c r="INJ49"/>
      <c r="INK49"/>
      <c r="INL49"/>
      <c r="INM49"/>
      <c r="INN49"/>
      <c r="INO49"/>
      <c r="INP49"/>
      <c r="INQ49"/>
      <c r="INR49"/>
      <c r="INS49"/>
      <c r="INT49"/>
      <c r="INU49"/>
      <c r="INV49"/>
      <c r="INW49"/>
      <c r="INX49"/>
      <c r="INY49"/>
      <c r="INZ49"/>
      <c r="IOA49"/>
      <c r="IOB49"/>
      <c r="IOC49"/>
      <c r="IOD49"/>
      <c r="IOE49"/>
      <c r="IOF49"/>
      <c r="IOG49"/>
      <c r="IOH49"/>
      <c r="IOI49"/>
      <c r="IOJ49"/>
      <c r="IOK49"/>
      <c r="IOL49"/>
      <c r="IOM49"/>
      <c r="ION49"/>
      <c r="IOO49"/>
      <c r="IOP49"/>
      <c r="IOQ49"/>
      <c r="IOR49"/>
      <c r="IOS49"/>
      <c r="IOT49"/>
      <c r="IOU49"/>
      <c r="IOV49"/>
      <c r="IOW49"/>
      <c r="IOX49"/>
      <c r="IOY49"/>
      <c r="IOZ49"/>
      <c r="IPA49"/>
      <c r="IPB49"/>
      <c r="IPC49"/>
      <c r="IPD49"/>
      <c r="IPE49"/>
      <c r="IPF49"/>
      <c r="IPG49"/>
      <c r="IPH49"/>
      <c r="IPI49"/>
      <c r="IPJ49"/>
      <c r="IPK49"/>
      <c r="IPL49"/>
      <c r="IPM49"/>
      <c r="IPN49"/>
      <c r="IPO49"/>
      <c r="IPP49"/>
      <c r="IPQ49"/>
      <c r="IPR49"/>
      <c r="IPS49"/>
      <c r="IPT49"/>
      <c r="IPU49"/>
      <c r="IPV49"/>
      <c r="IPW49"/>
      <c r="IPX49"/>
      <c r="IPY49"/>
      <c r="IPZ49"/>
      <c r="IQA49"/>
      <c r="IQB49"/>
      <c r="IQC49"/>
      <c r="IQD49"/>
      <c r="IQE49"/>
      <c r="IQF49"/>
      <c r="IQG49"/>
      <c r="IQH49"/>
      <c r="IQI49"/>
      <c r="IQJ49"/>
      <c r="IQK49"/>
      <c r="IQL49"/>
      <c r="IQM49"/>
      <c r="IQN49"/>
      <c r="IQO49"/>
      <c r="IQP49"/>
      <c r="IQQ49"/>
      <c r="IQR49"/>
      <c r="IQS49"/>
      <c r="IQT49"/>
      <c r="IQU49"/>
      <c r="IQV49"/>
      <c r="IQW49"/>
      <c r="IQX49"/>
      <c r="IQY49"/>
      <c r="IQZ49"/>
      <c r="IRA49"/>
      <c r="IRB49"/>
      <c r="IRC49"/>
      <c r="IRD49"/>
      <c r="IRE49"/>
      <c r="IRF49"/>
      <c r="IRG49"/>
      <c r="IRH49"/>
      <c r="IRI49"/>
      <c r="IRJ49"/>
      <c r="IRK49"/>
      <c r="IRL49"/>
      <c r="IRM49"/>
      <c r="IRN49"/>
      <c r="IRO49"/>
      <c r="IRP49"/>
      <c r="IRQ49"/>
      <c r="IRR49"/>
      <c r="IRS49"/>
      <c r="IRT49"/>
      <c r="IRU49"/>
      <c r="IRV49"/>
      <c r="IRW49"/>
      <c r="IRX49"/>
      <c r="IRY49"/>
      <c r="IRZ49"/>
      <c r="ISA49"/>
      <c r="ISB49"/>
      <c r="ISC49"/>
      <c r="ISD49"/>
      <c r="ISE49"/>
      <c r="ISF49"/>
      <c r="ISG49"/>
      <c r="ISH49"/>
      <c r="ISI49"/>
      <c r="ISJ49"/>
      <c r="ISK49"/>
      <c r="ISL49"/>
      <c r="ISM49"/>
      <c r="ISN49"/>
      <c r="ISO49"/>
      <c r="ISP49"/>
      <c r="ISQ49"/>
      <c r="ISR49"/>
      <c r="ISS49"/>
      <c r="IST49"/>
      <c r="ISU49"/>
      <c r="ISV49"/>
      <c r="ISW49"/>
      <c r="ISX49"/>
      <c r="ISY49"/>
      <c r="ISZ49"/>
      <c r="ITA49"/>
      <c r="ITB49"/>
      <c r="ITC49"/>
      <c r="ITD49"/>
      <c r="ITE49"/>
      <c r="ITF49"/>
      <c r="ITG49"/>
      <c r="ITH49"/>
      <c r="ITI49"/>
      <c r="ITJ49"/>
      <c r="ITK49"/>
      <c r="ITL49"/>
      <c r="ITM49"/>
      <c r="ITN49"/>
      <c r="ITO49"/>
      <c r="ITP49"/>
      <c r="ITQ49"/>
      <c r="ITR49"/>
      <c r="ITS49"/>
      <c r="ITT49"/>
      <c r="ITU49"/>
      <c r="ITV49"/>
      <c r="ITW49"/>
      <c r="ITX49"/>
      <c r="ITY49"/>
      <c r="ITZ49"/>
      <c r="IUA49"/>
      <c r="IUB49"/>
      <c r="IUC49"/>
      <c r="IUD49"/>
      <c r="IUE49"/>
      <c r="IUF49"/>
      <c r="IUG49"/>
      <c r="IUH49"/>
      <c r="IUI49"/>
      <c r="IUJ49"/>
      <c r="IUK49"/>
      <c r="IUL49"/>
      <c r="IUM49"/>
      <c r="IUN49"/>
      <c r="IUO49"/>
      <c r="IUP49"/>
      <c r="IUQ49"/>
      <c r="IUR49"/>
      <c r="IUS49"/>
      <c r="IUT49"/>
      <c r="IUU49"/>
      <c r="IUV49"/>
      <c r="IUW49"/>
      <c r="IUX49"/>
      <c r="IUY49"/>
      <c r="IUZ49"/>
      <c r="IVA49"/>
      <c r="IVB49"/>
      <c r="IVC49"/>
      <c r="IVD49"/>
      <c r="IVE49"/>
      <c r="IVF49"/>
      <c r="IVG49"/>
      <c r="IVH49"/>
      <c r="IVI49"/>
      <c r="IVJ49"/>
      <c r="IVK49"/>
      <c r="IVL49"/>
      <c r="IVM49"/>
      <c r="IVN49"/>
      <c r="IVO49"/>
      <c r="IVP49"/>
      <c r="IVQ49"/>
      <c r="IVR49"/>
      <c r="IVS49"/>
      <c r="IVT49"/>
      <c r="IVU49"/>
      <c r="IVV49"/>
      <c r="IVW49"/>
      <c r="IVX49"/>
      <c r="IVY49"/>
      <c r="IVZ49"/>
      <c r="IWA49"/>
      <c r="IWB49"/>
      <c r="IWC49"/>
      <c r="IWD49"/>
      <c r="IWE49"/>
      <c r="IWF49"/>
      <c r="IWG49"/>
      <c r="IWH49"/>
      <c r="IWI49"/>
      <c r="IWJ49"/>
      <c r="IWK49"/>
      <c r="IWL49"/>
      <c r="IWM49"/>
      <c r="IWN49"/>
      <c r="IWO49"/>
      <c r="IWP49"/>
      <c r="IWQ49"/>
      <c r="IWR49"/>
      <c r="IWS49"/>
      <c r="IWT49"/>
      <c r="IWU49"/>
      <c r="IWV49"/>
      <c r="IWW49"/>
      <c r="IWX49"/>
      <c r="IWY49"/>
      <c r="IWZ49"/>
      <c r="IXA49"/>
      <c r="IXB49"/>
      <c r="IXC49"/>
      <c r="IXD49"/>
      <c r="IXE49"/>
      <c r="IXF49"/>
      <c r="IXG49"/>
      <c r="IXH49"/>
      <c r="IXI49"/>
      <c r="IXJ49"/>
      <c r="IXK49"/>
      <c r="IXL49"/>
      <c r="IXM49"/>
      <c r="IXN49"/>
      <c r="IXO49"/>
      <c r="IXP49"/>
      <c r="IXQ49"/>
      <c r="IXR49"/>
      <c r="IXS49"/>
      <c r="IXT49"/>
      <c r="IXU49"/>
      <c r="IXV49"/>
      <c r="IXW49"/>
      <c r="IXX49"/>
      <c r="IXY49"/>
      <c r="IXZ49"/>
      <c r="IYA49"/>
      <c r="IYB49"/>
      <c r="IYC49"/>
      <c r="IYD49"/>
      <c r="IYE49"/>
      <c r="IYF49"/>
      <c r="IYG49"/>
      <c r="IYH49"/>
      <c r="IYI49"/>
      <c r="IYJ49"/>
      <c r="IYK49"/>
      <c r="IYL49"/>
      <c r="IYM49"/>
      <c r="IYN49"/>
      <c r="IYO49"/>
      <c r="IYP49"/>
      <c r="IYQ49"/>
      <c r="IYR49"/>
      <c r="IYS49"/>
      <c r="IYT49"/>
      <c r="IYU49"/>
      <c r="IYV49"/>
      <c r="IYW49"/>
      <c r="IYX49"/>
      <c r="IYY49"/>
      <c r="IYZ49"/>
      <c r="IZA49"/>
      <c r="IZB49"/>
      <c r="IZC49"/>
      <c r="IZD49"/>
      <c r="IZE49"/>
      <c r="IZF49"/>
      <c r="IZG49"/>
      <c r="IZH49"/>
      <c r="IZI49"/>
      <c r="IZJ49"/>
      <c r="IZK49"/>
      <c r="IZL49"/>
      <c r="IZM49"/>
      <c r="IZN49"/>
      <c r="IZO49"/>
      <c r="IZP49"/>
      <c r="IZQ49"/>
      <c r="IZR49"/>
      <c r="IZS49"/>
      <c r="IZT49"/>
      <c r="IZU49"/>
      <c r="IZV49"/>
      <c r="IZW49"/>
      <c r="IZX49"/>
      <c r="IZY49"/>
      <c r="IZZ49"/>
      <c r="JAA49"/>
      <c r="JAB49"/>
      <c r="JAC49"/>
      <c r="JAD49"/>
      <c r="JAE49"/>
      <c r="JAF49"/>
      <c r="JAG49"/>
      <c r="JAH49"/>
      <c r="JAI49"/>
      <c r="JAJ49"/>
      <c r="JAK49"/>
      <c r="JAL49"/>
      <c r="JAM49"/>
      <c r="JAN49"/>
      <c r="JAO49"/>
      <c r="JAP49"/>
      <c r="JAQ49"/>
      <c r="JAR49"/>
      <c r="JAS49"/>
      <c r="JAT49"/>
      <c r="JAU49"/>
      <c r="JAV49"/>
      <c r="JAW49"/>
      <c r="JAX49"/>
      <c r="JAY49"/>
      <c r="JAZ49"/>
      <c r="JBA49"/>
      <c r="JBB49"/>
      <c r="JBC49"/>
      <c r="JBD49"/>
      <c r="JBE49"/>
      <c r="JBF49"/>
      <c r="JBG49"/>
      <c r="JBH49"/>
      <c r="JBI49"/>
      <c r="JBJ49"/>
      <c r="JBK49"/>
      <c r="JBL49"/>
      <c r="JBM49"/>
      <c r="JBN49"/>
      <c r="JBO49"/>
      <c r="JBP49"/>
      <c r="JBQ49"/>
      <c r="JBR49"/>
      <c r="JBS49"/>
      <c r="JBT49"/>
      <c r="JBU49"/>
      <c r="JBV49"/>
      <c r="JBW49"/>
      <c r="JBX49"/>
      <c r="JBY49"/>
      <c r="JBZ49"/>
      <c r="JCA49"/>
      <c r="JCB49"/>
      <c r="JCC49"/>
      <c r="JCD49"/>
      <c r="JCE49"/>
      <c r="JCF49"/>
      <c r="JCG49"/>
      <c r="JCH49"/>
      <c r="JCI49"/>
      <c r="JCJ49"/>
      <c r="JCK49"/>
      <c r="JCL49"/>
      <c r="JCM49"/>
      <c r="JCN49"/>
      <c r="JCO49"/>
      <c r="JCP49"/>
      <c r="JCQ49"/>
      <c r="JCR49"/>
      <c r="JCS49"/>
      <c r="JCT49"/>
      <c r="JCU49"/>
      <c r="JCV49"/>
      <c r="JCW49"/>
      <c r="JCX49"/>
      <c r="JCY49"/>
      <c r="JCZ49"/>
      <c r="JDA49"/>
      <c r="JDB49"/>
      <c r="JDC49"/>
      <c r="JDD49"/>
      <c r="JDE49"/>
      <c r="JDF49"/>
      <c r="JDG49"/>
      <c r="JDH49"/>
      <c r="JDI49"/>
      <c r="JDJ49"/>
      <c r="JDK49"/>
      <c r="JDL49"/>
      <c r="JDM49"/>
      <c r="JDN49"/>
      <c r="JDO49"/>
      <c r="JDP49"/>
      <c r="JDQ49"/>
      <c r="JDR49"/>
      <c r="JDS49"/>
      <c r="JDT49"/>
      <c r="JDU49"/>
      <c r="JDV49"/>
      <c r="JDW49"/>
      <c r="JDX49"/>
      <c r="JDY49"/>
      <c r="JDZ49"/>
      <c r="JEA49"/>
      <c r="JEB49"/>
      <c r="JEC49"/>
      <c r="JED49"/>
      <c r="JEE49"/>
      <c r="JEF49"/>
      <c r="JEG49"/>
      <c r="JEH49"/>
      <c r="JEI49"/>
      <c r="JEJ49"/>
      <c r="JEK49"/>
      <c r="JEL49"/>
      <c r="JEM49"/>
      <c r="JEN49"/>
      <c r="JEO49"/>
      <c r="JEP49"/>
      <c r="JEQ49"/>
      <c r="JER49"/>
      <c r="JES49"/>
      <c r="JET49"/>
      <c r="JEU49"/>
      <c r="JEV49"/>
      <c r="JEW49"/>
      <c r="JEX49"/>
      <c r="JEY49"/>
      <c r="JEZ49"/>
      <c r="JFA49"/>
      <c r="JFB49"/>
      <c r="JFC49"/>
      <c r="JFD49"/>
      <c r="JFE49"/>
      <c r="JFF49"/>
      <c r="JFG49"/>
      <c r="JFH49"/>
      <c r="JFI49"/>
      <c r="JFJ49"/>
      <c r="JFK49"/>
      <c r="JFL49"/>
      <c r="JFM49"/>
      <c r="JFN49"/>
      <c r="JFO49"/>
      <c r="JFP49"/>
      <c r="JFQ49"/>
      <c r="JFR49"/>
      <c r="JFS49"/>
      <c r="JFT49"/>
      <c r="JFU49"/>
      <c r="JFV49"/>
      <c r="JFW49"/>
      <c r="JFX49"/>
      <c r="JFY49"/>
      <c r="JFZ49"/>
      <c r="JGA49"/>
      <c r="JGB49"/>
      <c r="JGC49"/>
      <c r="JGD49"/>
      <c r="JGE49"/>
      <c r="JGF49"/>
      <c r="JGG49"/>
      <c r="JGH49"/>
      <c r="JGI49"/>
      <c r="JGJ49"/>
      <c r="JGK49"/>
      <c r="JGL49"/>
      <c r="JGM49"/>
      <c r="JGN49"/>
      <c r="JGO49"/>
      <c r="JGP49"/>
      <c r="JGQ49"/>
      <c r="JGR49"/>
      <c r="JGS49"/>
      <c r="JGT49"/>
      <c r="JGU49"/>
      <c r="JGV49"/>
      <c r="JGW49"/>
      <c r="JGX49"/>
      <c r="JGY49"/>
      <c r="JGZ49"/>
      <c r="JHA49"/>
      <c r="JHB49"/>
      <c r="JHC49"/>
      <c r="JHD49"/>
      <c r="JHE49"/>
      <c r="JHF49"/>
      <c r="JHG49"/>
      <c r="JHH49"/>
      <c r="JHI49"/>
      <c r="JHJ49"/>
      <c r="JHK49"/>
      <c r="JHL49"/>
      <c r="JHM49"/>
      <c r="JHN49"/>
      <c r="JHO49"/>
      <c r="JHP49"/>
      <c r="JHQ49"/>
      <c r="JHR49"/>
      <c r="JHS49"/>
      <c r="JHT49"/>
      <c r="JHU49"/>
      <c r="JHV49"/>
      <c r="JHW49"/>
      <c r="JHX49"/>
      <c r="JHY49"/>
      <c r="JHZ49"/>
      <c r="JIA49"/>
      <c r="JIB49"/>
      <c r="JIC49"/>
      <c r="JID49"/>
      <c r="JIE49"/>
      <c r="JIF49"/>
      <c r="JIG49"/>
      <c r="JIH49"/>
      <c r="JII49"/>
      <c r="JIJ49"/>
      <c r="JIK49"/>
      <c r="JIL49"/>
      <c r="JIM49"/>
      <c r="JIN49"/>
      <c r="JIO49"/>
      <c r="JIP49"/>
      <c r="JIQ49"/>
      <c r="JIR49"/>
      <c r="JIS49"/>
      <c r="JIT49"/>
      <c r="JIU49"/>
      <c r="JIV49"/>
      <c r="JIW49"/>
      <c r="JIX49"/>
      <c r="JIY49"/>
      <c r="JIZ49"/>
      <c r="JJA49"/>
      <c r="JJB49"/>
      <c r="JJC49"/>
      <c r="JJD49"/>
      <c r="JJE49"/>
      <c r="JJF49"/>
      <c r="JJG49"/>
      <c r="JJH49"/>
      <c r="JJI49"/>
      <c r="JJJ49"/>
      <c r="JJK49"/>
      <c r="JJL49"/>
      <c r="JJM49"/>
      <c r="JJN49"/>
      <c r="JJO49"/>
      <c r="JJP49"/>
      <c r="JJQ49"/>
      <c r="JJR49"/>
      <c r="JJS49"/>
      <c r="JJT49"/>
      <c r="JJU49"/>
      <c r="JJV49"/>
      <c r="JJW49"/>
      <c r="JJX49"/>
      <c r="JJY49"/>
      <c r="JJZ49"/>
      <c r="JKA49"/>
      <c r="JKB49"/>
      <c r="JKC49"/>
      <c r="JKD49"/>
      <c r="JKE49"/>
      <c r="JKF49"/>
      <c r="JKG49"/>
      <c r="JKH49"/>
      <c r="JKI49"/>
      <c r="JKJ49"/>
      <c r="JKK49"/>
      <c r="JKL49"/>
      <c r="JKM49"/>
      <c r="JKN49"/>
      <c r="JKO49"/>
      <c r="JKP49"/>
      <c r="JKQ49"/>
      <c r="JKR49"/>
      <c r="JKS49"/>
      <c r="JKT49"/>
      <c r="JKU49"/>
      <c r="JKV49"/>
      <c r="JKW49"/>
      <c r="JKX49"/>
      <c r="JKY49"/>
      <c r="JKZ49"/>
      <c r="JLA49"/>
      <c r="JLB49"/>
      <c r="JLC49"/>
      <c r="JLD49"/>
      <c r="JLE49"/>
      <c r="JLF49"/>
      <c r="JLG49"/>
      <c r="JLH49"/>
      <c r="JLI49"/>
      <c r="JLJ49"/>
      <c r="JLK49"/>
      <c r="JLL49"/>
      <c r="JLM49"/>
      <c r="JLN49"/>
      <c r="JLO49"/>
      <c r="JLP49"/>
      <c r="JLQ49"/>
      <c r="JLR49"/>
      <c r="JLS49"/>
      <c r="JLT49"/>
      <c r="JLU49"/>
      <c r="JLV49"/>
      <c r="JLW49"/>
      <c r="JLX49"/>
      <c r="JLY49"/>
      <c r="JLZ49"/>
      <c r="JMA49"/>
      <c r="JMB49"/>
      <c r="JMC49"/>
      <c r="JMD49"/>
      <c r="JME49"/>
      <c r="JMF49"/>
      <c r="JMG49"/>
      <c r="JMH49"/>
      <c r="JMI49"/>
      <c r="JMJ49"/>
      <c r="JMK49"/>
      <c r="JML49"/>
      <c r="JMM49"/>
      <c r="JMN49"/>
      <c r="JMO49"/>
      <c r="JMP49"/>
      <c r="JMQ49"/>
      <c r="JMR49"/>
      <c r="JMS49"/>
      <c r="JMT49"/>
      <c r="JMU49"/>
      <c r="JMV49"/>
      <c r="JMW49"/>
      <c r="JMX49"/>
      <c r="JMY49"/>
      <c r="JMZ49"/>
      <c r="JNA49"/>
      <c r="JNB49"/>
      <c r="JNC49"/>
      <c r="JND49"/>
      <c r="JNE49"/>
      <c r="JNF49"/>
      <c r="JNG49"/>
      <c r="JNH49"/>
      <c r="JNI49"/>
      <c r="JNJ49"/>
      <c r="JNK49"/>
      <c r="JNL49"/>
      <c r="JNM49"/>
      <c r="JNN49"/>
      <c r="JNO49"/>
      <c r="JNP49"/>
      <c r="JNQ49"/>
      <c r="JNR49"/>
      <c r="JNS49"/>
      <c r="JNT49"/>
      <c r="JNU49"/>
      <c r="JNV49"/>
      <c r="JNW49"/>
      <c r="JNX49"/>
      <c r="JNY49"/>
      <c r="JNZ49"/>
      <c r="JOA49"/>
      <c r="JOB49"/>
      <c r="JOC49"/>
      <c r="JOD49"/>
      <c r="JOE49"/>
      <c r="JOF49"/>
      <c r="JOG49"/>
      <c r="JOH49"/>
      <c r="JOI49"/>
      <c r="JOJ49"/>
      <c r="JOK49"/>
      <c r="JOL49"/>
      <c r="JOM49"/>
      <c r="JON49"/>
      <c r="JOO49"/>
      <c r="JOP49"/>
      <c r="JOQ49"/>
      <c r="JOR49"/>
      <c r="JOS49"/>
      <c r="JOT49"/>
      <c r="JOU49"/>
      <c r="JOV49"/>
      <c r="JOW49"/>
      <c r="JOX49"/>
      <c r="JOY49"/>
      <c r="JOZ49"/>
      <c r="JPA49"/>
      <c r="JPB49"/>
      <c r="JPC49"/>
      <c r="JPD49"/>
      <c r="JPE49"/>
      <c r="JPF49"/>
      <c r="JPG49"/>
      <c r="JPH49"/>
      <c r="JPI49"/>
      <c r="JPJ49"/>
      <c r="JPK49"/>
      <c r="JPL49"/>
      <c r="JPM49"/>
      <c r="JPN49"/>
      <c r="JPO49"/>
      <c r="JPP49"/>
      <c r="JPQ49"/>
      <c r="JPR49"/>
      <c r="JPS49"/>
      <c r="JPT49"/>
      <c r="JPU49"/>
      <c r="JPV49"/>
      <c r="JPW49"/>
      <c r="JPX49"/>
      <c r="JPY49"/>
      <c r="JPZ49"/>
      <c r="JQA49"/>
      <c r="JQB49"/>
      <c r="JQC49"/>
      <c r="JQD49"/>
      <c r="JQE49"/>
      <c r="JQF49"/>
      <c r="JQG49"/>
      <c r="JQH49"/>
      <c r="JQI49"/>
      <c r="JQJ49"/>
      <c r="JQK49"/>
      <c r="JQL49"/>
      <c r="JQM49"/>
      <c r="JQN49"/>
      <c r="JQO49"/>
      <c r="JQP49"/>
      <c r="JQQ49"/>
      <c r="JQR49"/>
      <c r="JQS49"/>
      <c r="JQT49"/>
      <c r="JQU49"/>
      <c r="JQV49"/>
      <c r="JQW49"/>
      <c r="JQX49"/>
      <c r="JQY49"/>
      <c r="JQZ49"/>
      <c r="JRA49"/>
      <c r="JRB49"/>
      <c r="JRC49"/>
      <c r="JRD49"/>
      <c r="JRE49"/>
      <c r="JRF49"/>
      <c r="JRG49"/>
      <c r="JRH49"/>
      <c r="JRI49"/>
      <c r="JRJ49"/>
      <c r="JRK49"/>
      <c r="JRL49"/>
      <c r="JRM49"/>
      <c r="JRN49"/>
      <c r="JRO49"/>
      <c r="JRP49"/>
      <c r="JRQ49"/>
      <c r="JRR49"/>
      <c r="JRS49"/>
      <c r="JRT49"/>
      <c r="JRU49"/>
      <c r="JRV49"/>
      <c r="JRW49"/>
      <c r="JRX49"/>
      <c r="JRY49"/>
      <c r="JRZ49"/>
      <c r="JSA49"/>
      <c r="JSB49"/>
      <c r="JSC49"/>
      <c r="JSD49"/>
      <c r="JSE49"/>
      <c r="JSF49"/>
      <c r="JSG49"/>
      <c r="JSH49"/>
      <c r="JSI49"/>
      <c r="JSJ49"/>
      <c r="JSK49"/>
      <c r="JSL49"/>
      <c r="JSM49"/>
      <c r="JSN49"/>
      <c r="JSO49"/>
      <c r="JSP49"/>
      <c r="JSQ49"/>
      <c r="JSR49"/>
      <c r="JSS49"/>
      <c r="JST49"/>
      <c r="JSU49"/>
      <c r="JSV49"/>
      <c r="JSW49"/>
      <c r="JSX49"/>
      <c r="JSY49"/>
      <c r="JSZ49"/>
      <c r="JTA49"/>
      <c r="JTB49"/>
      <c r="JTC49"/>
      <c r="JTD49"/>
      <c r="JTE49"/>
      <c r="JTF49"/>
      <c r="JTG49"/>
      <c r="JTH49"/>
      <c r="JTI49"/>
      <c r="JTJ49"/>
      <c r="JTK49"/>
      <c r="JTL49"/>
      <c r="JTM49"/>
      <c r="JTN49"/>
      <c r="JTO49"/>
      <c r="JTP49"/>
      <c r="JTQ49"/>
      <c r="JTR49"/>
      <c r="JTS49"/>
      <c r="JTT49"/>
      <c r="JTU49"/>
      <c r="JTV49"/>
      <c r="JTW49"/>
      <c r="JTX49"/>
      <c r="JTY49"/>
      <c r="JTZ49"/>
      <c r="JUA49"/>
      <c r="JUB49"/>
      <c r="JUC49"/>
      <c r="JUD49"/>
      <c r="JUE49"/>
      <c r="JUF49"/>
      <c r="JUG49"/>
      <c r="JUH49"/>
      <c r="JUI49"/>
      <c r="JUJ49"/>
      <c r="JUK49"/>
      <c r="JUL49"/>
      <c r="JUM49"/>
      <c r="JUN49"/>
      <c r="JUO49"/>
      <c r="JUP49"/>
      <c r="JUQ49"/>
      <c r="JUR49"/>
      <c r="JUS49"/>
      <c r="JUT49"/>
      <c r="JUU49"/>
      <c r="JUV49"/>
      <c r="JUW49"/>
      <c r="JUX49"/>
      <c r="JUY49"/>
      <c r="JUZ49"/>
      <c r="JVA49"/>
      <c r="JVB49"/>
      <c r="JVC49"/>
      <c r="JVD49"/>
      <c r="JVE49"/>
      <c r="JVF49"/>
      <c r="JVG49"/>
      <c r="JVH49"/>
      <c r="JVI49"/>
      <c r="JVJ49"/>
      <c r="JVK49"/>
      <c r="JVL49"/>
      <c r="JVM49"/>
      <c r="JVN49"/>
      <c r="JVO49"/>
      <c r="JVP49"/>
      <c r="JVQ49"/>
      <c r="JVR49"/>
      <c r="JVS49"/>
      <c r="JVT49"/>
      <c r="JVU49"/>
      <c r="JVV49"/>
      <c r="JVW49"/>
      <c r="JVX49"/>
      <c r="JVY49"/>
      <c r="JVZ49"/>
      <c r="JWA49"/>
      <c r="JWB49"/>
      <c r="JWC49"/>
      <c r="JWD49"/>
      <c r="JWE49"/>
      <c r="JWF49"/>
      <c r="JWG49"/>
      <c r="JWH49"/>
      <c r="JWI49"/>
      <c r="JWJ49"/>
      <c r="JWK49"/>
      <c r="JWL49"/>
      <c r="JWM49"/>
      <c r="JWN49"/>
      <c r="JWO49"/>
      <c r="JWP49"/>
      <c r="JWQ49"/>
      <c r="JWR49"/>
      <c r="JWS49"/>
      <c r="JWT49"/>
      <c r="JWU49"/>
      <c r="JWV49"/>
      <c r="JWW49"/>
      <c r="JWX49"/>
      <c r="JWY49"/>
      <c r="JWZ49"/>
      <c r="JXA49"/>
      <c r="JXB49"/>
      <c r="JXC49"/>
      <c r="JXD49"/>
      <c r="JXE49"/>
      <c r="JXF49"/>
      <c r="JXG49"/>
      <c r="JXH49"/>
      <c r="JXI49"/>
      <c r="JXJ49"/>
      <c r="JXK49"/>
      <c r="JXL49"/>
      <c r="JXM49"/>
      <c r="JXN49"/>
      <c r="JXO49"/>
      <c r="JXP49"/>
      <c r="JXQ49"/>
      <c r="JXR49"/>
      <c r="JXS49"/>
      <c r="JXT49"/>
      <c r="JXU49"/>
      <c r="JXV49"/>
      <c r="JXW49"/>
      <c r="JXX49"/>
      <c r="JXY49"/>
      <c r="JXZ49"/>
      <c r="JYA49"/>
      <c r="JYB49"/>
      <c r="JYC49"/>
      <c r="JYD49"/>
      <c r="JYE49"/>
      <c r="JYF49"/>
      <c r="JYG49"/>
      <c r="JYH49"/>
      <c r="JYI49"/>
      <c r="JYJ49"/>
      <c r="JYK49"/>
      <c r="JYL49"/>
      <c r="JYM49"/>
      <c r="JYN49"/>
      <c r="JYO49"/>
      <c r="JYP49"/>
      <c r="JYQ49"/>
      <c r="JYR49"/>
      <c r="JYS49"/>
      <c r="JYT49"/>
      <c r="JYU49"/>
      <c r="JYV49"/>
      <c r="JYW49"/>
      <c r="JYX49"/>
      <c r="JYY49"/>
      <c r="JYZ49"/>
      <c r="JZA49"/>
      <c r="JZB49"/>
      <c r="JZC49"/>
      <c r="JZD49"/>
      <c r="JZE49"/>
      <c r="JZF49"/>
      <c r="JZG49"/>
      <c r="JZH49"/>
      <c r="JZI49"/>
      <c r="JZJ49"/>
      <c r="JZK49"/>
      <c r="JZL49"/>
      <c r="JZM49"/>
      <c r="JZN49"/>
      <c r="JZO49"/>
      <c r="JZP49"/>
      <c r="JZQ49"/>
      <c r="JZR49"/>
      <c r="JZS49"/>
      <c r="JZT49"/>
      <c r="JZU49"/>
      <c r="JZV49"/>
      <c r="JZW49"/>
      <c r="JZX49"/>
      <c r="JZY49"/>
      <c r="JZZ49"/>
      <c r="KAA49"/>
      <c r="KAB49"/>
      <c r="KAC49"/>
      <c r="KAD49"/>
      <c r="KAE49"/>
      <c r="KAF49"/>
      <c r="KAG49"/>
      <c r="KAH49"/>
      <c r="KAI49"/>
      <c r="KAJ49"/>
      <c r="KAK49"/>
      <c r="KAL49"/>
      <c r="KAM49"/>
      <c r="KAN49"/>
      <c r="KAO49"/>
      <c r="KAP49"/>
      <c r="KAQ49"/>
      <c r="KAR49"/>
      <c r="KAS49"/>
      <c r="KAT49"/>
      <c r="KAU49"/>
      <c r="KAV49"/>
      <c r="KAW49"/>
      <c r="KAX49"/>
      <c r="KAY49"/>
      <c r="KAZ49"/>
      <c r="KBA49"/>
      <c r="KBB49"/>
      <c r="KBC49"/>
      <c r="KBD49"/>
      <c r="KBE49"/>
      <c r="KBF49"/>
      <c r="KBG49"/>
      <c r="KBH49"/>
      <c r="KBI49"/>
      <c r="KBJ49"/>
      <c r="KBK49"/>
      <c r="KBL49"/>
      <c r="KBM49"/>
      <c r="KBN49"/>
      <c r="KBO49"/>
      <c r="KBP49"/>
      <c r="KBQ49"/>
      <c r="KBR49"/>
      <c r="KBS49"/>
      <c r="KBT49"/>
      <c r="KBU49"/>
      <c r="KBV49"/>
      <c r="KBW49"/>
      <c r="KBX49"/>
      <c r="KBY49"/>
      <c r="KBZ49"/>
      <c r="KCA49"/>
      <c r="KCB49"/>
      <c r="KCC49"/>
      <c r="KCD49"/>
      <c r="KCE49"/>
      <c r="KCF49"/>
      <c r="KCG49"/>
      <c r="KCH49"/>
      <c r="KCI49"/>
      <c r="KCJ49"/>
      <c r="KCK49"/>
      <c r="KCL49"/>
      <c r="KCM49"/>
      <c r="KCN49"/>
      <c r="KCO49"/>
      <c r="KCP49"/>
      <c r="KCQ49"/>
      <c r="KCR49"/>
      <c r="KCS49"/>
      <c r="KCT49"/>
      <c r="KCU49"/>
      <c r="KCV49"/>
      <c r="KCW49"/>
      <c r="KCX49"/>
      <c r="KCY49"/>
      <c r="KCZ49"/>
      <c r="KDA49"/>
      <c r="KDB49"/>
      <c r="KDC49"/>
      <c r="KDD49"/>
      <c r="KDE49"/>
      <c r="KDF49"/>
      <c r="KDG49"/>
      <c r="KDH49"/>
      <c r="KDI49"/>
      <c r="KDJ49"/>
      <c r="KDK49"/>
      <c r="KDL49"/>
      <c r="KDM49"/>
      <c r="KDN49"/>
      <c r="KDO49"/>
      <c r="KDP49"/>
      <c r="KDQ49"/>
      <c r="KDR49"/>
      <c r="KDS49"/>
      <c r="KDT49"/>
      <c r="KDU49"/>
      <c r="KDV49"/>
      <c r="KDW49"/>
      <c r="KDX49"/>
      <c r="KDY49"/>
      <c r="KDZ49"/>
      <c r="KEA49"/>
      <c r="KEB49"/>
      <c r="KEC49"/>
      <c r="KED49"/>
      <c r="KEE49"/>
      <c r="KEF49"/>
      <c r="KEG49"/>
      <c r="KEH49"/>
      <c r="KEI49"/>
      <c r="KEJ49"/>
      <c r="KEK49"/>
      <c r="KEL49"/>
      <c r="KEM49"/>
      <c r="KEN49"/>
      <c r="KEO49"/>
      <c r="KEP49"/>
      <c r="KEQ49"/>
      <c r="KER49"/>
      <c r="KES49"/>
      <c r="KET49"/>
      <c r="KEU49"/>
      <c r="KEV49"/>
      <c r="KEW49"/>
      <c r="KEX49"/>
      <c r="KEY49"/>
      <c r="KEZ49"/>
      <c r="KFA49"/>
      <c r="KFB49"/>
      <c r="KFC49"/>
      <c r="KFD49"/>
      <c r="KFE49"/>
      <c r="KFF49"/>
      <c r="KFG49"/>
      <c r="KFH49"/>
      <c r="KFI49"/>
      <c r="KFJ49"/>
      <c r="KFK49"/>
      <c r="KFL49"/>
      <c r="KFM49"/>
      <c r="KFN49"/>
      <c r="KFO49"/>
      <c r="KFP49"/>
      <c r="KFQ49"/>
      <c r="KFR49"/>
      <c r="KFS49"/>
      <c r="KFT49"/>
      <c r="KFU49"/>
      <c r="KFV49"/>
      <c r="KFW49"/>
      <c r="KFX49"/>
      <c r="KFY49"/>
      <c r="KFZ49"/>
      <c r="KGA49"/>
      <c r="KGB49"/>
      <c r="KGC49"/>
      <c r="KGD49"/>
      <c r="KGE49"/>
      <c r="KGF49"/>
      <c r="KGG49"/>
      <c r="KGH49"/>
      <c r="KGI49"/>
      <c r="KGJ49"/>
      <c r="KGK49"/>
      <c r="KGL49"/>
      <c r="KGM49"/>
      <c r="KGN49"/>
      <c r="KGO49"/>
      <c r="KGP49"/>
      <c r="KGQ49"/>
      <c r="KGR49"/>
      <c r="KGS49"/>
      <c r="KGT49"/>
      <c r="KGU49"/>
      <c r="KGV49"/>
      <c r="KGW49"/>
      <c r="KGX49"/>
      <c r="KGY49"/>
      <c r="KGZ49"/>
      <c r="KHA49"/>
      <c r="KHB49"/>
      <c r="KHC49"/>
      <c r="KHD49"/>
      <c r="KHE49"/>
      <c r="KHF49"/>
      <c r="KHG49"/>
      <c r="KHH49"/>
      <c r="KHI49"/>
      <c r="KHJ49"/>
      <c r="KHK49"/>
      <c r="KHL49"/>
      <c r="KHM49"/>
      <c r="KHN49"/>
      <c r="KHO49"/>
      <c r="KHP49"/>
      <c r="KHQ49"/>
      <c r="KHR49"/>
      <c r="KHS49"/>
      <c r="KHT49"/>
      <c r="KHU49"/>
      <c r="KHV49"/>
      <c r="KHW49"/>
      <c r="KHX49"/>
      <c r="KHY49"/>
      <c r="KHZ49"/>
      <c r="KIA49"/>
      <c r="KIB49"/>
      <c r="KIC49"/>
      <c r="KID49"/>
      <c r="KIE49"/>
      <c r="KIF49"/>
      <c r="KIG49"/>
      <c r="KIH49"/>
      <c r="KII49"/>
      <c r="KIJ49"/>
      <c r="KIK49"/>
      <c r="KIL49"/>
      <c r="KIM49"/>
      <c r="KIN49"/>
      <c r="KIO49"/>
      <c r="KIP49"/>
      <c r="KIQ49"/>
      <c r="KIR49"/>
      <c r="KIS49"/>
      <c r="KIT49"/>
      <c r="KIU49"/>
      <c r="KIV49"/>
      <c r="KIW49"/>
      <c r="KIX49"/>
      <c r="KIY49"/>
      <c r="KIZ49"/>
      <c r="KJA49"/>
      <c r="KJB49"/>
      <c r="KJC49"/>
      <c r="KJD49"/>
      <c r="KJE49"/>
      <c r="KJF49"/>
      <c r="KJG49"/>
      <c r="KJH49"/>
      <c r="KJI49"/>
      <c r="KJJ49"/>
      <c r="KJK49"/>
      <c r="KJL49"/>
      <c r="KJM49"/>
      <c r="KJN49"/>
      <c r="KJO49"/>
      <c r="KJP49"/>
      <c r="KJQ49"/>
      <c r="KJR49"/>
      <c r="KJS49"/>
      <c r="KJT49"/>
      <c r="KJU49"/>
      <c r="KJV49"/>
      <c r="KJW49"/>
      <c r="KJX49"/>
      <c r="KJY49"/>
      <c r="KJZ49"/>
      <c r="KKA49"/>
      <c r="KKB49"/>
      <c r="KKC49"/>
      <c r="KKD49"/>
      <c r="KKE49"/>
      <c r="KKF49"/>
      <c r="KKG49"/>
      <c r="KKH49"/>
      <c r="KKI49"/>
      <c r="KKJ49"/>
      <c r="KKK49"/>
      <c r="KKL49"/>
      <c r="KKM49"/>
      <c r="KKN49"/>
      <c r="KKO49"/>
      <c r="KKP49"/>
      <c r="KKQ49"/>
      <c r="KKR49"/>
      <c r="KKS49"/>
      <c r="KKT49"/>
      <c r="KKU49"/>
      <c r="KKV49"/>
      <c r="KKW49"/>
      <c r="KKX49"/>
      <c r="KKY49"/>
      <c r="KKZ49"/>
      <c r="KLA49"/>
      <c r="KLB49"/>
      <c r="KLC49"/>
      <c r="KLD49"/>
      <c r="KLE49"/>
      <c r="KLF49"/>
      <c r="KLG49"/>
      <c r="KLH49"/>
      <c r="KLI49"/>
      <c r="KLJ49"/>
      <c r="KLK49"/>
      <c r="KLL49"/>
      <c r="KLM49"/>
      <c r="KLN49"/>
      <c r="KLO49"/>
      <c r="KLP49"/>
      <c r="KLQ49"/>
      <c r="KLR49"/>
      <c r="KLS49"/>
      <c r="KLT49"/>
      <c r="KLU49"/>
      <c r="KLV49"/>
      <c r="KLW49"/>
      <c r="KLX49"/>
      <c r="KLY49"/>
      <c r="KLZ49"/>
      <c r="KMA49"/>
      <c r="KMB49"/>
      <c r="KMC49"/>
      <c r="KMD49"/>
      <c r="KME49"/>
      <c r="KMF49"/>
      <c r="KMG49"/>
      <c r="KMH49"/>
      <c r="KMI49"/>
      <c r="KMJ49"/>
      <c r="KMK49"/>
      <c r="KML49"/>
      <c r="KMM49"/>
      <c r="KMN49"/>
      <c r="KMO49"/>
      <c r="KMP49"/>
      <c r="KMQ49"/>
      <c r="KMR49"/>
      <c r="KMS49"/>
      <c r="KMT49"/>
      <c r="KMU49"/>
      <c r="KMV49"/>
      <c r="KMW49"/>
      <c r="KMX49"/>
      <c r="KMY49"/>
      <c r="KMZ49"/>
      <c r="KNA49"/>
      <c r="KNB49"/>
      <c r="KNC49"/>
      <c r="KND49"/>
      <c r="KNE49"/>
      <c r="KNF49"/>
      <c r="KNG49"/>
      <c r="KNH49"/>
      <c r="KNI49"/>
      <c r="KNJ49"/>
      <c r="KNK49"/>
      <c r="KNL49"/>
      <c r="KNM49"/>
      <c r="KNN49"/>
      <c r="KNO49"/>
      <c r="KNP49"/>
      <c r="KNQ49"/>
      <c r="KNR49"/>
      <c r="KNS49"/>
      <c r="KNT49"/>
      <c r="KNU49"/>
      <c r="KNV49"/>
      <c r="KNW49"/>
      <c r="KNX49"/>
      <c r="KNY49"/>
      <c r="KNZ49"/>
      <c r="KOA49"/>
      <c r="KOB49"/>
      <c r="KOC49"/>
      <c r="KOD49"/>
      <c r="KOE49"/>
      <c r="KOF49"/>
      <c r="KOG49"/>
      <c r="KOH49"/>
      <c r="KOI49"/>
      <c r="KOJ49"/>
      <c r="KOK49"/>
      <c r="KOL49"/>
      <c r="KOM49"/>
      <c r="KON49"/>
      <c r="KOO49"/>
      <c r="KOP49"/>
      <c r="KOQ49"/>
      <c r="KOR49"/>
      <c r="KOS49"/>
      <c r="KOT49"/>
      <c r="KOU49"/>
      <c r="KOV49"/>
      <c r="KOW49"/>
      <c r="KOX49"/>
      <c r="KOY49"/>
      <c r="KOZ49"/>
      <c r="KPA49"/>
      <c r="KPB49"/>
      <c r="KPC49"/>
      <c r="KPD49"/>
      <c r="KPE49"/>
      <c r="KPF49"/>
      <c r="KPG49"/>
      <c r="KPH49"/>
      <c r="KPI49"/>
      <c r="KPJ49"/>
      <c r="KPK49"/>
      <c r="KPL49"/>
      <c r="KPM49"/>
      <c r="KPN49"/>
      <c r="KPO49"/>
      <c r="KPP49"/>
      <c r="KPQ49"/>
      <c r="KPR49"/>
      <c r="KPS49"/>
      <c r="KPT49"/>
      <c r="KPU49"/>
      <c r="KPV49"/>
      <c r="KPW49"/>
      <c r="KPX49"/>
      <c r="KPY49"/>
      <c r="KPZ49"/>
      <c r="KQA49"/>
      <c r="KQB49"/>
      <c r="KQC49"/>
      <c r="KQD49"/>
      <c r="KQE49"/>
      <c r="KQF49"/>
      <c r="KQG49"/>
      <c r="KQH49"/>
      <c r="KQI49"/>
      <c r="KQJ49"/>
      <c r="KQK49"/>
      <c r="KQL49"/>
      <c r="KQM49"/>
      <c r="KQN49"/>
      <c r="KQO49"/>
      <c r="KQP49"/>
      <c r="KQQ49"/>
      <c r="KQR49"/>
      <c r="KQS49"/>
      <c r="KQT49"/>
      <c r="KQU49"/>
      <c r="KQV49"/>
      <c r="KQW49"/>
      <c r="KQX49"/>
      <c r="KQY49"/>
      <c r="KQZ49"/>
      <c r="KRA49"/>
      <c r="KRB49"/>
      <c r="KRC49"/>
      <c r="KRD49"/>
      <c r="KRE49"/>
      <c r="KRF49"/>
      <c r="KRG49"/>
      <c r="KRH49"/>
      <c r="KRI49"/>
      <c r="KRJ49"/>
      <c r="KRK49"/>
      <c r="KRL49"/>
      <c r="KRM49"/>
      <c r="KRN49"/>
      <c r="KRO49"/>
      <c r="KRP49"/>
      <c r="KRQ49"/>
      <c r="KRR49"/>
      <c r="KRS49"/>
      <c r="KRT49"/>
      <c r="KRU49"/>
      <c r="KRV49"/>
      <c r="KRW49"/>
      <c r="KRX49"/>
      <c r="KRY49"/>
      <c r="KRZ49"/>
      <c r="KSA49"/>
      <c r="KSB49"/>
      <c r="KSC49"/>
      <c r="KSD49"/>
      <c r="KSE49"/>
      <c r="KSF49"/>
      <c r="KSG49"/>
      <c r="KSH49"/>
      <c r="KSI49"/>
      <c r="KSJ49"/>
      <c r="KSK49"/>
      <c r="KSL49"/>
      <c r="KSM49"/>
      <c r="KSN49"/>
      <c r="KSO49"/>
      <c r="KSP49"/>
      <c r="KSQ49"/>
      <c r="KSR49"/>
      <c r="KSS49"/>
      <c r="KST49"/>
      <c r="KSU49"/>
      <c r="KSV49"/>
      <c r="KSW49"/>
      <c r="KSX49"/>
      <c r="KSY49"/>
      <c r="KSZ49"/>
      <c r="KTA49"/>
      <c r="KTB49"/>
      <c r="KTC49"/>
      <c r="KTD49"/>
      <c r="KTE49"/>
      <c r="KTF49"/>
      <c r="KTG49"/>
      <c r="KTH49"/>
      <c r="KTI49"/>
      <c r="KTJ49"/>
      <c r="KTK49"/>
      <c r="KTL49"/>
      <c r="KTM49"/>
      <c r="KTN49"/>
      <c r="KTO49"/>
      <c r="KTP49"/>
      <c r="KTQ49"/>
      <c r="KTR49"/>
      <c r="KTS49"/>
      <c r="KTT49"/>
      <c r="KTU49"/>
      <c r="KTV49"/>
      <c r="KTW49"/>
      <c r="KTX49"/>
      <c r="KTY49"/>
      <c r="KTZ49"/>
      <c r="KUA49"/>
      <c r="KUB49"/>
      <c r="KUC49"/>
      <c r="KUD49"/>
      <c r="KUE49"/>
      <c r="KUF49"/>
      <c r="KUG49"/>
      <c r="KUH49"/>
      <c r="KUI49"/>
      <c r="KUJ49"/>
      <c r="KUK49"/>
      <c r="KUL49"/>
      <c r="KUM49"/>
      <c r="KUN49"/>
      <c r="KUO49"/>
      <c r="KUP49"/>
      <c r="KUQ49"/>
      <c r="KUR49"/>
      <c r="KUS49"/>
      <c r="KUT49"/>
      <c r="KUU49"/>
      <c r="KUV49"/>
      <c r="KUW49"/>
      <c r="KUX49"/>
      <c r="KUY49"/>
      <c r="KUZ49"/>
      <c r="KVA49"/>
      <c r="KVB49"/>
      <c r="KVC49"/>
      <c r="KVD49"/>
      <c r="KVE49"/>
      <c r="KVF49"/>
      <c r="KVG49"/>
      <c r="KVH49"/>
      <c r="KVI49"/>
      <c r="KVJ49"/>
      <c r="KVK49"/>
      <c r="KVL49"/>
      <c r="KVM49"/>
      <c r="KVN49"/>
      <c r="KVO49"/>
      <c r="KVP49"/>
      <c r="KVQ49"/>
      <c r="KVR49"/>
      <c r="KVS49"/>
      <c r="KVT49"/>
      <c r="KVU49"/>
      <c r="KVV49"/>
      <c r="KVW49"/>
      <c r="KVX49"/>
      <c r="KVY49"/>
      <c r="KVZ49"/>
      <c r="KWA49"/>
      <c r="KWB49"/>
      <c r="KWC49"/>
      <c r="KWD49"/>
      <c r="KWE49"/>
      <c r="KWF49"/>
      <c r="KWG49"/>
      <c r="KWH49"/>
      <c r="KWI49"/>
      <c r="KWJ49"/>
      <c r="KWK49"/>
      <c r="KWL49"/>
      <c r="KWM49"/>
      <c r="KWN49"/>
      <c r="KWO49"/>
      <c r="KWP49"/>
      <c r="KWQ49"/>
      <c r="KWR49"/>
      <c r="KWS49"/>
      <c r="KWT49"/>
      <c r="KWU49"/>
      <c r="KWV49"/>
      <c r="KWW49"/>
      <c r="KWX49"/>
      <c r="KWY49"/>
      <c r="KWZ49"/>
      <c r="KXA49"/>
      <c r="KXB49"/>
      <c r="KXC49"/>
      <c r="KXD49"/>
      <c r="KXE49"/>
      <c r="KXF49"/>
      <c r="KXG49"/>
      <c r="KXH49"/>
      <c r="KXI49"/>
      <c r="KXJ49"/>
      <c r="KXK49"/>
      <c r="KXL49"/>
      <c r="KXM49"/>
      <c r="KXN49"/>
      <c r="KXO49"/>
      <c r="KXP49"/>
      <c r="KXQ49"/>
      <c r="KXR49"/>
      <c r="KXS49"/>
      <c r="KXT49"/>
      <c r="KXU49"/>
      <c r="KXV49"/>
      <c r="KXW49"/>
      <c r="KXX49"/>
      <c r="KXY49"/>
      <c r="KXZ49"/>
      <c r="KYA49"/>
      <c r="KYB49"/>
      <c r="KYC49"/>
      <c r="KYD49"/>
      <c r="KYE49"/>
      <c r="KYF49"/>
      <c r="KYG49"/>
      <c r="KYH49"/>
      <c r="KYI49"/>
      <c r="KYJ49"/>
      <c r="KYK49"/>
      <c r="KYL49"/>
      <c r="KYM49"/>
      <c r="KYN49"/>
      <c r="KYO49"/>
      <c r="KYP49"/>
      <c r="KYQ49"/>
      <c r="KYR49"/>
      <c r="KYS49"/>
      <c r="KYT49"/>
      <c r="KYU49"/>
      <c r="KYV49"/>
      <c r="KYW49"/>
      <c r="KYX49"/>
      <c r="KYY49"/>
      <c r="KYZ49"/>
      <c r="KZA49"/>
      <c r="KZB49"/>
      <c r="KZC49"/>
      <c r="KZD49"/>
      <c r="KZE49"/>
      <c r="KZF49"/>
      <c r="KZG49"/>
      <c r="KZH49"/>
      <c r="KZI49"/>
      <c r="KZJ49"/>
      <c r="KZK49"/>
      <c r="KZL49"/>
      <c r="KZM49"/>
      <c r="KZN49"/>
      <c r="KZO49"/>
      <c r="KZP49"/>
      <c r="KZQ49"/>
      <c r="KZR49"/>
      <c r="KZS49"/>
      <c r="KZT49"/>
      <c r="KZU49"/>
      <c r="KZV49"/>
      <c r="KZW49"/>
      <c r="KZX49"/>
      <c r="KZY49"/>
      <c r="KZZ49"/>
      <c r="LAA49"/>
      <c r="LAB49"/>
      <c r="LAC49"/>
      <c r="LAD49"/>
      <c r="LAE49"/>
      <c r="LAF49"/>
      <c r="LAG49"/>
      <c r="LAH49"/>
      <c r="LAI49"/>
      <c r="LAJ49"/>
      <c r="LAK49"/>
      <c r="LAL49"/>
      <c r="LAM49"/>
      <c r="LAN49"/>
      <c r="LAO49"/>
      <c r="LAP49"/>
      <c r="LAQ49"/>
      <c r="LAR49"/>
      <c r="LAS49"/>
      <c r="LAT49"/>
      <c r="LAU49"/>
      <c r="LAV49"/>
      <c r="LAW49"/>
      <c r="LAX49"/>
      <c r="LAY49"/>
      <c r="LAZ49"/>
      <c r="LBA49"/>
      <c r="LBB49"/>
      <c r="LBC49"/>
      <c r="LBD49"/>
      <c r="LBE49"/>
      <c r="LBF49"/>
      <c r="LBG49"/>
      <c r="LBH49"/>
      <c r="LBI49"/>
      <c r="LBJ49"/>
      <c r="LBK49"/>
      <c r="LBL49"/>
      <c r="LBM49"/>
      <c r="LBN49"/>
      <c r="LBO49"/>
      <c r="LBP49"/>
      <c r="LBQ49"/>
      <c r="LBR49"/>
      <c r="LBS49"/>
      <c r="LBT49"/>
      <c r="LBU49"/>
      <c r="LBV49"/>
      <c r="LBW49"/>
      <c r="LBX49"/>
      <c r="LBY49"/>
      <c r="LBZ49"/>
      <c r="LCA49"/>
      <c r="LCB49"/>
      <c r="LCC49"/>
      <c r="LCD49"/>
      <c r="LCE49"/>
      <c r="LCF49"/>
      <c r="LCG49"/>
      <c r="LCH49"/>
      <c r="LCI49"/>
      <c r="LCJ49"/>
      <c r="LCK49"/>
      <c r="LCL49"/>
      <c r="LCM49"/>
      <c r="LCN49"/>
      <c r="LCO49"/>
      <c r="LCP49"/>
      <c r="LCQ49"/>
      <c r="LCR49"/>
      <c r="LCS49"/>
      <c r="LCT49"/>
      <c r="LCU49"/>
      <c r="LCV49"/>
      <c r="LCW49"/>
      <c r="LCX49"/>
      <c r="LCY49"/>
      <c r="LCZ49"/>
      <c r="LDA49"/>
      <c r="LDB49"/>
      <c r="LDC49"/>
      <c r="LDD49"/>
      <c r="LDE49"/>
      <c r="LDF49"/>
      <c r="LDG49"/>
      <c r="LDH49"/>
      <c r="LDI49"/>
      <c r="LDJ49"/>
      <c r="LDK49"/>
      <c r="LDL49"/>
      <c r="LDM49"/>
      <c r="LDN49"/>
      <c r="LDO49"/>
      <c r="LDP49"/>
      <c r="LDQ49"/>
      <c r="LDR49"/>
      <c r="LDS49"/>
      <c r="LDT49"/>
      <c r="LDU49"/>
      <c r="LDV49"/>
      <c r="LDW49"/>
      <c r="LDX49"/>
      <c r="LDY49"/>
      <c r="LDZ49"/>
      <c r="LEA49"/>
      <c r="LEB49"/>
      <c r="LEC49"/>
      <c r="LED49"/>
      <c r="LEE49"/>
      <c r="LEF49"/>
      <c r="LEG49"/>
      <c r="LEH49"/>
      <c r="LEI49"/>
      <c r="LEJ49"/>
      <c r="LEK49"/>
      <c r="LEL49"/>
      <c r="LEM49"/>
      <c r="LEN49"/>
      <c r="LEO49"/>
      <c r="LEP49"/>
      <c r="LEQ49"/>
      <c r="LER49"/>
      <c r="LES49"/>
      <c r="LET49"/>
      <c r="LEU49"/>
      <c r="LEV49"/>
      <c r="LEW49"/>
      <c r="LEX49"/>
      <c r="LEY49"/>
      <c r="LEZ49"/>
      <c r="LFA49"/>
      <c r="LFB49"/>
      <c r="LFC49"/>
      <c r="LFD49"/>
      <c r="LFE49"/>
      <c r="LFF49"/>
      <c r="LFG49"/>
      <c r="LFH49"/>
      <c r="LFI49"/>
      <c r="LFJ49"/>
      <c r="LFK49"/>
      <c r="LFL49"/>
      <c r="LFM49"/>
      <c r="LFN49"/>
      <c r="LFO49"/>
      <c r="LFP49"/>
      <c r="LFQ49"/>
      <c r="LFR49"/>
      <c r="LFS49"/>
      <c r="LFT49"/>
      <c r="LFU49"/>
      <c r="LFV49"/>
      <c r="LFW49"/>
      <c r="LFX49"/>
      <c r="LFY49"/>
      <c r="LFZ49"/>
      <c r="LGA49"/>
      <c r="LGB49"/>
      <c r="LGC49"/>
      <c r="LGD49"/>
      <c r="LGE49"/>
      <c r="LGF49"/>
      <c r="LGG49"/>
      <c r="LGH49"/>
      <c r="LGI49"/>
      <c r="LGJ49"/>
      <c r="LGK49"/>
      <c r="LGL49"/>
      <c r="LGM49"/>
      <c r="LGN49"/>
      <c r="LGO49"/>
      <c r="LGP49"/>
      <c r="LGQ49"/>
      <c r="LGR49"/>
      <c r="LGS49"/>
      <c r="LGT49"/>
      <c r="LGU49"/>
      <c r="LGV49"/>
      <c r="LGW49"/>
      <c r="LGX49"/>
      <c r="LGY49"/>
      <c r="LGZ49"/>
      <c r="LHA49"/>
      <c r="LHB49"/>
      <c r="LHC49"/>
      <c r="LHD49"/>
      <c r="LHE49"/>
      <c r="LHF49"/>
      <c r="LHG49"/>
      <c r="LHH49"/>
      <c r="LHI49"/>
      <c r="LHJ49"/>
      <c r="LHK49"/>
      <c r="LHL49"/>
      <c r="LHM49"/>
      <c r="LHN49"/>
      <c r="LHO49"/>
      <c r="LHP49"/>
      <c r="LHQ49"/>
      <c r="LHR49"/>
      <c r="LHS49"/>
      <c r="LHT49"/>
      <c r="LHU49"/>
      <c r="LHV49"/>
      <c r="LHW49"/>
      <c r="LHX49"/>
      <c r="LHY49"/>
      <c r="LHZ49"/>
      <c r="LIA49"/>
      <c r="LIB49"/>
      <c r="LIC49"/>
      <c r="LID49"/>
      <c r="LIE49"/>
      <c r="LIF49"/>
      <c r="LIG49"/>
      <c r="LIH49"/>
      <c r="LII49"/>
      <c r="LIJ49"/>
      <c r="LIK49"/>
      <c r="LIL49"/>
      <c r="LIM49"/>
      <c r="LIN49"/>
      <c r="LIO49"/>
      <c r="LIP49"/>
      <c r="LIQ49"/>
      <c r="LIR49"/>
      <c r="LIS49"/>
      <c r="LIT49"/>
      <c r="LIU49"/>
      <c r="LIV49"/>
      <c r="LIW49"/>
      <c r="LIX49"/>
      <c r="LIY49"/>
      <c r="LIZ49"/>
      <c r="LJA49"/>
      <c r="LJB49"/>
      <c r="LJC49"/>
      <c r="LJD49"/>
      <c r="LJE49"/>
      <c r="LJF49"/>
      <c r="LJG49"/>
      <c r="LJH49"/>
      <c r="LJI49"/>
      <c r="LJJ49"/>
      <c r="LJK49"/>
      <c r="LJL49"/>
      <c r="LJM49"/>
      <c r="LJN49"/>
      <c r="LJO49"/>
      <c r="LJP49"/>
      <c r="LJQ49"/>
      <c r="LJR49"/>
      <c r="LJS49"/>
      <c r="LJT49"/>
      <c r="LJU49"/>
      <c r="LJV49"/>
      <c r="LJW49"/>
      <c r="LJX49"/>
      <c r="LJY49"/>
      <c r="LJZ49"/>
      <c r="LKA49"/>
      <c r="LKB49"/>
      <c r="LKC49"/>
      <c r="LKD49"/>
      <c r="LKE49"/>
      <c r="LKF49"/>
      <c r="LKG49"/>
      <c r="LKH49"/>
      <c r="LKI49"/>
      <c r="LKJ49"/>
      <c r="LKK49"/>
      <c r="LKL49"/>
      <c r="LKM49"/>
      <c r="LKN49"/>
      <c r="LKO49"/>
      <c r="LKP49"/>
      <c r="LKQ49"/>
      <c r="LKR49"/>
      <c r="LKS49"/>
      <c r="LKT49"/>
      <c r="LKU49"/>
      <c r="LKV49"/>
      <c r="LKW49"/>
      <c r="LKX49"/>
      <c r="LKY49"/>
      <c r="LKZ49"/>
      <c r="LLA49"/>
      <c r="LLB49"/>
      <c r="LLC49"/>
      <c r="LLD49"/>
      <c r="LLE49"/>
      <c r="LLF49"/>
      <c r="LLG49"/>
      <c r="LLH49"/>
      <c r="LLI49"/>
      <c r="LLJ49"/>
      <c r="LLK49"/>
      <c r="LLL49"/>
      <c r="LLM49"/>
      <c r="LLN49"/>
      <c r="LLO49"/>
      <c r="LLP49"/>
      <c r="LLQ49"/>
      <c r="LLR49"/>
      <c r="LLS49"/>
      <c r="LLT49"/>
      <c r="LLU49"/>
      <c r="LLV49"/>
      <c r="LLW49"/>
      <c r="LLX49"/>
      <c r="LLY49"/>
      <c r="LLZ49"/>
      <c r="LMA49"/>
      <c r="LMB49"/>
      <c r="LMC49"/>
      <c r="LMD49"/>
      <c r="LME49"/>
      <c r="LMF49"/>
      <c r="LMG49"/>
      <c r="LMH49"/>
      <c r="LMI49"/>
      <c r="LMJ49"/>
      <c r="LMK49"/>
      <c r="LML49"/>
      <c r="LMM49"/>
      <c r="LMN49"/>
      <c r="LMO49"/>
      <c r="LMP49"/>
      <c r="LMQ49"/>
      <c r="LMR49"/>
      <c r="LMS49"/>
      <c r="LMT49"/>
      <c r="LMU49"/>
      <c r="LMV49"/>
      <c r="LMW49"/>
      <c r="LMX49"/>
      <c r="LMY49"/>
      <c r="LMZ49"/>
      <c r="LNA49"/>
      <c r="LNB49"/>
      <c r="LNC49"/>
      <c r="LND49"/>
      <c r="LNE49"/>
      <c r="LNF49"/>
      <c r="LNG49"/>
      <c r="LNH49"/>
      <c r="LNI49"/>
      <c r="LNJ49"/>
      <c r="LNK49"/>
      <c r="LNL49"/>
      <c r="LNM49"/>
      <c r="LNN49"/>
      <c r="LNO49"/>
      <c r="LNP49"/>
      <c r="LNQ49"/>
      <c r="LNR49"/>
      <c r="LNS49"/>
      <c r="LNT49"/>
      <c r="LNU49"/>
      <c r="LNV49"/>
      <c r="LNW49"/>
      <c r="LNX49"/>
      <c r="LNY49"/>
      <c r="LNZ49"/>
      <c r="LOA49"/>
      <c r="LOB49"/>
      <c r="LOC49"/>
      <c r="LOD49"/>
      <c r="LOE49"/>
      <c r="LOF49"/>
      <c r="LOG49"/>
      <c r="LOH49"/>
      <c r="LOI49"/>
      <c r="LOJ49"/>
      <c r="LOK49"/>
      <c r="LOL49"/>
      <c r="LOM49"/>
      <c r="LON49"/>
      <c r="LOO49"/>
      <c r="LOP49"/>
      <c r="LOQ49"/>
      <c r="LOR49"/>
      <c r="LOS49"/>
      <c r="LOT49"/>
      <c r="LOU49"/>
      <c r="LOV49"/>
      <c r="LOW49"/>
      <c r="LOX49"/>
      <c r="LOY49"/>
      <c r="LOZ49"/>
      <c r="LPA49"/>
      <c r="LPB49"/>
      <c r="LPC49"/>
      <c r="LPD49"/>
      <c r="LPE49"/>
      <c r="LPF49"/>
      <c r="LPG49"/>
      <c r="LPH49"/>
      <c r="LPI49"/>
      <c r="LPJ49"/>
      <c r="LPK49"/>
      <c r="LPL49"/>
      <c r="LPM49"/>
      <c r="LPN49"/>
      <c r="LPO49"/>
      <c r="LPP49"/>
      <c r="LPQ49"/>
      <c r="LPR49"/>
      <c r="LPS49"/>
      <c r="LPT49"/>
      <c r="LPU49"/>
      <c r="LPV49"/>
      <c r="LPW49"/>
      <c r="LPX49"/>
      <c r="LPY49"/>
      <c r="LPZ49"/>
      <c r="LQA49"/>
      <c r="LQB49"/>
      <c r="LQC49"/>
      <c r="LQD49"/>
      <c r="LQE49"/>
      <c r="LQF49"/>
      <c r="LQG49"/>
      <c r="LQH49"/>
      <c r="LQI49"/>
      <c r="LQJ49"/>
      <c r="LQK49"/>
      <c r="LQL49"/>
      <c r="LQM49"/>
      <c r="LQN49"/>
      <c r="LQO49"/>
      <c r="LQP49"/>
      <c r="LQQ49"/>
      <c r="LQR49"/>
      <c r="LQS49"/>
      <c r="LQT49"/>
      <c r="LQU49"/>
      <c r="LQV49"/>
      <c r="LQW49"/>
      <c r="LQX49"/>
      <c r="LQY49"/>
      <c r="LQZ49"/>
      <c r="LRA49"/>
      <c r="LRB49"/>
      <c r="LRC49"/>
      <c r="LRD49"/>
      <c r="LRE49"/>
      <c r="LRF49"/>
      <c r="LRG49"/>
      <c r="LRH49"/>
      <c r="LRI49"/>
      <c r="LRJ49"/>
      <c r="LRK49"/>
      <c r="LRL49"/>
      <c r="LRM49"/>
      <c r="LRN49"/>
      <c r="LRO49"/>
      <c r="LRP49"/>
      <c r="LRQ49"/>
      <c r="LRR49"/>
      <c r="LRS49"/>
      <c r="LRT49"/>
      <c r="LRU49"/>
      <c r="LRV49"/>
      <c r="LRW49"/>
      <c r="LRX49"/>
      <c r="LRY49"/>
      <c r="LRZ49"/>
      <c r="LSA49"/>
      <c r="LSB49"/>
      <c r="LSC49"/>
      <c r="LSD49"/>
      <c r="LSE49"/>
      <c r="LSF49"/>
      <c r="LSG49"/>
      <c r="LSH49"/>
      <c r="LSI49"/>
      <c r="LSJ49"/>
      <c r="LSK49"/>
      <c r="LSL49"/>
      <c r="LSM49"/>
      <c r="LSN49"/>
      <c r="LSO49"/>
      <c r="LSP49"/>
      <c r="LSQ49"/>
      <c r="LSR49"/>
      <c r="LSS49"/>
      <c r="LST49"/>
      <c r="LSU49"/>
      <c r="LSV49"/>
      <c r="LSW49"/>
      <c r="LSX49"/>
      <c r="LSY49"/>
      <c r="LSZ49"/>
      <c r="LTA49"/>
      <c r="LTB49"/>
      <c r="LTC49"/>
      <c r="LTD49"/>
      <c r="LTE49"/>
      <c r="LTF49"/>
      <c r="LTG49"/>
      <c r="LTH49"/>
      <c r="LTI49"/>
      <c r="LTJ49"/>
      <c r="LTK49"/>
      <c r="LTL49"/>
      <c r="LTM49"/>
      <c r="LTN49"/>
      <c r="LTO49"/>
      <c r="LTP49"/>
      <c r="LTQ49"/>
      <c r="LTR49"/>
      <c r="LTS49"/>
      <c r="LTT49"/>
      <c r="LTU49"/>
      <c r="LTV49"/>
      <c r="LTW49"/>
      <c r="LTX49"/>
      <c r="LTY49"/>
      <c r="LTZ49"/>
      <c r="LUA49"/>
      <c r="LUB49"/>
      <c r="LUC49"/>
      <c r="LUD49"/>
      <c r="LUE49"/>
      <c r="LUF49"/>
      <c r="LUG49"/>
      <c r="LUH49"/>
      <c r="LUI49"/>
      <c r="LUJ49"/>
      <c r="LUK49"/>
      <c r="LUL49"/>
      <c r="LUM49"/>
      <c r="LUN49"/>
      <c r="LUO49"/>
      <c r="LUP49"/>
      <c r="LUQ49"/>
      <c r="LUR49"/>
      <c r="LUS49"/>
      <c r="LUT49"/>
      <c r="LUU49"/>
      <c r="LUV49"/>
      <c r="LUW49"/>
      <c r="LUX49"/>
      <c r="LUY49"/>
      <c r="LUZ49"/>
      <c r="LVA49"/>
      <c r="LVB49"/>
      <c r="LVC49"/>
      <c r="LVD49"/>
      <c r="LVE49"/>
      <c r="LVF49"/>
      <c r="LVG49"/>
      <c r="LVH49"/>
      <c r="LVI49"/>
      <c r="LVJ49"/>
      <c r="LVK49"/>
      <c r="LVL49"/>
      <c r="LVM49"/>
      <c r="LVN49"/>
      <c r="LVO49"/>
      <c r="LVP49"/>
      <c r="LVQ49"/>
      <c r="LVR49"/>
      <c r="LVS49"/>
      <c r="LVT49"/>
      <c r="LVU49"/>
      <c r="LVV49"/>
      <c r="LVW49"/>
      <c r="LVX49"/>
      <c r="LVY49"/>
      <c r="LVZ49"/>
      <c r="LWA49"/>
      <c r="LWB49"/>
      <c r="LWC49"/>
      <c r="LWD49"/>
      <c r="LWE49"/>
      <c r="LWF49"/>
      <c r="LWG49"/>
      <c r="LWH49"/>
      <c r="LWI49"/>
      <c r="LWJ49"/>
      <c r="LWK49"/>
      <c r="LWL49"/>
      <c r="LWM49"/>
      <c r="LWN49"/>
      <c r="LWO49"/>
      <c r="LWP49"/>
      <c r="LWQ49"/>
      <c r="LWR49"/>
      <c r="LWS49"/>
      <c r="LWT49"/>
      <c r="LWU49"/>
      <c r="LWV49"/>
      <c r="LWW49"/>
      <c r="LWX49"/>
      <c r="LWY49"/>
      <c r="LWZ49"/>
      <c r="LXA49"/>
      <c r="LXB49"/>
      <c r="LXC49"/>
      <c r="LXD49"/>
      <c r="LXE49"/>
      <c r="LXF49"/>
      <c r="LXG49"/>
      <c r="LXH49"/>
      <c r="LXI49"/>
      <c r="LXJ49"/>
      <c r="LXK49"/>
      <c r="LXL49"/>
      <c r="LXM49"/>
      <c r="LXN49"/>
      <c r="LXO49"/>
      <c r="LXP49"/>
      <c r="LXQ49"/>
      <c r="LXR49"/>
      <c r="LXS49"/>
      <c r="LXT49"/>
      <c r="LXU49"/>
      <c r="LXV49"/>
      <c r="LXW49"/>
      <c r="LXX49"/>
      <c r="LXY49"/>
      <c r="LXZ49"/>
      <c r="LYA49"/>
      <c r="LYB49"/>
      <c r="LYC49"/>
      <c r="LYD49"/>
      <c r="LYE49"/>
      <c r="LYF49"/>
      <c r="LYG49"/>
      <c r="LYH49"/>
      <c r="LYI49"/>
      <c r="LYJ49"/>
      <c r="LYK49"/>
      <c r="LYL49"/>
      <c r="LYM49"/>
      <c r="LYN49"/>
      <c r="LYO49"/>
      <c r="LYP49"/>
      <c r="LYQ49"/>
      <c r="LYR49"/>
      <c r="LYS49"/>
      <c r="LYT49"/>
      <c r="LYU49"/>
      <c r="LYV49"/>
      <c r="LYW49"/>
      <c r="LYX49"/>
      <c r="LYY49"/>
      <c r="LYZ49"/>
      <c r="LZA49"/>
      <c r="LZB49"/>
      <c r="LZC49"/>
      <c r="LZD49"/>
      <c r="LZE49"/>
      <c r="LZF49"/>
      <c r="LZG49"/>
      <c r="LZH49"/>
      <c r="LZI49"/>
      <c r="LZJ49"/>
      <c r="LZK49"/>
      <c r="LZL49"/>
      <c r="LZM49"/>
      <c r="LZN49"/>
      <c r="LZO49"/>
      <c r="LZP49"/>
      <c r="LZQ49"/>
      <c r="LZR49"/>
      <c r="LZS49"/>
      <c r="LZT49"/>
      <c r="LZU49"/>
      <c r="LZV49"/>
      <c r="LZW49"/>
      <c r="LZX49"/>
      <c r="LZY49"/>
      <c r="LZZ49"/>
      <c r="MAA49"/>
      <c r="MAB49"/>
      <c r="MAC49"/>
      <c r="MAD49"/>
      <c r="MAE49"/>
      <c r="MAF49"/>
      <c r="MAG49"/>
      <c r="MAH49"/>
      <c r="MAI49"/>
      <c r="MAJ49"/>
      <c r="MAK49"/>
      <c r="MAL49"/>
      <c r="MAM49"/>
      <c r="MAN49"/>
      <c r="MAO49"/>
      <c r="MAP49"/>
      <c r="MAQ49"/>
      <c r="MAR49"/>
      <c r="MAS49"/>
      <c r="MAT49"/>
      <c r="MAU49"/>
      <c r="MAV49"/>
      <c r="MAW49"/>
      <c r="MAX49"/>
      <c r="MAY49"/>
      <c r="MAZ49"/>
      <c r="MBA49"/>
      <c r="MBB49"/>
      <c r="MBC49"/>
      <c r="MBD49"/>
      <c r="MBE49"/>
      <c r="MBF49"/>
      <c r="MBG49"/>
      <c r="MBH49"/>
      <c r="MBI49"/>
      <c r="MBJ49"/>
      <c r="MBK49"/>
      <c r="MBL49"/>
      <c r="MBM49"/>
      <c r="MBN49"/>
      <c r="MBO49"/>
      <c r="MBP49"/>
      <c r="MBQ49"/>
      <c r="MBR49"/>
      <c r="MBS49"/>
      <c r="MBT49"/>
      <c r="MBU49"/>
      <c r="MBV49"/>
      <c r="MBW49"/>
      <c r="MBX49"/>
      <c r="MBY49"/>
      <c r="MBZ49"/>
      <c r="MCA49"/>
      <c r="MCB49"/>
      <c r="MCC49"/>
      <c r="MCD49"/>
      <c r="MCE49"/>
      <c r="MCF49"/>
      <c r="MCG49"/>
      <c r="MCH49"/>
      <c r="MCI49"/>
      <c r="MCJ49"/>
      <c r="MCK49"/>
      <c r="MCL49"/>
      <c r="MCM49"/>
      <c r="MCN49"/>
      <c r="MCO49"/>
      <c r="MCP49"/>
      <c r="MCQ49"/>
      <c r="MCR49"/>
      <c r="MCS49"/>
      <c r="MCT49"/>
      <c r="MCU49"/>
      <c r="MCV49"/>
      <c r="MCW49"/>
      <c r="MCX49"/>
      <c r="MCY49"/>
      <c r="MCZ49"/>
      <c r="MDA49"/>
      <c r="MDB49"/>
      <c r="MDC49"/>
      <c r="MDD49"/>
      <c r="MDE49"/>
      <c r="MDF49"/>
      <c r="MDG49"/>
      <c r="MDH49"/>
      <c r="MDI49"/>
      <c r="MDJ49"/>
      <c r="MDK49"/>
      <c r="MDL49"/>
      <c r="MDM49"/>
      <c r="MDN49"/>
      <c r="MDO49"/>
      <c r="MDP49"/>
      <c r="MDQ49"/>
      <c r="MDR49"/>
      <c r="MDS49"/>
      <c r="MDT49"/>
      <c r="MDU49"/>
      <c r="MDV49"/>
      <c r="MDW49"/>
      <c r="MDX49"/>
      <c r="MDY49"/>
      <c r="MDZ49"/>
      <c r="MEA49"/>
      <c r="MEB49"/>
      <c r="MEC49"/>
      <c r="MED49"/>
      <c r="MEE49"/>
      <c r="MEF49"/>
      <c r="MEG49"/>
      <c r="MEH49"/>
      <c r="MEI49"/>
      <c r="MEJ49"/>
      <c r="MEK49"/>
      <c r="MEL49"/>
      <c r="MEM49"/>
      <c r="MEN49"/>
      <c r="MEO49"/>
      <c r="MEP49"/>
      <c r="MEQ49"/>
      <c r="MER49"/>
      <c r="MES49"/>
      <c r="MET49"/>
      <c r="MEU49"/>
      <c r="MEV49"/>
      <c r="MEW49"/>
      <c r="MEX49"/>
      <c r="MEY49"/>
      <c r="MEZ49"/>
      <c r="MFA49"/>
      <c r="MFB49"/>
      <c r="MFC49"/>
      <c r="MFD49"/>
      <c r="MFE49"/>
      <c r="MFF49"/>
      <c r="MFG49"/>
      <c r="MFH49"/>
      <c r="MFI49"/>
      <c r="MFJ49"/>
      <c r="MFK49"/>
      <c r="MFL49"/>
      <c r="MFM49"/>
      <c r="MFN49"/>
      <c r="MFO49"/>
      <c r="MFP49"/>
      <c r="MFQ49"/>
      <c r="MFR49"/>
      <c r="MFS49"/>
      <c r="MFT49"/>
      <c r="MFU49"/>
      <c r="MFV49"/>
      <c r="MFW49"/>
      <c r="MFX49"/>
      <c r="MFY49"/>
      <c r="MFZ49"/>
      <c r="MGA49"/>
      <c r="MGB49"/>
      <c r="MGC49"/>
      <c r="MGD49"/>
      <c r="MGE49"/>
      <c r="MGF49"/>
      <c r="MGG49"/>
      <c r="MGH49"/>
      <c r="MGI49"/>
      <c r="MGJ49"/>
      <c r="MGK49"/>
      <c r="MGL49"/>
      <c r="MGM49"/>
      <c r="MGN49"/>
      <c r="MGO49"/>
      <c r="MGP49"/>
      <c r="MGQ49"/>
      <c r="MGR49"/>
      <c r="MGS49"/>
      <c r="MGT49"/>
      <c r="MGU49"/>
      <c r="MGV49"/>
      <c r="MGW49"/>
      <c r="MGX49"/>
      <c r="MGY49"/>
      <c r="MGZ49"/>
      <c r="MHA49"/>
      <c r="MHB49"/>
      <c r="MHC49"/>
      <c r="MHD49"/>
      <c r="MHE49"/>
      <c r="MHF49"/>
      <c r="MHG49"/>
      <c r="MHH49"/>
      <c r="MHI49"/>
      <c r="MHJ49"/>
      <c r="MHK49"/>
      <c r="MHL49"/>
      <c r="MHM49"/>
      <c r="MHN49"/>
      <c r="MHO49"/>
      <c r="MHP49"/>
      <c r="MHQ49"/>
      <c r="MHR49"/>
      <c r="MHS49"/>
      <c r="MHT49"/>
      <c r="MHU49"/>
      <c r="MHV49"/>
      <c r="MHW49"/>
      <c r="MHX49"/>
      <c r="MHY49"/>
      <c r="MHZ49"/>
      <c r="MIA49"/>
      <c r="MIB49"/>
      <c r="MIC49"/>
      <c r="MID49"/>
      <c r="MIE49"/>
      <c r="MIF49"/>
      <c r="MIG49"/>
      <c r="MIH49"/>
      <c r="MII49"/>
      <c r="MIJ49"/>
      <c r="MIK49"/>
      <c r="MIL49"/>
      <c r="MIM49"/>
      <c r="MIN49"/>
      <c r="MIO49"/>
      <c r="MIP49"/>
      <c r="MIQ49"/>
      <c r="MIR49"/>
      <c r="MIS49"/>
      <c r="MIT49"/>
      <c r="MIU49"/>
      <c r="MIV49"/>
      <c r="MIW49"/>
      <c r="MIX49"/>
      <c r="MIY49"/>
      <c r="MIZ49"/>
      <c r="MJA49"/>
      <c r="MJB49"/>
      <c r="MJC49"/>
      <c r="MJD49"/>
      <c r="MJE49"/>
      <c r="MJF49"/>
      <c r="MJG49"/>
      <c r="MJH49"/>
      <c r="MJI49"/>
      <c r="MJJ49"/>
      <c r="MJK49"/>
      <c r="MJL49"/>
      <c r="MJM49"/>
      <c r="MJN49"/>
      <c r="MJO49"/>
      <c r="MJP49"/>
      <c r="MJQ49"/>
      <c r="MJR49"/>
      <c r="MJS49"/>
      <c r="MJT49"/>
      <c r="MJU49"/>
      <c r="MJV49"/>
      <c r="MJW49"/>
      <c r="MJX49"/>
      <c r="MJY49"/>
      <c r="MJZ49"/>
      <c r="MKA49"/>
      <c r="MKB49"/>
      <c r="MKC49"/>
      <c r="MKD49"/>
      <c r="MKE49"/>
      <c r="MKF49"/>
      <c r="MKG49"/>
      <c r="MKH49"/>
      <c r="MKI49"/>
      <c r="MKJ49"/>
      <c r="MKK49"/>
      <c r="MKL49"/>
      <c r="MKM49"/>
      <c r="MKN49"/>
      <c r="MKO49"/>
      <c r="MKP49"/>
      <c r="MKQ49"/>
      <c r="MKR49"/>
      <c r="MKS49"/>
      <c r="MKT49"/>
      <c r="MKU49"/>
      <c r="MKV49"/>
      <c r="MKW49"/>
      <c r="MKX49"/>
      <c r="MKY49"/>
      <c r="MKZ49"/>
      <c r="MLA49"/>
      <c r="MLB49"/>
      <c r="MLC49"/>
      <c r="MLD49"/>
      <c r="MLE49"/>
      <c r="MLF49"/>
      <c r="MLG49"/>
      <c r="MLH49"/>
      <c r="MLI49"/>
      <c r="MLJ49"/>
      <c r="MLK49"/>
      <c r="MLL49"/>
      <c r="MLM49"/>
      <c r="MLN49"/>
      <c r="MLO49"/>
      <c r="MLP49"/>
      <c r="MLQ49"/>
      <c r="MLR49"/>
      <c r="MLS49"/>
      <c r="MLT49"/>
      <c r="MLU49"/>
      <c r="MLV49"/>
      <c r="MLW49"/>
      <c r="MLX49"/>
      <c r="MLY49"/>
      <c r="MLZ49"/>
      <c r="MMA49"/>
      <c r="MMB49"/>
      <c r="MMC49"/>
      <c r="MMD49"/>
      <c r="MME49"/>
      <c r="MMF49"/>
      <c r="MMG49"/>
      <c r="MMH49"/>
      <c r="MMI49"/>
      <c r="MMJ49"/>
      <c r="MMK49"/>
      <c r="MML49"/>
      <c r="MMM49"/>
      <c r="MMN49"/>
      <c r="MMO49"/>
      <c r="MMP49"/>
      <c r="MMQ49"/>
      <c r="MMR49"/>
      <c r="MMS49"/>
      <c r="MMT49"/>
      <c r="MMU49"/>
      <c r="MMV49"/>
      <c r="MMW49"/>
      <c r="MMX49"/>
      <c r="MMY49"/>
      <c r="MMZ49"/>
      <c r="MNA49"/>
      <c r="MNB49"/>
      <c r="MNC49"/>
      <c r="MND49"/>
      <c r="MNE49"/>
      <c r="MNF49"/>
      <c r="MNG49"/>
      <c r="MNH49"/>
      <c r="MNI49"/>
      <c r="MNJ49"/>
      <c r="MNK49"/>
      <c r="MNL49"/>
      <c r="MNM49"/>
      <c r="MNN49"/>
      <c r="MNO49"/>
      <c r="MNP49"/>
      <c r="MNQ49"/>
      <c r="MNR49"/>
      <c r="MNS49"/>
      <c r="MNT49"/>
      <c r="MNU49"/>
      <c r="MNV49"/>
      <c r="MNW49"/>
      <c r="MNX49"/>
      <c r="MNY49"/>
      <c r="MNZ49"/>
      <c r="MOA49"/>
      <c r="MOB49"/>
      <c r="MOC49"/>
      <c r="MOD49"/>
      <c r="MOE49"/>
      <c r="MOF49"/>
      <c r="MOG49"/>
      <c r="MOH49"/>
      <c r="MOI49"/>
      <c r="MOJ49"/>
      <c r="MOK49"/>
      <c r="MOL49"/>
      <c r="MOM49"/>
      <c r="MON49"/>
      <c r="MOO49"/>
      <c r="MOP49"/>
      <c r="MOQ49"/>
      <c r="MOR49"/>
      <c r="MOS49"/>
      <c r="MOT49"/>
      <c r="MOU49"/>
      <c r="MOV49"/>
      <c r="MOW49"/>
      <c r="MOX49"/>
      <c r="MOY49"/>
      <c r="MOZ49"/>
      <c r="MPA49"/>
      <c r="MPB49"/>
      <c r="MPC49"/>
      <c r="MPD49"/>
      <c r="MPE49"/>
      <c r="MPF49"/>
      <c r="MPG49"/>
      <c r="MPH49"/>
      <c r="MPI49"/>
      <c r="MPJ49"/>
      <c r="MPK49"/>
      <c r="MPL49"/>
      <c r="MPM49"/>
      <c r="MPN49"/>
      <c r="MPO49"/>
      <c r="MPP49"/>
      <c r="MPQ49"/>
      <c r="MPR49"/>
      <c r="MPS49"/>
      <c r="MPT49"/>
      <c r="MPU49"/>
      <c r="MPV49"/>
      <c r="MPW49"/>
      <c r="MPX49"/>
      <c r="MPY49"/>
      <c r="MPZ49"/>
      <c r="MQA49"/>
      <c r="MQB49"/>
      <c r="MQC49"/>
      <c r="MQD49"/>
      <c r="MQE49"/>
      <c r="MQF49"/>
      <c r="MQG49"/>
      <c r="MQH49"/>
      <c r="MQI49"/>
      <c r="MQJ49"/>
      <c r="MQK49"/>
      <c r="MQL49"/>
      <c r="MQM49"/>
      <c r="MQN49"/>
      <c r="MQO49"/>
      <c r="MQP49"/>
      <c r="MQQ49"/>
      <c r="MQR49"/>
      <c r="MQS49"/>
      <c r="MQT49"/>
      <c r="MQU49"/>
      <c r="MQV49"/>
      <c r="MQW49"/>
      <c r="MQX49"/>
      <c r="MQY49"/>
      <c r="MQZ49"/>
      <c r="MRA49"/>
      <c r="MRB49"/>
      <c r="MRC49"/>
      <c r="MRD49"/>
      <c r="MRE49"/>
      <c r="MRF49"/>
      <c r="MRG49"/>
      <c r="MRH49"/>
      <c r="MRI49"/>
      <c r="MRJ49"/>
      <c r="MRK49"/>
      <c r="MRL49"/>
      <c r="MRM49"/>
      <c r="MRN49"/>
      <c r="MRO49"/>
      <c r="MRP49"/>
      <c r="MRQ49"/>
      <c r="MRR49"/>
      <c r="MRS49"/>
      <c r="MRT49"/>
      <c r="MRU49"/>
      <c r="MRV49"/>
      <c r="MRW49"/>
      <c r="MRX49"/>
      <c r="MRY49"/>
      <c r="MRZ49"/>
      <c r="MSA49"/>
      <c r="MSB49"/>
      <c r="MSC49"/>
      <c r="MSD49"/>
      <c r="MSE49"/>
      <c r="MSF49"/>
      <c r="MSG49"/>
      <c r="MSH49"/>
      <c r="MSI49"/>
      <c r="MSJ49"/>
      <c r="MSK49"/>
      <c r="MSL49"/>
      <c r="MSM49"/>
      <c r="MSN49"/>
      <c r="MSO49"/>
      <c r="MSP49"/>
      <c r="MSQ49"/>
      <c r="MSR49"/>
      <c r="MSS49"/>
      <c r="MST49"/>
      <c r="MSU49"/>
      <c r="MSV49"/>
      <c r="MSW49"/>
      <c r="MSX49"/>
      <c r="MSY49"/>
      <c r="MSZ49"/>
      <c r="MTA49"/>
      <c r="MTB49"/>
      <c r="MTC49"/>
      <c r="MTD49"/>
      <c r="MTE49"/>
      <c r="MTF49"/>
      <c r="MTG49"/>
      <c r="MTH49"/>
      <c r="MTI49"/>
      <c r="MTJ49"/>
      <c r="MTK49"/>
      <c r="MTL49"/>
      <c r="MTM49"/>
      <c r="MTN49"/>
      <c r="MTO49"/>
      <c r="MTP49"/>
      <c r="MTQ49"/>
      <c r="MTR49"/>
      <c r="MTS49"/>
      <c r="MTT49"/>
      <c r="MTU49"/>
      <c r="MTV49"/>
      <c r="MTW49"/>
      <c r="MTX49"/>
      <c r="MTY49"/>
      <c r="MTZ49"/>
      <c r="MUA49"/>
      <c r="MUB49"/>
      <c r="MUC49"/>
      <c r="MUD49"/>
      <c r="MUE49"/>
      <c r="MUF49"/>
      <c r="MUG49"/>
      <c r="MUH49"/>
      <c r="MUI49"/>
      <c r="MUJ49"/>
      <c r="MUK49"/>
      <c r="MUL49"/>
      <c r="MUM49"/>
      <c r="MUN49"/>
      <c r="MUO49"/>
      <c r="MUP49"/>
      <c r="MUQ49"/>
      <c r="MUR49"/>
      <c r="MUS49"/>
      <c r="MUT49"/>
      <c r="MUU49"/>
      <c r="MUV49"/>
      <c r="MUW49"/>
      <c r="MUX49"/>
      <c r="MUY49"/>
      <c r="MUZ49"/>
      <c r="MVA49"/>
      <c r="MVB49"/>
      <c r="MVC49"/>
      <c r="MVD49"/>
      <c r="MVE49"/>
      <c r="MVF49"/>
      <c r="MVG49"/>
      <c r="MVH49"/>
      <c r="MVI49"/>
      <c r="MVJ49"/>
      <c r="MVK49"/>
      <c r="MVL49"/>
      <c r="MVM49"/>
      <c r="MVN49"/>
      <c r="MVO49"/>
      <c r="MVP49"/>
      <c r="MVQ49"/>
      <c r="MVR49"/>
      <c r="MVS49"/>
      <c r="MVT49"/>
      <c r="MVU49"/>
      <c r="MVV49"/>
      <c r="MVW49"/>
      <c r="MVX49"/>
      <c r="MVY49"/>
      <c r="MVZ49"/>
      <c r="MWA49"/>
      <c r="MWB49"/>
      <c r="MWC49"/>
      <c r="MWD49"/>
      <c r="MWE49"/>
      <c r="MWF49"/>
      <c r="MWG49"/>
      <c r="MWH49"/>
      <c r="MWI49"/>
      <c r="MWJ49"/>
      <c r="MWK49"/>
      <c r="MWL49"/>
      <c r="MWM49"/>
      <c r="MWN49"/>
      <c r="MWO49"/>
      <c r="MWP49"/>
      <c r="MWQ49"/>
      <c r="MWR49"/>
      <c r="MWS49"/>
      <c r="MWT49"/>
      <c r="MWU49"/>
      <c r="MWV49"/>
      <c r="MWW49"/>
      <c r="MWX49"/>
      <c r="MWY49"/>
      <c r="MWZ49"/>
      <c r="MXA49"/>
      <c r="MXB49"/>
      <c r="MXC49"/>
      <c r="MXD49"/>
      <c r="MXE49"/>
      <c r="MXF49"/>
      <c r="MXG49"/>
      <c r="MXH49"/>
      <c r="MXI49"/>
      <c r="MXJ49"/>
      <c r="MXK49"/>
      <c r="MXL49"/>
      <c r="MXM49"/>
      <c r="MXN49"/>
      <c r="MXO49"/>
      <c r="MXP49"/>
      <c r="MXQ49"/>
      <c r="MXR49"/>
      <c r="MXS49"/>
      <c r="MXT49"/>
      <c r="MXU49"/>
      <c r="MXV49"/>
      <c r="MXW49"/>
      <c r="MXX49"/>
      <c r="MXY49"/>
      <c r="MXZ49"/>
      <c r="MYA49"/>
      <c r="MYB49"/>
      <c r="MYC49"/>
      <c r="MYD49"/>
      <c r="MYE49"/>
      <c r="MYF49"/>
      <c r="MYG49"/>
      <c r="MYH49"/>
      <c r="MYI49"/>
      <c r="MYJ49"/>
      <c r="MYK49"/>
      <c r="MYL49"/>
      <c r="MYM49"/>
      <c r="MYN49"/>
      <c r="MYO49"/>
      <c r="MYP49"/>
      <c r="MYQ49"/>
      <c r="MYR49"/>
      <c r="MYS49"/>
      <c r="MYT49"/>
      <c r="MYU49"/>
      <c r="MYV49"/>
      <c r="MYW49"/>
      <c r="MYX49"/>
      <c r="MYY49"/>
      <c r="MYZ49"/>
      <c r="MZA49"/>
      <c r="MZB49"/>
      <c r="MZC49"/>
      <c r="MZD49"/>
      <c r="MZE49"/>
      <c r="MZF49"/>
      <c r="MZG49"/>
      <c r="MZH49"/>
      <c r="MZI49"/>
      <c r="MZJ49"/>
      <c r="MZK49"/>
      <c r="MZL49"/>
      <c r="MZM49"/>
      <c r="MZN49"/>
      <c r="MZO49"/>
      <c r="MZP49"/>
      <c r="MZQ49"/>
      <c r="MZR49"/>
      <c r="MZS49"/>
      <c r="MZT49"/>
      <c r="MZU49"/>
      <c r="MZV49"/>
      <c r="MZW49"/>
      <c r="MZX49"/>
      <c r="MZY49"/>
      <c r="MZZ49"/>
      <c r="NAA49"/>
      <c r="NAB49"/>
      <c r="NAC49"/>
      <c r="NAD49"/>
      <c r="NAE49"/>
      <c r="NAF49"/>
      <c r="NAG49"/>
      <c r="NAH49"/>
      <c r="NAI49"/>
      <c r="NAJ49"/>
      <c r="NAK49"/>
      <c r="NAL49"/>
      <c r="NAM49"/>
      <c r="NAN49"/>
      <c r="NAO49"/>
      <c r="NAP49"/>
      <c r="NAQ49"/>
      <c r="NAR49"/>
      <c r="NAS49"/>
      <c r="NAT49"/>
      <c r="NAU49"/>
      <c r="NAV49"/>
      <c r="NAW49"/>
      <c r="NAX49"/>
      <c r="NAY49"/>
      <c r="NAZ49"/>
      <c r="NBA49"/>
      <c r="NBB49"/>
      <c r="NBC49"/>
      <c r="NBD49"/>
      <c r="NBE49"/>
      <c r="NBF49"/>
      <c r="NBG49"/>
      <c r="NBH49"/>
      <c r="NBI49"/>
      <c r="NBJ49"/>
      <c r="NBK49"/>
      <c r="NBL49"/>
      <c r="NBM49"/>
      <c r="NBN49"/>
      <c r="NBO49"/>
      <c r="NBP49"/>
      <c r="NBQ49"/>
      <c r="NBR49"/>
      <c r="NBS49"/>
      <c r="NBT49"/>
      <c r="NBU49"/>
      <c r="NBV49"/>
      <c r="NBW49"/>
      <c r="NBX49"/>
      <c r="NBY49"/>
      <c r="NBZ49"/>
      <c r="NCA49"/>
      <c r="NCB49"/>
      <c r="NCC49"/>
      <c r="NCD49"/>
      <c r="NCE49"/>
      <c r="NCF49"/>
      <c r="NCG49"/>
      <c r="NCH49"/>
      <c r="NCI49"/>
      <c r="NCJ49"/>
      <c r="NCK49"/>
      <c r="NCL49"/>
      <c r="NCM49"/>
      <c r="NCN49"/>
      <c r="NCO49"/>
      <c r="NCP49"/>
      <c r="NCQ49"/>
      <c r="NCR49"/>
      <c r="NCS49"/>
      <c r="NCT49"/>
      <c r="NCU49"/>
      <c r="NCV49"/>
      <c r="NCW49"/>
      <c r="NCX49"/>
      <c r="NCY49"/>
      <c r="NCZ49"/>
      <c r="NDA49"/>
      <c r="NDB49"/>
      <c r="NDC49"/>
      <c r="NDD49"/>
      <c r="NDE49"/>
      <c r="NDF49"/>
      <c r="NDG49"/>
      <c r="NDH49"/>
      <c r="NDI49"/>
      <c r="NDJ49"/>
      <c r="NDK49"/>
      <c r="NDL49"/>
      <c r="NDM49"/>
      <c r="NDN49"/>
      <c r="NDO49"/>
      <c r="NDP49"/>
      <c r="NDQ49"/>
      <c r="NDR49"/>
      <c r="NDS49"/>
      <c r="NDT49"/>
      <c r="NDU49"/>
      <c r="NDV49"/>
      <c r="NDW49"/>
      <c r="NDX49"/>
      <c r="NDY49"/>
      <c r="NDZ49"/>
      <c r="NEA49"/>
      <c r="NEB49"/>
      <c r="NEC49"/>
      <c r="NED49"/>
      <c r="NEE49"/>
      <c r="NEF49"/>
      <c r="NEG49"/>
      <c r="NEH49"/>
      <c r="NEI49"/>
      <c r="NEJ49"/>
      <c r="NEK49"/>
      <c r="NEL49"/>
      <c r="NEM49"/>
      <c r="NEN49"/>
      <c r="NEO49"/>
      <c r="NEP49"/>
      <c r="NEQ49"/>
      <c r="NER49"/>
      <c r="NES49"/>
      <c r="NET49"/>
      <c r="NEU49"/>
      <c r="NEV49"/>
      <c r="NEW49"/>
      <c r="NEX49"/>
      <c r="NEY49"/>
      <c r="NEZ49"/>
      <c r="NFA49"/>
      <c r="NFB49"/>
      <c r="NFC49"/>
      <c r="NFD49"/>
      <c r="NFE49"/>
      <c r="NFF49"/>
      <c r="NFG49"/>
      <c r="NFH49"/>
      <c r="NFI49"/>
      <c r="NFJ49"/>
      <c r="NFK49"/>
      <c r="NFL49"/>
      <c r="NFM49"/>
      <c r="NFN49"/>
      <c r="NFO49"/>
      <c r="NFP49"/>
      <c r="NFQ49"/>
      <c r="NFR49"/>
      <c r="NFS49"/>
      <c r="NFT49"/>
      <c r="NFU49"/>
      <c r="NFV49"/>
      <c r="NFW49"/>
      <c r="NFX49"/>
      <c r="NFY49"/>
      <c r="NFZ49"/>
      <c r="NGA49"/>
      <c r="NGB49"/>
      <c r="NGC49"/>
      <c r="NGD49"/>
      <c r="NGE49"/>
      <c r="NGF49"/>
      <c r="NGG49"/>
      <c r="NGH49"/>
      <c r="NGI49"/>
      <c r="NGJ49"/>
      <c r="NGK49"/>
      <c r="NGL49"/>
      <c r="NGM49"/>
      <c r="NGN49"/>
      <c r="NGO49"/>
      <c r="NGP49"/>
      <c r="NGQ49"/>
      <c r="NGR49"/>
      <c r="NGS49"/>
      <c r="NGT49"/>
      <c r="NGU49"/>
      <c r="NGV49"/>
      <c r="NGW49"/>
      <c r="NGX49"/>
      <c r="NGY49"/>
      <c r="NGZ49"/>
      <c r="NHA49"/>
      <c r="NHB49"/>
      <c r="NHC49"/>
      <c r="NHD49"/>
      <c r="NHE49"/>
      <c r="NHF49"/>
      <c r="NHG49"/>
      <c r="NHH49"/>
      <c r="NHI49"/>
      <c r="NHJ49"/>
      <c r="NHK49"/>
      <c r="NHL49"/>
      <c r="NHM49"/>
      <c r="NHN49"/>
      <c r="NHO49"/>
      <c r="NHP49"/>
      <c r="NHQ49"/>
      <c r="NHR49"/>
      <c r="NHS49"/>
      <c r="NHT49"/>
      <c r="NHU49"/>
      <c r="NHV49"/>
      <c r="NHW49"/>
      <c r="NHX49"/>
      <c r="NHY49"/>
      <c r="NHZ49"/>
      <c r="NIA49"/>
      <c r="NIB49"/>
      <c r="NIC49"/>
      <c r="NID49"/>
      <c r="NIE49"/>
      <c r="NIF49"/>
      <c r="NIG49"/>
      <c r="NIH49"/>
      <c r="NII49"/>
      <c r="NIJ49"/>
      <c r="NIK49"/>
      <c r="NIL49"/>
      <c r="NIM49"/>
      <c r="NIN49"/>
      <c r="NIO49"/>
      <c r="NIP49"/>
      <c r="NIQ49"/>
      <c r="NIR49"/>
      <c r="NIS49"/>
      <c r="NIT49"/>
      <c r="NIU49"/>
      <c r="NIV49"/>
      <c r="NIW49"/>
      <c r="NIX49"/>
      <c r="NIY49"/>
      <c r="NIZ49"/>
      <c r="NJA49"/>
      <c r="NJB49"/>
      <c r="NJC49"/>
      <c r="NJD49"/>
      <c r="NJE49"/>
      <c r="NJF49"/>
      <c r="NJG49"/>
      <c r="NJH49"/>
      <c r="NJI49"/>
      <c r="NJJ49"/>
      <c r="NJK49"/>
      <c r="NJL49"/>
      <c r="NJM49"/>
      <c r="NJN49"/>
      <c r="NJO49"/>
      <c r="NJP49"/>
      <c r="NJQ49"/>
      <c r="NJR49"/>
      <c r="NJS49"/>
      <c r="NJT49"/>
      <c r="NJU49"/>
      <c r="NJV49"/>
      <c r="NJW49"/>
      <c r="NJX49"/>
      <c r="NJY49"/>
      <c r="NJZ49"/>
      <c r="NKA49"/>
      <c r="NKB49"/>
      <c r="NKC49"/>
      <c r="NKD49"/>
      <c r="NKE49"/>
      <c r="NKF49"/>
      <c r="NKG49"/>
      <c r="NKH49"/>
      <c r="NKI49"/>
      <c r="NKJ49"/>
      <c r="NKK49"/>
      <c r="NKL49"/>
      <c r="NKM49"/>
      <c r="NKN49"/>
      <c r="NKO49"/>
      <c r="NKP49"/>
      <c r="NKQ49"/>
      <c r="NKR49"/>
      <c r="NKS49"/>
      <c r="NKT49"/>
      <c r="NKU49"/>
      <c r="NKV49"/>
      <c r="NKW49"/>
      <c r="NKX49"/>
      <c r="NKY49"/>
      <c r="NKZ49"/>
      <c r="NLA49"/>
      <c r="NLB49"/>
      <c r="NLC49"/>
      <c r="NLD49"/>
      <c r="NLE49"/>
      <c r="NLF49"/>
      <c r="NLG49"/>
      <c r="NLH49"/>
      <c r="NLI49"/>
      <c r="NLJ49"/>
      <c r="NLK49"/>
      <c r="NLL49"/>
      <c r="NLM49"/>
      <c r="NLN49"/>
      <c r="NLO49"/>
      <c r="NLP49"/>
      <c r="NLQ49"/>
      <c r="NLR49"/>
      <c r="NLS49"/>
      <c r="NLT49"/>
      <c r="NLU49"/>
      <c r="NLV49"/>
      <c r="NLW49"/>
      <c r="NLX49"/>
      <c r="NLY49"/>
      <c r="NLZ49"/>
      <c r="NMA49"/>
      <c r="NMB49"/>
      <c r="NMC49"/>
      <c r="NMD49"/>
      <c r="NME49"/>
      <c r="NMF49"/>
      <c r="NMG49"/>
      <c r="NMH49"/>
      <c r="NMI49"/>
      <c r="NMJ49"/>
      <c r="NMK49"/>
      <c r="NML49"/>
      <c r="NMM49"/>
      <c r="NMN49"/>
      <c r="NMO49"/>
      <c r="NMP49"/>
      <c r="NMQ49"/>
      <c r="NMR49"/>
      <c r="NMS49"/>
      <c r="NMT49"/>
      <c r="NMU49"/>
      <c r="NMV49"/>
      <c r="NMW49"/>
      <c r="NMX49"/>
      <c r="NMY49"/>
      <c r="NMZ49"/>
      <c r="NNA49"/>
      <c r="NNB49"/>
      <c r="NNC49"/>
      <c r="NND49"/>
      <c r="NNE49"/>
      <c r="NNF49"/>
      <c r="NNG49"/>
      <c r="NNH49"/>
      <c r="NNI49"/>
      <c r="NNJ49"/>
      <c r="NNK49"/>
      <c r="NNL49"/>
      <c r="NNM49"/>
      <c r="NNN49"/>
      <c r="NNO49"/>
      <c r="NNP49"/>
      <c r="NNQ49"/>
      <c r="NNR49"/>
      <c r="NNS49"/>
      <c r="NNT49"/>
      <c r="NNU49"/>
      <c r="NNV49"/>
      <c r="NNW49"/>
      <c r="NNX49"/>
      <c r="NNY49"/>
      <c r="NNZ49"/>
      <c r="NOA49"/>
      <c r="NOB49"/>
      <c r="NOC49"/>
      <c r="NOD49"/>
      <c r="NOE49"/>
      <c r="NOF49"/>
      <c r="NOG49"/>
      <c r="NOH49"/>
      <c r="NOI49"/>
      <c r="NOJ49"/>
      <c r="NOK49"/>
      <c r="NOL49"/>
      <c r="NOM49"/>
      <c r="NON49"/>
      <c r="NOO49"/>
      <c r="NOP49"/>
      <c r="NOQ49"/>
      <c r="NOR49"/>
      <c r="NOS49"/>
      <c r="NOT49"/>
      <c r="NOU49"/>
      <c r="NOV49"/>
      <c r="NOW49"/>
      <c r="NOX49"/>
      <c r="NOY49"/>
      <c r="NOZ49"/>
      <c r="NPA49"/>
      <c r="NPB49"/>
      <c r="NPC49"/>
      <c r="NPD49"/>
      <c r="NPE49"/>
      <c r="NPF49"/>
      <c r="NPG49"/>
      <c r="NPH49"/>
      <c r="NPI49"/>
      <c r="NPJ49"/>
      <c r="NPK49"/>
      <c r="NPL49"/>
      <c r="NPM49"/>
      <c r="NPN49"/>
      <c r="NPO49"/>
      <c r="NPP49"/>
      <c r="NPQ49"/>
      <c r="NPR49"/>
      <c r="NPS49"/>
      <c r="NPT49"/>
      <c r="NPU49"/>
      <c r="NPV49"/>
      <c r="NPW49"/>
      <c r="NPX49"/>
      <c r="NPY49"/>
      <c r="NPZ49"/>
      <c r="NQA49"/>
      <c r="NQB49"/>
      <c r="NQC49"/>
      <c r="NQD49"/>
      <c r="NQE49"/>
      <c r="NQF49"/>
      <c r="NQG49"/>
      <c r="NQH49"/>
      <c r="NQI49"/>
      <c r="NQJ49"/>
      <c r="NQK49"/>
      <c r="NQL49"/>
      <c r="NQM49"/>
      <c r="NQN49"/>
      <c r="NQO49"/>
      <c r="NQP49"/>
      <c r="NQQ49"/>
      <c r="NQR49"/>
      <c r="NQS49"/>
      <c r="NQT49"/>
      <c r="NQU49"/>
      <c r="NQV49"/>
      <c r="NQW49"/>
      <c r="NQX49"/>
      <c r="NQY49"/>
      <c r="NQZ49"/>
      <c r="NRA49"/>
      <c r="NRB49"/>
      <c r="NRC49"/>
      <c r="NRD49"/>
      <c r="NRE49"/>
      <c r="NRF49"/>
      <c r="NRG49"/>
      <c r="NRH49"/>
      <c r="NRI49"/>
      <c r="NRJ49"/>
      <c r="NRK49"/>
      <c r="NRL49"/>
      <c r="NRM49"/>
      <c r="NRN49"/>
      <c r="NRO49"/>
      <c r="NRP49"/>
      <c r="NRQ49"/>
      <c r="NRR49"/>
      <c r="NRS49"/>
      <c r="NRT49"/>
      <c r="NRU49"/>
      <c r="NRV49"/>
      <c r="NRW49"/>
      <c r="NRX49"/>
      <c r="NRY49"/>
      <c r="NRZ49"/>
      <c r="NSA49"/>
      <c r="NSB49"/>
      <c r="NSC49"/>
      <c r="NSD49"/>
      <c r="NSE49"/>
      <c r="NSF49"/>
      <c r="NSG49"/>
      <c r="NSH49"/>
      <c r="NSI49"/>
      <c r="NSJ49"/>
      <c r="NSK49"/>
      <c r="NSL49"/>
      <c r="NSM49"/>
      <c r="NSN49"/>
      <c r="NSO49"/>
      <c r="NSP49"/>
      <c r="NSQ49"/>
      <c r="NSR49"/>
      <c r="NSS49"/>
      <c r="NST49"/>
      <c r="NSU49"/>
      <c r="NSV49"/>
      <c r="NSW49"/>
      <c r="NSX49"/>
      <c r="NSY49"/>
      <c r="NSZ49"/>
      <c r="NTA49"/>
      <c r="NTB49"/>
      <c r="NTC49"/>
      <c r="NTD49"/>
      <c r="NTE49"/>
      <c r="NTF49"/>
      <c r="NTG49"/>
      <c r="NTH49"/>
      <c r="NTI49"/>
      <c r="NTJ49"/>
      <c r="NTK49"/>
      <c r="NTL49"/>
      <c r="NTM49"/>
      <c r="NTN49"/>
      <c r="NTO49"/>
      <c r="NTP49"/>
      <c r="NTQ49"/>
      <c r="NTR49"/>
      <c r="NTS49"/>
      <c r="NTT49"/>
      <c r="NTU49"/>
      <c r="NTV49"/>
      <c r="NTW49"/>
      <c r="NTX49"/>
      <c r="NTY49"/>
      <c r="NTZ49"/>
      <c r="NUA49"/>
      <c r="NUB49"/>
      <c r="NUC49"/>
      <c r="NUD49"/>
      <c r="NUE49"/>
      <c r="NUF49"/>
      <c r="NUG49"/>
      <c r="NUH49"/>
      <c r="NUI49"/>
      <c r="NUJ49"/>
      <c r="NUK49"/>
      <c r="NUL49"/>
      <c r="NUM49"/>
      <c r="NUN49"/>
      <c r="NUO49"/>
      <c r="NUP49"/>
      <c r="NUQ49"/>
      <c r="NUR49"/>
      <c r="NUS49"/>
      <c r="NUT49"/>
      <c r="NUU49"/>
      <c r="NUV49"/>
      <c r="NUW49"/>
      <c r="NUX49"/>
      <c r="NUY49"/>
      <c r="NUZ49"/>
      <c r="NVA49"/>
      <c r="NVB49"/>
      <c r="NVC49"/>
      <c r="NVD49"/>
      <c r="NVE49"/>
      <c r="NVF49"/>
      <c r="NVG49"/>
      <c r="NVH49"/>
      <c r="NVI49"/>
      <c r="NVJ49"/>
      <c r="NVK49"/>
      <c r="NVL49"/>
      <c r="NVM49"/>
      <c r="NVN49"/>
      <c r="NVO49"/>
      <c r="NVP49"/>
      <c r="NVQ49"/>
      <c r="NVR49"/>
      <c r="NVS49"/>
      <c r="NVT49"/>
      <c r="NVU49"/>
      <c r="NVV49"/>
      <c r="NVW49"/>
      <c r="NVX49"/>
      <c r="NVY49"/>
      <c r="NVZ49"/>
      <c r="NWA49"/>
      <c r="NWB49"/>
      <c r="NWC49"/>
      <c r="NWD49"/>
      <c r="NWE49"/>
      <c r="NWF49"/>
      <c r="NWG49"/>
      <c r="NWH49"/>
      <c r="NWI49"/>
      <c r="NWJ49"/>
      <c r="NWK49"/>
      <c r="NWL49"/>
      <c r="NWM49"/>
      <c r="NWN49"/>
      <c r="NWO49"/>
      <c r="NWP49"/>
      <c r="NWQ49"/>
      <c r="NWR49"/>
      <c r="NWS49"/>
      <c r="NWT49"/>
      <c r="NWU49"/>
      <c r="NWV49"/>
      <c r="NWW49"/>
      <c r="NWX49"/>
      <c r="NWY49"/>
      <c r="NWZ49"/>
      <c r="NXA49"/>
      <c r="NXB49"/>
      <c r="NXC49"/>
      <c r="NXD49"/>
      <c r="NXE49"/>
      <c r="NXF49"/>
      <c r="NXG49"/>
      <c r="NXH49"/>
      <c r="NXI49"/>
      <c r="NXJ49"/>
      <c r="NXK49"/>
      <c r="NXL49"/>
      <c r="NXM49"/>
      <c r="NXN49"/>
      <c r="NXO49"/>
      <c r="NXP49"/>
      <c r="NXQ49"/>
      <c r="NXR49"/>
      <c r="NXS49"/>
      <c r="NXT49"/>
      <c r="NXU49"/>
      <c r="NXV49"/>
      <c r="NXW49"/>
      <c r="NXX49"/>
      <c r="NXY49"/>
      <c r="NXZ49"/>
      <c r="NYA49"/>
      <c r="NYB49"/>
      <c r="NYC49"/>
      <c r="NYD49"/>
      <c r="NYE49"/>
      <c r="NYF49"/>
      <c r="NYG49"/>
      <c r="NYH49"/>
      <c r="NYI49"/>
      <c r="NYJ49"/>
      <c r="NYK49"/>
      <c r="NYL49"/>
      <c r="NYM49"/>
      <c r="NYN49"/>
      <c r="NYO49"/>
      <c r="NYP49"/>
      <c r="NYQ49"/>
      <c r="NYR49"/>
      <c r="NYS49"/>
      <c r="NYT49"/>
      <c r="NYU49"/>
      <c r="NYV49"/>
      <c r="NYW49"/>
      <c r="NYX49"/>
      <c r="NYY49"/>
      <c r="NYZ49"/>
      <c r="NZA49"/>
      <c r="NZB49"/>
      <c r="NZC49"/>
      <c r="NZD49"/>
      <c r="NZE49"/>
      <c r="NZF49"/>
      <c r="NZG49"/>
      <c r="NZH49"/>
      <c r="NZI49"/>
      <c r="NZJ49"/>
      <c r="NZK49"/>
      <c r="NZL49"/>
      <c r="NZM49"/>
      <c r="NZN49"/>
      <c r="NZO49"/>
      <c r="NZP49"/>
      <c r="NZQ49"/>
      <c r="NZR49"/>
      <c r="NZS49"/>
      <c r="NZT49"/>
      <c r="NZU49"/>
      <c r="NZV49"/>
      <c r="NZW49"/>
      <c r="NZX49"/>
      <c r="NZY49"/>
      <c r="NZZ49"/>
      <c r="OAA49"/>
      <c r="OAB49"/>
      <c r="OAC49"/>
      <c r="OAD49"/>
      <c r="OAE49"/>
      <c r="OAF49"/>
      <c r="OAG49"/>
      <c r="OAH49"/>
      <c r="OAI49"/>
      <c r="OAJ49"/>
      <c r="OAK49"/>
      <c r="OAL49"/>
      <c r="OAM49"/>
      <c r="OAN49"/>
      <c r="OAO49"/>
      <c r="OAP49"/>
      <c r="OAQ49"/>
      <c r="OAR49"/>
      <c r="OAS49"/>
      <c r="OAT49"/>
      <c r="OAU49"/>
      <c r="OAV49"/>
      <c r="OAW49"/>
      <c r="OAX49"/>
      <c r="OAY49"/>
      <c r="OAZ49"/>
      <c r="OBA49"/>
      <c r="OBB49"/>
      <c r="OBC49"/>
      <c r="OBD49"/>
      <c r="OBE49"/>
      <c r="OBF49"/>
      <c r="OBG49"/>
      <c r="OBH49"/>
      <c r="OBI49"/>
      <c r="OBJ49"/>
      <c r="OBK49"/>
      <c r="OBL49"/>
      <c r="OBM49"/>
      <c r="OBN49"/>
      <c r="OBO49"/>
      <c r="OBP49"/>
      <c r="OBQ49"/>
      <c r="OBR49"/>
      <c r="OBS49"/>
      <c r="OBT49"/>
      <c r="OBU49"/>
      <c r="OBV49"/>
      <c r="OBW49"/>
      <c r="OBX49"/>
      <c r="OBY49"/>
      <c r="OBZ49"/>
      <c r="OCA49"/>
      <c r="OCB49"/>
      <c r="OCC49"/>
      <c r="OCD49"/>
      <c r="OCE49"/>
      <c r="OCF49"/>
      <c r="OCG49"/>
      <c r="OCH49"/>
      <c r="OCI49"/>
      <c r="OCJ49"/>
      <c r="OCK49"/>
      <c r="OCL49"/>
      <c r="OCM49"/>
      <c r="OCN49"/>
      <c r="OCO49"/>
      <c r="OCP49"/>
      <c r="OCQ49"/>
      <c r="OCR49"/>
      <c r="OCS49"/>
      <c r="OCT49"/>
      <c r="OCU49"/>
      <c r="OCV49"/>
      <c r="OCW49"/>
      <c r="OCX49"/>
      <c r="OCY49"/>
      <c r="OCZ49"/>
      <c r="ODA49"/>
      <c r="ODB49"/>
      <c r="ODC49"/>
      <c r="ODD49"/>
      <c r="ODE49"/>
      <c r="ODF49"/>
      <c r="ODG49"/>
      <c r="ODH49"/>
      <c r="ODI49"/>
      <c r="ODJ49"/>
      <c r="ODK49"/>
      <c r="ODL49"/>
      <c r="ODM49"/>
      <c r="ODN49"/>
      <c r="ODO49"/>
      <c r="ODP49"/>
      <c r="ODQ49"/>
      <c r="ODR49"/>
      <c r="ODS49"/>
      <c r="ODT49"/>
      <c r="ODU49"/>
      <c r="ODV49"/>
      <c r="ODW49"/>
      <c r="ODX49"/>
      <c r="ODY49"/>
      <c r="ODZ49"/>
      <c r="OEA49"/>
      <c r="OEB49"/>
      <c r="OEC49"/>
      <c r="OED49"/>
      <c r="OEE49"/>
      <c r="OEF49"/>
      <c r="OEG49"/>
      <c r="OEH49"/>
      <c r="OEI49"/>
      <c r="OEJ49"/>
      <c r="OEK49"/>
      <c r="OEL49"/>
      <c r="OEM49"/>
      <c r="OEN49"/>
      <c r="OEO49"/>
      <c r="OEP49"/>
      <c r="OEQ49"/>
      <c r="OER49"/>
      <c r="OES49"/>
      <c r="OET49"/>
      <c r="OEU49"/>
      <c r="OEV49"/>
      <c r="OEW49"/>
      <c r="OEX49"/>
      <c r="OEY49"/>
      <c r="OEZ49"/>
      <c r="OFA49"/>
      <c r="OFB49"/>
      <c r="OFC49"/>
      <c r="OFD49"/>
      <c r="OFE49"/>
      <c r="OFF49"/>
      <c r="OFG49"/>
      <c r="OFH49"/>
      <c r="OFI49"/>
      <c r="OFJ49"/>
      <c r="OFK49"/>
      <c r="OFL49"/>
      <c r="OFM49"/>
      <c r="OFN49"/>
      <c r="OFO49"/>
      <c r="OFP49"/>
      <c r="OFQ49"/>
      <c r="OFR49"/>
      <c r="OFS49"/>
      <c r="OFT49"/>
      <c r="OFU49"/>
      <c r="OFV49"/>
      <c r="OFW49"/>
      <c r="OFX49"/>
      <c r="OFY49"/>
      <c r="OFZ49"/>
      <c r="OGA49"/>
      <c r="OGB49"/>
      <c r="OGC49"/>
      <c r="OGD49"/>
      <c r="OGE49"/>
      <c r="OGF49"/>
      <c r="OGG49"/>
      <c r="OGH49"/>
      <c r="OGI49"/>
      <c r="OGJ49"/>
      <c r="OGK49"/>
      <c r="OGL49"/>
      <c r="OGM49"/>
      <c r="OGN49"/>
      <c r="OGO49"/>
      <c r="OGP49"/>
      <c r="OGQ49"/>
      <c r="OGR49"/>
      <c r="OGS49"/>
      <c r="OGT49"/>
      <c r="OGU49"/>
      <c r="OGV49"/>
      <c r="OGW49"/>
      <c r="OGX49"/>
      <c r="OGY49"/>
      <c r="OGZ49"/>
      <c r="OHA49"/>
      <c r="OHB49"/>
      <c r="OHC49"/>
      <c r="OHD49"/>
      <c r="OHE49"/>
      <c r="OHF49"/>
      <c r="OHG49"/>
      <c r="OHH49"/>
      <c r="OHI49"/>
      <c r="OHJ49"/>
      <c r="OHK49"/>
      <c r="OHL49"/>
      <c r="OHM49"/>
      <c r="OHN49"/>
      <c r="OHO49"/>
      <c r="OHP49"/>
      <c r="OHQ49"/>
      <c r="OHR49"/>
      <c r="OHS49"/>
      <c r="OHT49"/>
      <c r="OHU49"/>
      <c r="OHV49"/>
      <c r="OHW49"/>
      <c r="OHX49"/>
      <c r="OHY49"/>
      <c r="OHZ49"/>
      <c r="OIA49"/>
      <c r="OIB49"/>
      <c r="OIC49"/>
      <c r="OID49"/>
      <c r="OIE49"/>
      <c r="OIF49"/>
      <c r="OIG49"/>
      <c r="OIH49"/>
      <c r="OII49"/>
      <c r="OIJ49"/>
      <c r="OIK49"/>
      <c r="OIL49"/>
      <c r="OIM49"/>
      <c r="OIN49"/>
      <c r="OIO49"/>
      <c r="OIP49"/>
      <c r="OIQ49"/>
      <c r="OIR49"/>
      <c r="OIS49"/>
      <c r="OIT49"/>
      <c r="OIU49"/>
      <c r="OIV49"/>
      <c r="OIW49"/>
      <c r="OIX49"/>
      <c r="OIY49"/>
      <c r="OIZ49"/>
      <c r="OJA49"/>
      <c r="OJB49"/>
      <c r="OJC49"/>
      <c r="OJD49"/>
      <c r="OJE49"/>
      <c r="OJF49"/>
      <c r="OJG49"/>
      <c r="OJH49"/>
      <c r="OJI49"/>
      <c r="OJJ49"/>
      <c r="OJK49"/>
      <c r="OJL49"/>
      <c r="OJM49"/>
      <c r="OJN49"/>
      <c r="OJO49"/>
      <c r="OJP49"/>
      <c r="OJQ49"/>
      <c r="OJR49"/>
      <c r="OJS49"/>
      <c r="OJT49"/>
      <c r="OJU49"/>
      <c r="OJV49"/>
      <c r="OJW49"/>
      <c r="OJX49"/>
      <c r="OJY49"/>
      <c r="OJZ49"/>
      <c r="OKA49"/>
      <c r="OKB49"/>
      <c r="OKC49"/>
      <c r="OKD49"/>
      <c r="OKE49"/>
      <c r="OKF49"/>
      <c r="OKG49"/>
      <c r="OKH49"/>
      <c r="OKI49"/>
      <c r="OKJ49"/>
      <c r="OKK49"/>
      <c r="OKL49"/>
      <c r="OKM49"/>
      <c r="OKN49"/>
      <c r="OKO49"/>
      <c r="OKP49"/>
      <c r="OKQ49"/>
      <c r="OKR49"/>
      <c r="OKS49"/>
      <c r="OKT49"/>
      <c r="OKU49"/>
      <c r="OKV49"/>
      <c r="OKW49"/>
      <c r="OKX49"/>
      <c r="OKY49"/>
      <c r="OKZ49"/>
      <c r="OLA49"/>
      <c r="OLB49"/>
      <c r="OLC49"/>
      <c r="OLD49"/>
      <c r="OLE49"/>
      <c r="OLF49"/>
      <c r="OLG49"/>
      <c r="OLH49"/>
      <c r="OLI49"/>
      <c r="OLJ49"/>
      <c r="OLK49"/>
      <c r="OLL49"/>
      <c r="OLM49"/>
      <c r="OLN49"/>
      <c r="OLO49"/>
      <c r="OLP49"/>
      <c r="OLQ49"/>
      <c r="OLR49"/>
      <c r="OLS49"/>
      <c r="OLT49"/>
      <c r="OLU49"/>
      <c r="OLV49"/>
      <c r="OLW49"/>
      <c r="OLX49"/>
      <c r="OLY49"/>
      <c r="OLZ49"/>
      <c r="OMA49"/>
      <c r="OMB49"/>
      <c r="OMC49"/>
      <c r="OMD49"/>
      <c r="OME49"/>
      <c r="OMF49"/>
      <c r="OMG49"/>
      <c r="OMH49"/>
      <c r="OMI49"/>
      <c r="OMJ49"/>
      <c r="OMK49"/>
      <c r="OML49"/>
      <c r="OMM49"/>
      <c r="OMN49"/>
      <c r="OMO49"/>
      <c r="OMP49"/>
      <c r="OMQ49"/>
      <c r="OMR49"/>
      <c r="OMS49"/>
      <c r="OMT49"/>
      <c r="OMU49"/>
      <c r="OMV49"/>
      <c r="OMW49"/>
      <c r="OMX49"/>
      <c r="OMY49"/>
      <c r="OMZ49"/>
      <c r="ONA49"/>
      <c r="ONB49"/>
      <c r="ONC49"/>
      <c r="OND49"/>
      <c r="ONE49"/>
      <c r="ONF49"/>
      <c r="ONG49"/>
      <c r="ONH49"/>
      <c r="ONI49"/>
      <c r="ONJ49"/>
      <c r="ONK49"/>
      <c r="ONL49"/>
      <c r="ONM49"/>
      <c r="ONN49"/>
      <c r="ONO49"/>
      <c r="ONP49"/>
      <c r="ONQ49"/>
      <c r="ONR49"/>
      <c r="ONS49"/>
      <c r="ONT49"/>
      <c r="ONU49"/>
      <c r="ONV49"/>
      <c r="ONW49"/>
      <c r="ONX49"/>
      <c r="ONY49"/>
      <c r="ONZ49"/>
      <c r="OOA49"/>
      <c r="OOB49"/>
      <c r="OOC49"/>
      <c r="OOD49"/>
      <c r="OOE49"/>
      <c r="OOF49"/>
      <c r="OOG49"/>
      <c r="OOH49"/>
      <c r="OOI49"/>
      <c r="OOJ49"/>
      <c r="OOK49"/>
      <c r="OOL49"/>
      <c r="OOM49"/>
      <c r="OON49"/>
      <c r="OOO49"/>
      <c r="OOP49"/>
      <c r="OOQ49"/>
      <c r="OOR49"/>
      <c r="OOS49"/>
      <c r="OOT49"/>
      <c r="OOU49"/>
      <c r="OOV49"/>
      <c r="OOW49"/>
      <c r="OOX49"/>
      <c r="OOY49"/>
      <c r="OOZ49"/>
      <c r="OPA49"/>
      <c r="OPB49"/>
      <c r="OPC49"/>
      <c r="OPD49"/>
      <c r="OPE49"/>
      <c r="OPF49"/>
      <c r="OPG49"/>
      <c r="OPH49"/>
      <c r="OPI49"/>
      <c r="OPJ49"/>
      <c r="OPK49"/>
      <c r="OPL49"/>
      <c r="OPM49"/>
      <c r="OPN49"/>
      <c r="OPO49"/>
      <c r="OPP49"/>
      <c r="OPQ49"/>
      <c r="OPR49"/>
      <c r="OPS49"/>
      <c r="OPT49"/>
      <c r="OPU49"/>
      <c r="OPV49"/>
      <c r="OPW49"/>
      <c r="OPX49"/>
      <c r="OPY49"/>
      <c r="OPZ49"/>
      <c r="OQA49"/>
      <c r="OQB49"/>
      <c r="OQC49"/>
      <c r="OQD49"/>
      <c r="OQE49"/>
      <c r="OQF49"/>
      <c r="OQG49"/>
      <c r="OQH49"/>
      <c r="OQI49"/>
      <c r="OQJ49"/>
      <c r="OQK49"/>
      <c r="OQL49"/>
      <c r="OQM49"/>
      <c r="OQN49"/>
      <c r="OQO49"/>
      <c r="OQP49"/>
      <c r="OQQ49"/>
      <c r="OQR49"/>
      <c r="OQS49"/>
      <c r="OQT49"/>
      <c r="OQU49"/>
      <c r="OQV49"/>
      <c r="OQW49"/>
      <c r="OQX49"/>
      <c r="OQY49"/>
      <c r="OQZ49"/>
      <c r="ORA49"/>
      <c r="ORB49"/>
      <c r="ORC49"/>
      <c r="ORD49"/>
      <c r="ORE49"/>
      <c r="ORF49"/>
      <c r="ORG49"/>
      <c r="ORH49"/>
      <c r="ORI49"/>
      <c r="ORJ49"/>
      <c r="ORK49"/>
      <c r="ORL49"/>
      <c r="ORM49"/>
      <c r="ORN49"/>
      <c r="ORO49"/>
      <c r="ORP49"/>
      <c r="ORQ49"/>
      <c r="ORR49"/>
      <c r="ORS49"/>
      <c r="ORT49"/>
      <c r="ORU49"/>
      <c r="ORV49"/>
      <c r="ORW49"/>
      <c r="ORX49"/>
      <c r="ORY49"/>
      <c r="ORZ49"/>
      <c r="OSA49"/>
      <c r="OSB49"/>
      <c r="OSC49"/>
      <c r="OSD49"/>
      <c r="OSE49"/>
      <c r="OSF49"/>
      <c r="OSG49"/>
      <c r="OSH49"/>
      <c r="OSI49"/>
      <c r="OSJ49"/>
      <c r="OSK49"/>
      <c r="OSL49"/>
      <c r="OSM49"/>
      <c r="OSN49"/>
      <c r="OSO49"/>
      <c r="OSP49"/>
      <c r="OSQ49"/>
      <c r="OSR49"/>
      <c r="OSS49"/>
      <c r="OST49"/>
      <c r="OSU49"/>
      <c r="OSV49"/>
      <c r="OSW49"/>
      <c r="OSX49"/>
      <c r="OSY49"/>
      <c r="OSZ49"/>
      <c r="OTA49"/>
      <c r="OTB49"/>
      <c r="OTC49"/>
      <c r="OTD49"/>
      <c r="OTE49"/>
      <c r="OTF49"/>
      <c r="OTG49"/>
      <c r="OTH49"/>
      <c r="OTI49"/>
      <c r="OTJ49"/>
      <c r="OTK49"/>
      <c r="OTL49"/>
      <c r="OTM49"/>
      <c r="OTN49"/>
      <c r="OTO49"/>
      <c r="OTP49"/>
      <c r="OTQ49"/>
      <c r="OTR49"/>
      <c r="OTS49"/>
      <c r="OTT49"/>
      <c r="OTU49"/>
      <c r="OTV49"/>
      <c r="OTW49"/>
      <c r="OTX49"/>
      <c r="OTY49"/>
      <c r="OTZ49"/>
      <c r="OUA49"/>
      <c r="OUB49"/>
      <c r="OUC49"/>
      <c r="OUD49"/>
      <c r="OUE49"/>
      <c r="OUF49"/>
      <c r="OUG49"/>
      <c r="OUH49"/>
      <c r="OUI49"/>
      <c r="OUJ49"/>
      <c r="OUK49"/>
      <c r="OUL49"/>
      <c r="OUM49"/>
      <c r="OUN49"/>
      <c r="OUO49"/>
      <c r="OUP49"/>
      <c r="OUQ49"/>
      <c r="OUR49"/>
      <c r="OUS49"/>
      <c r="OUT49"/>
      <c r="OUU49"/>
      <c r="OUV49"/>
      <c r="OUW49"/>
      <c r="OUX49"/>
      <c r="OUY49"/>
      <c r="OUZ49"/>
      <c r="OVA49"/>
      <c r="OVB49"/>
      <c r="OVC49"/>
      <c r="OVD49"/>
      <c r="OVE49"/>
      <c r="OVF49"/>
      <c r="OVG49"/>
      <c r="OVH49"/>
      <c r="OVI49"/>
      <c r="OVJ49"/>
      <c r="OVK49"/>
      <c r="OVL49"/>
      <c r="OVM49"/>
      <c r="OVN49"/>
      <c r="OVO49"/>
      <c r="OVP49"/>
      <c r="OVQ49"/>
      <c r="OVR49"/>
      <c r="OVS49"/>
      <c r="OVT49"/>
      <c r="OVU49"/>
      <c r="OVV49"/>
      <c r="OVW49"/>
      <c r="OVX49"/>
      <c r="OVY49"/>
      <c r="OVZ49"/>
      <c r="OWA49"/>
      <c r="OWB49"/>
      <c r="OWC49"/>
      <c r="OWD49"/>
      <c r="OWE49"/>
      <c r="OWF49"/>
      <c r="OWG49"/>
      <c r="OWH49"/>
      <c r="OWI49"/>
      <c r="OWJ49"/>
      <c r="OWK49"/>
      <c r="OWL49"/>
      <c r="OWM49"/>
      <c r="OWN49"/>
      <c r="OWO49"/>
      <c r="OWP49"/>
      <c r="OWQ49"/>
      <c r="OWR49"/>
      <c r="OWS49"/>
      <c r="OWT49"/>
      <c r="OWU49"/>
      <c r="OWV49"/>
      <c r="OWW49"/>
      <c r="OWX49"/>
      <c r="OWY49"/>
      <c r="OWZ49"/>
      <c r="OXA49"/>
      <c r="OXB49"/>
      <c r="OXC49"/>
      <c r="OXD49"/>
      <c r="OXE49"/>
      <c r="OXF49"/>
      <c r="OXG49"/>
      <c r="OXH49"/>
      <c r="OXI49"/>
      <c r="OXJ49"/>
      <c r="OXK49"/>
      <c r="OXL49"/>
      <c r="OXM49"/>
      <c r="OXN49"/>
      <c r="OXO49"/>
      <c r="OXP49"/>
      <c r="OXQ49"/>
      <c r="OXR49"/>
      <c r="OXS49"/>
      <c r="OXT49"/>
      <c r="OXU49"/>
      <c r="OXV49"/>
      <c r="OXW49"/>
      <c r="OXX49"/>
      <c r="OXY49"/>
      <c r="OXZ49"/>
      <c r="OYA49"/>
      <c r="OYB49"/>
      <c r="OYC49"/>
      <c r="OYD49"/>
      <c r="OYE49"/>
      <c r="OYF49"/>
      <c r="OYG49"/>
      <c r="OYH49"/>
      <c r="OYI49"/>
      <c r="OYJ49"/>
      <c r="OYK49"/>
      <c r="OYL49"/>
      <c r="OYM49"/>
      <c r="OYN49"/>
      <c r="OYO49"/>
      <c r="OYP49"/>
      <c r="OYQ49"/>
      <c r="OYR49"/>
      <c r="OYS49"/>
      <c r="OYT49"/>
      <c r="OYU49"/>
      <c r="OYV49"/>
      <c r="OYW49"/>
      <c r="OYX49"/>
      <c r="OYY49"/>
      <c r="OYZ49"/>
      <c r="OZA49"/>
      <c r="OZB49"/>
      <c r="OZC49"/>
      <c r="OZD49"/>
      <c r="OZE49"/>
      <c r="OZF49"/>
      <c r="OZG49"/>
      <c r="OZH49"/>
      <c r="OZI49"/>
      <c r="OZJ49"/>
      <c r="OZK49"/>
      <c r="OZL49"/>
      <c r="OZM49"/>
      <c r="OZN49"/>
      <c r="OZO49"/>
      <c r="OZP49"/>
      <c r="OZQ49"/>
      <c r="OZR49"/>
      <c r="OZS49"/>
      <c r="OZT49"/>
      <c r="OZU49"/>
      <c r="OZV49"/>
      <c r="OZW49"/>
      <c r="OZX49"/>
      <c r="OZY49"/>
      <c r="OZZ49"/>
      <c r="PAA49"/>
      <c r="PAB49"/>
      <c r="PAC49"/>
      <c r="PAD49"/>
      <c r="PAE49"/>
      <c r="PAF49"/>
      <c r="PAG49"/>
      <c r="PAH49"/>
      <c r="PAI49"/>
      <c r="PAJ49"/>
      <c r="PAK49"/>
      <c r="PAL49"/>
      <c r="PAM49"/>
      <c r="PAN49"/>
      <c r="PAO49"/>
      <c r="PAP49"/>
      <c r="PAQ49"/>
      <c r="PAR49"/>
      <c r="PAS49"/>
      <c r="PAT49"/>
      <c r="PAU49"/>
      <c r="PAV49"/>
      <c r="PAW49"/>
      <c r="PAX49"/>
      <c r="PAY49"/>
      <c r="PAZ49"/>
      <c r="PBA49"/>
      <c r="PBB49"/>
      <c r="PBC49"/>
      <c r="PBD49"/>
      <c r="PBE49"/>
      <c r="PBF49"/>
      <c r="PBG49"/>
      <c r="PBH49"/>
      <c r="PBI49"/>
      <c r="PBJ49"/>
      <c r="PBK49"/>
      <c r="PBL49"/>
      <c r="PBM49"/>
      <c r="PBN49"/>
      <c r="PBO49"/>
      <c r="PBP49"/>
      <c r="PBQ49"/>
      <c r="PBR49"/>
      <c r="PBS49"/>
      <c r="PBT49"/>
      <c r="PBU49"/>
      <c r="PBV49"/>
      <c r="PBW49"/>
      <c r="PBX49"/>
      <c r="PBY49"/>
      <c r="PBZ49"/>
      <c r="PCA49"/>
      <c r="PCB49"/>
      <c r="PCC49"/>
      <c r="PCD49"/>
      <c r="PCE49"/>
      <c r="PCF49"/>
      <c r="PCG49"/>
      <c r="PCH49"/>
      <c r="PCI49"/>
      <c r="PCJ49"/>
      <c r="PCK49"/>
      <c r="PCL49"/>
      <c r="PCM49"/>
      <c r="PCN49"/>
      <c r="PCO49"/>
      <c r="PCP49"/>
      <c r="PCQ49"/>
      <c r="PCR49"/>
      <c r="PCS49"/>
      <c r="PCT49"/>
      <c r="PCU49"/>
      <c r="PCV49"/>
      <c r="PCW49"/>
      <c r="PCX49"/>
      <c r="PCY49"/>
      <c r="PCZ49"/>
      <c r="PDA49"/>
      <c r="PDB49"/>
      <c r="PDC49"/>
      <c r="PDD49"/>
      <c r="PDE49"/>
      <c r="PDF49"/>
      <c r="PDG49"/>
      <c r="PDH49"/>
      <c r="PDI49"/>
      <c r="PDJ49"/>
      <c r="PDK49"/>
      <c r="PDL49"/>
      <c r="PDM49"/>
      <c r="PDN49"/>
      <c r="PDO49"/>
      <c r="PDP49"/>
      <c r="PDQ49"/>
      <c r="PDR49"/>
      <c r="PDS49"/>
      <c r="PDT49"/>
      <c r="PDU49"/>
      <c r="PDV49"/>
      <c r="PDW49"/>
      <c r="PDX49"/>
      <c r="PDY49"/>
      <c r="PDZ49"/>
      <c r="PEA49"/>
      <c r="PEB49"/>
      <c r="PEC49"/>
      <c r="PED49"/>
      <c r="PEE49"/>
      <c r="PEF49"/>
      <c r="PEG49"/>
      <c r="PEH49"/>
      <c r="PEI49"/>
      <c r="PEJ49"/>
      <c r="PEK49"/>
      <c r="PEL49"/>
      <c r="PEM49"/>
      <c r="PEN49"/>
      <c r="PEO49"/>
      <c r="PEP49"/>
      <c r="PEQ49"/>
      <c r="PER49"/>
      <c r="PES49"/>
      <c r="PET49"/>
      <c r="PEU49"/>
      <c r="PEV49"/>
      <c r="PEW49"/>
      <c r="PEX49"/>
      <c r="PEY49"/>
      <c r="PEZ49"/>
      <c r="PFA49"/>
      <c r="PFB49"/>
      <c r="PFC49"/>
      <c r="PFD49"/>
      <c r="PFE49"/>
      <c r="PFF49"/>
      <c r="PFG49"/>
      <c r="PFH49"/>
      <c r="PFI49"/>
      <c r="PFJ49"/>
      <c r="PFK49"/>
      <c r="PFL49"/>
      <c r="PFM49"/>
      <c r="PFN49"/>
      <c r="PFO49"/>
      <c r="PFP49"/>
      <c r="PFQ49"/>
      <c r="PFR49"/>
      <c r="PFS49"/>
      <c r="PFT49"/>
      <c r="PFU49"/>
      <c r="PFV49"/>
      <c r="PFW49"/>
      <c r="PFX49"/>
      <c r="PFY49"/>
      <c r="PFZ49"/>
      <c r="PGA49"/>
      <c r="PGB49"/>
      <c r="PGC49"/>
      <c r="PGD49"/>
      <c r="PGE49"/>
      <c r="PGF49"/>
      <c r="PGG49"/>
      <c r="PGH49"/>
      <c r="PGI49"/>
      <c r="PGJ49"/>
      <c r="PGK49"/>
      <c r="PGL49"/>
      <c r="PGM49"/>
      <c r="PGN49"/>
      <c r="PGO49"/>
      <c r="PGP49"/>
      <c r="PGQ49"/>
      <c r="PGR49"/>
      <c r="PGS49"/>
      <c r="PGT49"/>
      <c r="PGU49"/>
      <c r="PGV49"/>
      <c r="PGW49"/>
      <c r="PGX49"/>
      <c r="PGY49"/>
      <c r="PGZ49"/>
      <c r="PHA49"/>
      <c r="PHB49"/>
      <c r="PHC49"/>
      <c r="PHD49"/>
      <c r="PHE49"/>
      <c r="PHF49"/>
      <c r="PHG49"/>
      <c r="PHH49"/>
      <c r="PHI49"/>
      <c r="PHJ49"/>
      <c r="PHK49"/>
      <c r="PHL49"/>
      <c r="PHM49"/>
      <c r="PHN49"/>
      <c r="PHO49"/>
      <c r="PHP49"/>
      <c r="PHQ49"/>
      <c r="PHR49"/>
      <c r="PHS49"/>
      <c r="PHT49"/>
      <c r="PHU49"/>
      <c r="PHV49"/>
      <c r="PHW49"/>
      <c r="PHX49"/>
      <c r="PHY49"/>
      <c r="PHZ49"/>
      <c r="PIA49"/>
      <c r="PIB49"/>
      <c r="PIC49"/>
      <c r="PID49"/>
      <c r="PIE49"/>
      <c r="PIF49"/>
      <c r="PIG49"/>
      <c r="PIH49"/>
      <c r="PII49"/>
      <c r="PIJ49"/>
      <c r="PIK49"/>
      <c r="PIL49"/>
      <c r="PIM49"/>
      <c r="PIN49"/>
      <c r="PIO49"/>
      <c r="PIP49"/>
      <c r="PIQ49"/>
      <c r="PIR49"/>
      <c r="PIS49"/>
      <c r="PIT49"/>
      <c r="PIU49"/>
      <c r="PIV49"/>
      <c r="PIW49"/>
      <c r="PIX49"/>
      <c r="PIY49"/>
      <c r="PIZ49"/>
      <c r="PJA49"/>
      <c r="PJB49"/>
      <c r="PJC49"/>
      <c r="PJD49"/>
      <c r="PJE49"/>
      <c r="PJF49"/>
      <c r="PJG49"/>
      <c r="PJH49"/>
      <c r="PJI49"/>
      <c r="PJJ49"/>
      <c r="PJK49"/>
      <c r="PJL49"/>
      <c r="PJM49"/>
      <c r="PJN49"/>
      <c r="PJO49"/>
      <c r="PJP49"/>
      <c r="PJQ49"/>
      <c r="PJR49"/>
      <c r="PJS49"/>
      <c r="PJT49"/>
      <c r="PJU49"/>
      <c r="PJV49"/>
      <c r="PJW49"/>
      <c r="PJX49"/>
      <c r="PJY49"/>
      <c r="PJZ49"/>
      <c r="PKA49"/>
      <c r="PKB49"/>
      <c r="PKC49"/>
      <c r="PKD49"/>
      <c r="PKE49"/>
      <c r="PKF49"/>
      <c r="PKG49"/>
      <c r="PKH49"/>
      <c r="PKI49"/>
      <c r="PKJ49"/>
      <c r="PKK49"/>
      <c r="PKL49"/>
      <c r="PKM49"/>
      <c r="PKN49"/>
      <c r="PKO49"/>
      <c r="PKP49"/>
      <c r="PKQ49"/>
      <c r="PKR49"/>
      <c r="PKS49"/>
      <c r="PKT49"/>
      <c r="PKU49"/>
      <c r="PKV49"/>
      <c r="PKW49"/>
      <c r="PKX49"/>
      <c r="PKY49"/>
      <c r="PKZ49"/>
      <c r="PLA49"/>
      <c r="PLB49"/>
      <c r="PLC49"/>
      <c r="PLD49"/>
      <c r="PLE49"/>
      <c r="PLF49"/>
      <c r="PLG49"/>
      <c r="PLH49"/>
      <c r="PLI49"/>
      <c r="PLJ49"/>
      <c r="PLK49"/>
      <c r="PLL49"/>
      <c r="PLM49"/>
      <c r="PLN49"/>
      <c r="PLO49"/>
      <c r="PLP49"/>
      <c r="PLQ49"/>
      <c r="PLR49"/>
      <c r="PLS49"/>
      <c r="PLT49"/>
      <c r="PLU49"/>
      <c r="PLV49"/>
      <c r="PLW49"/>
      <c r="PLX49"/>
      <c r="PLY49"/>
      <c r="PLZ49"/>
      <c r="PMA49"/>
      <c r="PMB49"/>
      <c r="PMC49"/>
      <c r="PMD49"/>
      <c r="PME49"/>
      <c r="PMF49"/>
      <c r="PMG49"/>
      <c r="PMH49"/>
      <c r="PMI49"/>
      <c r="PMJ49"/>
      <c r="PMK49"/>
      <c r="PML49"/>
      <c r="PMM49"/>
      <c r="PMN49"/>
      <c r="PMO49"/>
      <c r="PMP49"/>
      <c r="PMQ49"/>
      <c r="PMR49"/>
      <c r="PMS49"/>
      <c r="PMT49"/>
      <c r="PMU49"/>
      <c r="PMV49"/>
      <c r="PMW49"/>
      <c r="PMX49"/>
      <c r="PMY49"/>
      <c r="PMZ49"/>
      <c r="PNA49"/>
      <c r="PNB49"/>
      <c r="PNC49"/>
      <c r="PND49"/>
      <c r="PNE49"/>
      <c r="PNF49"/>
      <c r="PNG49"/>
      <c r="PNH49"/>
      <c r="PNI49"/>
      <c r="PNJ49"/>
      <c r="PNK49"/>
      <c r="PNL49"/>
      <c r="PNM49"/>
      <c r="PNN49"/>
      <c r="PNO49"/>
      <c r="PNP49"/>
      <c r="PNQ49"/>
      <c r="PNR49"/>
      <c r="PNS49"/>
      <c r="PNT49"/>
      <c r="PNU49"/>
      <c r="PNV49"/>
      <c r="PNW49"/>
      <c r="PNX49"/>
      <c r="PNY49"/>
      <c r="PNZ49"/>
      <c r="POA49"/>
      <c r="POB49"/>
      <c r="POC49"/>
      <c r="POD49"/>
      <c r="POE49"/>
      <c r="POF49"/>
      <c r="POG49"/>
      <c r="POH49"/>
      <c r="POI49"/>
      <c r="POJ49"/>
      <c r="POK49"/>
      <c r="POL49"/>
      <c r="POM49"/>
      <c r="PON49"/>
      <c r="POO49"/>
      <c r="POP49"/>
      <c r="POQ49"/>
      <c r="POR49"/>
      <c r="POS49"/>
      <c r="POT49"/>
      <c r="POU49"/>
      <c r="POV49"/>
      <c r="POW49"/>
      <c r="POX49"/>
      <c r="POY49"/>
      <c r="POZ49"/>
      <c r="PPA49"/>
      <c r="PPB49"/>
      <c r="PPC49"/>
      <c r="PPD49"/>
      <c r="PPE49"/>
      <c r="PPF49"/>
      <c r="PPG49"/>
      <c r="PPH49"/>
      <c r="PPI49"/>
      <c r="PPJ49"/>
      <c r="PPK49"/>
      <c r="PPL49"/>
      <c r="PPM49"/>
      <c r="PPN49"/>
      <c r="PPO49"/>
      <c r="PPP49"/>
      <c r="PPQ49"/>
      <c r="PPR49"/>
      <c r="PPS49"/>
      <c r="PPT49"/>
      <c r="PPU49"/>
      <c r="PPV49"/>
      <c r="PPW49"/>
      <c r="PPX49"/>
      <c r="PPY49"/>
      <c r="PPZ49"/>
      <c r="PQA49"/>
      <c r="PQB49"/>
      <c r="PQC49"/>
      <c r="PQD49"/>
      <c r="PQE49"/>
      <c r="PQF49"/>
      <c r="PQG49"/>
      <c r="PQH49"/>
      <c r="PQI49"/>
      <c r="PQJ49"/>
      <c r="PQK49"/>
      <c r="PQL49"/>
      <c r="PQM49"/>
      <c r="PQN49"/>
      <c r="PQO49"/>
      <c r="PQP49"/>
      <c r="PQQ49"/>
      <c r="PQR49"/>
      <c r="PQS49"/>
      <c r="PQT49"/>
      <c r="PQU49"/>
      <c r="PQV49"/>
      <c r="PQW49"/>
      <c r="PQX49"/>
      <c r="PQY49"/>
      <c r="PQZ49"/>
      <c r="PRA49"/>
      <c r="PRB49"/>
      <c r="PRC49"/>
      <c r="PRD49"/>
      <c r="PRE49"/>
      <c r="PRF49"/>
      <c r="PRG49"/>
      <c r="PRH49"/>
      <c r="PRI49"/>
      <c r="PRJ49"/>
      <c r="PRK49"/>
      <c r="PRL49"/>
      <c r="PRM49"/>
      <c r="PRN49"/>
      <c r="PRO49"/>
      <c r="PRP49"/>
      <c r="PRQ49"/>
      <c r="PRR49"/>
      <c r="PRS49"/>
      <c r="PRT49"/>
      <c r="PRU49"/>
      <c r="PRV49"/>
      <c r="PRW49"/>
      <c r="PRX49"/>
      <c r="PRY49"/>
      <c r="PRZ49"/>
      <c r="PSA49"/>
      <c r="PSB49"/>
      <c r="PSC49"/>
      <c r="PSD49"/>
      <c r="PSE49"/>
      <c r="PSF49"/>
      <c r="PSG49"/>
      <c r="PSH49"/>
      <c r="PSI49"/>
      <c r="PSJ49"/>
      <c r="PSK49"/>
      <c r="PSL49"/>
      <c r="PSM49"/>
      <c r="PSN49"/>
      <c r="PSO49"/>
      <c r="PSP49"/>
      <c r="PSQ49"/>
      <c r="PSR49"/>
      <c r="PSS49"/>
      <c r="PST49"/>
      <c r="PSU49"/>
      <c r="PSV49"/>
      <c r="PSW49"/>
      <c r="PSX49"/>
      <c r="PSY49"/>
      <c r="PSZ49"/>
      <c r="PTA49"/>
      <c r="PTB49"/>
      <c r="PTC49"/>
      <c r="PTD49"/>
      <c r="PTE49"/>
      <c r="PTF49"/>
      <c r="PTG49"/>
      <c r="PTH49"/>
      <c r="PTI49"/>
      <c r="PTJ49"/>
      <c r="PTK49"/>
      <c r="PTL49"/>
      <c r="PTM49"/>
      <c r="PTN49"/>
      <c r="PTO49"/>
      <c r="PTP49"/>
      <c r="PTQ49"/>
      <c r="PTR49"/>
      <c r="PTS49"/>
      <c r="PTT49"/>
      <c r="PTU49"/>
      <c r="PTV49"/>
      <c r="PTW49"/>
      <c r="PTX49"/>
      <c r="PTY49"/>
      <c r="PTZ49"/>
      <c r="PUA49"/>
      <c r="PUB49"/>
      <c r="PUC49"/>
      <c r="PUD49"/>
      <c r="PUE49"/>
      <c r="PUF49"/>
      <c r="PUG49"/>
      <c r="PUH49"/>
      <c r="PUI49"/>
      <c r="PUJ49"/>
      <c r="PUK49"/>
      <c r="PUL49"/>
      <c r="PUM49"/>
      <c r="PUN49"/>
      <c r="PUO49"/>
      <c r="PUP49"/>
      <c r="PUQ49"/>
      <c r="PUR49"/>
      <c r="PUS49"/>
      <c r="PUT49"/>
      <c r="PUU49"/>
      <c r="PUV49"/>
      <c r="PUW49"/>
      <c r="PUX49"/>
      <c r="PUY49"/>
      <c r="PUZ49"/>
      <c r="PVA49"/>
      <c r="PVB49"/>
      <c r="PVC49"/>
      <c r="PVD49"/>
      <c r="PVE49"/>
      <c r="PVF49"/>
      <c r="PVG49"/>
      <c r="PVH49"/>
      <c r="PVI49"/>
      <c r="PVJ49"/>
      <c r="PVK49"/>
      <c r="PVL49"/>
      <c r="PVM49"/>
      <c r="PVN49"/>
      <c r="PVO49"/>
      <c r="PVP49"/>
      <c r="PVQ49"/>
      <c r="PVR49"/>
      <c r="PVS49"/>
      <c r="PVT49"/>
      <c r="PVU49"/>
      <c r="PVV49"/>
      <c r="PVW49"/>
      <c r="PVX49"/>
      <c r="PVY49"/>
      <c r="PVZ49"/>
      <c r="PWA49"/>
      <c r="PWB49"/>
      <c r="PWC49"/>
      <c r="PWD49"/>
      <c r="PWE49"/>
      <c r="PWF49"/>
      <c r="PWG49"/>
      <c r="PWH49"/>
      <c r="PWI49"/>
      <c r="PWJ49"/>
      <c r="PWK49"/>
      <c r="PWL49"/>
      <c r="PWM49"/>
      <c r="PWN49"/>
      <c r="PWO49"/>
      <c r="PWP49"/>
      <c r="PWQ49"/>
      <c r="PWR49"/>
      <c r="PWS49"/>
      <c r="PWT49"/>
      <c r="PWU49"/>
      <c r="PWV49"/>
      <c r="PWW49"/>
      <c r="PWX49"/>
      <c r="PWY49"/>
      <c r="PWZ49"/>
      <c r="PXA49"/>
      <c r="PXB49"/>
      <c r="PXC49"/>
      <c r="PXD49"/>
      <c r="PXE49"/>
      <c r="PXF49"/>
      <c r="PXG49"/>
      <c r="PXH49"/>
      <c r="PXI49"/>
      <c r="PXJ49"/>
      <c r="PXK49"/>
      <c r="PXL49"/>
      <c r="PXM49"/>
      <c r="PXN49"/>
      <c r="PXO49"/>
      <c r="PXP49"/>
      <c r="PXQ49"/>
      <c r="PXR49"/>
      <c r="PXS49"/>
      <c r="PXT49"/>
      <c r="PXU49"/>
      <c r="PXV49"/>
      <c r="PXW49"/>
      <c r="PXX49"/>
      <c r="PXY49"/>
      <c r="PXZ49"/>
      <c r="PYA49"/>
      <c r="PYB49"/>
      <c r="PYC49"/>
      <c r="PYD49"/>
      <c r="PYE49"/>
      <c r="PYF49"/>
      <c r="PYG49"/>
      <c r="PYH49"/>
      <c r="PYI49"/>
      <c r="PYJ49"/>
      <c r="PYK49"/>
      <c r="PYL49"/>
      <c r="PYM49"/>
      <c r="PYN49"/>
      <c r="PYO49"/>
      <c r="PYP49"/>
      <c r="PYQ49"/>
      <c r="PYR49"/>
      <c r="PYS49"/>
      <c r="PYT49"/>
      <c r="PYU49"/>
      <c r="PYV49"/>
      <c r="PYW49"/>
      <c r="PYX49"/>
      <c r="PYY49"/>
      <c r="PYZ49"/>
      <c r="PZA49"/>
      <c r="PZB49"/>
      <c r="PZC49"/>
      <c r="PZD49"/>
      <c r="PZE49"/>
      <c r="PZF49"/>
      <c r="PZG49"/>
      <c r="PZH49"/>
      <c r="PZI49"/>
      <c r="PZJ49"/>
      <c r="PZK49"/>
      <c r="PZL49"/>
      <c r="PZM49"/>
      <c r="PZN49"/>
      <c r="PZO49"/>
      <c r="PZP49"/>
      <c r="PZQ49"/>
      <c r="PZR49"/>
      <c r="PZS49"/>
      <c r="PZT49"/>
      <c r="PZU49"/>
      <c r="PZV49"/>
      <c r="PZW49"/>
      <c r="PZX49"/>
      <c r="PZY49"/>
      <c r="PZZ49"/>
      <c r="QAA49"/>
      <c r="QAB49"/>
      <c r="QAC49"/>
      <c r="QAD49"/>
      <c r="QAE49"/>
      <c r="QAF49"/>
      <c r="QAG49"/>
      <c r="QAH49"/>
      <c r="QAI49"/>
      <c r="QAJ49"/>
      <c r="QAK49"/>
      <c r="QAL49"/>
      <c r="QAM49"/>
      <c r="QAN49"/>
      <c r="QAO49"/>
      <c r="QAP49"/>
      <c r="QAQ49"/>
      <c r="QAR49"/>
      <c r="QAS49"/>
      <c r="QAT49"/>
      <c r="QAU49"/>
      <c r="QAV49"/>
      <c r="QAW49"/>
      <c r="QAX49"/>
      <c r="QAY49"/>
      <c r="QAZ49"/>
      <c r="QBA49"/>
      <c r="QBB49"/>
      <c r="QBC49"/>
      <c r="QBD49"/>
      <c r="QBE49"/>
      <c r="QBF49"/>
      <c r="QBG49"/>
      <c r="QBH49"/>
      <c r="QBI49"/>
      <c r="QBJ49"/>
      <c r="QBK49"/>
      <c r="QBL49"/>
      <c r="QBM49"/>
      <c r="QBN49"/>
      <c r="QBO49"/>
      <c r="QBP49"/>
      <c r="QBQ49"/>
      <c r="QBR49"/>
      <c r="QBS49"/>
      <c r="QBT49"/>
      <c r="QBU49"/>
      <c r="QBV49"/>
      <c r="QBW49"/>
      <c r="QBX49"/>
      <c r="QBY49"/>
      <c r="QBZ49"/>
      <c r="QCA49"/>
      <c r="QCB49"/>
      <c r="QCC49"/>
      <c r="QCD49"/>
      <c r="QCE49"/>
      <c r="QCF49"/>
      <c r="QCG49"/>
      <c r="QCH49"/>
      <c r="QCI49"/>
      <c r="QCJ49"/>
      <c r="QCK49"/>
      <c r="QCL49"/>
      <c r="QCM49"/>
      <c r="QCN49"/>
      <c r="QCO49"/>
      <c r="QCP49"/>
      <c r="QCQ49"/>
      <c r="QCR49"/>
      <c r="QCS49"/>
      <c r="QCT49"/>
      <c r="QCU49"/>
      <c r="QCV49"/>
      <c r="QCW49"/>
      <c r="QCX49"/>
      <c r="QCY49"/>
      <c r="QCZ49"/>
      <c r="QDA49"/>
      <c r="QDB49"/>
      <c r="QDC49"/>
      <c r="QDD49"/>
      <c r="QDE49"/>
      <c r="QDF49"/>
      <c r="QDG49"/>
      <c r="QDH49"/>
      <c r="QDI49"/>
      <c r="QDJ49"/>
      <c r="QDK49"/>
      <c r="QDL49"/>
      <c r="QDM49"/>
      <c r="QDN49"/>
      <c r="QDO49"/>
      <c r="QDP49"/>
      <c r="QDQ49"/>
      <c r="QDR49"/>
      <c r="QDS49"/>
      <c r="QDT49"/>
      <c r="QDU49"/>
      <c r="QDV49"/>
      <c r="QDW49"/>
      <c r="QDX49"/>
      <c r="QDY49"/>
      <c r="QDZ49"/>
      <c r="QEA49"/>
      <c r="QEB49"/>
      <c r="QEC49"/>
      <c r="QED49"/>
      <c r="QEE49"/>
      <c r="QEF49"/>
      <c r="QEG49"/>
      <c r="QEH49"/>
      <c r="QEI49"/>
      <c r="QEJ49"/>
      <c r="QEK49"/>
      <c r="QEL49"/>
      <c r="QEM49"/>
      <c r="QEN49"/>
      <c r="QEO49"/>
      <c r="QEP49"/>
      <c r="QEQ49"/>
      <c r="QER49"/>
      <c r="QES49"/>
      <c r="QET49"/>
      <c r="QEU49"/>
      <c r="QEV49"/>
      <c r="QEW49"/>
      <c r="QEX49"/>
      <c r="QEY49"/>
      <c r="QEZ49"/>
      <c r="QFA49"/>
      <c r="QFB49"/>
      <c r="QFC49"/>
      <c r="QFD49"/>
      <c r="QFE49"/>
      <c r="QFF49"/>
      <c r="QFG49"/>
      <c r="QFH49"/>
      <c r="QFI49"/>
      <c r="QFJ49"/>
      <c r="QFK49"/>
      <c r="QFL49"/>
      <c r="QFM49"/>
      <c r="QFN49"/>
      <c r="QFO49"/>
      <c r="QFP49"/>
      <c r="QFQ49"/>
      <c r="QFR49"/>
      <c r="QFS49"/>
      <c r="QFT49"/>
      <c r="QFU49"/>
      <c r="QFV49"/>
      <c r="QFW49"/>
      <c r="QFX49"/>
      <c r="QFY49"/>
      <c r="QFZ49"/>
      <c r="QGA49"/>
      <c r="QGB49"/>
      <c r="QGC49"/>
      <c r="QGD49"/>
      <c r="QGE49"/>
      <c r="QGF49"/>
      <c r="QGG49"/>
      <c r="QGH49"/>
      <c r="QGI49"/>
      <c r="QGJ49"/>
      <c r="QGK49"/>
      <c r="QGL49"/>
      <c r="QGM49"/>
      <c r="QGN49"/>
      <c r="QGO49"/>
      <c r="QGP49"/>
      <c r="QGQ49"/>
      <c r="QGR49"/>
      <c r="QGS49"/>
      <c r="QGT49"/>
      <c r="QGU49"/>
      <c r="QGV49"/>
      <c r="QGW49"/>
      <c r="QGX49"/>
      <c r="QGY49"/>
      <c r="QGZ49"/>
      <c r="QHA49"/>
      <c r="QHB49"/>
      <c r="QHC49"/>
      <c r="QHD49"/>
      <c r="QHE49"/>
      <c r="QHF49"/>
      <c r="QHG49"/>
      <c r="QHH49"/>
      <c r="QHI49"/>
      <c r="QHJ49"/>
      <c r="QHK49"/>
      <c r="QHL49"/>
      <c r="QHM49"/>
      <c r="QHN49"/>
      <c r="QHO49"/>
      <c r="QHP49"/>
      <c r="QHQ49"/>
      <c r="QHR49"/>
      <c r="QHS49"/>
      <c r="QHT49"/>
      <c r="QHU49"/>
      <c r="QHV49"/>
      <c r="QHW49"/>
      <c r="QHX49"/>
      <c r="QHY49"/>
      <c r="QHZ49"/>
      <c r="QIA49"/>
      <c r="QIB49"/>
      <c r="QIC49"/>
      <c r="QID49"/>
      <c r="QIE49"/>
      <c r="QIF49"/>
      <c r="QIG49"/>
      <c r="QIH49"/>
      <c r="QII49"/>
      <c r="QIJ49"/>
      <c r="QIK49"/>
      <c r="QIL49"/>
      <c r="QIM49"/>
      <c r="QIN49"/>
      <c r="QIO49"/>
      <c r="QIP49"/>
      <c r="QIQ49"/>
      <c r="QIR49"/>
      <c r="QIS49"/>
      <c r="QIT49"/>
      <c r="QIU49"/>
      <c r="QIV49"/>
      <c r="QIW49"/>
      <c r="QIX49"/>
      <c r="QIY49"/>
      <c r="QIZ49"/>
      <c r="QJA49"/>
      <c r="QJB49"/>
      <c r="QJC49"/>
      <c r="QJD49"/>
      <c r="QJE49"/>
      <c r="QJF49"/>
      <c r="QJG49"/>
      <c r="QJH49"/>
      <c r="QJI49"/>
      <c r="QJJ49"/>
      <c r="QJK49"/>
      <c r="QJL49"/>
      <c r="QJM49"/>
      <c r="QJN49"/>
      <c r="QJO49"/>
      <c r="QJP49"/>
      <c r="QJQ49"/>
      <c r="QJR49"/>
      <c r="QJS49"/>
      <c r="QJT49"/>
      <c r="QJU49"/>
      <c r="QJV49"/>
      <c r="QJW49"/>
      <c r="QJX49"/>
      <c r="QJY49"/>
      <c r="QJZ49"/>
      <c r="QKA49"/>
      <c r="QKB49"/>
      <c r="QKC49"/>
      <c r="QKD49"/>
      <c r="QKE49"/>
      <c r="QKF49"/>
      <c r="QKG49"/>
      <c r="QKH49"/>
      <c r="QKI49"/>
      <c r="QKJ49"/>
      <c r="QKK49"/>
      <c r="QKL49"/>
      <c r="QKM49"/>
      <c r="QKN49"/>
      <c r="QKO49"/>
      <c r="QKP49"/>
      <c r="QKQ49"/>
      <c r="QKR49"/>
      <c r="QKS49"/>
      <c r="QKT49"/>
      <c r="QKU49"/>
      <c r="QKV49"/>
      <c r="QKW49"/>
      <c r="QKX49"/>
      <c r="QKY49"/>
      <c r="QKZ49"/>
      <c r="QLA49"/>
      <c r="QLB49"/>
      <c r="QLC49"/>
      <c r="QLD49"/>
      <c r="QLE49"/>
      <c r="QLF49"/>
      <c r="QLG49"/>
      <c r="QLH49"/>
      <c r="QLI49"/>
      <c r="QLJ49"/>
      <c r="QLK49"/>
      <c r="QLL49"/>
      <c r="QLM49"/>
      <c r="QLN49"/>
      <c r="QLO49"/>
      <c r="QLP49"/>
      <c r="QLQ49"/>
      <c r="QLR49"/>
      <c r="QLS49"/>
      <c r="QLT49"/>
      <c r="QLU49"/>
      <c r="QLV49"/>
      <c r="QLW49"/>
      <c r="QLX49"/>
      <c r="QLY49"/>
      <c r="QLZ49"/>
      <c r="QMA49"/>
      <c r="QMB49"/>
      <c r="QMC49"/>
      <c r="QMD49"/>
      <c r="QME49"/>
      <c r="QMF49"/>
      <c r="QMG49"/>
      <c r="QMH49"/>
      <c r="QMI49"/>
      <c r="QMJ49"/>
      <c r="QMK49"/>
      <c r="QML49"/>
      <c r="QMM49"/>
      <c r="QMN49"/>
      <c r="QMO49"/>
      <c r="QMP49"/>
      <c r="QMQ49"/>
      <c r="QMR49"/>
      <c r="QMS49"/>
      <c r="QMT49"/>
      <c r="QMU49"/>
      <c r="QMV49"/>
      <c r="QMW49"/>
      <c r="QMX49"/>
      <c r="QMY49"/>
      <c r="QMZ49"/>
      <c r="QNA49"/>
      <c r="QNB49"/>
      <c r="QNC49"/>
      <c r="QND49"/>
      <c r="QNE49"/>
      <c r="QNF49"/>
      <c r="QNG49"/>
      <c r="QNH49"/>
      <c r="QNI49"/>
      <c r="QNJ49"/>
      <c r="QNK49"/>
      <c r="QNL49"/>
      <c r="QNM49"/>
      <c r="QNN49"/>
      <c r="QNO49"/>
      <c r="QNP49"/>
      <c r="QNQ49"/>
      <c r="QNR49"/>
      <c r="QNS49"/>
      <c r="QNT49"/>
      <c r="QNU49"/>
      <c r="QNV49"/>
      <c r="QNW49"/>
      <c r="QNX49"/>
      <c r="QNY49"/>
      <c r="QNZ49"/>
      <c r="QOA49"/>
      <c r="QOB49"/>
      <c r="QOC49"/>
      <c r="QOD49"/>
      <c r="QOE49"/>
      <c r="QOF49"/>
      <c r="QOG49"/>
      <c r="QOH49"/>
      <c r="QOI49"/>
      <c r="QOJ49"/>
      <c r="QOK49"/>
      <c r="QOL49"/>
      <c r="QOM49"/>
      <c r="QON49"/>
      <c r="QOO49"/>
      <c r="QOP49"/>
      <c r="QOQ49"/>
      <c r="QOR49"/>
      <c r="QOS49"/>
      <c r="QOT49"/>
      <c r="QOU49"/>
      <c r="QOV49"/>
      <c r="QOW49"/>
      <c r="QOX49"/>
      <c r="QOY49"/>
      <c r="QOZ49"/>
      <c r="QPA49"/>
      <c r="QPB49"/>
      <c r="QPC49"/>
      <c r="QPD49"/>
      <c r="QPE49"/>
      <c r="QPF49"/>
      <c r="QPG49"/>
      <c r="QPH49"/>
      <c r="QPI49"/>
      <c r="QPJ49"/>
      <c r="QPK49"/>
      <c r="QPL49"/>
      <c r="QPM49"/>
      <c r="QPN49"/>
      <c r="QPO49"/>
      <c r="QPP49"/>
      <c r="QPQ49"/>
      <c r="QPR49"/>
      <c r="QPS49"/>
      <c r="QPT49"/>
      <c r="QPU49"/>
      <c r="QPV49"/>
      <c r="QPW49"/>
      <c r="QPX49"/>
      <c r="QPY49"/>
      <c r="QPZ49"/>
      <c r="QQA49"/>
      <c r="QQB49"/>
      <c r="QQC49"/>
      <c r="QQD49"/>
      <c r="QQE49"/>
      <c r="QQF49"/>
      <c r="QQG49"/>
      <c r="QQH49"/>
      <c r="QQI49"/>
      <c r="QQJ49"/>
      <c r="QQK49"/>
      <c r="QQL49"/>
      <c r="QQM49"/>
      <c r="QQN49"/>
      <c r="QQO49"/>
      <c r="QQP49"/>
      <c r="QQQ49"/>
      <c r="QQR49"/>
      <c r="QQS49"/>
      <c r="QQT49"/>
      <c r="QQU49"/>
      <c r="QQV49"/>
      <c r="QQW49"/>
      <c r="QQX49"/>
      <c r="QQY49"/>
      <c r="QQZ49"/>
      <c r="QRA49"/>
      <c r="QRB49"/>
      <c r="QRC49"/>
      <c r="QRD49"/>
      <c r="QRE49"/>
      <c r="QRF49"/>
      <c r="QRG49"/>
      <c r="QRH49"/>
      <c r="QRI49"/>
      <c r="QRJ49"/>
      <c r="QRK49"/>
      <c r="QRL49"/>
      <c r="QRM49"/>
      <c r="QRN49"/>
      <c r="QRO49"/>
      <c r="QRP49"/>
      <c r="QRQ49"/>
      <c r="QRR49"/>
      <c r="QRS49"/>
      <c r="QRT49"/>
      <c r="QRU49"/>
      <c r="QRV49"/>
      <c r="QRW49"/>
      <c r="QRX49"/>
      <c r="QRY49"/>
      <c r="QRZ49"/>
      <c r="QSA49"/>
      <c r="QSB49"/>
      <c r="QSC49"/>
      <c r="QSD49"/>
      <c r="QSE49"/>
      <c r="QSF49"/>
      <c r="QSG49"/>
      <c r="QSH49"/>
      <c r="QSI49"/>
      <c r="QSJ49"/>
      <c r="QSK49"/>
      <c r="QSL49"/>
      <c r="QSM49"/>
      <c r="QSN49"/>
      <c r="QSO49"/>
      <c r="QSP49"/>
      <c r="QSQ49"/>
      <c r="QSR49"/>
      <c r="QSS49"/>
      <c r="QST49"/>
      <c r="QSU49"/>
      <c r="QSV49"/>
      <c r="QSW49"/>
      <c r="QSX49"/>
      <c r="QSY49"/>
      <c r="QSZ49"/>
      <c r="QTA49"/>
      <c r="QTB49"/>
      <c r="QTC49"/>
      <c r="QTD49"/>
      <c r="QTE49"/>
      <c r="QTF49"/>
      <c r="QTG49"/>
      <c r="QTH49"/>
      <c r="QTI49"/>
      <c r="QTJ49"/>
      <c r="QTK49"/>
      <c r="QTL49"/>
      <c r="QTM49"/>
      <c r="QTN49"/>
      <c r="QTO49"/>
      <c r="QTP49"/>
      <c r="QTQ49"/>
      <c r="QTR49"/>
      <c r="QTS49"/>
      <c r="QTT49"/>
      <c r="QTU49"/>
      <c r="QTV49"/>
      <c r="QTW49"/>
      <c r="QTX49"/>
      <c r="QTY49"/>
      <c r="QTZ49"/>
      <c r="QUA49"/>
      <c r="QUB49"/>
      <c r="QUC49"/>
      <c r="QUD49"/>
      <c r="QUE49"/>
      <c r="QUF49"/>
      <c r="QUG49"/>
      <c r="QUH49"/>
      <c r="QUI49"/>
      <c r="QUJ49"/>
      <c r="QUK49"/>
      <c r="QUL49"/>
      <c r="QUM49"/>
      <c r="QUN49"/>
      <c r="QUO49"/>
      <c r="QUP49"/>
      <c r="QUQ49"/>
      <c r="QUR49"/>
      <c r="QUS49"/>
      <c r="QUT49"/>
      <c r="QUU49"/>
      <c r="QUV49"/>
      <c r="QUW49"/>
      <c r="QUX49"/>
      <c r="QUY49"/>
      <c r="QUZ49"/>
      <c r="QVA49"/>
      <c r="QVB49"/>
      <c r="QVC49"/>
      <c r="QVD49"/>
      <c r="QVE49"/>
      <c r="QVF49"/>
      <c r="QVG49"/>
      <c r="QVH49"/>
      <c r="QVI49"/>
      <c r="QVJ49"/>
      <c r="QVK49"/>
      <c r="QVL49"/>
      <c r="QVM49"/>
      <c r="QVN49"/>
      <c r="QVO49"/>
      <c r="QVP49"/>
      <c r="QVQ49"/>
      <c r="QVR49"/>
      <c r="QVS49"/>
      <c r="QVT49"/>
      <c r="QVU49"/>
      <c r="QVV49"/>
      <c r="QVW49"/>
      <c r="QVX49"/>
      <c r="QVY49"/>
      <c r="QVZ49"/>
      <c r="QWA49"/>
      <c r="QWB49"/>
      <c r="QWC49"/>
      <c r="QWD49"/>
      <c r="QWE49"/>
      <c r="QWF49"/>
      <c r="QWG49"/>
      <c r="QWH49"/>
      <c r="QWI49"/>
      <c r="QWJ49"/>
      <c r="QWK49"/>
      <c r="QWL49"/>
      <c r="QWM49"/>
      <c r="QWN49"/>
      <c r="QWO49"/>
      <c r="QWP49"/>
      <c r="QWQ49"/>
      <c r="QWR49"/>
      <c r="QWS49"/>
      <c r="QWT49"/>
      <c r="QWU49"/>
      <c r="QWV49"/>
      <c r="QWW49"/>
      <c r="QWX49"/>
      <c r="QWY49"/>
      <c r="QWZ49"/>
      <c r="QXA49"/>
      <c r="QXB49"/>
      <c r="QXC49"/>
      <c r="QXD49"/>
      <c r="QXE49"/>
      <c r="QXF49"/>
      <c r="QXG49"/>
      <c r="QXH49"/>
      <c r="QXI49"/>
      <c r="QXJ49"/>
      <c r="QXK49"/>
      <c r="QXL49"/>
      <c r="QXM49"/>
      <c r="QXN49"/>
      <c r="QXO49"/>
      <c r="QXP49"/>
      <c r="QXQ49"/>
      <c r="QXR49"/>
      <c r="QXS49"/>
      <c r="QXT49"/>
      <c r="QXU49"/>
      <c r="QXV49"/>
      <c r="QXW49"/>
      <c r="QXX49"/>
      <c r="QXY49"/>
      <c r="QXZ49"/>
      <c r="QYA49"/>
      <c r="QYB49"/>
      <c r="QYC49"/>
      <c r="QYD49"/>
      <c r="QYE49"/>
      <c r="QYF49"/>
      <c r="QYG49"/>
      <c r="QYH49"/>
      <c r="QYI49"/>
      <c r="QYJ49"/>
      <c r="QYK49"/>
      <c r="QYL49"/>
      <c r="QYM49"/>
      <c r="QYN49"/>
      <c r="QYO49"/>
      <c r="QYP49"/>
      <c r="QYQ49"/>
      <c r="QYR49"/>
      <c r="QYS49"/>
      <c r="QYT49"/>
      <c r="QYU49"/>
      <c r="QYV49"/>
      <c r="QYW49"/>
      <c r="QYX49"/>
      <c r="QYY49"/>
      <c r="QYZ49"/>
      <c r="QZA49"/>
      <c r="QZB49"/>
      <c r="QZC49"/>
      <c r="QZD49"/>
      <c r="QZE49"/>
      <c r="QZF49"/>
      <c r="QZG49"/>
      <c r="QZH49"/>
      <c r="QZI49"/>
      <c r="QZJ49"/>
      <c r="QZK49"/>
      <c r="QZL49"/>
      <c r="QZM49"/>
      <c r="QZN49"/>
      <c r="QZO49"/>
      <c r="QZP49"/>
      <c r="QZQ49"/>
      <c r="QZR49"/>
      <c r="QZS49"/>
      <c r="QZT49"/>
      <c r="QZU49"/>
      <c r="QZV49"/>
      <c r="QZW49"/>
      <c r="QZX49"/>
      <c r="QZY49"/>
      <c r="QZZ49"/>
      <c r="RAA49"/>
      <c r="RAB49"/>
      <c r="RAC49"/>
      <c r="RAD49"/>
      <c r="RAE49"/>
      <c r="RAF49"/>
      <c r="RAG49"/>
      <c r="RAH49"/>
      <c r="RAI49"/>
      <c r="RAJ49"/>
      <c r="RAK49"/>
      <c r="RAL49"/>
      <c r="RAM49"/>
      <c r="RAN49"/>
      <c r="RAO49"/>
      <c r="RAP49"/>
      <c r="RAQ49"/>
      <c r="RAR49"/>
      <c r="RAS49"/>
      <c r="RAT49"/>
      <c r="RAU49"/>
      <c r="RAV49"/>
      <c r="RAW49"/>
      <c r="RAX49"/>
      <c r="RAY49"/>
      <c r="RAZ49"/>
      <c r="RBA49"/>
      <c r="RBB49"/>
      <c r="RBC49"/>
      <c r="RBD49"/>
      <c r="RBE49"/>
      <c r="RBF49"/>
      <c r="RBG49"/>
      <c r="RBH49"/>
      <c r="RBI49"/>
      <c r="RBJ49"/>
      <c r="RBK49"/>
      <c r="RBL49"/>
      <c r="RBM49"/>
      <c r="RBN49"/>
      <c r="RBO49"/>
      <c r="RBP49"/>
      <c r="RBQ49"/>
      <c r="RBR49"/>
      <c r="RBS49"/>
      <c r="RBT49"/>
      <c r="RBU49"/>
      <c r="RBV49"/>
      <c r="RBW49"/>
      <c r="RBX49"/>
      <c r="RBY49"/>
      <c r="RBZ49"/>
      <c r="RCA49"/>
      <c r="RCB49"/>
      <c r="RCC49"/>
      <c r="RCD49"/>
      <c r="RCE49"/>
      <c r="RCF49"/>
      <c r="RCG49"/>
      <c r="RCH49"/>
      <c r="RCI49"/>
      <c r="RCJ49"/>
      <c r="RCK49"/>
      <c r="RCL49"/>
      <c r="RCM49"/>
      <c r="RCN49"/>
      <c r="RCO49"/>
      <c r="RCP49"/>
      <c r="RCQ49"/>
      <c r="RCR49"/>
      <c r="RCS49"/>
      <c r="RCT49"/>
      <c r="RCU49"/>
      <c r="RCV49"/>
      <c r="RCW49"/>
      <c r="RCX49"/>
      <c r="RCY49"/>
      <c r="RCZ49"/>
      <c r="RDA49"/>
      <c r="RDB49"/>
      <c r="RDC49"/>
      <c r="RDD49"/>
      <c r="RDE49"/>
      <c r="RDF49"/>
      <c r="RDG49"/>
      <c r="RDH49"/>
      <c r="RDI49"/>
      <c r="RDJ49"/>
      <c r="RDK49"/>
      <c r="RDL49"/>
      <c r="RDM49"/>
      <c r="RDN49"/>
      <c r="RDO49"/>
      <c r="RDP49"/>
      <c r="RDQ49"/>
      <c r="RDR49"/>
      <c r="RDS49"/>
      <c r="RDT49"/>
      <c r="RDU49"/>
      <c r="RDV49"/>
      <c r="RDW49"/>
      <c r="RDX49"/>
      <c r="RDY49"/>
      <c r="RDZ49"/>
      <c r="REA49"/>
      <c r="REB49"/>
      <c r="REC49"/>
      <c r="RED49"/>
      <c r="REE49"/>
      <c r="REF49"/>
      <c r="REG49"/>
      <c r="REH49"/>
      <c r="REI49"/>
      <c r="REJ49"/>
      <c r="REK49"/>
      <c r="REL49"/>
      <c r="REM49"/>
      <c r="REN49"/>
      <c r="REO49"/>
      <c r="REP49"/>
      <c r="REQ49"/>
      <c r="RER49"/>
      <c r="RES49"/>
      <c r="RET49"/>
      <c r="REU49"/>
      <c r="REV49"/>
      <c r="REW49"/>
      <c r="REX49"/>
      <c r="REY49"/>
      <c r="REZ49"/>
      <c r="RFA49"/>
      <c r="RFB49"/>
      <c r="RFC49"/>
      <c r="RFD49"/>
      <c r="RFE49"/>
      <c r="RFF49"/>
      <c r="RFG49"/>
      <c r="RFH49"/>
      <c r="RFI49"/>
      <c r="RFJ49"/>
      <c r="RFK49"/>
      <c r="RFL49"/>
      <c r="RFM49"/>
      <c r="RFN49"/>
      <c r="RFO49"/>
      <c r="RFP49"/>
      <c r="RFQ49"/>
      <c r="RFR49"/>
      <c r="RFS49"/>
      <c r="RFT49"/>
      <c r="RFU49"/>
      <c r="RFV49"/>
      <c r="RFW49"/>
      <c r="RFX49"/>
      <c r="RFY49"/>
      <c r="RFZ49"/>
      <c r="RGA49"/>
      <c r="RGB49"/>
      <c r="RGC49"/>
      <c r="RGD49"/>
      <c r="RGE49"/>
      <c r="RGF49"/>
      <c r="RGG49"/>
      <c r="RGH49"/>
      <c r="RGI49"/>
      <c r="RGJ49"/>
      <c r="RGK49"/>
      <c r="RGL49"/>
      <c r="RGM49"/>
      <c r="RGN49"/>
      <c r="RGO49"/>
      <c r="RGP49"/>
      <c r="RGQ49"/>
      <c r="RGR49"/>
      <c r="RGS49"/>
      <c r="RGT49"/>
      <c r="RGU49"/>
      <c r="RGV49"/>
      <c r="RGW49"/>
      <c r="RGX49"/>
      <c r="RGY49"/>
      <c r="RGZ49"/>
      <c r="RHA49"/>
      <c r="RHB49"/>
      <c r="RHC49"/>
      <c r="RHD49"/>
      <c r="RHE49"/>
      <c r="RHF49"/>
      <c r="RHG49"/>
      <c r="RHH49"/>
      <c r="RHI49"/>
      <c r="RHJ49"/>
      <c r="RHK49"/>
      <c r="RHL49"/>
      <c r="RHM49"/>
      <c r="RHN49"/>
      <c r="RHO49"/>
      <c r="RHP49"/>
      <c r="RHQ49"/>
      <c r="RHR49"/>
      <c r="RHS49"/>
      <c r="RHT49"/>
      <c r="RHU49"/>
      <c r="RHV49"/>
      <c r="RHW49"/>
      <c r="RHX49"/>
      <c r="RHY49"/>
      <c r="RHZ49"/>
      <c r="RIA49"/>
      <c r="RIB49"/>
      <c r="RIC49"/>
      <c r="RID49"/>
      <c r="RIE49"/>
      <c r="RIF49"/>
      <c r="RIG49"/>
      <c r="RIH49"/>
      <c r="RII49"/>
      <c r="RIJ49"/>
      <c r="RIK49"/>
      <c r="RIL49"/>
      <c r="RIM49"/>
      <c r="RIN49"/>
      <c r="RIO49"/>
      <c r="RIP49"/>
      <c r="RIQ49"/>
      <c r="RIR49"/>
      <c r="RIS49"/>
      <c r="RIT49"/>
      <c r="RIU49"/>
      <c r="RIV49"/>
      <c r="RIW49"/>
      <c r="RIX49"/>
      <c r="RIY49"/>
      <c r="RIZ49"/>
      <c r="RJA49"/>
      <c r="RJB49"/>
      <c r="RJC49"/>
      <c r="RJD49"/>
      <c r="RJE49"/>
      <c r="RJF49"/>
      <c r="RJG49"/>
      <c r="RJH49"/>
      <c r="RJI49"/>
      <c r="RJJ49"/>
      <c r="RJK49"/>
      <c r="RJL49"/>
      <c r="RJM49"/>
      <c r="RJN49"/>
      <c r="RJO49"/>
      <c r="RJP49"/>
      <c r="RJQ49"/>
      <c r="RJR49"/>
      <c r="RJS49"/>
      <c r="RJT49"/>
      <c r="RJU49"/>
      <c r="RJV49"/>
      <c r="RJW49"/>
      <c r="RJX49"/>
      <c r="RJY49"/>
      <c r="RJZ49"/>
      <c r="RKA49"/>
      <c r="RKB49"/>
      <c r="RKC49"/>
      <c r="RKD49"/>
      <c r="RKE49"/>
      <c r="RKF49"/>
      <c r="RKG49"/>
      <c r="RKH49"/>
      <c r="RKI49"/>
      <c r="RKJ49"/>
      <c r="RKK49"/>
      <c r="RKL49"/>
      <c r="RKM49"/>
      <c r="RKN49"/>
      <c r="RKO49"/>
      <c r="RKP49"/>
      <c r="RKQ49"/>
      <c r="RKR49"/>
      <c r="RKS49"/>
      <c r="RKT49"/>
      <c r="RKU49"/>
      <c r="RKV49"/>
      <c r="RKW49"/>
      <c r="RKX49"/>
      <c r="RKY49"/>
      <c r="RKZ49"/>
      <c r="RLA49"/>
      <c r="RLB49"/>
      <c r="RLC49"/>
      <c r="RLD49"/>
      <c r="RLE49"/>
      <c r="RLF49"/>
      <c r="RLG49"/>
      <c r="RLH49"/>
      <c r="RLI49"/>
      <c r="RLJ49"/>
      <c r="RLK49"/>
      <c r="RLL49"/>
      <c r="RLM49"/>
      <c r="RLN49"/>
      <c r="RLO49"/>
      <c r="RLP49"/>
      <c r="RLQ49"/>
      <c r="RLR49"/>
      <c r="RLS49"/>
      <c r="RLT49"/>
      <c r="RLU49"/>
      <c r="RLV49"/>
      <c r="RLW49"/>
      <c r="RLX49"/>
      <c r="RLY49"/>
      <c r="RLZ49"/>
      <c r="RMA49"/>
      <c r="RMB49"/>
      <c r="RMC49"/>
      <c r="RMD49"/>
      <c r="RME49"/>
      <c r="RMF49"/>
      <c r="RMG49"/>
      <c r="RMH49"/>
      <c r="RMI49"/>
      <c r="RMJ49"/>
      <c r="RMK49"/>
      <c r="RML49"/>
      <c r="RMM49"/>
      <c r="RMN49"/>
      <c r="RMO49"/>
      <c r="RMP49"/>
      <c r="RMQ49"/>
      <c r="RMR49"/>
      <c r="RMS49"/>
      <c r="RMT49"/>
      <c r="RMU49"/>
      <c r="RMV49"/>
      <c r="RMW49"/>
      <c r="RMX49"/>
      <c r="RMY49"/>
      <c r="RMZ49"/>
      <c r="RNA49"/>
      <c r="RNB49"/>
      <c r="RNC49"/>
      <c r="RND49"/>
      <c r="RNE49"/>
      <c r="RNF49"/>
      <c r="RNG49"/>
      <c r="RNH49"/>
      <c r="RNI49"/>
      <c r="RNJ49"/>
      <c r="RNK49"/>
      <c r="RNL49"/>
      <c r="RNM49"/>
      <c r="RNN49"/>
      <c r="RNO49"/>
      <c r="RNP49"/>
      <c r="RNQ49"/>
      <c r="RNR49"/>
      <c r="RNS49"/>
      <c r="RNT49"/>
      <c r="RNU49"/>
      <c r="RNV49"/>
      <c r="RNW49"/>
      <c r="RNX49"/>
      <c r="RNY49"/>
      <c r="RNZ49"/>
      <c r="ROA49"/>
      <c r="ROB49"/>
      <c r="ROC49"/>
      <c r="ROD49"/>
      <c r="ROE49"/>
      <c r="ROF49"/>
      <c r="ROG49"/>
      <c r="ROH49"/>
      <c r="ROI49"/>
      <c r="ROJ49"/>
      <c r="ROK49"/>
      <c r="ROL49"/>
      <c r="ROM49"/>
      <c r="RON49"/>
      <c r="ROO49"/>
      <c r="ROP49"/>
      <c r="ROQ49"/>
      <c r="ROR49"/>
      <c r="ROS49"/>
      <c r="ROT49"/>
      <c r="ROU49"/>
      <c r="ROV49"/>
      <c r="ROW49"/>
      <c r="ROX49"/>
      <c r="ROY49"/>
      <c r="ROZ49"/>
      <c r="RPA49"/>
      <c r="RPB49"/>
      <c r="RPC49"/>
      <c r="RPD49"/>
      <c r="RPE49"/>
      <c r="RPF49"/>
      <c r="RPG49"/>
      <c r="RPH49"/>
      <c r="RPI49"/>
      <c r="RPJ49"/>
      <c r="RPK49"/>
      <c r="RPL49"/>
      <c r="RPM49"/>
      <c r="RPN49"/>
      <c r="RPO49"/>
      <c r="RPP49"/>
      <c r="RPQ49"/>
      <c r="RPR49"/>
      <c r="RPS49"/>
      <c r="RPT49"/>
      <c r="RPU49"/>
      <c r="RPV49"/>
      <c r="RPW49"/>
      <c r="RPX49"/>
      <c r="RPY49"/>
      <c r="RPZ49"/>
      <c r="RQA49"/>
      <c r="RQB49"/>
      <c r="RQC49"/>
      <c r="RQD49"/>
      <c r="RQE49"/>
      <c r="RQF49"/>
      <c r="RQG49"/>
      <c r="RQH49"/>
      <c r="RQI49"/>
      <c r="RQJ49"/>
      <c r="RQK49"/>
      <c r="RQL49"/>
      <c r="RQM49"/>
      <c r="RQN49"/>
      <c r="RQO49"/>
      <c r="RQP49"/>
      <c r="RQQ49"/>
      <c r="RQR49"/>
      <c r="RQS49"/>
      <c r="RQT49"/>
      <c r="RQU49"/>
      <c r="RQV49"/>
      <c r="RQW49"/>
      <c r="RQX49"/>
      <c r="RQY49"/>
      <c r="RQZ49"/>
      <c r="RRA49"/>
      <c r="RRB49"/>
      <c r="RRC49"/>
      <c r="RRD49"/>
      <c r="RRE49"/>
      <c r="RRF49"/>
      <c r="RRG49"/>
      <c r="RRH49"/>
      <c r="RRI49"/>
      <c r="RRJ49"/>
      <c r="RRK49"/>
      <c r="RRL49"/>
      <c r="RRM49"/>
      <c r="RRN49"/>
      <c r="RRO49"/>
      <c r="RRP49"/>
      <c r="RRQ49"/>
      <c r="RRR49"/>
      <c r="RRS49"/>
      <c r="RRT49"/>
      <c r="RRU49"/>
      <c r="RRV49"/>
      <c r="RRW49"/>
      <c r="RRX49"/>
      <c r="RRY49"/>
      <c r="RRZ49"/>
      <c r="RSA49"/>
      <c r="RSB49"/>
      <c r="RSC49"/>
      <c r="RSD49"/>
      <c r="RSE49"/>
      <c r="RSF49"/>
      <c r="RSG49"/>
      <c r="RSH49"/>
      <c r="RSI49"/>
      <c r="RSJ49"/>
      <c r="RSK49"/>
      <c r="RSL49"/>
      <c r="RSM49"/>
      <c r="RSN49"/>
      <c r="RSO49"/>
      <c r="RSP49"/>
      <c r="RSQ49"/>
      <c r="RSR49"/>
      <c r="RSS49"/>
      <c r="RST49"/>
      <c r="RSU49"/>
      <c r="RSV49"/>
      <c r="RSW49"/>
      <c r="RSX49"/>
      <c r="RSY49"/>
      <c r="RSZ49"/>
      <c r="RTA49"/>
      <c r="RTB49"/>
      <c r="RTC49"/>
      <c r="RTD49"/>
      <c r="RTE49"/>
      <c r="RTF49"/>
      <c r="RTG49"/>
      <c r="RTH49"/>
      <c r="RTI49"/>
      <c r="RTJ49"/>
      <c r="RTK49"/>
      <c r="RTL49"/>
      <c r="RTM49"/>
      <c r="RTN49"/>
      <c r="RTO49"/>
      <c r="RTP49"/>
      <c r="RTQ49"/>
      <c r="RTR49"/>
      <c r="RTS49"/>
      <c r="RTT49"/>
      <c r="RTU49"/>
      <c r="RTV49"/>
      <c r="RTW49"/>
      <c r="RTX49"/>
      <c r="RTY49"/>
      <c r="RTZ49"/>
      <c r="RUA49"/>
      <c r="RUB49"/>
      <c r="RUC49"/>
      <c r="RUD49"/>
      <c r="RUE49"/>
      <c r="RUF49"/>
      <c r="RUG49"/>
      <c r="RUH49"/>
      <c r="RUI49"/>
      <c r="RUJ49"/>
      <c r="RUK49"/>
      <c r="RUL49"/>
      <c r="RUM49"/>
      <c r="RUN49"/>
      <c r="RUO49"/>
      <c r="RUP49"/>
      <c r="RUQ49"/>
      <c r="RUR49"/>
      <c r="RUS49"/>
      <c r="RUT49"/>
      <c r="RUU49"/>
      <c r="RUV49"/>
      <c r="RUW49"/>
      <c r="RUX49"/>
      <c r="RUY49"/>
      <c r="RUZ49"/>
      <c r="RVA49"/>
      <c r="RVB49"/>
      <c r="RVC49"/>
      <c r="RVD49"/>
      <c r="RVE49"/>
      <c r="RVF49"/>
      <c r="RVG49"/>
      <c r="RVH49"/>
      <c r="RVI49"/>
      <c r="RVJ49"/>
      <c r="RVK49"/>
      <c r="RVL49"/>
      <c r="RVM49"/>
      <c r="RVN49"/>
      <c r="RVO49"/>
      <c r="RVP49"/>
      <c r="RVQ49"/>
      <c r="RVR49"/>
      <c r="RVS49"/>
      <c r="RVT49"/>
      <c r="RVU49"/>
      <c r="RVV49"/>
      <c r="RVW49"/>
      <c r="RVX49"/>
      <c r="RVY49"/>
      <c r="RVZ49"/>
      <c r="RWA49"/>
      <c r="RWB49"/>
      <c r="RWC49"/>
      <c r="RWD49"/>
      <c r="RWE49"/>
      <c r="RWF49"/>
      <c r="RWG49"/>
      <c r="RWH49"/>
      <c r="RWI49"/>
      <c r="RWJ49"/>
      <c r="RWK49"/>
      <c r="RWL49"/>
      <c r="RWM49"/>
      <c r="RWN49"/>
      <c r="RWO49"/>
      <c r="RWP49"/>
      <c r="RWQ49"/>
      <c r="RWR49"/>
      <c r="RWS49"/>
      <c r="RWT49"/>
      <c r="RWU49"/>
      <c r="RWV49"/>
      <c r="RWW49"/>
      <c r="RWX49"/>
      <c r="RWY49"/>
      <c r="RWZ49"/>
      <c r="RXA49"/>
      <c r="RXB49"/>
      <c r="RXC49"/>
      <c r="RXD49"/>
      <c r="RXE49"/>
      <c r="RXF49"/>
      <c r="RXG49"/>
      <c r="RXH49"/>
      <c r="RXI49"/>
      <c r="RXJ49"/>
      <c r="RXK49"/>
      <c r="RXL49"/>
      <c r="RXM49"/>
      <c r="RXN49"/>
      <c r="RXO49"/>
      <c r="RXP49"/>
      <c r="RXQ49"/>
      <c r="RXR49"/>
      <c r="RXS49"/>
      <c r="RXT49"/>
      <c r="RXU49"/>
      <c r="RXV49"/>
      <c r="RXW49"/>
      <c r="RXX49"/>
      <c r="RXY49"/>
      <c r="RXZ49"/>
      <c r="RYA49"/>
      <c r="RYB49"/>
      <c r="RYC49"/>
      <c r="RYD49"/>
      <c r="RYE49"/>
      <c r="RYF49"/>
      <c r="RYG49"/>
      <c r="RYH49"/>
      <c r="RYI49"/>
      <c r="RYJ49"/>
      <c r="RYK49"/>
      <c r="RYL49"/>
      <c r="RYM49"/>
      <c r="RYN49"/>
      <c r="RYO49"/>
      <c r="RYP49"/>
      <c r="RYQ49"/>
      <c r="RYR49"/>
      <c r="RYS49"/>
      <c r="RYT49"/>
      <c r="RYU49"/>
      <c r="RYV49"/>
      <c r="RYW49"/>
      <c r="RYX49"/>
      <c r="RYY49"/>
      <c r="RYZ49"/>
      <c r="RZA49"/>
      <c r="RZB49"/>
      <c r="RZC49"/>
      <c r="RZD49"/>
      <c r="RZE49"/>
      <c r="RZF49"/>
      <c r="RZG49"/>
      <c r="RZH49"/>
      <c r="RZI49"/>
      <c r="RZJ49"/>
      <c r="RZK49"/>
      <c r="RZL49"/>
      <c r="RZM49"/>
      <c r="RZN49"/>
      <c r="RZO49"/>
      <c r="RZP49"/>
      <c r="RZQ49"/>
      <c r="RZR49"/>
      <c r="RZS49"/>
      <c r="RZT49"/>
      <c r="RZU49"/>
      <c r="RZV49"/>
      <c r="RZW49"/>
      <c r="RZX49"/>
      <c r="RZY49"/>
      <c r="RZZ49"/>
      <c r="SAA49"/>
      <c r="SAB49"/>
      <c r="SAC49"/>
      <c r="SAD49"/>
      <c r="SAE49"/>
      <c r="SAF49"/>
      <c r="SAG49"/>
      <c r="SAH49"/>
      <c r="SAI49"/>
      <c r="SAJ49"/>
      <c r="SAK49"/>
      <c r="SAL49"/>
      <c r="SAM49"/>
      <c r="SAN49"/>
      <c r="SAO49"/>
      <c r="SAP49"/>
      <c r="SAQ49"/>
      <c r="SAR49"/>
      <c r="SAS49"/>
      <c r="SAT49"/>
      <c r="SAU49"/>
      <c r="SAV49"/>
      <c r="SAW49"/>
      <c r="SAX49"/>
      <c r="SAY49"/>
      <c r="SAZ49"/>
      <c r="SBA49"/>
      <c r="SBB49"/>
      <c r="SBC49"/>
      <c r="SBD49"/>
      <c r="SBE49"/>
      <c r="SBF49"/>
      <c r="SBG49"/>
      <c r="SBH49"/>
      <c r="SBI49"/>
      <c r="SBJ49"/>
      <c r="SBK49"/>
      <c r="SBL49"/>
      <c r="SBM49"/>
      <c r="SBN49"/>
      <c r="SBO49"/>
      <c r="SBP49"/>
      <c r="SBQ49"/>
      <c r="SBR49"/>
      <c r="SBS49"/>
      <c r="SBT49"/>
      <c r="SBU49"/>
      <c r="SBV49"/>
      <c r="SBW49"/>
      <c r="SBX49"/>
      <c r="SBY49"/>
      <c r="SBZ49"/>
      <c r="SCA49"/>
      <c r="SCB49"/>
      <c r="SCC49"/>
      <c r="SCD49"/>
      <c r="SCE49"/>
      <c r="SCF49"/>
      <c r="SCG49"/>
      <c r="SCH49"/>
      <c r="SCI49"/>
      <c r="SCJ49"/>
      <c r="SCK49"/>
      <c r="SCL49"/>
      <c r="SCM49"/>
      <c r="SCN49"/>
      <c r="SCO49"/>
      <c r="SCP49"/>
      <c r="SCQ49"/>
      <c r="SCR49"/>
      <c r="SCS49"/>
      <c r="SCT49"/>
      <c r="SCU49"/>
      <c r="SCV49"/>
      <c r="SCW49"/>
      <c r="SCX49"/>
      <c r="SCY49"/>
      <c r="SCZ49"/>
      <c r="SDA49"/>
      <c r="SDB49"/>
      <c r="SDC49"/>
      <c r="SDD49"/>
      <c r="SDE49"/>
      <c r="SDF49"/>
      <c r="SDG49"/>
      <c r="SDH49"/>
      <c r="SDI49"/>
      <c r="SDJ49"/>
      <c r="SDK49"/>
      <c r="SDL49"/>
      <c r="SDM49"/>
      <c r="SDN49"/>
      <c r="SDO49"/>
      <c r="SDP49"/>
      <c r="SDQ49"/>
      <c r="SDR49"/>
      <c r="SDS49"/>
      <c r="SDT49"/>
      <c r="SDU49"/>
      <c r="SDV49"/>
      <c r="SDW49"/>
      <c r="SDX49"/>
      <c r="SDY49"/>
      <c r="SDZ49"/>
      <c r="SEA49"/>
      <c r="SEB49"/>
      <c r="SEC49"/>
      <c r="SED49"/>
      <c r="SEE49"/>
      <c r="SEF49"/>
      <c r="SEG49"/>
      <c r="SEH49"/>
      <c r="SEI49"/>
      <c r="SEJ49"/>
      <c r="SEK49"/>
      <c r="SEL49"/>
      <c r="SEM49"/>
      <c r="SEN49"/>
      <c r="SEO49"/>
      <c r="SEP49"/>
      <c r="SEQ49"/>
      <c r="SER49"/>
      <c r="SES49"/>
      <c r="SET49"/>
      <c r="SEU49"/>
      <c r="SEV49"/>
      <c r="SEW49"/>
      <c r="SEX49"/>
      <c r="SEY49"/>
      <c r="SEZ49"/>
      <c r="SFA49"/>
      <c r="SFB49"/>
      <c r="SFC49"/>
      <c r="SFD49"/>
      <c r="SFE49"/>
      <c r="SFF49"/>
      <c r="SFG49"/>
      <c r="SFH49"/>
      <c r="SFI49"/>
      <c r="SFJ49"/>
      <c r="SFK49"/>
      <c r="SFL49"/>
      <c r="SFM49"/>
      <c r="SFN49"/>
      <c r="SFO49"/>
      <c r="SFP49"/>
      <c r="SFQ49"/>
      <c r="SFR49"/>
      <c r="SFS49"/>
      <c r="SFT49"/>
      <c r="SFU49"/>
      <c r="SFV49"/>
      <c r="SFW49"/>
      <c r="SFX49"/>
      <c r="SFY49"/>
      <c r="SFZ49"/>
      <c r="SGA49"/>
      <c r="SGB49"/>
      <c r="SGC49"/>
      <c r="SGD49"/>
      <c r="SGE49"/>
      <c r="SGF49"/>
      <c r="SGG49"/>
      <c r="SGH49"/>
      <c r="SGI49"/>
      <c r="SGJ49"/>
      <c r="SGK49"/>
      <c r="SGL49"/>
      <c r="SGM49"/>
      <c r="SGN49"/>
      <c r="SGO49"/>
      <c r="SGP49"/>
      <c r="SGQ49"/>
      <c r="SGR49"/>
      <c r="SGS49"/>
      <c r="SGT49"/>
      <c r="SGU49"/>
      <c r="SGV49"/>
      <c r="SGW49"/>
      <c r="SGX49"/>
      <c r="SGY49"/>
      <c r="SGZ49"/>
      <c r="SHA49"/>
      <c r="SHB49"/>
      <c r="SHC49"/>
      <c r="SHD49"/>
      <c r="SHE49"/>
      <c r="SHF49"/>
      <c r="SHG49"/>
      <c r="SHH49"/>
      <c r="SHI49"/>
      <c r="SHJ49"/>
      <c r="SHK49"/>
      <c r="SHL49"/>
      <c r="SHM49"/>
      <c r="SHN49"/>
      <c r="SHO49"/>
      <c r="SHP49"/>
      <c r="SHQ49"/>
      <c r="SHR49"/>
      <c r="SHS49"/>
      <c r="SHT49"/>
      <c r="SHU49"/>
      <c r="SHV49"/>
      <c r="SHW49"/>
      <c r="SHX49"/>
      <c r="SHY49"/>
      <c r="SHZ49"/>
      <c r="SIA49"/>
      <c r="SIB49"/>
      <c r="SIC49"/>
      <c r="SID49"/>
      <c r="SIE49"/>
      <c r="SIF49"/>
      <c r="SIG49"/>
      <c r="SIH49"/>
      <c r="SII49"/>
      <c r="SIJ49"/>
      <c r="SIK49"/>
      <c r="SIL49"/>
      <c r="SIM49"/>
      <c r="SIN49"/>
      <c r="SIO49"/>
      <c r="SIP49"/>
      <c r="SIQ49"/>
      <c r="SIR49"/>
      <c r="SIS49"/>
      <c r="SIT49"/>
      <c r="SIU49"/>
      <c r="SIV49"/>
      <c r="SIW49"/>
      <c r="SIX49"/>
      <c r="SIY49"/>
      <c r="SIZ49"/>
      <c r="SJA49"/>
      <c r="SJB49"/>
      <c r="SJC49"/>
      <c r="SJD49"/>
      <c r="SJE49"/>
      <c r="SJF49"/>
      <c r="SJG49"/>
      <c r="SJH49"/>
      <c r="SJI49"/>
      <c r="SJJ49"/>
      <c r="SJK49"/>
      <c r="SJL49"/>
      <c r="SJM49"/>
      <c r="SJN49"/>
      <c r="SJO49"/>
      <c r="SJP49"/>
      <c r="SJQ49"/>
      <c r="SJR49"/>
      <c r="SJS49"/>
      <c r="SJT49"/>
      <c r="SJU49"/>
      <c r="SJV49"/>
      <c r="SJW49"/>
      <c r="SJX49"/>
      <c r="SJY49"/>
      <c r="SJZ49"/>
      <c r="SKA49"/>
      <c r="SKB49"/>
      <c r="SKC49"/>
      <c r="SKD49"/>
      <c r="SKE49"/>
      <c r="SKF49"/>
      <c r="SKG49"/>
      <c r="SKH49"/>
      <c r="SKI49"/>
      <c r="SKJ49"/>
      <c r="SKK49"/>
      <c r="SKL49"/>
      <c r="SKM49"/>
      <c r="SKN49"/>
      <c r="SKO49"/>
      <c r="SKP49"/>
      <c r="SKQ49"/>
      <c r="SKR49"/>
      <c r="SKS49"/>
      <c r="SKT49"/>
      <c r="SKU49"/>
      <c r="SKV49"/>
      <c r="SKW49"/>
      <c r="SKX49"/>
      <c r="SKY49"/>
      <c r="SKZ49"/>
      <c r="SLA49"/>
      <c r="SLB49"/>
      <c r="SLC49"/>
      <c r="SLD49"/>
      <c r="SLE49"/>
      <c r="SLF49"/>
      <c r="SLG49"/>
      <c r="SLH49"/>
      <c r="SLI49"/>
      <c r="SLJ49"/>
      <c r="SLK49"/>
      <c r="SLL49"/>
      <c r="SLM49"/>
      <c r="SLN49"/>
      <c r="SLO49"/>
      <c r="SLP49"/>
      <c r="SLQ49"/>
      <c r="SLR49"/>
      <c r="SLS49"/>
      <c r="SLT49"/>
      <c r="SLU49"/>
      <c r="SLV49"/>
      <c r="SLW49"/>
      <c r="SLX49"/>
      <c r="SLY49"/>
      <c r="SLZ49"/>
      <c r="SMA49"/>
      <c r="SMB49"/>
      <c r="SMC49"/>
      <c r="SMD49"/>
      <c r="SME49"/>
      <c r="SMF49"/>
      <c r="SMG49"/>
      <c r="SMH49"/>
      <c r="SMI49"/>
      <c r="SMJ49"/>
      <c r="SMK49"/>
      <c r="SML49"/>
      <c r="SMM49"/>
      <c r="SMN49"/>
      <c r="SMO49"/>
      <c r="SMP49"/>
      <c r="SMQ49"/>
      <c r="SMR49"/>
      <c r="SMS49"/>
      <c r="SMT49"/>
      <c r="SMU49"/>
      <c r="SMV49"/>
      <c r="SMW49"/>
      <c r="SMX49"/>
      <c r="SMY49"/>
      <c r="SMZ49"/>
      <c r="SNA49"/>
      <c r="SNB49"/>
      <c r="SNC49"/>
      <c r="SND49"/>
      <c r="SNE49"/>
      <c r="SNF49"/>
      <c r="SNG49"/>
      <c r="SNH49"/>
      <c r="SNI49"/>
      <c r="SNJ49"/>
      <c r="SNK49"/>
      <c r="SNL49"/>
      <c r="SNM49"/>
      <c r="SNN49"/>
      <c r="SNO49"/>
      <c r="SNP49"/>
      <c r="SNQ49"/>
      <c r="SNR49"/>
      <c r="SNS49"/>
      <c r="SNT49"/>
      <c r="SNU49"/>
      <c r="SNV49"/>
      <c r="SNW49"/>
      <c r="SNX49"/>
      <c r="SNY49"/>
      <c r="SNZ49"/>
      <c r="SOA49"/>
      <c r="SOB49"/>
      <c r="SOC49"/>
      <c r="SOD49"/>
      <c r="SOE49"/>
      <c r="SOF49"/>
      <c r="SOG49"/>
      <c r="SOH49"/>
      <c r="SOI49"/>
      <c r="SOJ49"/>
      <c r="SOK49"/>
      <c r="SOL49"/>
      <c r="SOM49"/>
      <c r="SON49"/>
      <c r="SOO49"/>
      <c r="SOP49"/>
      <c r="SOQ49"/>
      <c r="SOR49"/>
      <c r="SOS49"/>
      <c r="SOT49"/>
      <c r="SOU49"/>
      <c r="SOV49"/>
      <c r="SOW49"/>
      <c r="SOX49"/>
      <c r="SOY49"/>
      <c r="SOZ49"/>
      <c r="SPA49"/>
      <c r="SPB49"/>
      <c r="SPC49"/>
      <c r="SPD49"/>
      <c r="SPE49"/>
      <c r="SPF49"/>
      <c r="SPG49"/>
      <c r="SPH49"/>
      <c r="SPI49"/>
      <c r="SPJ49"/>
      <c r="SPK49"/>
      <c r="SPL49"/>
      <c r="SPM49"/>
      <c r="SPN49"/>
      <c r="SPO49"/>
      <c r="SPP49"/>
      <c r="SPQ49"/>
      <c r="SPR49"/>
      <c r="SPS49"/>
      <c r="SPT49"/>
      <c r="SPU49"/>
      <c r="SPV49"/>
      <c r="SPW49"/>
      <c r="SPX49"/>
      <c r="SPY49"/>
      <c r="SPZ49"/>
      <c r="SQA49"/>
      <c r="SQB49"/>
      <c r="SQC49"/>
      <c r="SQD49"/>
      <c r="SQE49"/>
      <c r="SQF49"/>
      <c r="SQG49"/>
      <c r="SQH49"/>
      <c r="SQI49"/>
      <c r="SQJ49"/>
      <c r="SQK49"/>
      <c r="SQL49"/>
      <c r="SQM49"/>
      <c r="SQN49"/>
      <c r="SQO49"/>
      <c r="SQP49"/>
      <c r="SQQ49"/>
      <c r="SQR49"/>
      <c r="SQS49"/>
      <c r="SQT49"/>
      <c r="SQU49"/>
      <c r="SQV49"/>
      <c r="SQW49"/>
      <c r="SQX49"/>
      <c r="SQY49"/>
      <c r="SQZ49"/>
      <c r="SRA49"/>
      <c r="SRB49"/>
      <c r="SRC49"/>
      <c r="SRD49"/>
      <c r="SRE49"/>
      <c r="SRF49"/>
      <c r="SRG49"/>
      <c r="SRH49"/>
      <c r="SRI49"/>
      <c r="SRJ49"/>
      <c r="SRK49"/>
      <c r="SRL49"/>
      <c r="SRM49"/>
      <c r="SRN49"/>
      <c r="SRO49"/>
      <c r="SRP49"/>
      <c r="SRQ49"/>
      <c r="SRR49"/>
      <c r="SRS49"/>
      <c r="SRT49"/>
      <c r="SRU49"/>
      <c r="SRV49"/>
      <c r="SRW49"/>
      <c r="SRX49"/>
      <c r="SRY49"/>
      <c r="SRZ49"/>
      <c r="SSA49"/>
      <c r="SSB49"/>
      <c r="SSC49"/>
      <c r="SSD49"/>
      <c r="SSE49"/>
      <c r="SSF49"/>
      <c r="SSG49"/>
      <c r="SSH49"/>
      <c r="SSI49"/>
      <c r="SSJ49"/>
      <c r="SSK49"/>
      <c r="SSL49"/>
      <c r="SSM49"/>
      <c r="SSN49"/>
      <c r="SSO49"/>
      <c r="SSP49"/>
      <c r="SSQ49"/>
      <c r="SSR49"/>
      <c r="SSS49"/>
      <c r="SST49"/>
      <c r="SSU49"/>
      <c r="SSV49"/>
      <c r="SSW49"/>
      <c r="SSX49"/>
      <c r="SSY49"/>
      <c r="SSZ49"/>
      <c r="STA49"/>
      <c r="STB49"/>
      <c r="STC49"/>
      <c r="STD49"/>
      <c r="STE49"/>
      <c r="STF49"/>
      <c r="STG49"/>
      <c r="STH49"/>
      <c r="STI49"/>
      <c r="STJ49"/>
      <c r="STK49"/>
      <c r="STL49"/>
      <c r="STM49"/>
      <c r="STN49"/>
      <c r="STO49"/>
      <c r="STP49"/>
      <c r="STQ49"/>
      <c r="STR49"/>
      <c r="STS49"/>
      <c r="STT49"/>
      <c r="STU49"/>
      <c r="STV49"/>
      <c r="STW49"/>
      <c r="STX49"/>
      <c r="STY49"/>
      <c r="STZ49"/>
      <c r="SUA49"/>
      <c r="SUB49"/>
      <c r="SUC49"/>
      <c r="SUD49"/>
      <c r="SUE49"/>
      <c r="SUF49"/>
      <c r="SUG49"/>
      <c r="SUH49"/>
      <c r="SUI49"/>
      <c r="SUJ49"/>
      <c r="SUK49"/>
      <c r="SUL49"/>
      <c r="SUM49"/>
      <c r="SUN49"/>
      <c r="SUO49"/>
      <c r="SUP49"/>
      <c r="SUQ49"/>
      <c r="SUR49"/>
      <c r="SUS49"/>
      <c r="SUT49"/>
      <c r="SUU49"/>
      <c r="SUV49"/>
      <c r="SUW49"/>
      <c r="SUX49"/>
      <c r="SUY49"/>
      <c r="SUZ49"/>
      <c r="SVA49"/>
      <c r="SVB49"/>
      <c r="SVC49"/>
      <c r="SVD49"/>
      <c r="SVE49"/>
      <c r="SVF49"/>
      <c r="SVG49"/>
      <c r="SVH49"/>
      <c r="SVI49"/>
      <c r="SVJ49"/>
      <c r="SVK49"/>
      <c r="SVL49"/>
      <c r="SVM49"/>
      <c r="SVN49"/>
      <c r="SVO49"/>
      <c r="SVP49"/>
      <c r="SVQ49"/>
      <c r="SVR49"/>
      <c r="SVS49"/>
      <c r="SVT49"/>
      <c r="SVU49"/>
      <c r="SVV49"/>
      <c r="SVW49"/>
      <c r="SVX49"/>
      <c r="SVY49"/>
      <c r="SVZ49"/>
      <c r="SWA49"/>
      <c r="SWB49"/>
      <c r="SWC49"/>
      <c r="SWD49"/>
      <c r="SWE49"/>
      <c r="SWF49"/>
      <c r="SWG49"/>
      <c r="SWH49"/>
      <c r="SWI49"/>
      <c r="SWJ49"/>
      <c r="SWK49"/>
      <c r="SWL49"/>
      <c r="SWM49"/>
      <c r="SWN49"/>
      <c r="SWO49"/>
      <c r="SWP49"/>
      <c r="SWQ49"/>
      <c r="SWR49"/>
      <c r="SWS49"/>
      <c r="SWT49"/>
      <c r="SWU49"/>
      <c r="SWV49"/>
      <c r="SWW49"/>
      <c r="SWX49"/>
      <c r="SWY49"/>
      <c r="SWZ49"/>
      <c r="SXA49"/>
      <c r="SXB49"/>
      <c r="SXC49"/>
      <c r="SXD49"/>
      <c r="SXE49"/>
      <c r="SXF49"/>
      <c r="SXG49"/>
      <c r="SXH49"/>
      <c r="SXI49"/>
      <c r="SXJ49"/>
      <c r="SXK49"/>
      <c r="SXL49"/>
      <c r="SXM49"/>
      <c r="SXN49"/>
      <c r="SXO49"/>
      <c r="SXP49"/>
      <c r="SXQ49"/>
      <c r="SXR49"/>
      <c r="SXS49"/>
      <c r="SXT49"/>
      <c r="SXU49"/>
      <c r="SXV49"/>
      <c r="SXW49"/>
      <c r="SXX49"/>
      <c r="SXY49"/>
      <c r="SXZ49"/>
      <c r="SYA49"/>
      <c r="SYB49"/>
      <c r="SYC49"/>
      <c r="SYD49"/>
      <c r="SYE49"/>
      <c r="SYF49"/>
      <c r="SYG49"/>
      <c r="SYH49"/>
      <c r="SYI49"/>
      <c r="SYJ49"/>
      <c r="SYK49"/>
      <c r="SYL49"/>
      <c r="SYM49"/>
      <c r="SYN49"/>
      <c r="SYO49"/>
      <c r="SYP49"/>
      <c r="SYQ49"/>
      <c r="SYR49"/>
      <c r="SYS49"/>
      <c r="SYT49"/>
      <c r="SYU49"/>
      <c r="SYV49"/>
      <c r="SYW49"/>
      <c r="SYX49"/>
      <c r="SYY49"/>
      <c r="SYZ49"/>
      <c r="SZA49"/>
      <c r="SZB49"/>
      <c r="SZC49"/>
      <c r="SZD49"/>
      <c r="SZE49"/>
      <c r="SZF49"/>
      <c r="SZG49"/>
      <c r="SZH49"/>
      <c r="SZI49"/>
      <c r="SZJ49"/>
      <c r="SZK49"/>
      <c r="SZL49"/>
      <c r="SZM49"/>
      <c r="SZN49"/>
      <c r="SZO49"/>
      <c r="SZP49"/>
      <c r="SZQ49"/>
      <c r="SZR49"/>
      <c r="SZS49"/>
      <c r="SZT49"/>
      <c r="SZU49"/>
      <c r="SZV49"/>
      <c r="SZW49"/>
      <c r="SZX49"/>
      <c r="SZY49"/>
      <c r="SZZ49"/>
      <c r="TAA49"/>
      <c r="TAB49"/>
      <c r="TAC49"/>
      <c r="TAD49"/>
      <c r="TAE49"/>
      <c r="TAF49"/>
      <c r="TAG49"/>
      <c r="TAH49"/>
      <c r="TAI49"/>
      <c r="TAJ49"/>
      <c r="TAK49"/>
      <c r="TAL49"/>
      <c r="TAM49"/>
      <c r="TAN49"/>
      <c r="TAO49"/>
      <c r="TAP49"/>
      <c r="TAQ49"/>
      <c r="TAR49"/>
      <c r="TAS49"/>
      <c r="TAT49"/>
      <c r="TAU49"/>
      <c r="TAV49"/>
      <c r="TAW49"/>
      <c r="TAX49"/>
      <c r="TAY49"/>
      <c r="TAZ49"/>
      <c r="TBA49"/>
      <c r="TBB49"/>
      <c r="TBC49"/>
      <c r="TBD49"/>
      <c r="TBE49"/>
      <c r="TBF49"/>
      <c r="TBG49"/>
      <c r="TBH49"/>
      <c r="TBI49"/>
      <c r="TBJ49"/>
      <c r="TBK49"/>
      <c r="TBL49"/>
      <c r="TBM49"/>
      <c r="TBN49"/>
      <c r="TBO49"/>
      <c r="TBP49"/>
      <c r="TBQ49"/>
      <c r="TBR49"/>
      <c r="TBS49"/>
      <c r="TBT49"/>
      <c r="TBU49"/>
      <c r="TBV49"/>
      <c r="TBW49"/>
      <c r="TBX49"/>
      <c r="TBY49"/>
      <c r="TBZ49"/>
      <c r="TCA49"/>
      <c r="TCB49"/>
      <c r="TCC49"/>
      <c r="TCD49"/>
      <c r="TCE49"/>
      <c r="TCF49"/>
      <c r="TCG49"/>
      <c r="TCH49"/>
      <c r="TCI49"/>
      <c r="TCJ49"/>
      <c r="TCK49"/>
      <c r="TCL49"/>
      <c r="TCM49"/>
      <c r="TCN49"/>
      <c r="TCO49"/>
      <c r="TCP49"/>
      <c r="TCQ49"/>
      <c r="TCR49"/>
      <c r="TCS49"/>
      <c r="TCT49"/>
      <c r="TCU49"/>
      <c r="TCV49"/>
      <c r="TCW49"/>
      <c r="TCX49"/>
      <c r="TCY49"/>
      <c r="TCZ49"/>
      <c r="TDA49"/>
      <c r="TDB49"/>
      <c r="TDC49"/>
      <c r="TDD49"/>
      <c r="TDE49"/>
      <c r="TDF49"/>
      <c r="TDG49"/>
      <c r="TDH49"/>
      <c r="TDI49"/>
      <c r="TDJ49"/>
      <c r="TDK49"/>
      <c r="TDL49"/>
      <c r="TDM49"/>
      <c r="TDN49"/>
      <c r="TDO49"/>
      <c r="TDP49"/>
      <c r="TDQ49"/>
      <c r="TDR49"/>
      <c r="TDS49"/>
      <c r="TDT49"/>
      <c r="TDU49"/>
      <c r="TDV49"/>
      <c r="TDW49"/>
      <c r="TDX49"/>
      <c r="TDY49"/>
      <c r="TDZ49"/>
      <c r="TEA49"/>
      <c r="TEB49"/>
      <c r="TEC49"/>
      <c r="TED49"/>
      <c r="TEE49"/>
      <c r="TEF49"/>
      <c r="TEG49"/>
      <c r="TEH49"/>
      <c r="TEI49"/>
      <c r="TEJ49"/>
      <c r="TEK49"/>
      <c r="TEL49"/>
      <c r="TEM49"/>
      <c r="TEN49"/>
      <c r="TEO49"/>
      <c r="TEP49"/>
      <c r="TEQ49"/>
      <c r="TER49"/>
      <c r="TES49"/>
      <c r="TET49"/>
      <c r="TEU49"/>
      <c r="TEV49"/>
      <c r="TEW49"/>
      <c r="TEX49"/>
      <c r="TEY49"/>
      <c r="TEZ49"/>
      <c r="TFA49"/>
      <c r="TFB49"/>
      <c r="TFC49"/>
      <c r="TFD49"/>
      <c r="TFE49"/>
      <c r="TFF49"/>
      <c r="TFG49"/>
      <c r="TFH49"/>
      <c r="TFI49"/>
      <c r="TFJ49"/>
      <c r="TFK49"/>
      <c r="TFL49"/>
      <c r="TFM49"/>
      <c r="TFN49"/>
      <c r="TFO49"/>
      <c r="TFP49"/>
      <c r="TFQ49"/>
      <c r="TFR49"/>
      <c r="TFS49"/>
      <c r="TFT49"/>
      <c r="TFU49"/>
      <c r="TFV49"/>
      <c r="TFW49"/>
      <c r="TFX49"/>
      <c r="TFY49"/>
      <c r="TFZ49"/>
      <c r="TGA49"/>
      <c r="TGB49"/>
      <c r="TGC49"/>
      <c r="TGD49"/>
      <c r="TGE49"/>
      <c r="TGF49"/>
      <c r="TGG49"/>
      <c r="TGH49"/>
      <c r="TGI49"/>
      <c r="TGJ49"/>
      <c r="TGK49"/>
      <c r="TGL49"/>
      <c r="TGM49"/>
      <c r="TGN49"/>
      <c r="TGO49"/>
      <c r="TGP49"/>
      <c r="TGQ49"/>
      <c r="TGR49"/>
      <c r="TGS49"/>
      <c r="TGT49"/>
      <c r="TGU49"/>
      <c r="TGV49"/>
      <c r="TGW49"/>
      <c r="TGX49"/>
      <c r="TGY49"/>
      <c r="TGZ49"/>
      <c r="THA49"/>
      <c r="THB49"/>
      <c r="THC49"/>
      <c r="THD49"/>
      <c r="THE49"/>
      <c r="THF49"/>
      <c r="THG49"/>
      <c r="THH49"/>
      <c r="THI49"/>
      <c r="THJ49"/>
      <c r="THK49"/>
      <c r="THL49"/>
      <c r="THM49"/>
      <c r="THN49"/>
      <c r="THO49"/>
      <c r="THP49"/>
      <c r="THQ49"/>
      <c r="THR49"/>
      <c r="THS49"/>
      <c r="THT49"/>
      <c r="THU49"/>
      <c r="THV49"/>
      <c r="THW49"/>
      <c r="THX49"/>
      <c r="THY49"/>
      <c r="THZ49"/>
      <c r="TIA49"/>
      <c r="TIB49"/>
      <c r="TIC49"/>
      <c r="TID49"/>
      <c r="TIE49"/>
      <c r="TIF49"/>
      <c r="TIG49"/>
      <c r="TIH49"/>
      <c r="TII49"/>
      <c r="TIJ49"/>
      <c r="TIK49"/>
      <c r="TIL49"/>
      <c r="TIM49"/>
      <c r="TIN49"/>
      <c r="TIO49"/>
      <c r="TIP49"/>
      <c r="TIQ49"/>
      <c r="TIR49"/>
      <c r="TIS49"/>
      <c r="TIT49"/>
      <c r="TIU49"/>
      <c r="TIV49"/>
      <c r="TIW49"/>
      <c r="TIX49"/>
      <c r="TIY49"/>
      <c r="TIZ49"/>
      <c r="TJA49"/>
      <c r="TJB49"/>
      <c r="TJC49"/>
      <c r="TJD49"/>
      <c r="TJE49"/>
      <c r="TJF49"/>
      <c r="TJG49"/>
      <c r="TJH49"/>
      <c r="TJI49"/>
      <c r="TJJ49"/>
      <c r="TJK49"/>
      <c r="TJL49"/>
      <c r="TJM49"/>
      <c r="TJN49"/>
      <c r="TJO49"/>
      <c r="TJP49"/>
      <c r="TJQ49"/>
      <c r="TJR49"/>
      <c r="TJS49"/>
      <c r="TJT49"/>
      <c r="TJU49"/>
      <c r="TJV49"/>
      <c r="TJW49"/>
      <c r="TJX49"/>
      <c r="TJY49"/>
      <c r="TJZ49"/>
      <c r="TKA49"/>
      <c r="TKB49"/>
      <c r="TKC49"/>
      <c r="TKD49"/>
      <c r="TKE49"/>
      <c r="TKF49"/>
      <c r="TKG49"/>
      <c r="TKH49"/>
      <c r="TKI49"/>
      <c r="TKJ49"/>
      <c r="TKK49"/>
      <c r="TKL49"/>
      <c r="TKM49"/>
      <c r="TKN49"/>
      <c r="TKO49"/>
      <c r="TKP49"/>
      <c r="TKQ49"/>
      <c r="TKR49"/>
      <c r="TKS49"/>
      <c r="TKT49"/>
      <c r="TKU49"/>
      <c r="TKV49"/>
      <c r="TKW49"/>
      <c r="TKX49"/>
      <c r="TKY49"/>
      <c r="TKZ49"/>
      <c r="TLA49"/>
      <c r="TLB49"/>
      <c r="TLC49"/>
      <c r="TLD49"/>
      <c r="TLE49"/>
      <c r="TLF49"/>
      <c r="TLG49"/>
      <c r="TLH49"/>
      <c r="TLI49"/>
      <c r="TLJ49"/>
      <c r="TLK49"/>
      <c r="TLL49"/>
      <c r="TLM49"/>
      <c r="TLN49"/>
      <c r="TLO49"/>
      <c r="TLP49"/>
      <c r="TLQ49"/>
      <c r="TLR49"/>
      <c r="TLS49"/>
      <c r="TLT49"/>
      <c r="TLU49"/>
      <c r="TLV49"/>
      <c r="TLW49"/>
      <c r="TLX49"/>
      <c r="TLY49"/>
      <c r="TLZ49"/>
      <c r="TMA49"/>
      <c r="TMB49"/>
      <c r="TMC49"/>
      <c r="TMD49"/>
      <c r="TME49"/>
      <c r="TMF49"/>
      <c r="TMG49"/>
      <c r="TMH49"/>
      <c r="TMI49"/>
      <c r="TMJ49"/>
      <c r="TMK49"/>
      <c r="TML49"/>
      <c r="TMM49"/>
      <c r="TMN49"/>
      <c r="TMO49"/>
      <c r="TMP49"/>
      <c r="TMQ49"/>
      <c r="TMR49"/>
      <c r="TMS49"/>
      <c r="TMT49"/>
      <c r="TMU49"/>
      <c r="TMV49"/>
      <c r="TMW49"/>
      <c r="TMX49"/>
      <c r="TMY49"/>
      <c r="TMZ49"/>
      <c r="TNA49"/>
      <c r="TNB49"/>
      <c r="TNC49"/>
      <c r="TND49"/>
      <c r="TNE49"/>
      <c r="TNF49"/>
      <c r="TNG49"/>
      <c r="TNH49"/>
      <c r="TNI49"/>
      <c r="TNJ49"/>
      <c r="TNK49"/>
      <c r="TNL49"/>
      <c r="TNM49"/>
      <c r="TNN49"/>
      <c r="TNO49"/>
      <c r="TNP49"/>
      <c r="TNQ49"/>
      <c r="TNR49"/>
      <c r="TNS49"/>
      <c r="TNT49"/>
      <c r="TNU49"/>
      <c r="TNV49"/>
      <c r="TNW49"/>
      <c r="TNX49"/>
      <c r="TNY49"/>
      <c r="TNZ49"/>
      <c r="TOA49"/>
      <c r="TOB49"/>
      <c r="TOC49"/>
      <c r="TOD49"/>
      <c r="TOE49"/>
      <c r="TOF49"/>
      <c r="TOG49"/>
      <c r="TOH49"/>
      <c r="TOI49"/>
      <c r="TOJ49"/>
      <c r="TOK49"/>
      <c r="TOL49"/>
      <c r="TOM49"/>
      <c r="TON49"/>
      <c r="TOO49"/>
      <c r="TOP49"/>
      <c r="TOQ49"/>
      <c r="TOR49"/>
      <c r="TOS49"/>
      <c r="TOT49"/>
      <c r="TOU49"/>
      <c r="TOV49"/>
      <c r="TOW49"/>
      <c r="TOX49"/>
      <c r="TOY49"/>
      <c r="TOZ49"/>
      <c r="TPA49"/>
      <c r="TPB49"/>
      <c r="TPC49"/>
      <c r="TPD49"/>
      <c r="TPE49"/>
      <c r="TPF49"/>
      <c r="TPG49"/>
      <c r="TPH49"/>
      <c r="TPI49"/>
      <c r="TPJ49"/>
      <c r="TPK49"/>
      <c r="TPL49"/>
      <c r="TPM49"/>
      <c r="TPN49"/>
      <c r="TPO49"/>
      <c r="TPP49"/>
      <c r="TPQ49"/>
      <c r="TPR49"/>
      <c r="TPS49"/>
      <c r="TPT49"/>
      <c r="TPU49"/>
      <c r="TPV49"/>
      <c r="TPW49"/>
      <c r="TPX49"/>
      <c r="TPY49"/>
      <c r="TPZ49"/>
      <c r="TQA49"/>
      <c r="TQB49"/>
      <c r="TQC49"/>
      <c r="TQD49"/>
      <c r="TQE49"/>
      <c r="TQF49"/>
      <c r="TQG49"/>
      <c r="TQH49"/>
      <c r="TQI49"/>
      <c r="TQJ49"/>
      <c r="TQK49"/>
      <c r="TQL49"/>
      <c r="TQM49"/>
      <c r="TQN49"/>
      <c r="TQO49"/>
      <c r="TQP49"/>
      <c r="TQQ49"/>
      <c r="TQR49"/>
      <c r="TQS49"/>
      <c r="TQT49"/>
      <c r="TQU49"/>
      <c r="TQV49"/>
      <c r="TQW49"/>
      <c r="TQX49"/>
      <c r="TQY49"/>
      <c r="TQZ49"/>
      <c r="TRA49"/>
      <c r="TRB49"/>
      <c r="TRC49"/>
      <c r="TRD49"/>
      <c r="TRE49"/>
      <c r="TRF49"/>
      <c r="TRG49"/>
      <c r="TRH49"/>
      <c r="TRI49"/>
      <c r="TRJ49"/>
      <c r="TRK49"/>
      <c r="TRL49"/>
      <c r="TRM49"/>
      <c r="TRN49"/>
      <c r="TRO49"/>
      <c r="TRP49"/>
      <c r="TRQ49"/>
      <c r="TRR49"/>
      <c r="TRS49"/>
      <c r="TRT49"/>
      <c r="TRU49"/>
      <c r="TRV49"/>
      <c r="TRW49"/>
      <c r="TRX49"/>
      <c r="TRY49"/>
      <c r="TRZ49"/>
      <c r="TSA49"/>
      <c r="TSB49"/>
      <c r="TSC49"/>
      <c r="TSD49"/>
      <c r="TSE49"/>
      <c r="TSF49"/>
      <c r="TSG49"/>
      <c r="TSH49"/>
      <c r="TSI49"/>
      <c r="TSJ49"/>
      <c r="TSK49"/>
      <c r="TSL49"/>
      <c r="TSM49"/>
      <c r="TSN49"/>
      <c r="TSO49"/>
      <c r="TSP49"/>
      <c r="TSQ49"/>
      <c r="TSR49"/>
      <c r="TSS49"/>
      <c r="TST49"/>
      <c r="TSU49"/>
      <c r="TSV49"/>
      <c r="TSW49"/>
      <c r="TSX49"/>
      <c r="TSY49"/>
      <c r="TSZ49"/>
      <c r="TTA49"/>
      <c r="TTB49"/>
      <c r="TTC49"/>
      <c r="TTD49"/>
      <c r="TTE49"/>
      <c r="TTF49"/>
      <c r="TTG49"/>
      <c r="TTH49"/>
      <c r="TTI49"/>
      <c r="TTJ49"/>
      <c r="TTK49"/>
      <c r="TTL49"/>
      <c r="TTM49"/>
      <c r="TTN49"/>
      <c r="TTO49"/>
      <c r="TTP49"/>
      <c r="TTQ49"/>
      <c r="TTR49"/>
      <c r="TTS49"/>
      <c r="TTT49"/>
      <c r="TTU49"/>
      <c r="TTV49"/>
      <c r="TTW49"/>
      <c r="TTX49"/>
      <c r="TTY49"/>
      <c r="TTZ49"/>
      <c r="TUA49"/>
      <c r="TUB49"/>
      <c r="TUC49"/>
      <c r="TUD49"/>
      <c r="TUE49"/>
      <c r="TUF49"/>
      <c r="TUG49"/>
      <c r="TUH49"/>
      <c r="TUI49"/>
      <c r="TUJ49"/>
      <c r="TUK49"/>
      <c r="TUL49"/>
      <c r="TUM49"/>
      <c r="TUN49"/>
      <c r="TUO49"/>
      <c r="TUP49"/>
      <c r="TUQ49"/>
      <c r="TUR49"/>
      <c r="TUS49"/>
      <c r="TUT49"/>
      <c r="TUU49"/>
      <c r="TUV49"/>
      <c r="TUW49"/>
      <c r="TUX49"/>
      <c r="TUY49"/>
      <c r="TUZ49"/>
      <c r="TVA49"/>
      <c r="TVB49"/>
      <c r="TVC49"/>
      <c r="TVD49"/>
      <c r="TVE49"/>
      <c r="TVF49"/>
      <c r="TVG49"/>
      <c r="TVH49"/>
      <c r="TVI49"/>
      <c r="TVJ49"/>
      <c r="TVK49"/>
      <c r="TVL49"/>
      <c r="TVM49"/>
      <c r="TVN49"/>
      <c r="TVO49"/>
      <c r="TVP49"/>
      <c r="TVQ49"/>
      <c r="TVR49"/>
      <c r="TVS49"/>
      <c r="TVT49"/>
      <c r="TVU49"/>
      <c r="TVV49"/>
      <c r="TVW49"/>
      <c r="TVX49"/>
      <c r="TVY49"/>
      <c r="TVZ49"/>
      <c r="TWA49"/>
      <c r="TWB49"/>
      <c r="TWC49"/>
      <c r="TWD49"/>
      <c r="TWE49"/>
      <c r="TWF49"/>
      <c r="TWG49"/>
      <c r="TWH49"/>
      <c r="TWI49"/>
      <c r="TWJ49"/>
      <c r="TWK49"/>
      <c r="TWL49"/>
      <c r="TWM49"/>
      <c r="TWN49"/>
      <c r="TWO49"/>
      <c r="TWP49"/>
      <c r="TWQ49"/>
      <c r="TWR49"/>
      <c r="TWS49"/>
      <c r="TWT49"/>
      <c r="TWU49"/>
      <c r="TWV49"/>
      <c r="TWW49"/>
      <c r="TWX49"/>
      <c r="TWY49"/>
      <c r="TWZ49"/>
      <c r="TXA49"/>
      <c r="TXB49"/>
      <c r="TXC49"/>
      <c r="TXD49"/>
      <c r="TXE49"/>
      <c r="TXF49"/>
      <c r="TXG49"/>
      <c r="TXH49"/>
      <c r="TXI49"/>
      <c r="TXJ49"/>
      <c r="TXK49"/>
      <c r="TXL49"/>
      <c r="TXM49"/>
      <c r="TXN49"/>
      <c r="TXO49"/>
      <c r="TXP49"/>
      <c r="TXQ49"/>
      <c r="TXR49"/>
      <c r="TXS49"/>
      <c r="TXT49"/>
      <c r="TXU49"/>
      <c r="TXV49"/>
      <c r="TXW49"/>
      <c r="TXX49"/>
      <c r="TXY49"/>
      <c r="TXZ49"/>
      <c r="TYA49"/>
      <c r="TYB49"/>
      <c r="TYC49"/>
      <c r="TYD49"/>
      <c r="TYE49"/>
      <c r="TYF49"/>
      <c r="TYG49"/>
      <c r="TYH49"/>
      <c r="TYI49"/>
      <c r="TYJ49"/>
      <c r="TYK49"/>
      <c r="TYL49"/>
      <c r="TYM49"/>
      <c r="TYN49"/>
      <c r="TYO49"/>
      <c r="TYP49"/>
      <c r="TYQ49"/>
      <c r="TYR49"/>
      <c r="TYS49"/>
      <c r="TYT49"/>
      <c r="TYU49"/>
      <c r="TYV49"/>
      <c r="TYW49"/>
      <c r="TYX49"/>
      <c r="TYY49"/>
      <c r="TYZ49"/>
      <c r="TZA49"/>
      <c r="TZB49"/>
      <c r="TZC49"/>
      <c r="TZD49"/>
      <c r="TZE49"/>
      <c r="TZF49"/>
      <c r="TZG49"/>
      <c r="TZH49"/>
      <c r="TZI49"/>
      <c r="TZJ49"/>
      <c r="TZK49"/>
      <c r="TZL49"/>
      <c r="TZM49"/>
      <c r="TZN49"/>
      <c r="TZO49"/>
      <c r="TZP49"/>
      <c r="TZQ49"/>
      <c r="TZR49"/>
      <c r="TZS49"/>
      <c r="TZT49"/>
      <c r="TZU49"/>
      <c r="TZV49"/>
      <c r="TZW49"/>
      <c r="TZX49"/>
      <c r="TZY49"/>
      <c r="TZZ49"/>
      <c r="UAA49"/>
      <c r="UAB49"/>
      <c r="UAC49"/>
      <c r="UAD49"/>
      <c r="UAE49"/>
      <c r="UAF49"/>
      <c r="UAG49"/>
      <c r="UAH49"/>
      <c r="UAI49"/>
      <c r="UAJ49"/>
      <c r="UAK49"/>
      <c r="UAL49"/>
      <c r="UAM49"/>
      <c r="UAN49"/>
      <c r="UAO49"/>
      <c r="UAP49"/>
      <c r="UAQ49"/>
      <c r="UAR49"/>
      <c r="UAS49"/>
      <c r="UAT49"/>
      <c r="UAU49"/>
      <c r="UAV49"/>
      <c r="UAW49"/>
      <c r="UAX49"/>
      <c r="UAY49"/>
      <c r="UAZ49"/>
      <c r="UBA49"/>
      <c r="UBB49"/>
      <c r="UBC49"/>
      <c r="UBD49"/>
      <c r="UBE49"/>
      <c r="UBF49"/>
      <c r="UBG49"/>
      <c r="UBH49"/>
      <c r="UBI49"/>
      <c r="UBJ49"/>
      <c r="UBK49"/>
      <c r="UBL49"/>
      <c r="UBM49"/>
      <c r="UBN49"/>
      <c r="UBO49"/>
      <c r="UBP49"/>
      <c r="UBQ49"/>
      <c r="UBR49"/>
      <c r="UBS49"/>
      <c r="UBT49"/>
      <c r="UBU49"/>
      <c r="UBV49"/>
      <c r="UBW49"/>
      <c r="UBX49"/>
      <c r="UBY49"/>
      <c r="UBZ49"/>
      <c r="UCA49"/>
      <c r="UCB49"/>
      <c r="UCC49"/>
      <c r="UCD49"/>
      <c r="UCE49"/>
      <c r="UCF49"/>
      <c r="UCG49"/>
      <c r="UCH49"/>
      <c r="UCI49"/>
      <c r="UCJ49"/>
      <c r="UCK49"/>
      <c r="UCL49"/>
      <c r="UCM49"/>
      <c r="UCN49"/>
      <c r="UCO49"/>
      <c r="UCP49"/>
      <c r="UCQ49"/>
      <c r="UCR49"/>
      <c r="UCS49"/>
      <c r="UCT49"/>
      <c r="UCU49"/>
      <c r="UCV49"/>
      <c r="UCW49"/>
      <c r="UCX49"/>
      <c r="UCY49"/>
      <c r="UCZ49"/>
      <c r="UDA49"/>
      <c r="UDB49"/>
      <c r="UDC49"/>
      <c r="UDD49"/>
      <c r="UDE49"/>
      <c r="UDF49"/>
      <c r="UDG49"/>
      <c r="UDH49"/>
      <c r="UDI49"/>
      <c r="UDJ49"/>
      <c r="UDK49"/>
      <c r="UDL49"/>
      <c r="UDM49"/>
      <c r="UDN49"/>
      <c r="UDO49"/>
      <c r="UDP49"/>
      <c r="UDQ49"/>
      <c r="UDR49"/>
      <c r="UDS49"/>
      <c r="UDT49"/>
      <c r="UDU49"/>
      <c r="UDV49"/>
      <c r="UDW49"/>
      <c r="UDX49"/>
      <c r="UDY49"/>
      <c r="UDZ49"/>
      <c r="UEA49"/>
      <c r="UEB49"/>
      <c r="UEC49"/>
      <c r="UED49"/>
      <c r="UEE49"/>
      <c r="UEF49"/>
      <c r="UEG49"/>
      <c r="UEH49"/>
      <c r="UEI49"/>
      <c r="UEJ49"/>
      <c r="UEK49"/>
      <c r="UEL49"/>
      <c r="UEM49"/>
      <c r="UEN49"/>
      <c r="UEO49"/>
      <c r="UEP49"/>
      <c r="UEQ49"/>
      <c r="UER49"/>
      <c r="UES49"/>
      <c r="UET49"/>
      <c r="UEU49"/>
      <c r="UEV49"/>
      <c r="UEW49"/>
      <c r="UEX49"/>
      <c r="UEY49"/>
      <c r="UEZ49"/>
      <c r="UFA49"/>
      <c r="UFB49"/>
      <c r="UFC49"/>
      <c r="UFD49"/>
      <c r="UFE49"/>
      <c r="UFF49"/>
      <c r="UFG49"/>
      <c r="UFH49"/>
      <c r="UFI49"/>
      <c r="UFJ49"/>
      <c r="UFK49"/>
      <c r="UFL49"/>
      <c r="UFM49"/>
      <c r="UFN49"/>
      <c r="UFO49"/>
      <c r="UFP49"/>
      <c r="UFQ49"/>
      <c r="UFR49"/>
      <c r="UFS49"/>
      <c r="UFT49"/>
      <c r="UFU49"/>
      <c r="UFV49"/>
      <c r="UFW49"/>
      <c r="UFX49"/>
      <c r="UFY49"/>
      <c r="UFZ49"/>
      <c r="UGA49"/>
      <c r="UGB49"/>
      <c r="UGC49"/>
      <c r="UGD49"/>
      <c r="UGE49"/>
      <c r="UGF49"/>
      <c r="UGG49"/>
      <c r="UGH49"/>
      <c r="UGI49"/>
      <c r="UGJ49"/>
      <c r="UGK49"/>
      <c r="UGL49"/>
      <c r="UGM49"/>
      <c r="UGN49"/>
      <c r="UGO49"/>
      <c r="UGP49"/>
      <c r="UGQ49"/>
      <c r="UGR49"/>
      <c r="UGS49"/>
      <c r="UGT49"/>
      <c r="UGU49"/>
      <c r="UGV49"/>
      <c r="UGW49"/>
      <c r="UGX49"/>
      <c r="UGY49"/>
      <c r="UGZ49"/>
      <c r="UHA49"/>
      <c r="UHB49"/>
      <c r="UHC49"/>
      <c r="UHD49"/>
      <c r="UHE49"/>
      <c r="UHF49"/>
      <c r="UHG49"/>
      <c r="UHH49"/>
      <c r="UHI49"/>
      <c r="UHJ49"/>
      <c r="UHK49"/>
      <c r="UHL49"/>
      <c r="UHM49"/>
      <c r="UHN49"/>
      <c r="UHO49"/>
      <c r="UHP49"/>
      <c r="UHQ49"/>
      <c r="UHR49"/>
      <c r="UHS49"/>
      <c r="UHT49"/>
      <c r="UHU49"/>
      <c r="UHV49"/>
      <c r="UHW49"/>
      <c r="UHX49"/>
      <c r="UHY49"/>
      <c r="UHZ49"/>
      <c r="UIA49"/>
      <c r="UIB49"/>
      <c r="UIC49"/>
      <c r="UID49"/>
      <c r="UIE49"/>
      <c r="UIF49"/>
      <c r="UIG49"/>
      <c r="UIH49"/>
      <c r="UII49"/>
      <c r="UIJ49"/>
      <c r="UIK49"/>
      <c r="UIL49"/>
      <c r="UIM49"/>
      <c r="UIN49"/>
      <c r="UIO49"/>
      <c r="UIP49"/>
      <c r="UIQ49"/>
      <c r="UIR49"/>
      <c r="UIS49"/>
      <c r="UIT49"/>
      <c r="UIU49"/>
      <c r="UIV49"/>
      <c r="UIW49"/>
      <c r="UIX49"/>
      <c r="UIY49"/>
      <c r="UIZ49"/>
      <c r="UJA49"/>
      <c r="UJB49"/>
      <c r="UJC49"/>
      <c r="UJD49"/>
      <c r="UJE49"/>
      <c r="UJF49"/>
      <c r="UJG49"/>
      <c r="UJH49"/>
      <c r="UJI49"/>
      <c r="UJJ49"/>
      <c r="UJK49"/>
      <c r="UJL49"/>
      <c r="UJM49"/>
      <c r="UJN49"/>
      <c r="UJO49"/>
      <c r="UJP49"/>
      <c r="UJQ49"/>
      <c r="UJR49"/>
      <c r="UJS49"/>
      <c r="UJT49"/>
      <c r="UJU49"/>
      <c r="UJV49"/>
      <c r="UJW49"/>
      <c r="UJX49"/>
      <c r="UJY49"/>
      <c r="UJZ49"/>
      <c r="UKA49"/>
      <c r="UKB49"/>
      <c r="UKC49"/>
      <c r="UKD49"/>
      <c r="UKE49"/>
      <c r="UKF49"/>
      <c r="UKG49"/>
      <c r="UKH49"/>
      <c r="UKI49"/>
      <c r="UKJ49"/>
      <c r="UKK49"/>
      <c r="UKL49"/>
      <c r="UKM49"/>
      <c r="UKN49"/>
      <c r="UKO49"/>
      <c r="UKP49"/>
      <c r="UKQ49"/>
      <c r="UKR49"/>
      <c r="UKS49"/>
      <c r="UKT49"/>
      <c r="UKU49"/>
      <c r="UKV49"/>
      <c r="UKW49"/>
      <c r="UKX49"/>
      <c r="UKY49"/>
      <c r="UKZ49"/>
      <c r="ULA49"/>
      <c r="ULB49"/>
      <c r="ULC49"/>
      <c r="ULD49"/>
      <c r="ULE49"/>
      <c r="ULF49"/>
      <c r="ULG49"/>
      <c r="ULH49"/>
      <c r="ULI49"/>
      <c r="ULJ49"/>
      <c r="ULK49"/>
      <c r="ULL49"/>
      <c r="ULM49"/>
      <c r="ULN49"/>
      <c r="ULO49"/>
      <c r="ULP49"/>
      <c r="ULQ49"/>
      <c r="ULR49"/>
      <c r="ULS49"/>
      <c r="ULT49"/>
      <c r="ULU49"/>
      <c r="ULV49"/>
      <c r="ULW49"/>
      <c r="ULX49"/>
      <c r="ULY49"/>
      <c r="ULZ49"/>
      <c r="UMA49"/>
      <c r="UMB49"/>
      <c r="UMC49"/>
      <c r="UMD49"/>
      <c r="UME49"/>
      <c r="UMF49"/>
      <c r="UMG49"/>
      <c r="UMH49"/>
      <c r="UMI49"/>
      <c r="UMJ49"/>
      <c r="UMK49"/>
      <c r="UML49"/>
      <c r="UMM49"/>
      <c r="UMN49"/>
      <c r="UMO49"/>
      <c r="UMP49"/>
      <c r="UMQ49"/>
      <c r="UMR49"/>
      <c r="UMS49"/>
      <c r="UMT49"/>
      <c r="UMU49"/>
      <c r="UMV49"/>
      <c r="UMW49"/>
      <c r="UMX49"/>
      <c r="UMY49"/>
      <c r="UMZ49"/>
      <c r="UNA49"/>
      <c r="UNB49"/>
      <c r="UNC49"/>
      <c r="UND49"/>
      <c r="UNE49"/>
      <c r="UNF49"/>
      <c r="UNG49"/>
      <c r="UNH49"/>
      <c r="UNI49"/>
      <c r="UNJ49"/>
      <c r="UNK49"/>
      <c r="UNL49"/>
      <c r="UNM49"/>
      <c r="UNN49"/>
      <c r="UNO49"/>
      <c r="UNP49"/>
      <c r="UNQ49"/>
      <c r="UNR49"/>
      <c r="UNS49"/>
      <c r="UNT49"/>
      <c r="UNU49"/>
      <c r="UNV49"/>
      <c r="UNW49"/>
      <c r="UNX49"/>
      <c r="UNY49"/>
      <c r="UNZ49"/>
      <c r="UOA49"/>
      <c r="UOB49"/>
      <c r="UOC49"/>
      <c r="UOD49"/>
      <c r="UOE49"/>
      <c r="UOF49"/>
      <c r="UOG49"/>
      <c r="UOH49"/>
      <c r="UOI49"/>
      <c r="UOJ49"/>
      <c r="UOK49"/>
      <c r="UOL49"/>
      <c r="UOM49"/>
      <c r="UON49"/>
      <c r="UOO49"/>
      <c r="UOP49"/>
      <c r="UOQ49"/>
      <c r="UOR49"/>
      <c r="UOS49"/>
      <c r="UOT49"/>
      <c r="UOU49"/>
      <c r="UOV49"/>
      <c r="UOW49"/>
      <c r="UOX49"/>
      <c r="UOY49"/>
      <c r="UOZ49"/>
      <c r="UPA49"/>
      <c r="UPB49"/>
      <c r="UPC49"/>
      <c r="UPD49"/>
      <c r="UPE49"/>
      <c r="UPF49"/>
      <c r="UPG49"/>
      <c r="UPH49"/>
      <c r="UPI49"/>
      <c r="UPJ49"/>
      <c r="UPK49"/>
      <c r="UPL49"/>
      <c r="UPM49"/>
      <c r="UPN49"/>
      <c r="UPO49"/>
      <c r="UPP49"/>
      <c r="UPQ49"/>
      <c r="UPR49"/>
      <c r="UPS49"/>
      <c r="UPT49"/>
      <c r="UPU49"/>
      <c r="UPV49"/>
      <c r="UPW49"/>
      <c r="UPX49"/>
      <c r="UPY49"/>
      <c r="UPZ49"/>
      <c r="UQA49"/>
      <c r="UQB49"/>
      <c r="UQC49"/>
      <c r="UQD49"/>
      <c r="UQE49"/>
      <c r="UQF49"/>
      <c r="UQG49"/>
      <c r="UQH49"/>
      <c r="UQI49"/>
      <c r="UQJ49"/>
      <c r="UQK49"/>
      <c r="UQL49"/>
      <c r="UQM49"/>
      <c r="UQN49"/>
      <c r="UQO49"/>
      <c r="UQP49"/>
      <c r="UQQ49"/>
      <c r="UQR49"/>
      <c r="UQS49"/>
      <c r="UQT49"/>
      <c r="UQU49"/>
      <c r="UQV49"/>
      <c r="UQW49"/>
      <c r="UQX49"/>
      <c r="UQY49"/>
      <c r="UQZ49"/>
      <c r="URA49"/>
      <c r="URB49"/>
      <c r="URC49"/>
      <c r="URD49"/>
      <c r="URE49"/>
      <c r="URF49"/>
      <c r="URG49"/>
      <c r="URH49"/>
      <c r="URI49"/>
      <c r="URJ49"/>
      <c r="URK49"/>
      <c r="URL49"/>
      <c r="URM49"/>
      <c r="URN49"/>
      <c r="URO49"/>
      <c r="URP49"/>
      <c r="URQ49"/>
      <c r="URR49"/>
      <c r="URS49"/>
      <c r="URT49"/>
      <c r="URU49"/>
      <c r="URV49"/>
      <c r="URW49"/>
      <c r="URX49"/>
      <c r="URY49"/>
      <c r="URZ49"/>
      <c r="USA49"/>
      <c r="USB49"/>
      <c r="USC49"/>
      <c r="USD49"/>
      <c r="USE49"/>
      <c r="USF49"/>
      <c r="USG49"/>
      <c r="USH49"/>
      <c r="USI49"/>
      <c r="USJ49"/>
      <c r="USK49"/>
      <c r="USL49"/>
      <c r="USM49"/>
      <c r="USN49"/>
      <c r="USO49"/>
      <c r="USP49"/>
      <c r="USQ49"/>
      <c r="USR49"/>
      <c r="USS49"/>
      <c r="UST49"/>
      <c r="USU49"/>
      <c r="USV49"/>
      <c r="USW49"/>
      <c r="USX49"/>
      <c r="USY49"/>
      <c r="USZ49"/>
      <c r="UTA49"/>
      <c r="UTB49"/>
      <c r="UTC49"/>
      <c r="UTD49"/>
      <c r="UTE49"/>
      <c r="UTF49"/>
      <c r="UTG49"/>
      <c r="UTH49"/>
      <c r="UTI49"/>
      <c r="UTJ49"/>
      <c r="UTK49"/>
      <c r="UTL49"/>
      <c r="UTM49"/>
      <c r="UTN49"/>
      <c r="UTO49"/>
      <c r="UTP49"/>
      <c r="UTQ49"/>
      <c r="UTR49"/>
      <c r="UTS49"/>
      <c r="UTT49"/>
      <c r="UTU49"/>
      <c r="UTV49"/>
      <c r="UTW49"/>
      <c r="UTX49"/>
      <c r="UTY49"/>
      <c r="UTZ49"/>
      <c r="UUA49"/>
      <c r="UUB49"/>
      <c r="UUC49"/>
      <c r="UUD49"/>
      <c r="UUE49"/>
      <c r="UUF49"/>
      <c r="UUG49"/>
      <c r="UUH49"/>
      <c r="UUI49"/>
      <c r="UUJ49"/>
      <c r="UUK49"/>
      <c r="UUL49"/>
      <c r="UUM49"/>
      <c r="UUN49"/>
      <c r="UUO49"/>
      <c r="UUP49"/>
      <c r="UUQ49"/>
      <c r="UUR49"/>
      <c r="UUS49"/>
      <c r="UUT49"/>
      <c r="UUU49"/>
      <c r="UUV49"/>
      <c r="UUW49"/>
      <c r="UUX49"/>
      <c r="UUY49"/>
      <c r="UUZ49"/>
      <c r="UVA49"/>
      <c r="UVB49"/>
      <c r="UVC49"/>
      <c r="UVD49"/>
      <c r="UVE49"/>
      <c r="UVF49"/>
      <c r="UVG49"/>
      <c r="UVH49"/>
      <c r="UVI49"/>
      <c r="UVJ49"/>
      <c r="UVK49"/>
      <c r="UVL49"/>
      <c r="UVM49"/>
      <c r="UVN49"/>
      <c r="UVO49"/>
      <c r="UVP49"/>
      <c r="UVQ49"/>
      <c r="UVR49"/>
      <c r="UVS49"/>
      <c r="UVT49"/>
      <c r="UVU49"/>
      <c r="UVV49"/>
      <c r="UVW49"/>
      <c r="UVX49"/>
      <c r="UVY49"/>
      <c r="UVZ49"/>
      <c r="UWA49"/>
      <c r="UWB49"/>
      <c r="UWC49"/>
      <c r="UWD49"/>
      <c r="UWE49"/>
      <c r="UWF49"/>
      <c r="UWG49"/>
      <c r="UWH49"/>
      <c r="UWI49"/>
      <c r="UWJ49"/>
      <c r="UWK49"/>
      <c r="UWL49"/>
      <c r="UWM49"/>
      <c r="UWN49"/>
      <c r="UWO49"/>
      <c r="UWP49"/>
      <c r="UWQ49"/>
      <c r="UWR49"/>
      <c r="UWS49"/>
      <c r="UWT49"/>
      <c r="UWU49"/>
      <c r="UWV49"/>
      <c r="UWW49"/>
      <c r="UWX49"/>
      <c r="UWY49"/>
      <c r="UWZ49"/>
      <c r="UXA49"/>
      <c r="UXB49"/>
      <c r="UXC49"/>
      <c r="UXD49"/>
      <c r="UXE49"/>
      <c r="UXF49"/>
      <c r="UXG49"/>
      <c r="UXH49"/>
      <c r="UXI49"/>
      <c r="UXJ49"/>
      <c r="UXK49"/>
      <c r="UXL49"/>
      <c r="UXM49"/>
      <c r="UXN49"/>
      <c r="UXO49"/>
      <c r="UXP49"/>
      <c r="UXQ49"/>
      <c r="UXR49"/>
      <c r="UXS49"/>
      <c r="UXT49"/>
      <c r="UXU49"/>
      <c r="UXV49"/>
      <c r="UXW49"/>
      <c r="UXX49"/>
      <c r="UXY49"/>
      <c r="UXZ49"/>
      <c r="UYA49"/>
      <c r="UYB49"/>
      <c r="UYC49"/>
      <c r="UYD49"/>
      <c r="UYE49"/>
      <c r="UYF49"/>
      <c r="UYG49"/>
      <c r="UYH49"/>
      <c r="UYI49"/>
      <c r="UYJ49"/>
      <c r="UYK49"/>
      <c r="UYL49"/>
      <c r="UYM49"/>
      <c r="UYN49"/>
      <c r="UYO49"/>
      <c r="UYP49"/>
      <c r="UYQ49"/>
      <c r="UYR49"/>
      <c r="UYS49"/>
      <c r="UYT49"/>
      <c r="UYU49"/>
      <c r="UYV49"/>
      <c r="UYW49"/>
      <c r="UYX49"/>
      <c r="UYY49"/>
      <c r="UYZ49"/>
      <c r="UZA49"/>
      <c r="UZB49"/>
      <c r="UZC49"/>
      <c r="UZD49"/>
      <c r="UZE49"/>
      <c r="UZF49"/>
      <c r="UZG49"/>
      <c r="UZH49"/>
      <c r="UZI49"/>
      <c r="UZJ49"/>
      <c r="UZK49"/>
      <c r="UZL49"/>
      <c r="UZM49"/>
      <c r="UZN49"/>
      <c r="UZO49"/>
      <c r="UZP49"/>
      <c r="UZQ49"/>
      <c r="UZR49"/>
      <c r="UZS49"/>
      <c r="UZT49"/>
      <c r="UZU49"/>
      <c r="UZV49"/>
      <c r="UZW49"/>
      <c r="UZX49"/>
      <c r="UZY49"/>
      <c r="UZZ49"/>
      <c r="VAA49"/>
      <c r="VAB49"/>
      <c r="VAC49"/>
      <c r="VAD49"/>
      <c r="VAE49"/>
      <c r="VAF49"/>
      <c r="VAG49"/>
      <c r="VAH49"/>
      <c r="VAI49"/>
      <c r="VAJ49"/>
      <c r="VAK49"/>
      <c r="VAL49"/>
      <c r="VAM49"/>
      <c r="VAN49"/>
      <c r="VAO49"/>
      <c r="VAP49"/>
      <c r="VAQ49"/>
      <c r="VAR49"/>
      <c r="VAS49"/>
      <c r="VAT49"/>
      <c r="VAU49"/>
      <c r="VAV49"/>
      <c r="VAW49"/>
      <c r="VAX49"/>
      <c r="VAY49"/>
      <c r="VAZ49"/>
      <c r="VBA49"/>
      <c r="VBB49"/>
      <c r="VBC49"/>
      <c r="VBD49"/>
      <c r="VBE49"/>
      <c r="VBF49"/>
      <c r="VBG49"/>
      <c r="VBH49"/>
      <c r="VBI49"/>
      <c r="VBJ49"/>
      <c r="VBK49"/>
      <c r="VBL49"/>
      <c r="VBM49"/>
      <c r="VBN49"/>
      <c r="VBO49"/>
      <c r="VBP49"/>
      <c r="VBQ49"/>
      <c r="VBR49"/>
      <c r="VBS49"/>
      <c r="VBT49"/>
      <c r="VBU49"/>
      <c r="VBV49"/>
      <c r="VBW49"/>
      <c r="VBX49"/>
      <c r="VBY49"/>
      <c r="VBZ49"/>
      <c r="VCA49"/>
      <c r="VCB49"/>
      <c r="VCC49"/>
      <c r="VCD49"/>
      <c r="VCE49"/>
      <c r="VCF49"/>
      <c r="VCG49"/>
      <c r="VCH49"/>
      <c r="VCI49"/>
      <c r="VCJ49"/>
      <c r="VCK49"/>
      <c r="VCL49"/>
      <c r="VCM49"/>
      <c r="VCN49"/>
      <c r="VCO49"/>
      <c r="VCP49"/>
      <c r="VCQ49"/>
      <c r="VCR49"/>
      <c r="VCS49"/>
      <c r="VCT49"/>
      <c r="VCU49"/>
      <c r="VCV49"/>
      <c r="VCW49"/>
      <c r="VCX49"/>
      <c r="VCY49"/>
      <c r="VCZ49"/>
      <c r="VDA49"/>
      <c r="VDB49"/>
      <c r="VDC49"/>
      <c r="VDD49"/>
      <c r="VDE49"/>
      <c r="VDF49"/>
      <c r="VDG49"/>
      <c r="VDH49"/>
      <c r="VDI49"/>
      <c r="VDJ49"/>
      <c r="VDK49"/>
      <c r="VDL49"/>
      <c r="VDM49"/>
      <c r="VDN49"/>
      <c r="VDO49"/>
      <c r="VDP49"/>
      <c r="VDQ49"/>
      <c r="VDR49"/>
      <c r="VDS49"/>
      <c r="VDT49"/>
      <c r="VDU49"/>
      <c r="VDV49"/>
      <c r="VDW49"/>
      <c r="VDX49"/>
      <c r="VDY49"/>
      <c r="VDZ49"/>
      <c r="VEA49"/>
      <c r="VEB49"/>
      <c r="VEC49"/>
      <c r="VED49"/>
      <c r="VEE49"/>
      <c r="VEF49"/>
      <c r="VEG49"/>
      <c r="VEH49"/>
      <c r="VEI49"/>
      <c r="VEJ49"/>
      <c r="VEK49"/>
      <c r="VEL49"/>
      <c r="VEM49"/>
      <c r="VEN49"/>
      <c r="VEO49"/>
      <c r="VEP49"/>
      <c r="VEQ49"/>
      <c r="VER49"/>
      <c r="VES49"/>
      <c r="VET49"/>
      <c r="VEU49"/>
      <c r="VEV49"/>
      <c r="VEW49"/>
      <c r="VEX49"/>
      <c r="VEY49"/>
      <c r="VEZ49"/>
      <c r="VFA49"/>
      <c r="VFB49"/>
      <c r="VFC49"/>
      <c r="VFD49"/>
      <c r="VFE49"/>
      <c r="VFF49"/>
      <c r="VFG49"/>
      <c r="VFH49"/>
      <c r="VFI49"/>
      <c r="VFJ49"/>
      <c r="VFK49"/>
      <c r="VFL49"/>
      <c r="VFM49"/>
      <c r="VFN49"/>
      <c r="VFO49"/>
      <c r="VFP49"/>
      <c r="VFQ49"/>
      <c r="VFR49"/>
      <c r="VFS49"/>
      <c r="VFT49"/>
      <c r="VFU49"/>
      <c r="VFV49"/>
      <c r="VFW49"/>
      <c r="VFX49"/>
      <c r="VFY49"/>
      <c r="VFZ49"/>
      <c r="VGA49"/>
      <c r="VGB49"/>
      <c r="VGC49"/>
      <c r="VGD49"/>
      <c r="VGE49"/>
      <c r="VGF49"/>
      <c r="VGG49"/>
      <c r="VGH49"/>
      <c r="VGI49"/>
      <c r="VGJ49"/>
      <c r="VGK49"/>
      <c r="VGL49"/>
      <c r="VGM49"/>
      <c r="VGN49"/>
      <c r="VGO49"/>
      <c r="VGP49"/>
      <c r="VGQ49"/>
      <c r="VGR49"/>
      <c r="VGS49"/>
      <c r="VGT49"/>
      <c r="VGU49"/>
      <c r="VGV49"/>
      <c r="VGW49"/>
      <c r="VGX49"/>
      <c r="VGY49"/>
      <c r="VGZ49"/>
      <c r="VHA49"/>
      <c r="VHB49"/>
      <c r="VHC49"/>
      <c r="VHD49"/>
      <c r="VHE49"/>
      <c r="VHF49"/>
      <c r="VHG49"/>
      <c r="VHH49"/>
      <c r="VHI49"/>
      <c r="VHJ49"/>
      <c r="VHK49"/>
      <c r="VHL49"/>
      <c r="VHM49"/>
      <c r="VHN49"/>
      <c r="VHO49"/>
      <c r="VHP49"/>
      <c r="VHQ49"/>
      <c r="VHR49"/>
      <c r="VHS49"/>
      <c r="VHT49"/>
      <c r="VHU49"/>
      <c r="VHV49"/>
      <c r="VHW49"/>
      <c r="VHX49"/>
      <c r="VHY49"/>
      <c r="VHZ49"/>
      <c r="VIA49"/>
      <c r="VIB49"/>
      <c r="VIC49"/>
      <c r="VID49"/>
      <c r="VIE49"/>
      <c r="VIF49"/>
      <c r="VIG49"/>
      <c r="VIH49"/>
      <c r="VII49"/>
      <c r="VIJ49"/>
      <c r="VIK49"/>
      <c r="VIL49"/>
      <c r="VIM49"/>
      <c r="VIN49"/>
      <c r="VIO49"/>
      <c r="VIP49"/>
      <c r="VIQ49"/>
      <c r="VIR49"/>
      <c r="VIS49"/>
      <c r="VIT49"/>
      <c r="VIU49"/>
      <c r="VIV49"/>
      <c r="VIW49"/>
      <c r="VIX49"/>
      <c r="VIY49"/>
      <c r="VIZ49"/>
      <c r="VJA49"/>
      <c r="VJB49"/>
      <c r="VJC49"/>
      <c r="VJD49"/>
      <c r="VJE49"/>
      <c r="VJF49"/>
      <c r="VJG49"/>
      <c r="VJH49"/>
      <c r="VJI49"/>
      <c r="VJJ49"/>
      <c r="VJK49"/>
      <c r="VJL49"/>
      <c r="VJM49"/>
      <c r="VJN49"/>
      <c r="VJO49"/>
      <c r="VJP49"/>
      <c r="VJQ49"/>
      <c r="VJR49"/>
      <c r="VJS49"/>
      <c r="VJT49"/>
      <c r="VJU49"/>
      <c r="VJV49"/>
      <c r="VJW49"/>
      <c r="VJX49"/>
      <c r="VJY49"/>
      <c r="VJZ49"/>
      <c r="VKA49"/>
      <c r="VKB49"/>
      <c r="VKC49"/>
      <c r="VKD49"/>
      <c r="VKE49"/>
      <c r="VKF49"/>
      <c r="VKG49"/>
      <c r="VKH49"/>
      <c r="VKI49"/>
      <c r="VKJ49"/>
      <c r="VKK49"/>
      <c r="VKL49"/>
      <c r="VKM49"/>
      <c r="VKN49"/>
      <c r="VKO49"/>
      <c r="VKP49"/>
      <c r="VKQ49"/>
      <c r="VKR49"/>
      <c r="VKS49"/>
      <c r="VKT49"/>
      <c r="VKU49"/>
      <c r="VKV49"/>
      <c r="VKW49"/>
      <c r="VKX49"/>
      <c r="VKY49"/>
      <c r="VKZ49"/>
      <c r="VLA49"/>
      <c r="VLB49"/>
      <c r="VLC49"/>
      <c r="VLD49"/>
      <c r="VLE49"/>
      <c r="VLF49"/>
      <c r="VLG49"/>
      <c r="VLH49"/>
      <c r="VLI49"/>
      <c r="VLJ49"/>
      <c r="VLK49"/>
      <c r="VLL49"/>
      <c r="VLM49"/>
      <c r="VLN49"/>
      <c r="VLO49"/>
      <c r="VLP49"/>
      <c r="VLQ49"/>
      <c r="VLR49"/>
      <c r="VLS49"/>
      <c r="VLT49"/>
      <c r="VLU49"/>
      <c r="VLV49"/>
      <c r="VLW49"/>
      <c r="VLX49"/>
      <c r="VLY49"/>
      <c r="VLZ49"/>
      <c r="VMA49"/>
      <c r="VMB49"/>
      <c r="VMC49"/>
      <c r="VMD49"/>
      <c r="VME49"/>
      <c r="VMF49"/>
      <c r="VMG49"/>
      <c r="VMH49"/>
      <c r="VMI49"/>
      <c r="VMJ49"/>
      <c r="VMK49"/>
      <c r="VML49"/>
      <c r="VMM49"/>
      <c r="VMN49"/>
      <c r="VMO49"/>
      <c r="VMP49"/>
      <c r="VMQ49"/>
      <c r="VMR49"/>
      <c r="VMS49"/>
      <c r="VMT49"/>
      <c r="VMU49"/>
      <c r="VMV49"/>
      <c r="VMW49"/>
      <c r="VMX49"/>
      <c r="VMY49"/>
      <c r="VMZ49"/>
      <c r="VNA49"/>
      <c r="VNB49"/>
      <c r="VNC49"/>
      <c r="VND49"/>
      <c r="VNE49"/>
      <c r="VNF49"/>
      <c r="VNG49"/>
      <c r="VNH49"/>
      <c r="VNI49"/>
      <c r="VNJ49"/>
      <c r="VNK49"/>
      <c r="VNL49"/>
      <c r="VNM49"/>
      <c r="VNN49"/>
      <c r="VNO49"/>
      <c r="VNP49"/>
      <c r="VNQ49"/>
      <c r="VNR49"/>
      <c r="VNS49"/>
      <c r="VNT49"/>
      <c r="VNU49"/>
      <c r="VNV49"/>
      <c r="VNW49"/>
      <c r="VNX49"/>
      <c r="VNY49"/>
      <c r="VNZ49"/>
      <c r="VOA49"/>
      <c r="VOB49"/>
      <c r="VOC49"/>
      <c r="VOD49"/>
      <c r="VOE49"/>
      <c r="VOF49"/>
      <c r="VOG49"/>
      <c r="VOH49"/>
      <c r="VOI49"/>
      <c r="VOJ49"/>
      <c r="VOK49"/>
      <c r="VOL49"/>
      <c r="VOM49"/>
      <c r="VON49"/>
      <c r="VOO49"/>
      <c r="VOP49"/>
      <c r="VOQ49"/>
      <c r="VOR49"/>
      <c r="VOS49"/>
      <c r="VOT49"/>
      <c r="VOU49"/>
      <c r="VOV49"/>
      <c r="VOW49"/>
      <c r="VOX49"/>
      <c r="VOY49"/>
      <c r="VOZ49"/>
      <c r="VPA49"/>
      <c r="VPB49"/>
      <c r="VPC49"/>
      <c r="VPD49"/>
      <c r="VPE49"/>
      <c r="VPF49"/>
      <c r="VPG49"/>
      <c r="VPH49"/>
      <c r="VPI49"/>
      <c r="VPJ49"/>
      <c r="VPK49"/>
      <c r="VPL49"/>
      <c r="VPM49"/>
      <c r="VPN49"/>
      <c r="VPO49"/>
      <c r="VPP49"/>
      <c r="VPQ49"/>
      <c r="VPR49"/>
      <c r="VPS49"/>
      <c r="VPT49"/>
      <c r="VPU49"/>
      <c r="VPV49"/>
      <c r="VPW49"/>
      <c r="VPX49"/>
      <c r="VPY49"/>
      <c r="VPZ49"/>
      <c r="VQA49"/>
      <c r="VQB49"/>
      <c r="VQC49"/>
      <c r="VQD49"/>
      <c r="VQE49"/>
      <c r="VQF49"/>
      <c r="VQG49"/>
      <c r="VQH49"/>
      <c r="VQI49"/>
      <c r="VQJ49"/>
      <c r="VQK49"/>
      <c r="VQL49"/>
      <c r="VQM49"/>
      <c r="VQN49"/>
      <c r="VQO49"/>
      <c r="VQP49"/>
      <c r="VQQ49"/>
      <c r="VQR49"/>
      <c r="VQS49"/>
      <c r="VQT49"/>
      <c r="VQU49"/>
      <c r="VQV49"/>
      <c r="VQW49"/>
      <c r="VQX49"/>
      <c r="VQY49"/>
      <c r="VQZ49"/>
      <c r="VRA49"/>
      <c r="VRB49"/>
      <c r="VRC49"/>
      <c r="VRD49"/>
      <c r="VRE49"/>
      <c r="VRF49"/>
      <c r="VRG49"/>
      <c r="VRH49"/>
      <c r="VRI49"/>
      <c r="VRJ49"/>
      <c r="VRK49"/>
      <c r="VRL49"/>
      <c r="VRM49"/>
      <c r="VRN49"/>
      <c r="VRO49"/>
      <c r="VRP49"/>
      <c r="VRQ49"/>
      <c r="VRR49"/>
      <c r="VRS49"/>
      <c r="VRT49"/>
      <c r="VRU49"/>
      <c r="VRV49"/>
      <c r="VRW49"/>
      <c r="VRX49"/>
      <c r="VRY49"/>
      <c r="VRZ49"/>
      <c r="VSA49"/>
      <c r="VSB49"/>
      <c r="VSC49"/>
      <c r="VSD49"/>
      <c r="VSE49"/>
      <c r="VSF49"/>
      <c r="VSG49"/>
      <c r="VSH49"/>
      <c r="VSI49"/>
      <c r="VSJ49"/>
      <c r="VSK49"/>
      <c r="VSL49"/>
      <c r="VSM49"/>
      <c r="VSN49"/>
      <c r="VSO49"/>
      <c r="VSP49"/>
      <c r="VSQ49"/>
      <c r="VSR49"/>
      <c r="VSS49"/>
      <c r="VST49"/>
      <c r="VSU49"/>
      <c r="VSV49"/>
      <c r="VSW49"/>
      <c r="VSX49"/>
      <c r="VSY49"/>
      <c r="VSZ49"/>
      <c r="VTA49"/>
      <c r="VTB49"/>
      <c r="VTC49"/>
      <c r="VTD49"/>
      <c r="VTE49"/>
      <c r="VTF49"/>
      <c r="VTG49"/>
      <c r="VTH49"/>
      <c r="VTI49"/>
      <c r="VTJ49"/>
      <c r="VTK49"/>
      <c r="VTL49"/>
      <c r="VTM49"/>
      <c r="VTN49"/>
      <c r="VTO49"/>
      <c r="VTP49"/>
      <c r="VTQ49"/>
      <c r="VTR49"/>
      <c r="VTS49"/>
      <c r="VTT49"/>
      <c r="VTU49"/>
      <c r="VTV49"/>
      <c r="VTW49"/>
      <c r="VTX49"/>
      <c r="VTY49"/>
      <c r="VTZ49"/>
      <c r="VUA49"/>
      <c r="VUB49"/>
      <c r="VUC49"/>
      <c r="VUD49"/>
      <c r="VUE49"/>
      <c r="VUF49"/>
      <c r="VUG49"/>
      <c r="VUH49"/>
      <c r="VUI49"/>
      <c r="VUJ49"/>
      <c r="VUK49"/>
      <c r="VUL49"/>
      <c r="VUM49"/>
      <c r="VUN49"/>
      <c r="VUO49"/>
      <c r="VUP49"/>
      <c r="VUQ49"/>
      <c r="VUR49"/>
      <c r="VUS49"/>
      <c r="VUT49"/>
      <c r="VUU49"/>
      <c r="VUV49"/>
      <c r="VUW49"/>
      <c r="VUX49"/>
      <c r="VUY49"/>
      <c r="VUZ49"/>
      <c r="VVA49"/>
      <c r="VVB49"/>
      <c r="VVC49"/>
      <c r="VVD49"/>
      <c r="VVE49"/>
      <c r="VVF49"/>
      <c r="VVG49"/>
      <c r="VVH49"/>
      <c r="VVI49"/>
      <c r="VVJ49"/>
      <c r="VVK49"/>
      <c r="VVL49"/>
      <c r="VVM49"/>
      <c r="VVN49"/>
      <c r="VVO49"/>
      <c r="VVP49"/>
      <c r="VVQ49"/>
      <c r="VVR49"/>
      <c r="VVS49"/>
      <c r="VVT49"/>
      <c r="VVU49"/>
      <c r="VVV49"/>
      <c r="VVW49"/>
      <c r="VVX49"/>
      <c r="VVY49"/>
      <c r="VVZ49"/>
      <c r="VWA49"/>
      <c r="VWB49"/>
      <c r="VWC49"/>
      <c r="VWD49"/>
      <c r="VWE49"/>
      <c r="VWF49"/>
      <c r="VWG49"/>
      <c r="VWH49"/>
      <c r="VWI49"/>
      <c r="VWJ49"/>
      <c r="VWK49"/>
      <c r="VWL49"/>
      <c r="VWM49"/>
      <c r="VWN49"/>
      <c r="VWO49"/>
      <c r="VWP49"/>
      <c r="VWQ49"/>
      <c r="VWR49"/>
      <c r="VWS49"/>
      <c r="VWT49"/>
      <c r="VWU49"/>
      <c r="VWV49"/>
      <c r="VWW49"/>
      <c r="VWX49"/>
      <c r="VWY49"/>
      <c r="VWZ49"/>
      <c r="VXA49"/>
      <c r="VXB49"/>
      <c r="VXC49"/>
      <c r="VXD49"/>
      <c r="VXE49"/>
      <c r="VXF49"/>
      <c r="VXG49"/>
      <c r="VXH49"/>
      <c r="VXI49"/>
      <c r="VXJ49"/>
      <c r="VXK49"/>
      <c r="VXL49"/>
      <c r="VXM49"/>
      <c r="VXN49"/>
      <c r="VXO49"/>
      <c r="VXP49"/>
      <c r="VXQ49"/>
      <c r="VXR49"/>
      <c r="VXS49"/>
      <c r="VXT49"/>
      <c r="VXU49"/>
      <c r="VXV49"/>
      <c r="VXW49"/>
      <c r="VXX49"/>
      <c r="VXY49"/>
      <c r="VXZ49"/>
      <c r="VYA49"/>
      <c r="VYB49"/>
      <c r="VYC49"/>
      <c r="VYD49"/>
      <c r="VYE49"/>
      <c r="VYF49"/>
      <c r="VYG49"/>
      <c r="VYH49"/>
      <c r="VYI49"/>
      <c r="VYJ49"/>
      <c r="VYK49"/>
      <c r="VYL49"/>
      <c r="VYM49"/>
      <c r="VYN49"/>
      <c r="VYO49"/>
      <c r="VYP49"/>
      <c r="VYQ49"/>
      <c r="VYR49"/>
      <c r="VYS49"/>
      <c r="VYT49"/>
      <c r="VYU49"/>
      <c r="VYV49"/>
      <c r="VYW49"/>
      <c r="VYX49"/>
      <c r="VYY49"/>
      <c r="VYZ49"/>
      <c r="VZA49"/>
      <c r="VZB49"/>
      <c r="VZC49"/>
      <c r="VZD49"/>
      <c r="VZE49"/>
      <c r="VZF49"/>
      <c r="VZG49"/>
      <c r="VZH49"/>
      <c r="VZI49"/>
      <c r="VZJ49"/>
      <c r="VZK49"/>
      <c r="VZL49"/>
      <c r="VZM49"/>
      <c r="VZN49"/>
      <c r="VZO49"/>
      <c r="VZP49"/>
      <c r="VZQ49"/>
      <c r="VZR49"/>
      <c r="VZS49"/>
      <c r="VZT49"/>
      <c r="VZU49"/>
      <c r="VZV49"/>
      <c r="VZW49"/>
      <c r="VZX49"/>
      <c r="VZY49"/>
      <c r="VZZ49"/>
      <c r="WAA49"/>
      <c r="WAB49"/>
      <c r="WAC49"/>
      <c r="WAD49"/>
      <c r="WAE49"/>
      <c r="WAF49"/>
      <c r="WAG49"/>
      <c r="WAH49"/>
      <c r="WAI49"/>
      <c r="WAJ49"/>
      <c r="WAK49"/>
      <c r="WAL49"/>
      <c r="WAM49"/>
      <c r="WAN49"/>
      <c r="WAO49"/>
      <c r="WAP49"/>
      <c r="WAQ49"/>
      <c r="WAR49"/>
      <c r="WAS49"/>
      <c r="WAT49"/>
      <c r="WAU49"/>
      <c r="WAV49"/>
      <c r="WAW49"/>
      <c r="WAX49"/>
      <c r="WAY49"/>
      <c r="WAZ49"/>
      <c r="WBA49"/>
      <c r="WBB49"/>
      <c r="WBC49"/>
      <c r="WBD49"/>
      <c r="WBE49"/>
      <c r="WBF49"/>
      <c r="WBG49"/>
      <c r="WBH49"/>
      <c r="WBI49"/>
      <c r="WBJ49"/>
      <c r="WBK49"/>
      <c r="WBL49"/>
      <c r="WBM49"/>
      <c r="WBN49"/>
      <c r="WBO49"/>
      <c r="WBP49"/>
      <c r="WBQ49"/>
      <c r="WBR49"/>
      <c r="WBS49"/>
      <c r="WBT49"/>
      <c r="WBU49"/>
      <c r="WBV49"/>
      <c r="WBW49"/>
      <c r="WBX49"/>
      <c r="WBY49"/>
      <c r="WBZ49"/>
      <c r="WCA49"/>
      <c r="WCB49"/>
      <c r="WCC49"/>
      <c r="WCD49"/>
      <c r="WCE49"/>
      <c r="WCF49"/>
      <c r="WCG49"/>
      <c r="WCH49"/>
      <c r="WCI49"/>
      <c r="WCJ49"/>
      <c r="WCK49"/>
      <c r="WCL49"/>
      <c r="WCM49"/>
      <c r="WCN49"/>
      <c r="WCO49"/>
      <c r="WCP49"/>
      <c r="WCQ49"/>
      <c r="WCR49"/>
      <c r="WCS49"/>
      <c r="WCT49"/>
      <c r="WCU49"/>
      <c r="WCV49"/>
      <c r="WCW49"/>
      <c r="WCX49"/>
      <c r="WCY49"/>
      <c r="WCZ49"/>
      <c r="WDA49"/>
      <c r="WDB49"/>
      <c r="WDC49"/>
      <c r="WDD49"/>
      <c r="WDE49"/>
      <c r="WDF49"/>
      <c r="WDG49"/>
      <c r="WDH49"/>
      <c r="WDI49"/>
      <c r="WDJ49"/>
      <c r="WDK49"/>
      <c r="WDL49"/>
      <c r="WDM49"/>
      <c r="WDN49"/>
      <c r="WDO49"/>
      <c r="WDP49"/>
      <c r="WDQ49"/>
      <c r="WDR49"/>
      <c r="WDS49"/>
      <c r="WDT49"/>
      <c r="WDU49"/>
      <c r="WDV49"/>
      <c r="WDW49"/>
      <c r="WDX49"/>
      <c r="WDY49"/>
      <c r="WDZ49"/>
      <c r="WEA49"/>
      <c r="WEB49"/>
      <c r="WEC49"/>
      <c r="WED49"/>
      <c r="WEE49"/>
      <c r="WEF49"/>
      <c r="WEG49"/>
      <c r="WEH49"/>
      <c r="WEI49"/>
      <c r="WEJ49"/>
      <c r="WEK49"/>
      <c r="WEL49"/>
      <c r="WEM49"/>
      <c r="WEN49"/>
      <c r="WEO49"/>
      <c r="WEP49"/>
      <c r="WEQ49"/>
      <c r="WER49"/>
      <c r="WES49"/>
      <c r="WET49"/>
      <c r="WEU49"/>
      <c r="WEV49"/>
      <c r="WEW49"/>
      <c r="WEX49"/>
      <c r="WEY49"/>
      <c r="WEZ49"/>
      <c r="WFA49"/>
      <c r="WFB49"/>
      <c r="WFC49"/>
      <c r="WFD49"/>
      <c r="WFE49"/>
      <c r="WFF49"/>
      <c r="WFG49"/>
      <c r="WFH49"/>
      <c r="WFI49"/>
      <c r="WFJ49"/>
      <c r="WFK49"/>
      <c r="WFL49"/>
      <c r="WFM49"/>
      <c r="WFN49"/>
      <c r="WFO49"/>
      <c r="WFP49"/>
      <c r="WFQ49"/>
      <c r="WFR49"/>
      <c r="WFS49"/>
      <c r="WFT49"/>
      <c r="WFU49"/>
      <c r="WFV49"/>
      <c r="WFW49"/>
      <c r="WFX49"/>
      <c r="WFY49"/>
      <c r="WFZ49"/>
      <c r="WGA49"/>
      <c r="WGB49"/>
      <c r="WGC49"/>
      <c r="WGD49"/>
      <c r="WGE49"/>
      <c r="WGF49"/>
      <c r="WGG49"/>
      <c r="WGH49"/>
      <c r="WGI49"/>
      <c r="WGJ49"/>
      <c r="WGK49"/>
      <c r="WGL49"/>
      <c r="WGM49"/>
      <c r="WGN49"/>
      <c r="WGO49"/>
      <c r="WGP49"/>
      <c r="WGQ49"/>
      <c r="WGR49"/>
      <c r="WGS49"/>
      <c r="WGT49"/>
      <c r="WGU49"/>
      <c r="WGV49"/>
      <c r="WGW49"/>
      <c r="WGX49"/>
      <c r="WGY49"/>
      <c r="WGZ49"/>
      <c r="WHA49"/>
      <c r="WHB49"/>
      <c r="WHC49"/>
      <c r="WHD49"/>
      <c r="WHE49"/>
      <c r="WHF49"/>
      <c r="WHG49"/>
      <c r="WHH49"/>
      <c r="WHI49"/>
      <c r="WHJ49"/>
      <c r="WHK49"/>
      <c r="WHL49"/>
      <c r="WHM49"/>
      <c r="WHN49"/>
      <c r="WHO49"/>
      <c r="WHP49"/>
      <c r="WHQ49"/>
      <c r="WHR49"/>
      <c r="WHS49"/>
      <c r="WHT49"/>
      <c r="WHU49"/>
      <c r="WHV49"/>
      <c r="WHW49"/>
      <c r="WHX49"/>
      <c r="WHY49"/>
      <c r="WHZ49"/>
      <c r="WIA49"/>
      <c r="WIB49"/>
      <c r="WIC49"/>
      <c r="WID49"/>
      <c r="WIE49"/>
      <c r="WIF49"/>
      <c r="WIG49"/>
      <c r="WIH49"/>
      <c r="WII49"/>
      <c r="WIJ49"/>
      <c r="WIK49"/>
      <c r="WIL49"/>
      <c r="WIM49"/>
      <c r="WIN49"/>
      <c r="WIO49"/>
      <c r="WIP49"/>
      <c r="WIQ49"/>
      <c r="WIR49"/>
      <c r="WIS49"/>
      <c r="WIT49"/>
      <c r="WIU49"/>
      <c r="WIV49"/>
      <c r="WIW49"/>
      <c r="WIX49"/>
      <c r="WIY49"/>
      <c r="WIZ49"/>
      <c r="WJA49"/>
      <c r="WJB49"/>
      <c r="WJC49"/>
      <c r="WJD49"/>
      <c r="WJE49"/>
      <c r="WJF49"/>
      <c r="WJG49"/>
      <c r="WJH49"/>
      <c r="WJI49"/>
      <c r="WJJ49"/>
      <c r="WJK49"/>
      <c r="WJL49"/>
      <c r="WJM49"/>
      <c r="WJN49"/>
      <c r="WJO49"/>
      <c r="WJP49"/>
      <c r="WJQ49"/>
      <c r="WJR49"/>
      <c r="WJS49"/>
      <c r="WJT49"/>
      <c r="WJU49"/>
      <c r="WJV49"/>
      <c r="WJW49"/>
      <c r="WJX49"/>
      <c r="WJY49"/>
      <c r="WJZ49"/>
      <c r="WKA49"/>
      <c r="WKB49"/>
      <c r="WKC49"/>
      <c r="WKD49"/>
      <c r="WKE49"/>
      <c r="WKF49"/>
      <c r="WKG49"/>
      <c r="WKH49"/>
      <c r="WKI49"/>
      <c r="WKJ49"/>
      <c r="WKK49"/>
      <c r="WKL49"/>
      <c r="WKM49"/>
      <c r="WKN49"/>
      <c r="WKO49"/>
      <c r="WKP49"/>
      <c r="WKQ49"/>
      <c r="WKR49"/>
      <c r="WKS49"/>
      <c r="WKT49"/>
      <c r="WKU49"/>
      <c r="WKV49"/>
      <c r="WKW49"/>
      <c r="WKX49"/>
      <c r="WKY49"/>
      <c r="WKZ49"/>
      <c r="WLA49"/>
      <c r="WLB49"/>
      <c r="WLC49"/>
      <c r="WLD49"/>
      <c r="WLE49"/>
      <c r="WLF49"/>
      <c r="WLG49"/>
      <c r="WLH49"/>
      <c r="WLI49"/>
      <c r="WLJ49"/>
      <c r="WLK49"/>
      <c r="WLL49"/>
      <c r="WLM49"/>
      <c r="WLN49"/>
      <c r="WLO49"/>
      <c r="WLP49"/>
      <c r="WLQ49"/>
      <c r="WLR49"/>
      <c r="WLS49"/>
      <c r="WLT49"/>
      <c r="WLU49"/>
      <c r="WLV49"/>
      <c r="WLW49"/>
      <c r="WLX49"/>
      <c r="WLY49"/>
      <c r="WLZ49"/>
      <c r="WMA49"/>
      <c r="WMB49"/>
      <c r="WMC49"/>
      <c r="WMD49"/>
      <c r="WME49"/>
      <c r="WMF49"/>
      <c r="WMG49"/>
      <c r="WMH49"/>
      <c r="WMI49"/>
      <c r="WMJ49"/>
      <c r="WMK49"/>
      <c r="WML49"/>
      <c r="WMM49"/>
      <c r="WMN49"/>
      <c r="WMO49"/>
      <c r="WMP49"/>
      <c r="WMQ49"/>
      <c r="WMR49"/>
      <c r="WMS49"/>
      <c r="WMT49"/>
      <c r="WMU49"/>
      <c r="WMV49"/>
      <c r="WMW49"/>
      <c r="WMX49"/>
      <c r="WMY49"/>
      <c r="WMZ49"/>
      <c r="WNA49"/>
      <c r="WNB49"/>
      <c r="WNC49"/>
      <c r="WND49"/>
      <c r="WNE49"/>
      <c r="WNF49"/>
      <c r="WNG49"/>
      <c r="WNH49"/>
      <c r="WNI49"/>
      <c r="WNJ49"/>
      <c r="WNK49"/>
      <c r="WNL49"/>
      <c r="WNM49"/>
      <c r="WNN49"/>
      <c r="WNO49"/>
      <c r="WNP49"/>
      <c r="WNQ49"/>
      <c r="WNR49"/>
      <c r="WNS49"/>
      <c r="WNT49"/>
      <c r="WNU49"/>
      <c r="WNV49"/>
      <c r="WNW49"/>
      <c r="WNX49"/>
      <c r="WNY49"/>
      <c r="WNZ49"/>
      <c r="WOA49"/>
      <c r="WOB49"/>
      <c r="WOC49"/>
      <c r="WOD49"/>
      <c r="WOE49"/>
      <c r="WOF49"/>
      <c r="WOG49"/>
      <c r="WOH49"/>
      <c r="WOI49"/>
      <c r="WOJ49"/>
      <c r="WOK49"/>
      <c r="WOL49"/>
      <c r="WOM49"/>
      <c r="WON49"/>
      <c r="WOO49"/>
      <c r="WOP49"/>
      <c r="WOQ49"/>
      <c r="WOR49"/>
      <c r="WOS49"/>
      <c r="WOT49"/>
      <c r="WOU49"/>
      <c r="WOV49"/>
      <c r="WOW49"/>
      <c r="WOX49"/>
      <c r="WOY49"/>
      <c r="WOZ49"/>
      <c r="WPA49"/>
      <c r="WPB49"/>
      <c r="WPC49"/>
      <c r="WPD49"/>
      <c r="WPE49"/>
      <c r="WPF49"/>
      <c r="WPG49"/>
      <c r="WPH49"/>
      <c r="WPI49"/>
      <c r="WPJ49"/>
      <c r="WPK49"/>
      <c r="WPL49"/>
      <c r="WPM49"/>
      <c r="WPN49"/>
      <c r="WPO49"/>
      <c r="WPP49"/>
      <c r="WPQ49"/>
      <c r="WPR49"/>
      <c r="WPS49"/>
      <c r="WPT49"/>
      <c r="WPU49"/>
      <c r="WPV49"/>
      <c r="WPW49"/>
      <c r="WPX49"/>
      <c r="WPY49"/>
      <c r="WPZ49"/>
      <c r="WQA49"/>
      <c r="WQB49"/>
      <c r="WQC49"/>
      <c r="WQD49"/>
      <c r="WQE49"/>
      <c r="WQF49"/>
      <c r="WQG49"/>
      <c r="WQH49"/>
      <c r="WQI49"/>
      <c r="WQJ49"/>
      <c r="WQK49"/>
      <c r="WQL49"/>
      <c r="WQM49"/>
      <c r="WQN49"/>
      <c r="WQO49"/>
      <c r="WQP49"/>
      <c r="WQQ49"/>
      <c r="WQR49"/>
      <c r="WQS49"/>
      <c r="WQT49"/>
      <c r="WQU49"/>
      <c r="WQV49"/>
      <c r="WQW49"/>
      <c r="WQX49"/>
      <c r="WQY49"/>
      <c r="WQZ49"/>
      <c r="WRA49"/>
      <c r="WRB49"/>
      <c r="WRC49"/>
      <c r="WRD49"/>
      <c r="WRE49"/>
      <c r="WRF49"/>
      <c r="WRG49"/>
      <c r="WRH49"/>
      <c r="WRI49"/>
      <c r="WRJ49"/>
      <c r="WRK49"/>
      <c r="WRL49"/>
      <c r="WRM49"/>
      <c r="WRN49"/>
      <c r="WRO49"/>
      <c r="WRP49"/>
      <c r="WRQ49"/>
      <c r="WRR49"/>
      <c r="WRS49"/>
      <c r="WRT49"/>
      <c r="WRU49"/>
      <c r="WRV49"/>
      <c r="WRW49"/>
      <c r="WRX49"/>
      <c r="WRY49"/>
      <c r="WRZ49"/>
      <c r="WSA49"/>
      <c r="WSB49"/>
      <c r="WSC49"/>
      <c r="WSD49"/>
      <c r="WSE49"/>
      <c r="WSF49"/>
      <c r="WSG49"/>
      <c r="WSH49"/>
      <c r="WSI49"/>
      <c r="WSJ49"/>
      <c r="WSK49"/>
      <c r="WSL49"/>
      <c r="WSM49"/>
      <c r="WSN49"/>
      <c r="WSO49"/>
      <c r="WSP49"/>
      <c r="WSQ49"/>
      <c r="WSR49"/>
      <c r="WSS49"/>
      <c r="WST49"/>
      <c r="WSU49"/>
      <c r="WSV49"/>
      <c r="WSW49"/>
      <c r="WSX49"/>
      <c r="WSY49"/>
      <c r="WSZ49"/>
      <c r="WTA49"/>
      <c r="WTB49"/>
      <c r="WTC49"/>
      <c r="WTD49"/>
      <c r="WTE49"/>
      <c r="WTF49"/>
      <c r="WTG49"/>
      <c r="WTH49"/>
      <c r="WTI49"/>
      <c r="WTJ49"/>
      <c r="WTK49"/>
      <c r="WTL49"/>
      <c r="WTM49"/>
      <c r="WTN49"/>
      <c r="WTO49"/>
      <c r="WTP49"/>
      <c r="WTQ49"/>
      <c r="WTR49"/>
      <c r="WTS49"/>
      <c r="WTT49"/>
      <c r="WTU49"/>
      <c r="WTV49"/>
      <c r="WTW49"/>
      <c r="WTX49"/>
      <c r="WTY49"/>
      <c r="WTZ49"/>
      <c r="WUA49"/>
      <c r="WUB49"/>
      <c r="WUC49"/>
      <c r="WUD49"/>
      <c r="WUE49"/>
      <c r="WUF49"/>
      <c r="WUG49"/>
      <c r="WUH49"/>
      <c r="WUI49"/>
      <c r="WUJ49"/>
      <c r="WUK49"/>
      <c r="WUL49"/>
      <c r="WUM49"/>
      <c r="WUN49"/>
      <c r="WUO49"/>
      <c r="WUP49"/>
      <c r="WUQ49"/>
      <c r="WUR49"/>
      <c r="WUS49"/>
      <c r="WUT49"/>
      <c r="WUU49"/>
      <c r="WUV49"/>
      <c r="WUW49"/>
      <c r="WUX49"/>
      <c r="WUY49"/>
      <c r="WUZ49"/>
      <c r="WVA49"/>
      <c r="WVB49"/>
      <c r="WVC49"/>
      <c r="WVD49"/>
      <c r="WVE49"/>
      <c r="WVF49"/>
      <c r="WVG49"/>
      <c r="WVH49"/>
      <c r="WVI49"/>
      <c r="WVJ49"/>
      <c r="WVK49"/>
      <c r="WVL49"/>
      <c r="WVM49"/>
      <c r="WVN49"/>
    </row>
    <row r="50" spans="6:16134" ht="15" customHeight="1" x14ac:dyDescent="0.25"/>
    <row r="51" spans="6:16134" ht="15" customHeight="1" x14ac:dyDescent="0.25"/>
    <row r="52" spans="6:16134" ht="15" customHeight="1" x14ac:dyDescent="0.25"/>
  </sheetData>
  <mergeCells count="18">
    <mergeCell ref="D14:E14"/>
    <mergeCell ref="C3:E4"/>
    <mergeCell ref="C9:E9"/>
    <mergeCell ref="C10:E10"/>
    <mergeCell ref="D12:E12"/>
    <mergeCell ref="D13:E13"/>
    <mergeCell ref="D21:E21"/>
    <mergeCell ref="C28:E30"/>
    <mergeCell ref="C32:E32"/>
    <mergeCell ref="D15:E15"/>
    <mergeCell ref="D16:E16"/>
    <mergeCell ref="D17:E17"/>
    <mergeCell ref="D18:E18"/>
    <mergeCell ref="D19:E19"/>
    <mergeCell ref="D20:E20"/>
    <mergeCell ref="D22:E22"/>
    <mergeCell ref="D23:E23"/>
    <mergeCell ref="D24:E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r:id="rId1"/>
  <colBreaks count="1" manualBreakCount="1">
    <brk id="5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0EE212F-58B7-4BC7-9CDA-5F481F46A327}">
          <x14:formula1>
            <xm:f>'C:\Copias_Seguranca\EMPRESAS\GRUPO DOM PEDRO\[Controle de recolhimento de impostos_2018_Grupo Dom Pedro.xls]Base'!#REF!</xm:f>
          </x14:formula1>
          <xm:sqref>WVK983053:WVK983064 IY13:IY24 SU13:SU24 ACQ13:ACQ24 AMM13:AMM24 AWI13:AWI24 BGE13:BGE24 BQA13:BQA24 BZW13:BZW24 CJS13:CJS24 CTO13:CTO24 DDK13:DDK24 DNG13:DNG24 DXC13:DXC24 EGY13:EGY24 EQU13:EQU24 FAQ13:FAQ24 FKM13:FKM24 FUI13:FUI24 GEE13:GEE24 GOA13:GOA24 GXW13:GXW24 HHS13:HHS24 HRO13:HRO24 IBK13:IBK24 ILG13:ILG24 IVC13:IVC24 JEY13:JEY24 JOU13:JOU24 JYQ13:JYQ24 KIM13:KIM24 KSI13:KSI24 LCE13:LCE24 LMA13:LMA24 LVW13:LVW24 MFS13:MFS24 MPO13:MPO24 MZK13:MZK24 NJG13:NJG24 NTC13:NTC24 OCY13:OCY24 OMU13:OMU24 OWQ13:OWQ24 PGM13:PGM24 PQI13:PQI24 QAE13:QAE24 QKA13:QKA24 QTW13:QTW24 RDS13:RDS24 RNO13:RNO24 RXK13:RXK24 SHG13:SHG24 SRC13:SRC24 TAY13:TAY24 TKU13:TKU24 TUQ13:TUQ24 UEM13:UEM24 UOI13:UOI24 UYE13:UYE24 VIA13:VIA24 VRW13:VRW24 WBS13:WBS24 WLO13:WLO24 WVK13:WVK24 C65549:C65560 IY65549:IY65560 SU65549:SU65560 ACQ65549:ACQ65560 AMM65549:AMM65560 AWI65549:AWI65560 BGE65549:BGE65560 BQA65549:BQA65560 BZW65549:BZW65560 CJS65549:CJS65560 CTO65549:CTO65560 DDK65549:DDK65560 DNG65549:DNG65560 DXC65549:DXC65560 EGY65549:EGY65560 EQU65549:EQU65560 FAQ65549:FAQ65560 FKM65549:FKM65560 FUI65549:FUI65560 GEE65549:GEE65560 GOA65549:GOA65560 GXW65549:GXW65560 HHS65549:HHS65560 HRO65549:HRO65560 IBK65549:IBK65560 ILG65549:ILG65560 IVC65549:IVC65560 JEY65549:JEY65560 JOU65549:JOU65560 JYQ65549:JYQ65560 KIM65549:KIM65560 KSI65549:KSI65560 LCE65549:LCE65560 LMA65549:LMA65560 LVW65549:LVW65560 MFS65549:MFS65560 MPO65549:MPO65560 MZK65549:MZK65560 NJG65549:NJG65560 NTC65549:NTC65560 OCY65549:OCY65560 OMU65549:OMU65560 OWQ65549:OWQ65560 PGM65549:PGM65560 PQI65549:PQI65560 QAE65549:QAE65560 QKA65549:QKA65560 QTW65549:QTW65560 RDS65549:RDS65560 RNO65549:RNO65560 RXK65549:RXK65560 SHG65549:SHG65560 SRC65549:SRC65560 TAY65549:TAY65560 TKU65549:TKU65560 TUQ65549:TUQ65560 UEM65549:UEM65560 UOI65549:UOI65560 UYE65549:UYE65560 VIA65549:VIA65560 VRW65549:VRW65560 WBS65549:WBS65560 WLO65549:WLO65560 WVK65549:WVK65560 C131085:C131096 IY131085:IY131096 SU131085:SU131096 ACQ131085:ACQ131096 AMM131085:AMM131096 AWI131085:AWI131096 BGE131085:BGE131096 BQA131085:BQA131096 BZW131085:BZW131096 CJS131085:CJS131096 CTO131085:CTO131096 DDK131085:DDK131096 DNG131085:DNG131096 DXC131085:DXC131096 EGY131085:EGY131096 EQU131085:EQU131096 FAQ131085:FAQ131096 FKM131085:FKM131096 FUI131085:FUI131096 GEE131085:GEE131096 GOA131085:GOA131096 GXW131085:GXW131096 HHS131085:HHS131096 HRO131085:HRO131096 IBK131085:IBK131096 ILG131085:ILG131096 IVC131085:IVC131096 JEY131085:JEY131096 JOU131085:JOU131096 JYQ131085:JYQ131096 KIM131085:KIM131096 KSI131085:KSI131096 LCE131085:LCE131096 LMA131085:LMA131096 LVW131085:LVW131096 MFS131085:MFS131096 MPO131085:MPO131096 MZK131085:MZK131096 NJG131085:NJG131096 NTC131085:NTC131096 OCY131085:OCY131096 OMU131085:OMU131096 OWQ131085:OWQ131096 PGM131085:PGM131096 PQI131085:PQI131096 QAE131085:QAE131096 QKA131085:QKA131096 QTW131085:QTW131096 RDS131085:RDS131096 RNO131085:RNO131096 RXK131085:RXK131096 SHG131085:SHG131096 SRC131085:SRC131096 TAY131085:TAY131096 TKU131085:TKU131096 TUQ131085:TUQ131096 UEM131085:UEM131096 UOI131085:UOI131096 UYE131085:UYE131096 VIA131085:VIA131096 VRW131085:VRW131096 WBS131085:WBS131096 WLO131085:WLO131096 WVK131085:WVK131096 C196621:C196632 IY196621:IY196632 SU196621:SU196632 ACQ196621:ACQ196632 AMM196621:AMM196632 AWI196621:AWI196632 BGE196621:BGE196632 BQA196621:BQA196632 BZW196621:BZW196632 CJS196621:CJS196632 CTO196621:CTO196632 DDK196621:DDK196632 DNG196621:DNG196632 DXC196621:DXC196632 EGY196621:EGY196632 EQU196621:EQU196632 FAQ196621:FAQ196632 FKM196621:FKM196632 FUI196621:FUI196632 GEE196621:GEE196632 GOA196621:GOA196632 GXW196621:GXW196632 HHS196621:HHS196632 HRO196621:HRO196632 IBK196621:IBK196632 ILG196621:ILG196632 IVC196621:IVC196632 JEY196621:JEY196632 JOU196621:JOU196632 JYQ196621:JYQ196632 KIM196621:KIM196632 KSI196621:KSI196632 LCE196621:LCE196632 LMA196621:LMA196632 LVW196621:LVW196632 MFS196621:MFS196632 MPO196621:MPO196632 MZK196621:MZK196632 NJG196621:NJG196632 NTC196621:NTC196632 OCY196621:OCY196632 OMU196621:OMU196632 OWQ196621:OWQ196632 PGM196621:PGM196632 PQI196621:PQI196632 QAE196621:QAE196632 QKA196621:QKA196632 QTW196621:QTW196632 RDS196621:RDS196632 RNO196621:RNO196632 RXK196621:RXK196632 SHG196621:SHG196632 SRC196621:SRC196632 TAY196621:TAY196632 TKU196621:TKU196632 TUQ196621:TUQ196632 UEM196621:UEM196632 UOI196621:UOI196632 UYE196621:UYE196632 VIA196621:VIA196632 VRW196621:VRW196632 WBS196621:WBS196632 WLO196621:WLO196632 WVK196621:WVK196632 C262157:C262168 IY262157:IY262168 SU262157:SU262168 ACQ262157:ACQ262168 AMM262157:AMM262168 AWI262157:AWI262168 BGE262157:BGE262168 BQA262157:BQA262168 BZW262157:BZW262168 CJS262157:CJS262168 CTO262157:CTO262168 DDK262157:DDK262168 DNG262157:DNG262168 DXC262157:DXC262168 EGY262157:EGY262168 EQU262157:EQU262168 FAQ262157:FAQ262168 FKM262157:FKM262168 FUI262157:FUI262168 GEE262157:GEE262168 GOA262157:GOA262168 GXW262157:GXW262168 HHS262157:HHS262168 HRO262157:HRO262168 IBK262157:IBK262168 ILG262157:ILG262168 IVC262157:IVC262168 JEY262157:JEY262168 JOU262157:JOU262168 JYQ262157:JYQ262168 KIM262157:KIM262168 KSI262157:KSI262168 LCE262157:LCE262168 LMA262157:LMA262168 LVW262157:LVW262168 MFS262157:MFS262168 MPO262157:MPO262168 MZK262157:MZK262168 NJG262157:NJG262168 NTC262157:NTC262168 OCY262157:OCY262168 OMU262157:OMU262168 OWQ262157:OWQ262168 PGM262157:PGM262168 PQI262157:PQI262168 QAE262157:QAE262168 QKA262157:QKA262168 QTW262157:QTW262168 RDS262157:RDS262168 RNO262157:RNO262168 RXK262157:RXK262168 SHG262157:SHG262168 SRC262157:SRC262168 TAY262157:TAY262168 TKU262157:TKU262168 TUQ262157:TUQ262168 UEM262157:UEM262168 UOI262157:UOI262168 UYE262157:UYE262168 VIA262157:VIA262168 VRW262157:VRW262168 WBS262157:WBS262168 WLO262157:WLO262168 WVK262157:WVK262168 C327693:C327704 IY327693:IY327704 SU327693:SU327704 ACQ327693:ACQ327704 AMM327693:AMM327704 AWI327693:AWI327704 BGE327693:BGE327704 BQA327693:BQA327704 BZW327693:BZW327704 CJS327693:CJS327704 CTO327693:CTO327704 DDK327693:DDK327704 DNG327693:DNG327704 DXC327693:DXC327704 EGY327693:EGY327704 EQU327693:EQU327704 FAQ327693:FAQ327704 FKM327693:FKM327704 FUI327693:FUI327704 GEE327693:GEE327704 GOA327693:GOA327704 GXW327693:GXW327704 HHS327693:HHS327704 HRO327693:HRO327704 IBK327693:IBK327704 ILG327693:ILG327704 IVC327693:IVC327704 JEY327693:JEY327704 JOU327693:JOU327704 JYQ327693:JYQ327704 KIM327693:KIM327704 KSI327693:KSI327704 LCE327693:LCE327704 LMA327693:LMA327704 LVW327693:LVW327704 MFS327693:MFS327704 MPO327693:MPO327704 MZK327693:MZK327704 NJG327693:NJG327704 NTC327693:NTC327704 OCY327693:OCY327704 OMU327693:OMU327704 OWQ327693:OWQ327704 PGM327693:PGM327704 PQI327693:PQI327704 QAE327693:QAE327704 QKA327693:QKA327704 QTW327693:QTW327704 RDS327693:RDS327704 RNO327693:RNO327704 RXK327693:RXK327704 SHG327693:SHG327704 SRC327693:SRC327704 TAY327693:TAY327704 TKU327693:TKU327704 TUQ327693:TUQ327704 UEM327693:UEM327704 UOI327693:UOI327704 UYE327693:UYE327704 VIA327693:VIA327704 VRW327693:VRW327704 WBS327693:WBS327704 WLO327693:WLO327704 WVK327693:WVK327704 C393229:C393240 IY393229:IY393240 SU393229:SU393240 ACQ393229:ACQ393240 AMM393229:AMM393240 AWI393229:AWI393240 BGE393229:BGE393240 BQA393229:BQA393240 BZW393229:BZW393240 CJS393229:CJS393240 CTO393229:CTO393240 DDK393229:DDK393240 DNG393229:DNG393240 DXC393229:DXC393240 EGY393229:EGY393240 EQU393229:EQU393240 FAQ393229:FAQ393240 FKM393229:FKM393240 FUI393229:FUI393240 GEE393229:GEE393240 GOA393229:GOA393240 GXW393229:GXW393240 HHS393229:HHS393240 HRO393229:HRO393240 IBK393229:IBK393240 ILG393229:ILG393240 IVC393229:IVC393240 JEY393229:JEY393240 JOU393229:JOU393240 JYQ393229:JYQ393240 KIM393229:KIM393240 KSI393229:KSI393240 LCE393229:LCE393240 LMA393229:LMA393240 LVW393229:LVW393240 MFS393229:MFS393240 MPO393229:MPO393240 MZK393229:MZK393240 NJG393229:NJG393240 NTC393229:NTC393240 OCY393229:OCY393240 OMU393229:OMU393240 OWQ393229:OWQ393240 PGM393229:PGM393240 PQI393229:PQI393240 QAE393229:QAE393240 QKA393229:QKA393240 QTW393229:QTW393240 RDS393229:RDS393240 RNO393229:RNO393240 RXK393229:RXK393240 SHG393229:SHG393240 SRC393229:SRC393240 TAY393229:TAY393240 TKU393229:TKU393240 TUQ393229:TUQ393240 UEM393229:UEM393240 UOI393229:UOI393240 UYE393229:UYE393240 VIA393229:VIA393240 VRW393229:VRW393240 WBS393229:WBS393240 WLO393229:WLO393240 WVK393229:WVK393240 C458765:C458776 IY458765:IY458776 SU458765:SU458776 ACQ458765:ACQ458776 AMM458765:AMM458776 AWI458765:AWI458776 BGE458765:BGE458776 BQA458765:BQA458776 BZW458765:BZW458776 CJS458765:CJS458776 CTO458765:CTO458776 DDK458765:DDK458776 DNG458765:DNG458776 DXC458765:DXC458776 EGY458765:EGY458776 EQU458765:EQU458776 FAQ458765:FAQ458776 FKM458765:FKM458776 FUI458765:FUI458776 GEE458765:GEE458776 GOA458765:GOA458776 GXW458765:GXW458776 HHS458765:HHS458776 HRO458765:HRO458776 IBK458765:IBK458776 ILG458765:ILG458776 IVC458765:IVC458776 JEY458765:JEY458776 JOU458765:JOU458776 JYQ458765:JYQ458776 KIM458765:KIM458776 KSI458765:KSI458776 LCE458765:LCE458776 LMA458765:LMA458776 LVW458765:LVW458776 MFS458765:MFS458776 MPO458765:MPO458776 MZK458765:MZK458776 NJG458765:NJG458776 NTC458765:NTC458776 OCY458765:OCY458776 OMU458765:OMU458776 OWQ458765:OWQ458776 PGM458765:PGM458776 PQI458765:PQI458776 QAE458765:QAE458776 QKA458765:QKA458776 QTW458765:QTW458776 RDS458765:RDS458776 RNO458765:RNO458776 RXK458765:RXK458776 SHG458765:SHG458776 SRC458765:SRC458776 TAY458765:TAY458776 TKU458765:TKU458776 TUQ458765:TUQ458776 UEM458765:UEM458776 UOI458765:UOI458776 UYE458765:UYE458776 VIA458765:VIA458776 VRW458765:VRW458776 WBS458765:WBS458776 WLO458765:WLO458776 WVK458765:WVK458776 C524301:C524312 IY524301:IY524312 SU524301:SU524312 ACQ524301:ACQ524312 AMM524301:AMM524312 AWI524301:AWI524312 BGE524301:BGE524312 BQA524301:BQA524312 BZW524301:BZW524312 CJS524301:CJS524312 CTO524301:CTO524312 DDK524301:DDK524312 DNG524301:DNG524312 DXC524301:DXC524312 EGY524301:EGY524312 EQU524301:EQU524312 FAQ524301:FAQ524312 FKM524301:FKM524312 FUI524301:FUI524312 GEE524301:GEE524312 GOA524301:GOA524312 GXW524301:GXW524312 HHS524301:HHS524312 HRO524301:HRO524312 IBK524301:IBK524312 ILG524301:ILG524312 IVC524301:IVC524312 JEY524301:JEY524312 JOU524301:JOU524312 JYQ524301:JYQ524312 KIM524301:KIM524312 KSI524301:KSI524312 LCE524301:LCE524312 LMA524301:LMA524312 LVW524301:LVW524312 MFS524301:MFS524312 MPO524301:MPO524312 MZK524301:MZK524312 NJG524301:NJG524312 NTC524301:NTC524312 OCY524301:OCY524312 OMU524301:OMU524312 OWQ524301:OWQ524312 PGM524301:PGM524312 PQI524301:PQI524312 QAE524301:QAE524312 QKA524301:QKA524312 QTW524301:QTW524312 RDS524301:RDS524312 RNO524301:RNO524312 RXK524301:RXK524312 SHG524301:SHG524312 SRC524301:SRC524312 TAY524301:TAY524312 TKU524301:TKU524312 TUQ524301:TUQ524312 UEM524301:UEM524312 UOI524301:UOI524312 UYE524301:UYE524312 VIA524301:VIA524312 VRW524301:VRW524312 WBS524301:WBS524312 WLO524301:WLO524312 WVK524301:WVK524312 C589837:C589848 IY589837:IY589848 SU589837:SU589848 ACQ589837:ACQ589848 AMM589837:AMM589848 AWI589837:AWI589848 BGE589837:BGE589848 BQA589837:BQA589848 BZW589837:BZW589848 CJS589837:CJS589848 CTO589837:CTO589848 DDK589837:DDK589848 DNG589837:DNG589848 DXC589837:DXC589848 EGY589837:EGY589848 EQU589837:EQU589848 FAQ589837:FAQ589848 FKM589837:FKM589848 FUI589837:FUI589848 GEE589837:GEE589848 GOA589837:GOA589848 GXW589837:GXW589848 HHS589837:HHS589848 HRO589837:HRO589848 IBK589837:IBK589848 ILG589837:ILG589848 IVC589837:IVC589848 JEY589837:JEY589848 JOU589837:JOU589848 JYQ589837:JYQ589848 KIM589837:KIM589848 KSI589837:KSI589848 LCE589837:LCE589848 LMA589837:LMA589848 LVW589837:LVW589848 MFS589837:MFS589848 MPO589837:MPO589848 MZK589837:MZK589848 NJG589837:NJG589848 NTC589837:NTC589848 OCY589837:OCY589848 OMU589837:OMU589848 OWQ589837:OWQ589848 PGM589837:PGM589848 PQI589837:PQI589848 QAE589837:QAE589848 QKA589837:QKA589848 QTW589837:QTW589848 RDS589837:RDS589848 RNO589837:RNO589848 RXK589837:RXK589848 SHG589837:SHG589848 SRC589837:SRC589848 TAY589837:TAY589848 TKU589837:TKU589848 TUQ589837:TUQ589848 UEM589837:UEM589848 UOI589837:UOI589848 UYE589837:UYE589848 VIA589837:VIA589848 VRW589837:VRW589848 WBS589837:WBS589848 WLO589837:WLO589848 WVK589837:WVK589848 C655373:C655384 IY655373:IY655384 SU655373:SU655384 ACQ655373:ACQ655384 AMM655373:AMM655384 AWI655373:AWI655384 BGE655373:BGE655384 BQA655373:BQA655384 BZW655373:BZW655384 CJS655373:CJS655384 CTO655373:CTO655384 DDK655373:DDK655384 DNG655373:DNG655384 DXC655373:DXC655384 EGY655373:EGY655384 EQU655373:EQU655384 FAQ655373:FAQ655384 FKM655373:FKM655384 FUI655373:FUI655384 GEE655373:GEE655384 GOA655373:GOA655384 GXW655373:GXW655384 HHS655373:HHS655384 HRO655373:HRO655384 IBK655373:IBK655384 ILG655373:ILG655384 IVC655373:IVC655384 JEY655373:JEY655384 JOU655373:JOU655384 JYQ655373:JYQ655384 KIM655373:KIM655384 KSI655373:KSI655384 LCE655373:LCE655384 LMA655373:LMA655384 LVW655373:LVW655384 MFS655373:MFS655384 MPO655373:MPO655384 MZK655373:MZK655384 NJG655373:NJG655384 NTC655373:NTC655384 OCY655373:OCY655384 OMU655373:OMU655384 OWQ655373:OWQ655384 PGM655373:PGM655384 PQI655373:PQI655384 QAE655373:QAE655384 QKA655373:QKA655384 QTW655373:QTW655384 RDS655373:RDS655384 RNO655373:RNO655384 RXK655373:RXK655384 SHG655373:SHG655384 SRC655373:SRC655384 TAY655373:TAY655384 TKU655373:TKU655384 TUQ655373:TUQ655384 UEM655373:UEM655384 UOI655373:UOI655384 UYE655373:UYE655384 VIA655373:VIA655384 VRW655373:VRW655384 WBS655373:WBS655384 WLO655373:WLO655384 WVK655373:WVK655384 C720909:C720920 IY720909:IY720920 SU720909:SU720920 ACQ720909:ACQ720920 AMM720909:AMM720920 AWI720909:AWI720920 BGE720909:BGE720920 BQA720909:BQA720920 BZW720909:BZW720920 CJS720909:CJS720920 CTO720909:CTO720920 DDK720909:DDK720920 DNG720909:DNG720920 DXC720909:DXC720920 EGY720909:EGY720920 EQU720909:EQU720920 FAQ720909:FAQ720920 FKM720909:FKM720920 FUI720909:FUI720920 GEE720909:GEE720920 GOA720909:GOA720920 GXW720909:GXW720920 HHS720909:HHS720920 HRO720909:HRO720920 IBK720909:IBK720920 ILG720909:ILG720920 IVC720909:IVC720920 JEY720909:JEY720920 JOU720909:JOU720920 JYQ720909:JYQ720920 KIM720909:KIM720920 KSI720909:KSI720920 LCE720909:LCE720920 LMA720909:LMA720920 LVW720909:LVW720920 MFS720909:MFS720920 MPO720909:MPO720920 MZK720909:MZK720920 NJG720909:NJG720920 NTC720909:NTC720920 OCY720909:OCY720920 OMU720909:OMU720920 OWQ720909:OWQ720920 PGM720909:PGM720920 PQI720909:PQI720920 QAE720909:QAE720920 QKA720909:QKA720920 QTW720909:QTW720920 RDS720909:RDS720920 RNO720909:RNO720920 RXK720909:RXK720920 SHG720909:SHG720920 SRC720909:SRC720920 TAY720909:TAY720920 TKU720909:TKU720920 TUQ720909:TUQ720920 UEM720909:UEM720920 UOI720909:UOI720920 UYE720909:UYE720920 VIA720909:VIA720920 VRW720909:VRW720920 WBS720909:WBS720920 WLO720909:WLO720920 WVK720909:WVK720920 C786445:C786456 IY786445:IY786456 SU786445:SU786456 ACQ786445:ACQ786456 AMM786445:AMM786456 AWI786445:AWI786456 BGE786445:BGE786456 BQA786445:BQA786456 BZW786445:BZW786456 CJS786445:CJS786456 CTO786445:CTO786456 DDK786445:DDK786456 DNG786445:DNG786456 DXC786445:DXC786456 EGY786445:EGY786456 EQU786445:EQU786456 FAQ786445:FAQ786456 FKM786445:FKM786456 FUI786445:FUI786456 GEE786445:GEE786456 GOA786445:GOA786456 GXW786445:GXW786456 HHS786445:HHS786456 HRO786445:HRO786456 IBK786445:IBK786456 ILG786445:ILG786456 IVC786445:IVC786456 JEY786445:JEY786456 JOU786445:JOU786456 JYQ786445:JYQ786456 KIM786445:KIM786456 KSI786445:KSI786456 LCE786445:LCE786456 LMA786445:LMA786456 LVW786445:LVW786456 MFS786445:MFS786456 MPO786445:MPO786456 MZK786445:MZK786456 NJG786445:NJG786456 NTC786445:NTC786456 OCY786445:OCY786456 OMU786445:OMU786456 OWQ786445:OWQ786456 PGM786445:PGM786456 PQI786445:PQI786456 QAE786445:QAE786456 QKA786445:QKA786456 QTW786445:QTW786456 RDS786445:RDS786456 RNO786445:RNO786456 RXK786445:RXK786456 SHG786445:SHG786456 SRC786445:SRC786456 TAY786445:TAY786456 TKU786445:TKU786456 TUQ786445:TUQ786456 UEM786445:UEM786456 UOI786445:UOI786456 UYE786445:UYE786456 VIA786445:VIA786456 VRW786445:VRW786456 WBS786445:WBS786456 WLO786445:WLO786456 WVK786445:WVK786456 C851981:C851992 IY851981:IY851992 SU851981:SU851992 ACQ851981:ACQ851992 AMM851981:AMM851992 AWI851981:AWI851992 BGE851981:BGE851992 BQA851981:BQA851992 BZW851981:BZW851992 CJS851981:CJS851992 CTO851981:CTO851992 DDK851981:DDK851992 DNG851981:DNG851992 DXC851981:DXC851992 EGY851981:EGY851992 EQU851981:EQU851992 FAQ851981:FAQ851992 FKM851981:FKM851992 FUI851981:FUI851992 GEE851981:GEE851992 GOA851981:GOA851992 GXW851981:GXW851992 HHS851981:HHS851992 HRO851981:HRO851992 IBK851981:IBK851992 ILG851981:ILG851992 IVC851981:IVC851992 JEY851981:JEY851992 JOU851981:JOU851992 JYQ851981:JYQ851992 KIM851981:KIM851992 KSI851981:KSI851992 LCE851981:LCE851992 LMA851981:LMA851992 LVW851981:LVW851992 MFS851981:MFS851992 MPO851981:MPO851992 MZK851981:MZK851992 NJG851981:NJG851992 NTC851981:NTC851992 OCY851981:OCY851992 OMU851981:OMU851992 OWQ851981:OWQ851992 PGM851981:PGM851992 PQI851981:PQI851992 QAE851981:QAE851992 QKA851981:QKA851992 QTW851981:QTW851992 RDS851981:RDS851992 RNO851981:RNO851992 RXK851981:RXK851992 SHG851981:SHG851992 SRC851981:SRC851992 TAY851981:TAY851992 TKU851981:TKU851992 TUQ851981:TUQ851992 UEM851981:UEM851992 UOI851981:UOI851992 UYE851981:UYE851992 VIA851981:VIA851992 VRW851981:VRW851992 WBS851981:WBS851992 WLO851981:WLO851992 WVK851981:WVK851992 C917517:C917528 IY917517:IY917528 SU917517:SU917528 ACQ917517:ACQ917528 AMM917517:AMM917528 AWI917517:AWI917528 BGE917517:BGE917528 BQA917517:BQA917528 BZW917517:BZW917528 CJS917517:CJS917528 CTO917517:CTO917528 DDK917517:DDK917528 DNG917517:DNG917528 DXC917517:DXC917528 EGY917517:EGY917528 EQU917517:EQU917528 FAQ917517:FAQ917528 FKM917517:FKM917528 FUI917517:FUI917528 GEE917517:GEE917528 GOA917517:GOA917528 GXW917517:GXW917528 HHS917517:HHS917528 HRO917517:HRO917528 IBK917517:IBK917528 ILG917517:ILG917528 IVC917517:IVC917528 JEY917517:JEY917528 JOU917517:JOU917528 JYQ917517:JYQ917528 KIM917517:KIM917528 KSI917517:KSI917528 LCE917517:LCE917528 LMA917517:LMA917528 LVW917517:LVW917528 MFS917517:MFS917528 MPO917517:MPO917528 MZK917517:MZK917528 NJG917517:NJG917528 NTC917517:NTC917528 OCY917517:OCY917528 OMU917517:OMU917528 OWQ917517:OWQ917528 PGM917517:PGM917528 PQI917517:PQI917528 QAE917517:QAE917528 QKA917517:QKA917528 QTW917517:QTW917528 RDS917517:RDS917528 RNO917517:RNO917528 RXK917517:RXK917528 SHG917517:SHG917528 SRC917517:SRC917528 TAY917517:TAY917528 TKU917517:TKU917528 TUQ917517:TUQ917528 UEM917517:UEM917528 UOI917517:UOI917528 UYE917517:UYE917528 VIA917517:VIA917528 VRW917517:VRW917528 WBS917517:WBS917528 WLO917517:WLO917528 WVK917517:WVK917528 C983053:C983064 IY983053:IY983064 SU983053:SU983064 ACQ983053:ACQ983064 AMM983053:AMM983064 AWI983053:AWI983064 BGE983053:BGE983064 BQA983053:BQA983064 BZW983053:BZW983064 CJS983053:CJS983064 CTO983053:CTO983064 DDK983053:DDK983064 DNG983053:DNG983064 DXC983053:DXC983064 EGY983053:EGY983064 EQU983053:EQU983064 FAQ983053:FAQ983064 FKM983053:FKM983064 FUI983053:FUI983064 GEE983053:GEE983064 GOA983053:GOA983064 GXW983053:GXW983064 HHS983053:HHS983064 HRO983053:HRO983064 IBK983053:IBK983064 ILG983053:ILG983064 IVC983053:IVC983064 JEY983053:JEY983064 JOU983053:JOU983064 JYQ983053:JYQ983064 KIM983053:KIM983064 KSI983053:KSI983064 LCE983053:LCE983064 LMA983053:LMA983064 LVW983053:LVW983064 MFS983053:MFS983064 MPO983053:MPO983064 MZK983053:MZK983064 NJG983053:NJG983064 NTC983053:NTC983064 OCY983053:OCY983064 OMU983053:OMU983064 OWQ983053:OWQ983064 PGM983053:PGM983064 PQI983053:PQI983064 QAE983053:QAE983064 QKA983053:QKA983064 QTW983053:QTW983064 RDS983053:RDS983064 RNO983053:RNO983064 RXK983053:RXK983064 SHG983053:SHG983064 SRC983053:SRC983064 TAY983053:TAY983064 TKU983053:TKU983064 TUQ983053:TUQ983064 UEM983053:UEM983064 UOI983053:UOI983064 UYE983053:UYE983064 VIA983053:VIA983064 VRW983053:VRW983064 WBS983053:WBS983064 WLO983053:WLO983064 WVK983047:WVK983048 IY7:IY8 SU7:SU8 ACQ7:ACQ8 AMM7:AMM8 AWI7:AWI8 BGE7:BGE8 BQA7:BQA8 BZW7:BZW8 CJS7:CJS8 CTO7:CTO8 DDK7:DDK8 DNG7:DNG8 DXC7:DXC8 EGY7:EGY8 EQU7:EQU8 FAQ7:FAQ8 FKM7:FKM8 FUI7:FUI8 GEE7:GEE8 GOA7:GOA8 GXW7:GXW8 HHS7:HHS8 HRO7:HRO8 IBK7:IBK8 ILG7:ILG8 IVC7:IVC8 JEY7:JEY8 JOU7:JOU8 JYQ7:JYQ8 KIM7:KIM8 KSI7:KSI8 LCE7:LCE8 LMA7:LMA8 LVW7:LVW8 MFS7:MFS8 MPO7:MPO8 MZK7:MZK8 NJG7:NJG8 NTC7:NTC8 OCY7:OCY8 OMU7:OMU8 OWQ7:OWQ8 PGM7:PGM8 PQI7:PQI8 QAE7:QAE8 QKA7:QKA8 QTW7:QTW8 RDS7:RDS8 RNO7:RNO8 RXK7:RXK8 SHG7:SHG8 SRC7:SRC8 TAY7:TAY8 TKU7:TKU8 TUQ7:TUQ8 UEM7:UEM8 UOI7:UOI8 UYE7:UYE8 VIA7:VIA8 VRW7:VRW8 WBS7:WBS8 WLO7:WLO8 WVK7:WVK8 C65543:C65544 IY65543:IY65544 SU65543:SU65544 ACQ65543:ACQ65544 AMM65543:AMM65544 AWI65543:AWI65544 BGE65543:BGE65544 BQA65543:BQA65544 BZW65543:BZW65544 CJS65543:CJS65544 CTO65543:CTO65544 DDK65543:DDK65544 DNG65543:DNG65544 DXC65543:DXC65544 EGY65543:EGY65544 EQU65543:EQU65544 FAQ65543:FAQ65544 FKM65543:FKM65544 FUI65543:FUI65544 GEE65543:GEE65544 GOA65543:GOA65544 GXW65543:GXW65544 HHS65543:HHS65544 HRO65543:HRO65544 IBK65543:IBK65544 ILG65543:ILG65544 IVC65543:IVC65544 JEY65543:JEY65544 JOU65543:JOU65544 JYQ65543:JYQ65544 KIM65543:KIM65544 KSI65543:KSI65544 LCE65543:LCE65544 LMA65543:LMA65544 LVW65543:LVW65544 MFS65543:MFS65544 MPO65543:MPO65544 MZK65543:MZK65544 NJG65543:NJG65544 NTC65543:NTC65544 OCY65543:OCY65544 OMU65543:OMU65544 OWQ65543:OWQ65544 PGM65543:PGM65544 PQI65543:PQI65544 QAE65543:QAE65544 QKA65543:QKA65544 QTW65543:QTW65544 RDS65543:RDS65544 RNO65543:RNO65544 RXK65543:RXK65544 SHG65543:SHG65544 SRC65543:SRC65544 TAY65543:TAY65544 TKU65543:TKU65544 TUQ65543:TUQ65544 UEM65543:UEM65544 UOI65543:UOI65544 UYE65543:UYE65544 VIA65543:VIA65544 VRW65543:VRW65544 WBS65543:WBS65544 WLO65543:WLO65544 WVK65543:WVK65544 C131079:C131080 IY131079:IY131080 SU131079:SU131080 ACQ131079:ACQ131080 AMM131079:AMM131080 AWI131079:AWI131080 BGE131079:BGE131080 BQA131079:BQA131080 BZW131079:BZW131080 CJS131079:CJS131080 CTO131079:CTO131080 DDK131079:DDK131080 DNG131079:DNG131080 DXC131079:DXC131080 EGY131079:EGY131080 EQU131079:EQU131080 FAQ131079:FAQ131080 FKM131079:FKM131080 FUI131079:FUI131080 GEE131079:GEE131080 GOA131079:GOA131080 GXW131079:GXW131080 HHS131079:HHS131080 HRO131079:HRO131080 IBK131079:IBK131080 ILG131079:ILG131080 IVC131079:IVC131080 JEY131079:JEY131080 JOU131079:JOU131080 JYQ131079:JYQ131080 KIM131079:KIM131080 KSI131079:KSI131080 LCE131079:LCE131080 LMA131079:LMA131080 LVW131079:LVW131080 MFS131079:MFS131080 MPO131079:MPO131080 MZK131079:MZK131080 NJG131079:NJG131080 NTC131079:NTC131080 OCY131079:OCY131080 OMU131079:OMU131080 OWQ131079:OWQ131080 PGM131079:PGM131080 PQI131079:PQI131080 QAE131079:QAE131080 QKA131079:QKA131080 QTW131079:QTW131080 RDS131079:RDS131080 RNO131079:RNO131080 RXK131079:RXK131080 SHG131079:SHG131080 SRC131079:SRC131080 TAY131079:TAY131080 TKU131079:TKU131080 TUQ131079:TUQ131080 UEM131079:UEM131080 UOI131079:UOI131080 UYE131079:UYE131080 VIA131079:VIA131080 VRW131079:VRW131080 WBS131079:WBS131080 WLO131079:WLO131080 WVK131079:WVK131080 C196615:C196616 IY196615:IY196616 SU196615:SU196616 ACQ196615:ACQ196616 AMM196615:AMM196616 AWI196615:AWI196616 BGE196615:BGE196616 BQA196615:BQA196616 BZW196615:BZW196616 CJS196615:CJS196616 CTO196615:CTO196616 DDK196615:DDK196616 DNG196615:DNG196616 DXC196615:DXC196616 EGY196615:EGY196616 EQU196615:EQU196616 FAQ196615:FAQ196616 FKM196615:FKM196616 FUI196615:FUI196616 GEE196615:GEE196616 GOA196615:GOA196616 GXW196615:GXW196616 HHS196615:HHS196616 HRO196615:HRO196616 IBK196615:IBK196616 ILG196615:ILG196616 IVC196615:IVC196616 JEY196615:JEY196616 JOU196615:JOU196616 JYQ196615:JYQ196616 KIM196615:KIM196616 KSI196615:KSI196616 LCE196615:LCE196616 LMA196615:LMA196616 LVW196615:LVW196616 MFS196615:MFS196616 MPO196615:MPO196616 MZK196615:MZK196616 NJG196615:NJG196616 NTC196615:NTC196616 OCY196615:OCY196616 OMU196615:OMU196616 OWQ196615:OWQ196616 PGM196615:PGM196616 PQI196615:PQI196616 QAE196615:QAE196616 QKA196615:QKA196616 QTW196615:QTW196616 RDS196615:RDS196616 RNO196615:RNO196616 RXK196615:RXK196616 SHG196615:SHG196616 SRC196615:SRC196616 TAY196615:TAY196616 TKU196615:TKU196616 TUQ196615:TUQ196616 UEM196615:UEM196616 UOI196615:UOI196616 UYE196615:UYE196616 VIA196615:VIA196616 VRW196615:VRW196616 WBS196615:WBS196616 WLO196615:WLO196616 WVK196615:WVK196616 C262151:C262152 IY262151:IY262152 SU262151:SU262152 ACQ262151:ACQ262152 AMM262151:AMM262152 AWI262151:AWI262152 BGE262151:BGE262152 BQA262151:BQA262152 BZW262151:BZW262152 CJS262151:CJS262152 CTO262151:CTO262152 DDK262151:DDK262152 DNG262151:DNG262152 DXC262151:DXC262152 EGY262151:EGY262152 EQU262151:EQU262152 FAQ262151:FAQ262152 FKM262151:FKM262152 FUI262151:FUI262152 GEE262151:GEE262152 GOA262151:GOA262152 GXW262151:GXW262152 HHS262151:HHS262152 HRO262151:HRO262152 IBK262151:IBK262152 ILG262151:ILG262152 IVC262151:IVC262152 JEY262151:JEY262152 JOU262151:JOU262152 JYQ262151:JYQ262152 KIM262151:KIM262152 KSI262151:KSI262152 LCE262151:LCE262152 LMA262151:LMA262152 LVW262151:LVW262152 MFS262151:MFS262152 MPO262151:MPO262152 MZK262151:MZK262152 NJG262151:NJG262152 NTC262151:NTC262152 OCY262151:OCY262152 OMU262151:OMU262152 OWQ262151:OWQ262152 PGM262151:PGM262152 PQI262151:PQI262152 QAE262151:QAE262152 QKA262151:QKA262152 QTW262151:QTW262152 RDS262151:RDS262152 RNO262151:RNO262152 RXK262151:RXK262152 SHG262151:SHG262152 SRC262151:SRC262152 TAY262151:TAY262152 TKU262151:TKU262152 TUQ262151:TUQ262152 UEM262151:UEM262152 UOI262151:UOI262152 UYE262151:UYE262152 VIA262151:VIA262152 VRW262151:VRW262152 WBS262151:WBS262152 WLO262151:WLO262152 WVK262151:WVK262152 C327687:C327688 IY327687:IY327688 SU327687:SU327688 ACQ327687:ACQ327688 AMM327687:AMM327688 AWI327687:AWI327688 BGE327687:BGE327688 BQA327687:BQA327688 BZW327687:BZW327688 CJS327687:CJS327688 CTO327687:CTO327688 DDK327687:DDK327688 DNG327687:DNG327688 DXC327687:DXC327688 EGY327687:EGY327688 EQU327687:EQU327688 FAQ327687:FAQ327688 FKM327687:FKM327688 FUI327687:FUI327688 GEE327687:GEE327688 GOA327687:GOA327688 GXW327687:GXW327688 HHS327687:HHS327688 HRO327687:HRO327688 IBK327687:IBK327688 ILG327687:ILG327688 IVC327687:IVC327688 JEY327687:JEY327688 JOU327687:JOU327688 JYQ327687:JYQ327688 KIM327687:KIM327688 KSI327687:KSI327688 LCE327687:LCE327688 LMA327687:LMA327688 LVW327687:LVW327688 MFS327687:MFS327688 MPO327687:MPO327688 MZK327687:MZK327688 NJG327687:NJG327688 NTC327687:NTC327688 OCY327687:OCY327688 OMU327687:OMU327688 OWQ327687:OWQ327688 PGM327687:PGM327688 PQI327687:PQI327688 QAE327687:QAE327688 QKA327687:QKA327688 QTW327687:QTW327688 RDS327687:RDS327688 RNO327687:RNO327688 RXK327687:RXK327688 SHG327687:SHG327688 SRC327687:SRC327688 TAY327687:TAY327688 TKU327687:TKU327688 TUQ327687:TUQ327688 UEM327687:UEM327688 UOI327687:UOI327688 UYE327687:UYE327688 VIA327687:VIA327688 VRW327687:VRW327688 WBS327687:WBS327688 WLO327687:WLO327688 WVK327687:WVK327688 C393223:C393224 IY393223:IY393224 SU393223:SU393224 ACQ393223:ACQ393224 AMM393223:AMM393224 AWI393223:AWI393224 BGE393223:BGE393224 BQA393223:BQA393224 BZW393223:BZW393224 CJS393223:CJS393224 CTO393223:CTO393224 DDK393223:DDK393224 DNG393223:DNG393224 DXC393223:DXC393224 EGY393223:EGY393224 EQU393223:EQU393224 FAQ393223:FAQ393224 FKM393223:FKM393224 FUI393223:FUI393224 GEE393223:GEE393224 GOA393223:GOA393224 GXW393223:GXW393224 HHS393223:HHS393224 HRO393223:HRO393224 IBK393223:IBK393224 ILG393223:ILG393224 IVC393223:IVC393224 JEY393223:JEY393224 JOU393223:JOU393224 JYQ393223:JYQ393224 KIM393223:KIM393224 KSI393223:KSI393224 LCE393223:LCE393224 LMA393223:LMA393224 LVW393223:LVW393224 MFS393223:MFS393224 MPO393223:MPO393224 MZK393223:MZK393224 NJG393223:NJG393224 NTC393223:NTC393224 OCY393223:OCY393224 OMU393223:OMU393224 OWQ393223:OWQ393224 PGM393223:PGM393224 PQI393223:PQI393224 QAE393223:QAE393224 QKA393223:QKA393224 QTW393223:QTW393224 RDS393223:RDS393224 RNO393223:RNO393224 RXK393223:RXK393224 SHG393223:SHG393224 SRC393223:SRC393224 TAY393223:TAY393224 TKU393223:TKU393224 TUQ393223:TUQ393224 UEM393223:UEM393224 UOI393223:UOI393224 UYE393223:UYE393224 VIA393223:VIA393224 VRW393223:VRW393224 WBS393223:WBS393224 WLO393223:WLO393224 WVK393223:WVK393224 C458759:C458760 IY458759:IY458760 SU458759:SU458760 ACQ458759:ACQ458760 AMM458759:AMM458760 AWI458759:AWI458760 BGE458759:BGE458760 BQA458759:BQA458760 BZW458759:BZW458760 CJS458759:CJS458760 CTO458759:CTO458760 DDK458759:DDK458760 DNG458759:DNG458760 DXC458759:DXC458760 EGY458759:EGY458760 EQU458759:EQU458760 FAQ458759:FAQ458760 FKM458759:FKM458760 FUI458759:FUI458760 GEE458759:GEE458760 GOA458759:GOA458760 GXW458759:GXW458760 HHS458759:HHS458760 HRO458759:HRO458760 IBK458759:IBK458760 ILG458759:ILG458760 IVC458759:IVC458760 JEY458759:JEY458760 JOU458759:JOU458760 JYQ458759:JYQ458760 KIM458759:KIM458760 KSI458759:KSI458760 LCE458759:LCE458760 LMA458759:LMA458760 LVW458759:LVW458760 MFS458759:MFS458760 MPO458759:MPO458760 MZK458759:MZK458760 NJG458759:NJG458760 NTC458759:NTC458760 OCY458759:OCY458760 OMU458759:OMU458760 OWQ458759:OWQ458760 PGM458759:PGM458760 PQI458759:PQI458760 QAE458759:QAE458760 QKA458759:QKA458760 QTW458759:QTW458760 RDS458759:RDS458760 RNO458759:RNO458760 RXK458759:RXK458760 SHG458759:SHG458760 SRC458759:SRC458760 TAY458759:TAY458760 TKU458759:TKU458760 TUQ458759:TUQ458760 UEM458759:UEM458760 UOI458759:UOI458760 UYE458759:UYE458760 VIA458759:VIA458760 VRW458759:VRW458760 WBS458759:WBS458760 WLO458759:WLO458760 WVK458759:WVK458760 C524295:C524296 IY524295:IY524296 SU524295:SU524296 ACQ524295:ACQ524296 AMM524295:AMM524296 AWI524295:AWI524296 BGE524295:BGE524296 BQA524295:BQA524296 BZW524295:BZW524296 CJS524295:CJS524296 CTO524295:CTO524296 DDK524295:DDK524296 DNG524295:DNG524296 DXC524295:DXC524296 EGY524295:EGY524296 EQU524295:EQU524296 FAQ524295:FAQ524296 FKM524295:FKM524296 FUI524295:FUI524296 GEE524295:GEE524296 GOA524295:GOA524296 GXW524295:GXW524296 HHS524295:HHS524296 HRO524295:HRO524296 IBK524295:IBK524296 ILG524295:ILG524296 IVC524295:IVC524296 JEY524295:JEY524296 JOU524295:JOU524296 JYQ524295:JYQ524296 KIM524295:KIM524296 KSI524295:KSI524296 LCE524295:LCE524296 LMA524295:LMA524296 LVW524295:LVW524296 MFS524295:MFS524296 MPO524295:MPO524296 MZK524295:MZK524296 NJG524295:NJG524296 NTC524295:NTC524296 OCY524295:OCY524296 OMU524295:OMU524296 OWQ524295:OWQ524296 PGM524295:PGM524296 PQI524295:PQI524296 QAE524295:QAE524296 QKA524295:QKA524296 QTW524295:QTW524296 RDS524295:RDS524296 RNO524295:RNO524296 RXK524295:RXK524296 SHG524295:SHG524296 SRC524295:SRC524296 TAY524295:TAY524296 TKU524295:TKU524296 TUQ524295:TUQ524296 UEM524295:UEM524296 UOI524295:UOI524296 UYE524295:UYE524296 VIA524295:VIA524296 VRW524295:VRW524296 WBS524295:WBS524296 WLO524295:WLO524296 WVK524295:WVK524296 C589831:C589832 IY589831:IY589832 SU589831:SU589832 ACQ589831:ACQ589832 AMM589831:AMM589832 AWI589831:AWI589832 BGE589831:BGE589832 BQA589831:BQA589832 BZW589831:BZW589832 CJS589831:CJS589832 CTO589831:CTO589832 DDK589831:DDK589832 DNG589831:DNG589832 DXC589831:DXC589832 EGY589831:EGY589832 EQU589831:EQU589832 FAQ589831:FAQ589832 FKM589831:FKM589832 FUI589831:FUI589832 GEE589831:GEE589832 GOA589831:GOA589832 GXW589831:GXW589832 HHS589831:HHS589832 HRO589831:HRO589832 IBK589831:IBK589832 ILG589831:ILG589832 IVC589831:IVC589832 JEY589831:JEY589832 JOU589831:JOU589832 JYQ589831:JYQ589832 KIM589831:KIM589832 KSI589831:KSI589832 LCE589831:LCE589832 LMA589831:LMA589832 LVW589831:LVW589832 MFS589831:MFS589832 MPO589831:MPO589832 MZK589831:MZK589832 NJG589831:NJG589832 NTC589831:NTC589832 OCY589831:OCY589832 OMU589831:OMU589832 OWQ589831:OWQ589832 PGM589831:PGM589832 PQI589831:PQI589832 QAE589831:QAE589832 QKA589831:QKA589832 QTW589831:QTW589832 RDS589831:RDS589832 RNO589831:RNO589832 RXK589831:RXK589832 SHG589831:SHG589832 SRC589831:SRC589832 TAY589831:TAY589832 TKU589831:TKU589832 TUQ589831:TUQ589832 UEM589831:UEM589832 UOI589831:UOI589832 UYE589831:UYE589832 VIA589831:VIA589832 VRW589831:VRW589832 WBS589831:WBS589832 WLO589831:WLO589832 WVK589831:WVK589832 C655367:C655368 IY655367:IY655368 SU655367:SU655368 ACQ655367:ACQ655368 AMM655367:AMM655368 AWI655367:AWI655368 BGE655367:BGE655368 BQA655367:BQA655368 BZW655367:BZW655368 CJS655367:CJS655368 CTO655367:CTO655368 DDK655367:DDK655368 DNG655367:DNG655368 DXC655367:DXC655368 EGY655367:EGY655368 EQU655367:EQU655368 FAQ655367:FAQ655368 FKM655367:FKM655368 FUI655367:FUI655368 GEE655367:GEE655368 GOA655367:GOA655368 GXW655367:GXW655368 HHS655367:HHS655368 HRO655367:HRO655368 IBK655367:IBK655368 ILG655367:ILG655368 IVC655367:IVC655368 JEY655367:JEY655368 JOU655367:JOU655368 JYQ655367:JYQ655368 KIM655367:KIM655368 KSI655367:KSI655368 LCE655367:LCE655368 LMA655367:LMA655368 LVW655367:LVW655368 MFS655367:MFS655368 MPO655367:MPO655368 MZK655367:MZK655368 NJG655367:NJG655368 NTC655367:NTC655368 OCY655367:OCY655368 OMU655367:OMU655368 OWQ655367:OWQ655368 PGM655367:PGM655368 PQI655367:PQI655368 QAE655367:QAE655368 QKA655367:QKA655368 QTW655367:QTW655368 RDS655367:RDS655368 RNO655367:RNO655368 RXK655367:RXK655368 SHG655367:SHG655368 SRC655367:SRC655368 TAY655367:TAY655368 TKU655367:TKU655368 TUQ655367:TUQ655368 UEM655367:UEM655368 UOI655367:UOI655368 UYE655367:UYE655368 VIA655367:VIA655368 VRW655367:VRW655368 WBS655367:WBS655368 WLO655367:WLO655368 WVK655367:WVK655368 C720903:C720904 IY720903:IY720904 SU720903:SU720904 ACQ720903:ACQ720904 AMM720903:AMM720904 AWI720903:AWI720904 BGE720903:BGE720904 BQA720903:BQA720904 BZW720903:BZW720904 CJS720903:CJS720904 CTO720903:CTO720904 DDK720903:DDK720904 DNG720903:DNG720904 DXC720903:DXC720904 EGY720903:EGY720904 EQU720903:EQU720904 FAQ720903:FAQ720904 FKM720903:FKM720904 FUI720903:FUI720904 GEE720903:GEE720904 GOA720903:GOA720904 GXW720903:GXW720904 HHS720903:HHS720904 HRO720903:HRO720904 IBK720903:IBK720904 ILG720903:ILG720904 IVC720903:IVC720904 JEY720903:JEY720904 JOU720903:JOU720904 JYQ720903:JYQ720904 KIM720903:KIM720904 KSI720903:KSI720904 LCE720903:LCE720904 LMA720903:LMA720904 LVW720903:LVW720904 MFS720903:MFS720904 MPO720903:MPO720904 MZK720903:MZK720904 NJG720903:NJG720904 NTC720903:NTC720904 OCY720903:OCY720904 OMU720903:OMU720904 OWQ720903:OWQ720904 PGM720903:PGM720904 PQI720903:PQI720904 QAE720903:QAE720904 QKA720903:QKA720904 QTW720903:QTW720904 RDS720903:RDS720904 RNO720903:RNO720904 RXK720903:RXK720904 SHG720903:SHG720904 SRC720903:SRC720904 TAY720903:TAY720904 TKU720903:TKU720904 TUQ720903:TUQ720904 UEM720903:UEM720904 UOI720903:UOI720904 UYE720903:UYE720904 VIA720903:VIA720904 VRW720903:VRW720904 WBS720903:WBS720904 WLO720903:WLO720904 WVK720903:WVK720904 C786439:C786440 IY786439:IY786440 SU786439:SU786440 ACQ786439:ACQ786440 AMM786439:AMM786440 AWI786439:AWI786440 BGE786439:BGE786440 BQA786439:BQA786440 BZW786439:BZW786440 CJS786439:CJS786440 CTO786439:CTO786440 DDK786439:DDK786440 DNG786439:DNG786440 DXC786439:DXC786440 EGY786439:EGY786440 EQU786439:EQU786440 FAQ786439:FAQ786440 FKM786439:FKM786440 FUI786439:FUI786440 GEE786439:GEE786440 GOA786439:GOA786440 GXW786439:GXW786440 HHS786439:HHS786440 HRO786439:HRO786440 IBK786439:IBK786440 ILG786439:ILG786440 IVC786439:IVC786440 JEY786439:JEY786440 JOU786439:JOU786440 JYQ786439:JYQ786440 KIM786439:KIM786440 KSI786439:KSI786440 LCE786439:LCE786440 LMA786439:LMA786440 LVW786439:LVW786440 MFS786439:MFS786440 MPO786439:MPO786440 MZK786439:MZK786440 NJG786439:NJG786440 NTC786439:NTC786440 OCY786439:OCY786440 OMU786439:OMU786440 OWQ786439:OWQ786440 PGM786439:PGM786440 PQI786439:PQI786440 QAE786439:QAE786440 QKA786439:QKA786440 QTW786439:QTW786440 RDS786439:RDS786440 RNO786439:RNO786440 RXK786439:RXK786440 SHG786439:SHG786440 SRC786439:SRC786440 TAY786439:TAY786440 TKU786439:TKU786440 TUQ786439:TUQ786440 UEM786439:UEM786440 UOI786439:UOI786440 UYE786439:UYE786440 VIA786439:VIA786440 VRW786439:VRW786440 WBS786439:WBS786440 WLO786439:WLO786440 WVK786439:WVK786440 C851975:C851976 IY851975:IY851976 SU851975:SU851976 ACQ851975:ACQ851976 AMM851975:AMM851976 AWI851975:AWI851976 BGE851975:BGE851976 BQA851975:BQA851976 BZW851975:BZW851976 CJS851975:CJS851976 CTO851975:CTO851976 DDK851975:DDK851976 DNG851975:DNG851976 DXC851975:DXC851976 EGY851975:EGY851976 EQU851975:EQU851976 FAQ851975:FAQ851976 FKM851975:FKM851976 FUI851975:FUI851976 GEE851975:GEE851976 GOA851975:GOA851976 GXW851975:GXW851976 HHS851975:HHS851976 HRO851975:HRO851976 IBK851975:IBK851976 ILG851975:ILG851976 IVC851975:IVC851976 JEY851975:JEY851976 JOU851975:JOU851976 JYQ851975:JYQ851976 KIM851975:KIM851976 KSI851975:KSI851976 LCE851975:LCE851976 LMA851975:LMA851976 LVW851975:LVW851976 MFS851975:MFS851976 MPO851975:MPO851976 MZK851975:MZK851976 NJG851975:NJG851976 NTC851975:NTC851976 OCY851975:OCY851976 OMU851975:OMU851976 OWQ851975:OWQ851976 PGM851975:PGM851976 PQI851975:PQI851976 QAE851975:QAE851976 QKA851975:QKA851976 QTW851975:QTW851976 RDS851975:RDS851976 RNO851975:RNO851976 RXK851975:RXK851976 SHG851975:SHG851976 SRC851975:SRC851976 TAY851975:TAY851976 TKU851975:TKU851976 TUQ851975:TUQ851976 UEM851975:UEM851976 UOI851975:UOI851976 UYE851975:UYE851976 VIA851975:VIA851976 VRW851975:VRW851976 WBS851975:WBS851976 WLO851975:WLO851976 WVK851975:WVK851976 C917511:C917512 IY917511:IY917512 SU917511:SU917512 ACQ917511:ACQ917512 AMM917511:AMM917512 AWI917511:AWI917512 BGE917511:BGE917512 BQA917511:BQA917512 BZW917511:BZW917512 CJS917511:CJS917512 CTO917511:CTO917512 DDK917511:DDK917512 DNG917511:DNG917512 DXC917511:DXC917512 EGY917511:EGY917512 EQU917511:EQU917512 FAQ917511:FAQ917512 FKM917511:FKM917512 FUI917511:FUI917512 GEE917511:GEE917512 GOA917511:GOA917512 GXW917511:GXW917512 HHS917511:HHS917512 HRO917511:HRO917512 IBK917511:IBK917512 ILG917511:ILG917512 IVC917511:IVC917512 JEY917511:JEY917512 JOU917511:JOU917512 JYQ917511:JYQ917512 KIM917511:KIM917512 KSI917511:KSI917512 LCE917511:LCE917512 LMA917511:LMA917512 LVW917511:LVW917512 MFS917511:MFS917512 MPO917511:MPO917512 MZK917511:MZK917512 NJG917511:NJG917512 NTC917511:NTC917512 OCY917511:OCY917512 OMU917511:OMU917512 OWQ917511:OWQ917512 PGM917511:PGM917512 PQI917511:PQI917512 QAE917511:QAE917512 QKA917511:QKA917512 QTW917511:QTW917512 RDS917511:RDS917512 RNO917511:RNO917512 RXK917511:RXK917512 SHG917511:SHG917512 SRC917511:SRC917512 TAY917511:TAY917512 TKU917511:TKU917512 TUQ917511:TUQ917512 UEM917511:UEM917512 UOI917511:UOI917512 UYE917511:UYE917512 VIA917511:VIA917512 VRW917511:VRW917512 WBS917511:WBS917512 WLO917511:WLO917512 WVK917511:WVK917512 C983047:C983048 IY983047:IY983048 SU983047:SU983048 ACQ983047:ACQ983048 AMM983047:AMM983048 AWI983047:AWI983048 BGE983047:BGE983048 BQA983047:BQA983048 BZW983047:BZW983048 CJS983047:CJS983048 CTO983047:CTO983048 DDK983047:DDK983048 DNG983047:DNG983048 DXC983047:DXC983048 EGY983047:EGY983048 EQU983047:EQU983048 FAQ983047:FAQ983048 FKM983047:FKM983048 FUI983047:FUI983048 GEE983047:GEE983048 GOA983047:GOA983048 GXW983047:GXW983048 HHS983047:HHS983048 HRO983047:HRO983048 IBK983047:IBK983048 ILG983047:ILG983048 IVC983047:IVC983048 JEY983047:JEY983048 JOU983047:JOU983048 JYQ983047:JYQ983048 KIM983047:KIM983048 KSI983047:KSI983048 LCE983047:LCE983048 LMA983047:LMA983048 LVW983047:LVW983048 MFS983047:MFS983048 MPO983047:MPO983048 MZK983047:MZK983048 NJG983047:NJG983048 NTC983047:NTC983048 OCY983047:OCY983048 OMU983047:OMU983048 OWQ983047:OWQ983048 PGM983047:PGM983048 PQI983047:PQI983048 QAE983047:QAE983048 QKA983047:QKA983048 QTW983047:QTW983048 RDS983047:RDS983048 RNO983047:RNO983048 RXK983047:RXK983048 SHG983047:SHG983048 SRC983047:SRC983048 TAY983047:TAY983048 TKU983047:TKU983048 TUQ983047:TUQ983048 UEM983047:UEM983048 UOI983047:UOI983048 UYE983047:UYE983048 VIA983047:VIA983048 VRW983047:VRW983048 WBS983047:WBS983048 WLO983047:WLO983048</xm:sqref>
        </x14:dataValidation>
        <x14:dataValidation type="list" allowBlank="1" showInputMessage="1" showErrorMessage="1" xr:uid="{F826C66D-BCE8-4020-BF7D-6801E3A25C86}">
          <x14:formula1>
            <xm:f>Base!A3:A176</xm:f>
          </x14:formula1>
          <xm:sqref>C13:C24</xm:sqref>
        </x14:dataValidation>
        <x14:dataValidation type="list" allowBlank="1" showInputMessage="1" showErrorMessage="1" xr:uid="{2C730AF0-C1FD-4E6A-A32C-86C0628F46C9}">
          <x14:formula1>
            <xm:f>Base!Q4:Q16</xm:f>
          </x14:formula1>
          <xm:sqref>D7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B689-928D-4C62-9D58-91C183302938}">
  <sheetPr>
    <pageSetUpPr fitToPage="1"/>
  </sheetPr>
  <dimension ref="C1:WVN52"/>
  <sheetViews>
    <sheetView showGridLines="0" topLeftCell="A18" zoomScaleNormal="100" workbookViewId="0">
      <selection activeCell="D19" sqref="D19:E19"/>
    </sheetView>
  </sheetViews>
  <sheetFormatPr defaultColWidth="0" defaultRowHeight="0" customHeight="1" zeroHeight="1" x14ac:dyDescent="0.25"/>
  <cols>
    <col min="1" max="1" width="3.42578125" customWidth="1"/>
    <col min="2" max="2" width="4" customWidth="1"/>
    <col min="3" max="3" width="37.42578125" style="39" customWidth="1"/>
    <col min="4" max="4" width="22.7109375" style="39" customWidth="1"/>
    <col min="5" max="5" width="31.5703125" style="39" customWidth="1"/>
    <col min="6" max="6" width="16.42578125" style="7" bestFit="1" customWidth="1"/>
    <col min="257" max="257" width="3.42578125" hidden="1" customWidth="1"/>
    <col min="258" max="258" width="4" hidden="1" customWidth="1"/>
    <col min="259" max="259" width="37.42578125" hidden="1" customWidth="1"/>
    <col min="260" max="260" width="22.7109375" hidden="1" customWidth="1"/>
    <col min="261" max="261" width="21" hidden="1" customWidth="1"/>
    <col min="262" max="262" width="5.7109375" hidden="1" customWidth="1"/>
    <col min="513" max="513" width="3.42578125" hidden="1" customWidth="1"/>
    <col min="514" max="514" width="4" hidden="1" customWidth="1"/>
    <col min="515" max="515" width="37.42578125" hidden="1" customWidth="1"/>
    <col min="516" max="516" width="22.7109375" hidden="1" customWidth="1"/>
    <col min="517" max="517" width="21" hidden="1" customWidth="1"/>
    <col min="518" max="518" width="5.7109375" hidden="1" customWidth="1"/>
    <col min="769" max="769" width="3.42578125" hidden="1" customWidth="1"/>
    <col min="770" max="770" width="4" hidden="1" customWidth="1"/>
    <col min="771" max="771" width="37.42578125" hidden="1" customWidth="1"/>
    <col min="772" max="772" width="22.7109375" hidden="1" customWidth="1"/>
    <col min="773" max="773" width="21" hidden="1" customWidth="1"/>
    <col min="774" max="774" width="5.7109375" hidden="1" customWidth="1"/>
    <col min="1025" max="1025" width="3.42578125" hidden="1" customWidth="1"/>
    <col min="1026" max="1026" width="4" hidden="1" customWidth="1"/>
    <col min="1027" max="1027" width="37.42578125" hidden="1" customWidth="1"/>
    <col min="1028" max="1028" width="22.7109375" hidden="1" customWidth="1"/>
    <col min="1029" max="1029" width="21" hidden="1" customWidth="1"/>
    <col min="1030" max="1030" width="5.7109375" hidden="1" customWidth="1"/>
    <col min="1281" max="1281" width="3.42578125" hidden="1" customWidth="1"/>
    <col min="1282" max="1282" width="4" hidden="1" customWidth="1"/>
    <col min="1283" max="1283" width="37.42578125" hidden="1" customWidth="1"/>
    <col min="1284" max="1284" width="22.7109375" hidden="1" customWidth="1"/>
    <col min="1285" max="1285" width="21" hidden="1" customWidth="1"/>
    <col min="1286" max="1286" width="5.7109375" hidden="1" customWidth="1"/>
    <col min="1537" max="1537" width="3.42578125" hidden="1" customWidth="1"/>
    <col min="1538" max="1538" width="4" hidden="1" customWidth="1"/>
    <col min="1539" max="1539" width="37.42578125" hidden="1" customWidth="1"/>
    <col min="1540" max="1540" width="22.7109375" hidden="1" customWidth="1"/>
    <col min="1541" max="1541" width="21" hidden="1" customWidth="1"/>
    <col min="1542" max="1542" width="5.7109375" hidden="1" customWidth="1"/>
    <col min="1793" max="1793" width="3.42578125" hidden="1" customWidth="1"/>
    <col min="1794" max="1794" width="4" hidden="1" customWidth="1"/>
    <col min="1795" max="1795" width="37.42578125" hidden="1" customWidth="1"/>
    <col min="1796" max="1796" width="22.7109375" hidden="1" customWidth="1"/>
    <col min="1797" max="1797" width="21" hidden="1" customWidth="1"/>
    <col min="1798" max="1798" width="5.7109375" hidden="1" customWidth="1"/>
    <col min="2049" max="2049" width="3.42578125" hidden="1" customWidth="1"/>
    <col min="2050" max="2050" width="4" hidden="1" customWidth="1"/>
    <col min="2051" max="2051" width="37.42578125" hidden="1" customWidth="1"/>
    <col min="2052" max="2052" width="22.7109375" hidden="1" customWidth="1"/>
    <col min="2053" max="2053" width="21" hidden="1" customWidth="1"/>
    <col min="2054" max="2054" width="5.7109375" hidden="1" customWidth="1"/>
    <col min="2305" max="2305" width="3.42578125" hidden="1" customWidth="1"/>
    <col min="2306" max="2306" width="4" hidden="1" customWidth="1"/>
    <col min="2307" max="2307" width="37.42578125" hidden="1" customWidth="1"/>
    <col min="2308" max="2308" width="22.7109375" hidden="1" customWidth="1"/>
    <col min="2309" max="2309" width="21" hidden="1" customWidth="1"/>
    <col min="2310" max="2310" width="5.7109375" hidden="1" customWidth="1"/>
    <col min="2561" max="2561" width="3.42578125" hidden="1" customWidth="1"/>
    <col min="2562" max="2562" width="4" hidden="1" customWidth="1"/>
    <col min="2563" max="2563" width="37.42578125" hidden="1" customWidth="1"/>
    <col min="2564" max="2564" width="22.7109375" hidden="1" customWidth="1"/>
    <col min="2565" max="2565" width="21" hidden="1" customWidth="1"/>
    <col min="2566" max="2566" width="5.7109375" hidden="1" customWidth="1"/>
    <col min="2817" max="2817" width="3.42578125" hidden="1" customWidth="1"/>
    <col min="2818" max="2818" width="4" hidden="1" customWidth="1"/>
    <col min="2819" max="2819" width="37.42578125" hidden="1" customWidth="1"/>
    <col min="2820" max="2820" width="22.7109375" hidden="1" customWidth="1"/>
    <col min="2821" max="2821" width="21" hidden="1" customWidth="1"/>
    <col min="2822" max="2822" width="5.7109375" hidden="1" customWidth="1"/>
    <col min="3073" max="3073" width="3.42578125" hidden="1" customWidth="1"/>
    <col min="3074" max="3074" width="4" hidden="1" customWidth="1"/>
    <col min="3075" max="3075" width="37.42578125" hidden="1" customWidth="1"/>
    <col min="3076" max="3076" width="22.7109375" hidden="1" customWidth="1"/>
    <col min="3077" max="3077" width="21" hidden="1" customWidth="1"/>
    <col min="3078" max="3078" width="5.7109375" hidden="1" customWidth="1"/>
    <col min="3329" max="3329" width="3.42578125" hidden="1" customWidth="1"/>
    <col min="3330" max="3330" width="4" hidden="1" customWidth="1"/>
    <col min="3331" max="3331" width="37.42578125" hidden="1" customWidth="1"/>
    <col min="3332" max="3332" width="22.7109375" hidden="1" customWidth="1"/>
    <col min="3333" max="3333" width="21" hidden="1" customWidth="1"/>
    <col min="3334" max="3334" width="5.7109375" hidden="1" customWidth="1"/>
    <col min="3585" max="3585" width="3.42578125" hidden="1" customWidth="1"/>
    <col min="3586" max="3586" width="4" hidden="1" customWidth="1"/>
    <col min="3587" max="3587" width="37.42578125" hidden="1" customWidth="1"/>
    <col min="3588" max="3588" width="22.7109375" hidden="1" customWidth="1"/>
    <col min="3589" max="3589" width="21" hidden="1" customWidth="1"/>
    <col min="3590" max="3590" width="5.7109375" hidden="1" customWidth="1"/>
    <col min="3841" max="3841" width="3.42578125" hidden="1" customWidth="1"/>
    <col min="3842" max="3842" width="4" hidden="1" customWidth="1"/>
    <col min="3843" max="3843" width="37.42578125" hidden="1" customWidth="1"/>
    <col min="3844" max="3844" width="22.7109375" hidden="1" customWidth="1"/>
    <col min="3845" max="3845" width="21" hidden="1" customWidth="1"/>
    <col min="3846" max="3846" width="5.7109375" hidden="1" customWidth="1"/>
    <col min="4097" max="4097" width="3.42578125" hidden="1" customWidth="1"/>
    <col min="4098" max="4098" width="4" hidden="1" customWidth="1"/>
    <col min="4099" max="4099" width="37.42578125" hidden="1" customWidth="1"/>
    <col min="4100" max="4100" width="22.7109375" hidden="1" customWidth="1"/>
    <col min="4101" max="4101" width="21" hidden="1" customWidth="1"/>
    <col min="4102" max="4102" width="5.7109375" hidden="1" customWidth="1"/>
    <col min="4353" max="4353" width="3.42578125" hidden="1" customWidth="1"/>
    <col min="4354" max="4354" width="4" hidden="1" customWidth="1"/>
    <col min="4355" max="4355" width="37.42578125" hidden="1" customWidth="1"/>
    <col min="4356" max="4356" width="22.7109375" hidden="1" customWidth="1"/>
    <col min="4357" max="4357" width="21" hidden="1" customWidth="1"/>
    <col min="4358" max="4358" width="5.7109375" hidden="1" customWidth="1"/>
    <col min="4609" max="4609" width="3.42578125" hidden="1" customWidth="1"/>
    <col min="4610" max="4610" width="4" hidden="1" customWidth="1"/>
    <col min="4611" max="4611" width="37.42578125" hidden="1" customWidth="1"/>
    <col min="4612" max="4612" width="22.7109375" hidden="1" customWidth="1"/>
    <col min="4613" max="4613" width="21" hidden="1" customWidth="1"/>
    <col min="4614" max="4614" width="5.7109375" hidden="1" customWidth="1"/>
    <col min="4865" max="4865" width="3.42578125" hidden="1" customWidth="1"/>
    <col min="4866" max="4866" width="4" hidden="1" customWidth="1"/>
    <col min="4867" max="4867" width="37.42578125" hidden="1" customWidth="1"/>
    <col min="4868" max="4868" width="22.7109375" hidden="1" customWidth="1"/>
    <col min="4869" max="4869" width="21" hidden="1" customWidth="1"/>
    <col min="4870" max="4870" width="5.7109375" hidden="1" customWidth="1"/>
    <col min="5121" max="5121" width="3.42578125" hidden="1" customWidth="1"/>
    <col min="5122" max="5122" width="4" hidden="1" customWidth="1"/>
    <col min="5123" max="5123" width="37.42578125" hidden="1" customWidth="1"/>
    <col min="5124" max="5124" width="22.7109375" hidden="1" customWidth="1"/>
    <col min="5125" max="5125" width="21" hidden="1" customWidth="1"/>
    <col min="5126" max="5126" width="5.7109375" hidden="1" customWidth="1"/>
    <col min="5377" max="5377" width="3.42578125" hidden="1" customWidth="1"/>
    <col min="5378" max="5378" width="4" hidden="1" customWidth="1"/>
    <col min="5379" max="5379" width="37.42578125" hidden="1" customWidth="1"/>
    <col min="5380" max="5380" width="22.7109375" hidden="1" customWidth="1"/>
    <col min="5381" max="5381" width="21" hidden="1" customWidth="1"/>
    <col min="5382" max="5382" width="5.7109375" hidden="1" customWidth="1"/>
    <col min="5633" max="5633" width="3.42578125" hidden="1" customWidth="1"/>
    <col min="5634" max="5634" width="4" hidden="1" customWidth="1"/>
    <col min="5635" max="5635" width="37.42578125" hidden="1" customWidth="1"/>
    <col min="5636" max="5636" width="22.7109375" hidden="1" customWidth="1"/>
    <col min="5637" max="5637" width="21" hidden="1" customWidth="1"/>
    <col min="5638" max="5638" width="5.7109375" hidden="1" customWidth="1"/>
    <col min="5889" max="5889" width="3.42578125" hidden="1" customWidth="1"/>
    <col min="5890" max="5890" width="4" hidden="1" customWidth="1"/>
    <col min="5891" max="5891" width="37.42578125" hidden="1" customWidth="1"/>
    <col min="5892" max="5892" width="22.7109375" hidden="1" customWidth="1"/>
    <col min="5893" max="5893" width="21" hidden="1" customWidth="1"/>
    <col min="5894" max="5894" width="5.7109375" hidden="1" customWidth="1"/>
    <col min="6145" max="6145" width="3.42578125" hidden="1" customWidth="1"/>
    <col min="6146" max="6146" width="4" hidden="1" customWidth="1"/>
    <col min="6147" max="6147" width="37.42578125" hidden="1" customWidth="1"/>
    <col min="6148" max="6148" width="22.7109375" hidden="1" customWidth="1"/>
    <col min="6149" max="6149" width="21" hidden="1" customWidth="1"/>
    <col min="6150" max="6150" width="5.7109375" hidden="1" customWidth="1"/>
    <col min="6401" max="6401" width="3.42578125" hidden="1" customWidth="1"/>
    <col min="6402" max="6402" width="4" hidden="1" customWidth="1"/>
    <col min="6403" max="6403" width="37.42578125" hidden="1" customWidth="1"/>
    <col min="6404" max="6404" width="22.7109375" hidden="1" customWidth="1"/>
    <col min="6405" max="6405" width="21" hidden="1" customWidth="1"/>
    <col min="6406" max="6406" width="5.7109375" hidden="1" customWidth="1"/>
    <col min="6657" max="6657" width="3.42578125" hidden="1" customWidth="1"/>
    <col min="6658" max="6658" width="4" hidden="1" customWidth="1"/>
    <col min="6659" max="6659" width="37.42578125" hidden="1" customWidth="1"/>
    <col min="6660" max="6660" width="22.7109375" hidden="1" customWidth="1"/>
    <col min="6661" max="6661" width="21" hidden="1" customWidth="1"/>
    <col min="6662" max="6662" width="5.7109375" hidden="1" customWidth="1"/>
    <col min="6913" max="6913" width="3.42578125" hidden="1" customWidth="1"/>
    <col min="6914" max="6914" width="4" hidden="1" customWidth="1"/>
    <col min="6915" max="6915" width="37.42578125" hidden="1" customWidth="1"/>
    <col min="6916" max="6916" width="22.7109375" hidden="1" customWidth="1"/>
    <col min="6917" max="6917" width="21" hidden="1" customWidth="1"/>
    <col min="6918" max="6918" width="5.7109375" hidden="1" customWidth="1"/>
    <col min="7169" max="7169" width="3.42578125" hidden="1" customWidth="1"/>
    <col min="7170" max="7170" width="4" hidden="1" customWidth="1"/>
    <col min="7171" max="7171" width="37.42578125" hidden="1" customWidth="1"/>
    <col min="7172" max="7172" width="22.7109375" hidden="1" customWidth="1"/>
    <col min="7173" max="7173" width="21" hidden="1" customWidth="1"/>
    <col min="7174" max="7174" width="5.7109375" hidden="1" customWidth="1"/>
    <col min="7425" max="7425" width="3.42578125" hidden="1" customWidth="1"/>
    <col min="7426" max="7426" width="4" hidden="1" customWidth="1"/>
    <col min="7427" max="7427" width="37.42578125" hidden="1" customWidth="1"/>
    <col min="7428" max="7428" width="22.7109375" hidden="1" customWidth="1"/>
    <col min="7429" max="7429" width="21" hidden="1" customWidth="1"/>
    <col min="7430" max="7430" width="5.7109375" hidden="1" customWidth="1"/>
    <col min="7681" max="7681" width="3.42578125" hidden="1" customWidth="1"/>
    <col min="7682" max="7682" width="4" hidden="1" customWidth="1"/>
    <col min="7683" max="7683" width="37.42578125" hidden="1" customWidth="1"/>
    <col min="7684" max="7684" width="22.7109375" hidden="1" customWidth="1"/>
    <col min="7685" max="7685" width="21" hidden="1" customWidth="1"/>
    <col min="7686" max="7686" width="5.7109375" hidden="1" customWidth="1"/>
    <col min="7937" max="7937" width="3.42578125" hidden="1" customWidth="1"/>
    <col min="7938" max="7938" width="4" hidden="1" customWidth="1"/>
    <col min="7939" max="7939" width="37.42578125" hidden="1" customWidth="1"/>
    <col min="7940" max="7940" width="22.7109375" hidden="1" customWidth="1"/>
    <col min="7941" max="7941" width="21" hidden="1" customWidth="1"/>
    <col min="7942" max="7942" width="5.7109375" hidden="1" customWidth="1"/>
    <col min="8193" max="8193" width="3.42578125" hidden="1" customWidth="1"/>
    <col min="8194" max="8194" width="4" hidden="1" customWidth="1"/>
    <col min="8195" max="8195" width="37.42578125" hidden="1" customWidth="1"/>
    <col min="8196" max="8196" width="22.7109375" hidden="1" customWidth="1"/>
    <col min="8197" max="8197" width="21" hidden="1" customWidth="1"/>
    <col min="8198" max="8198" width="5.7109375" hidden="1" customWidth="1"/>
    <col min="8449" max="8449" width="3.42578125" hidden="1" customWidth="1"/>
    <col min="8450" max="8450" width="4" hidden="1" customWidth="1"/>
    <col min="8451" max="8451" width="37.42578125" hidden="1" customWidth="1"/>
    <col min="8452" max="8452" width="22.7109375" hidden="1" customWidth="1"/>
    <col min="8453" max="8453" width="21" hidden="1" customWidth="1"/>
    <col min="8454" max="8454" width="5.7109375" hidden="1" customWidth="1"/>
    <col min="8705" max="8705" width="3.42578125" hidden="1" customWidth="1"/>
    <col min="8706" max="8706" width="4" hidden="1" customWidth="1"/>
    <col min="8707" max="8707" width="37.42578125" hidden="1" customWidth="1"/>
    <col min="8708" max="8708" width="22.7109375" hidden="1" customWidth="1"/>
    <col min="8709" max="8709" width="21" hidden="1" customWidth="1"/>
    <col min="8710" max="8710" width="5.7109375" hidden="1" customWidth="1"/>
    <col min="8961" max="8961" width="3.42578125" hidden="1" customWidth="1"/>
    <col min="8962" max="8962" width="4" hidden="1" customWidth="1"/>
    <col min="8963" max="8963" width="37.42578125" hidden="1" customWidth="1"/>
    <col min="8964" max="8964" width="22.7109375" hidden="1" customWidth="1"/>
    <col min="8965" max="8965" width="21" hidden="1" customWidth="1"/>
    <col min="8966" max="8966" width="5.7109375" hidden="1" customWidth="1"/>
    <col min="9217" max="9217" width="3.42578125" hidden="1" customWidth="1"/>
    <col min="9218" max="9218" width="4" hidden="1" customWidth="1"/>
    <col min="9219" max="9219" width="37.42578125" hidden="1" customWidth="1"/>
    <col min="9220" max="9220" width="22.7109375" hidden="1" customWidth="1"/>
    <col min="9221" max="9221" width="21" hidden="1" customWidth="1"/>
    <col min="9222" max="9222" width="5.7109375" hidden="1" customWidth="1"/>
    <col min="9473" max="9473" width="3.42578125" hidden="1" customWidth="1"/>
    <col min="9474" max="9474" width="4" hidden="1" customWidth="1"/>
    <col min="9475" max="9475" width="37.42578125" hidden="1" customWidth="1"/>
    <col min="9476" max="9476" width="22.7109375" hidden="1" customWidth="1"/>
    <col min="9477" max="9477" width="21" hidden="1" customWidth="1"/>
    <col min="9478" max="9478" width="5.7109375" hidden="1" customWidth="1"/>
    <col min="9729" max="9729" width="3.42578125" hidden="1" customWidth="1"/>
    <col min="9730" max="9730" width="4" hidden="1" customWidth="1"/>
    <col min="9731" max="9731" width="37.42578125" hidden="1" customWidth="1"/>
    <col min="9732" max="9732" width="22.7109375" hidden="1" customWidth="1"/>
    <col min="9733" max="9733" width="21" hidden="1" customWidth="1"/>
    <col min="9734" max="9734" width="5.7109375" hidden="1" customWidth="1"/>
    <col min="9985" max="9985" width="3.42578125" hidden="1" customWidth="1"/>
    <col min="9986" max="9986" width="4" hidden="1" customWidth="1"/>
    <col min="9987" max="9987" width="37.42578125" hidden="1" customWidth="1"/>
    <col min="9988" max="9988" width="22.7109375" hidden="1" customWidth="1"/>
    <col min="9989" max="9989" width="21" hidden="1" customWidth="1"/>
    <col min="9990" max="9990" width="5.7109375" hidden="1" customWidth="1"/>
    <col min="10241" max="10241" width="3.42578125" hidden="1" customWidth="1"/>
    <col min="10242" max="10242" width="4" hidden="1" customWidth="1"/>
    <col min="10243" max="10243" width="37.42578125" hidden="1" customWidth="1"/>
    <col min="10244" max="10244" width="22.7109375" hidden="1" customWidth="1"/>
    <col min="10245" max="10245" width="21" hidden="1" customWidth="1"/>
    <col min="10246" max="10246" width="5.7109375" hidden="1" customWidth="1"/>
    <col min="10497" max="10497" width="3.42578125" hidden="1" customWidth="1"/>
    <col min="10498" max="10498" width="4" hidden="1" customWidth="1"/>
    <col min="10499" max="10499" width="37.42578125" hidden="1" customWidth="1"/>
    <col min="10500" max="10500" width="22.7109375" hidden="1" customWidth="1"/>
    <col min="10501" max="10501" width="21" hidden="1" customWidth="1"/>
    <col min="10502" max="10502" width="5.7109375" hidden="1" customWidth="1"/>
    <col min="10753" max="10753" width="3.42578125" hidden="1" customWidth="1"/>
    <col min="10754" max="10754" width="4" hidden="1" customWidth="1"/>
    <col min="10755" max="10755" width="37.42578125" hidden="1" customWidth="1"/>
    <col min="10756" max="10756" width="22.7109375" hidden="1" customWidth="1"/>
    <col min="10757" max="10757" width="21" hidden="1" customWidth="1"/>
    <col min="10758" max="10758" width="5.7109375" hidden="1" customWidth="1"/>
    <col min="11009" max="11009" width="3.42578125" hidden="1" customWidth="1"/>
    <col min="11010" max="11010" width="4" hidden="1" customWidth="1"/>
    <col min="11011" max="11011" width="37.42578125" hidden="1" customWidth="1"/>
    <col min="11012" max="11012" width="22.7109375" hidden="1" customWidth="1"/>
    <col min="11013" max="11013" width="21" hidden="1" customWidth="1"/>
    <col min="11014" max="11014" width="5.7109375" hidden="1" customWidth="1"/>
    <col min="11265" max="11265" width="3.42578125" hidden="1" customWidth="1"/>
    <col min="11266" max="11266" width="4" hidden="1" customWidth="1"/>
    <col min="11267" max="11267" width="37.42578125" hidden="1" customWidth="1"/>
    <col min="11268" max="11268" width="22.7109375" hidden="1" customWidth="1"/>
    <col min="11269" max="11269" width="21" hidden="1" customWidth="1"/>
    <col min="11270" max="11270" width="5.7109375" hidden="1" customWidth="1"/>
    <col min="11521" max="11521" width="3.42578125" hidden="1" customWidth="1"/>
    <col min="11522" max="11522" width="4" hidden="1" customWidth="1"/>
    <col min="11523" max="11523" width="37.42578125" hidden="1" customWidth="1"/>
    <col min="11524" max="11524" width="22.7109375" hidden="1" customWidth="1"/>
    <col min="11525" max="11525" width="21" hidden="1" customWidth="1"/>
    <col min="11526" max="11526" width="5.7109375" hidden="1" customWidth="1"/>
    <col min="11777" max="11777" width="3.42578125" hidden="1" customWidth="1"/>
    <col min="11778" max="11778" width="4" hidden="1" customWidth="1"/>
    <col min="11779" max="11779" width="37.42578125" hidden="1" customWidth="1"/>
    <col min="11780" max="11780" width="22.7109375" hidden="1" customWidth="1"/>
    <col min="11781" max="11781" width="21" hidden="1" customWidth="1"/>
    <col min="11782" max="11782" width="5.7109375" hidden="1" customWidth="1"/>
    <col min="12033" max="12033" width="3.42578125" hidden="1" customWidth="1"/>
    <col min="12034" max="12034" width="4" hidden="1" customWidth="1"/>
    <col min="12035" max="12035" width="37.42578125" hidden="1" customWidth="1"/>
    <col min="12036" max="12036" width="22.7109375" hidden="1" customWidth="1"/>
    <col min="12037" max="12037" width="21" hidden="1" customWidth="1"/>
    <col min="12038" max="12038" width="5.7109375" hidden="1" customWidth="1"/>
    <col min="12289" max="12289" width="3.42578125" hidden="1" customWidth="1"/>
    <col min="12290" max="12290" width="4" hidden="1" customWidth="1"/>
    <col min="12291" max="12291" width="37.42578125" hidden="1" customWidth="1"/>
    <col min="12292" max="12292" width="22.7109375" hidden="1" customWidth="1"/>
    <col min="12293" max="12293" width="21" hidden="1" customWidth="1"/>
    <col min="12294" max="12294" width="5.7109375" hidden="1" customWidth="1"/>
    <col min="12545" max="12545" width="3.42578125" hidden="1" customWidth="1"/>
    <col min="12546" max="12546" width="4" hidden="1" customWidth="1"/>
    <col min="12547" max="12547" width="37.42578125" hidden="1" customWidth="1"/>
    <col min="12548" max="12548" width="22.7109375" hidden="1" customWidth="1"/>
    <col min="12549" max="12549" width="21" hidden="1" customWidth="1"/>
    <col min="12550" max="12550" width="5.7109375" hidden="1" customWidth="1"/>
    <col min="12801" max="12801" width="3.42578125" hidden="1" customWidth="1"/>
    <col min="12802" max="12802" width="4" hidden="1" customWidth="1"/>
    <col min="12803" max="12803" width="37.42578125" hidden="1" customWidth="1"/>
    <col min="12804" max="12804" width="22.7109375" hidden="1" customWidth="1"/>
    <col min="12805" max="12805" width="21" hidden="1" customWidth="1"/>
    <col min="12806" max="12806" width="5.7109375" hidden="1" customWidth="1"/>
    <col min="13057" max="13057" width="3.42578125" hidden="1" customWidth="1"/>
    <col min="13058" max="13058" width="4" hidden="1" customWidth="1"/>
    <col min="13059" max="13059" width="37.42578125" hidden="1" customWidth="1"/>
    <col min="13060" max="13060" width="22.7109375" hidden="1" customWidth="1"/>
    <col min="13061" max="13061" width="21" hidden="1" customWidth="1"/>
    <col min="13062" max="13062" width="5.7109375" hidden="1" customWidth="1"/>
    <col min="13313" max="13313" width="3.42578125" hidden="1" customWidth="1"/>
    <col min="13314" max="13314" width="4" hidden="1" customWidth="1"/>
    <col min="13315" max="13315" width="37.42578125" hidden="1" customWidth="1"/>
    <col min="13316" max="13316" width="22.7109375" hidden="1" customWidth="1"/>
    <col min="13317" max="13317" width="21" hidden="1" customWidth="1"/>
    <col min="13318" max="13318" width="5.7109375" hidden="1" customWidth="1"/>
    <col min="13569" max="13569" width="3.42578125" hidden="1" customWidth="1"/>
    <col min="13570" max="13570" width="4" hidden="1" customWidth="1"/>
    <col min="13571" max="13571" width="37.42578125" hidden="1" customWidth="1"/>
    <col min="13572" max="13572" width="22.7109375" hidden="1" customWidth="1"/>
    <col min="13573" max="13573" width="21" hidden="1" customWidth="1"/>
    <col min="13574" max="13574" width="5.7109375" hidden="1" customWidth="1"/>
    <col min="13825" max="13825" width="3.42578125" hidden="1" customWidth="1"/>
    <col min="13826" max="13826" width="4" hidden="1" customWidth="1"/>
    <col min="13827" max="13827" width="37.42578125" hidden="1" customWidth="1"/>
    <col min="13828" max="13828" width="22.7109375" hidden="1" customWidth="1"/>
    <col min="13829" max="13829" width="21" hidden="1" customWidth="1"/>
    <col min="13830" max="13830" width="5.7109375" hidden="1" customWidth="1"/>
    <col min="14081" max="14081" width="3.42578125" hidden="1" customWidth="1"/>
    <col min="14082" max="14082" width="4" hidden="1" customWidth="1"/>
    <col min="14083" max="14083" width="37.42578125" hidden="1" customWidth="1"/>
    <col min="14084" max="14084" width="22.7109375" hidden="1" customWidth="1"/>
    <col min="14085" max="14085" width="21" hidden="1" customWidth="1"/>
    <col min="14086" max="14086" width="5.7109375" hidden="1" customWidth="1"/>
    <col min="14337" max="14337" width="3.42578125" hidden="1" customWidth="1"/>
    <col min="14338" max="14338" width="4" hidden="1" customWidth="1"/>
    <col min="14339" max="14339" width="37.42578125" hidden="1" customWidth="1"/>
    <col min="14340" max="14340" width="22.7109375" hidden="1" customWidth="1"/>
    <col min="14341" max="14341" width="21" hidden="1" customWidth="1"/>
    <col min="14342" max="14342" width="5.7109375" hidden="1" customWidth="1"/>
    <col min="14593" max="14593" width="3.42578125" hidden="1" customWidth="1"/>
    <col min="14594" max="14594" width="4" hidden="1" customWidth="1"/>
    <col min="14595" max="14595" width="37.42578125" hidden="1" customWidth="1"/>
    <col min="14596" max="14596" width="22.7109375" hidden="1" customWidth="1"/>
    <col min="14597" max="14597" width="21" hidden="1" customWidth="1"/>
    <col min="14598" max="14598" width="5.7109375" hidden="1" customWidth="1"/>
    <col min="14849" max="14849" width="3.42578125" hidden="1" customWidth="1"/>
    <col min="14850" max="14850" width="4" hidden="1" customWidth="1"/>
    <col min="14851" max="14851" width="37.42578125" hidden="1" customWidth="1"/>
    <col min="14852" max="14852" width="22.7109375" hidden="1" customWidth="1"/>
    <col min="14853" max="14853" width="21" hidden="1" customWidth="1"/>
    <col min="14854" max="14854" width="5.7109375" hidden="1" customWidth="1"/>
    <col min="15105" max="15105" width="3.42578125" hidden="1" customWidth="1"/>
    <col min="15106" max="15106" width="4" hidden="1" customWidth="1"/>
    <col min="15107" max="15107" width="37.42578125" hidden="1" customWidth="1"/>
    <col min="15108" max="15108" width="22.7109375" hidden="1" customWidth="1"/>
    <col min="15109" max="15109" width="21" hidden="1" customWidth="1"/>
    <col min="15110" max="15110" width="5.7109375" hidden="1" customWidth="1"/>
    <col min="15361" max="15361" width="3.42578125" hidden="1" customWidth="1"/>
    <col min="15362" max="15362" width="4" hidden="1" customWidth="1"/>
    <col min="15363" max="15363" width="37.42578125" hidden="1" customWidth="1"/>
    <col min="15364" max="15364" width="22.7109375" hidden="1" customWidth="1"/>
    <col min="15365" max="15365" width="21" hidden="1" customWidth="1"/>
    <col min="15366" max="15366" width="5.7109375" hidden="1" customWidth="1"/>
    <col min="15617" max="15617" width="3.42578125" hidden="1" customWidth="1"/>
    <col min="15618" max="15618" width="4" hidden="1" customWidth="1"/>
    <col min="15619" max="15619" width="37.42578125" hidden="1" customWidth="1"/>
    <col min="15620" max="15620" width="22.7109375" hidden="1" customWidth="1"/>
    <col min="15621" max="15621" width="21" hidden="1" customWidth="1"/>
    <col min="15622" max="15622" width="5.7109375" hidden="1" customWidth="1"/>
    <col min="15873" max="15873" width="3.42578125" hidden="1" customWidth="1"/>
    <col min="15874" max="15874" width="4" hidden="1" customWidth="1"/>
    <col min="15875" max="15875" width="37.42578125" hidden="1" customWidth="1"/>
    <col min="15876" max="15876" width="22.7109375" hidden="1" customWidth="1"/>
    <col min="15877" max="15877" width="21" hidden="1" customWidth="1"/>
    <col min="15878" max="15878" width="5.7109375" hidden="1" customWidth="1"/>
    <col min="16129" max="16129" width="3.42578125" hidden="1" customWidth="1"/>
    <col min="16130" max="16130" width="4" hidden="1" customWidth="1"/>
    <col min="16131" max="16131" width="37.42578125" hidden="1" customWidth="1"/>
    <col min="16132" max="16132" width="22.7109375" hidden="1" customWidth="1"/>
    <col min="16133" max="16133" width="21" hidden="1" customWidth="1"/>
    <col min="16134" max="16134" width="5.7109375" hidden="1" customWidth="1"/>
  </cols>
  <sheetData>
    <row r="1" spans="3:5" s="7" customFormat="1" ht="15" x14ac:dyDescent="0.25">
      <c r="C1" s="39"/>
      <c r="D1" s="39"/>
      <c r="E1" s="39"/>
    </row>
    <row r="2" spans="3:5" s="7" customFormat="1" ht="15" x14ac:dyDescent="0.25">
      <c r="C2" s="39"/>
      <c r="D2" s="39"/>
      <c r="E2" s="39"/>
    </row>
    <row r="3" spans="3:5" s="7" customFormat="1" ht="15" x14ac:dyDescent="0.25">
      <c r="C3" s="237" t="s">
        <v>8</v>
      </c>
      <c r="D3" s="237"/>
      <c r="E3" s="237"/>
    </row>
    <row r="4" spans="3:5" s="7" customFormat="1" ht="15" x14ac:dyDescent="0.25">
      <c r="C4" s="237"/>
      <c r="D4" s="237"/>
      <c r="E4" s="237"/>
    </row>
    <row r="5" spans="3:5" s="7" customFormat="1" ht="15" x14ac:dyDescent="0.25">
      <c r="C5" s="126"/>
      <c r="D5" s="39"/>
      <c r="E5" s="39"/>
    </row>
    <row r="6" spans="3:5" s="7" customFormat="1" ht="15" x14ac:dyDescent="0.25">
      <c r="C6" s="178" t="s">
        <v>9</v>
      </c>
      <c r="D6" s="178" t="s">
        <v>10</v>
      </c>
      <c r="E6" s="178" t="s">
        <v>11</v>
      </c>
    </row>
    <row r="7" spans="3:5" s="7" customFormat="1" ht="15" x14ac:dyDescent="0.25">
      <c r="C7" s="127" t="s">
        <v>67</v>
      </c>
      <c r="D7" s="10" t="s">
        <v>69</v>
      </c>
      <c r="E7" s="177" t="s">
        <v>123</v>
      </c>
    </row>
    <row r="8" spans="3:5" s="7" customFormat="1" ht="15" x14ac:dyDescent="0.25">
      <c r="C8" s="2"/>
      <c r="D8" s="2"/>
      <c r="E8" s="2"/>
    </row>
    <row r="9" spans="3:5" s="7" customFormat="1" ht="15" x14ac:dyDescent="0.25">
      <c r="C9" s="238" t="s">
        <v>12</v>
      </c>
      <c r="D9" s="238"/>
      <c r="E9" s="238"/>
    </row>
    <row r="10" spans="3:5" s="7" customFormat="1" ht="15" x14ac:dyDescent="0.25">
      <c r="C10" s="239" t="s">
        <v>122</v>
      </c>
      <c r="D10" s="240"/>
      <c r="E10" s="240"/>
    </row>
    <row r="11" spans="3:5" s="7" customFormat="1" ht="15" x14ac:dyDescent="0.25">
      <c r="C11" s="126"/>
      <c r="D11" s="39"/>
      <c r="E11" s="39"/>
    </row>
    <row r="12" spans="3:5" s="7" customFormat="1" ht="15" x14ac:dyDescent="0.25">
      <c r="C12" s="178" t="s">
        <v>13</v>
      </c>
      <c r="D12" s="238" t="s">
        <v>14</v>
      </c>
      <c r="E12" s="238"/>
    </row>
    <row r="13" spans="3:5" s="7" customFormat="1" ht="15" x14ac:dyDescent="0.25">
      <c r="C13" s="11">
        <v>45292</v>
      </c>
      <c r="D13" s="234">
        <f>'2024'!AY4</f>
        <v>30752457.48</v>
      </c>
      <c r="E13" s="235"/>
    </row>
    <row r="14" spans="3:5" s="7" customFormat="1" ht="15" x14ac:dyDescent="0.25">
      <c r="C14" s="11">
        <v>45323</v>
      </c>
      <c r="D14" s="234">
        <f>'2024'!AY5</f>
        <v>31065868.390000001</v>
      </c>
      <c r="E14" s="235"/>
    </row>
    <row r="15" spans="3:5" s="7" customFormat="1" ht="15" x14ac:dyDescent="0.25">
      <c r="C15" s="11">
        <v>45352</v>
      </c>
      <c r="D15" s="234">
        <f>'2024'!AY6</f>
        <v>34525671.720000006</v>
      </c>
      <c r="E15" s="235"/>
    </row>
    <row r="16" spans="3:5" s="7" customFormat="1" ht="15" x14ac:dyDescent="0.25">
      <c r="C16" s="11">
        <v>45383</v>
      </c>
      <c r="D16" s="234">
        <f>'2024'!AY7</f>
        <v>30826962.32</v>
      </c>
      <c r="E16" s="235"/>
    </row>
    <row r="17" spans="3:16134" ht="15" x14ac:dyDescent="0.25">
      <c r="C17" s="11">
        <v>45413</v>
      </c>
      <c r="D17" s="234">
        <f>'2024'!AY8</f>
        <v>34145474.460000001</v>
      </c>
      <c r="E17" s="235"/>
    </row>
    <row r="18" spans="3:16134" ht="15" x14ac:dyDescent="0.25">
      <c r="C18" s="11">
        <v>45444</v>
      </c>
      <c r="D18" s="234">
        <f>'2024'!AY9</f>
        <v>33580766.859999999</v>
      </c>
      <c r="E18" s="235"/>
    </row>
    <row r="19" spans="3:16134" ht="15" x14ac:dyDescent="0.25">
      <c r="C19" s="11">
        <v>45474</v>
      </c>
      <c r="D19" s="234">
        <f>'2024'!AY10</f>
        <v>34582479.280000001</v>
      </c>
      <c r="E19" s="235"/>
    </row>
    <row r="20" spans="3:16134" ht="15" x14ac:dyDescent="0.25">
      <c r="C20" s="11">
        <v>45505</v>
      </c>
      <c r="D20" s="234">
        <f>'2024'!AY11</f>
        <v>35678448.650000006</v>
      </c>
      <c r="E20" s="235"/>
    </row>
    <row r="21" spans="3:16134" ht="15" x14ac:dyDescent="0.25">
      <c r="C21" s="11">
        <v>45536</v>
      </c>
      <c r="D21" s="234">
        <f>'2024'!AY12</f>
        <v>34274330.350000001</v>
      </c>
      <c r="E21" s="235"/>
    </row>
    <row r="22" spans="3:16134" ht="15" x14ac:dyDescent="0.25">
      <c r="C22" s="11">
        <v>45566</v>
      </c>
      <c r="D22" s="234">
        <f>'2024'!AY13</f>
        <v>36085597.439999998</v>
      </c>
      <c r="E22" s="235"/>
    </row>
    <row r="23" spans="3:16134" ht="15" x14ac:dyDescent="0.25">
      <c r="C23" s="11">
        <v>45597</v>
      </c>
      <c r="D23" s="234">
        <f>'2024'!AY14</f>
        <v>37922541.990000002</v>
      </c>
      <c r="E23" s="235"/>
    </row>
    <row r="24" spans="3:16134" ht="15" x14ac:dyDescent="0.25">
      <c r="C24" s="11">
        <v>45627</v>
      </c>
      <c r="D24" s="234">
        <f>'2024'!AY15</f>
        <v>43483217.159999996</v>
      </c>
      <c r="E24" s="235"/>
    </row>
    <row r="25" spans="3:16134" s="7" customFormat="1" ht="15" x14ac:dyDescent="0.25">
      <c r="C25" s="39"/>
      <c r="D25" s="39"/>
      <c r="E25" s="39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</row>
    <row r="26" spans="3:16134" s="7" customFormat="1" ht="15.75" x14ac:dyDescent="0.25">
      <c r="C26" s="39"/>
      <c r="D26" s="178" t="s">
        <v>15</v>
      </c>
      <c r="E26" s="176">
        <f>SUM(D13:E24)</f>
        <v>416923816.10000002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</row>
    <row r="27" spans="3:16134" s="7" customFormat="1" ht="15" x14ac:dyDescent="0.25">
      <c r="C27" s="39"/>
      <c r="D27" s="39"/>
      <c r="E27" s="39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</row>
    <row r="28" spans="3:16134" s="7" customFormat="1" ht="15" customHeight="1" x14ac:dyDescent="0.25">
      <c r="C28" s="236" t="s">
        <v>142</v>
      </c>
      <c r="D28" s="236"/>
      <c r="E28" s="236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</row>
    <row r="29" spans="3:16134" s="7" customFormat="1" ht="15" x14ac:dyDescent="0.25">
      <c r="C29" s="236"/>
      <c r="D29" s="236"/>
      <c r="E29" s="236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</row>
    <row r="30" spans="3:16134" s="7" customFormat="1" ht="15" x14ac:dyDescent="0.25">
      <c r="C30" s="236"/>
      <c r="D30" s="236"/>
      <c r="E30" s="236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</row>
    <row r="31" spans="3:16134" s="7" customFormat="1" ht="15" x14ac:dyDescent="0.25">
      <c r="C31" s="4"/>
      <c r="D31" s="4"/>
      <c r="E31" s="4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  <c r="DYQ31"/>
      <c r="DYR31"/>
      <c r="DYS31"/>
      <c r="DYT31"/>
      <c r="DYU31"/>
      <c r="DYV31"/>
      <c r="DYW31"/>
      <c r="DYX31"/>
      <c r="DYY31"/>
      <c r="DYZ31"/>
      <c r="DZA31"/>
      <c r="DZB31"/>
      <c r="DZC31"/>
      <c r="DZD31"/>
      <c r="DZE31"/>
      <c r="DZF31"/>
      <c r="DZG31"/>
      <c r="DZH31"/>
      <c r="DZI31"/>
      <c r="DZJ31"/>
      <c r="DZK31"/>
      <c r="DZL31"/>
      <c r="DZM31"/>
      <c r="DZN31"/>
      <c r="DZO31"/>
      <c r="DZP31"/>
      <c r="DZQ31"/>
      <c r="DZR31"/>
      <c r="DZS31"/>
      <c r="DZT31"/>
      <c r="DZU31"/>
      <c r="DZV31"/>
      <c r="DZW31"/>
      <c r="DZX31"/>
      <c r="DZY31"/>
      <c r="DZZ31"/>
      <c r="EAA31"/>
      <c r="EAB31"/>
      <c r="EAC31"/>
      <c r="EAD31"/>
      <c r="EAE31"/>
      <c r="EAF31"/>
      <c r="EAG31"/>
      <c r="EAH31"/>
      <c r="EAI31"/>
      <c r="EAJ31"/>
      <c r="EAK31"/>
      <c r="EAL31"/>
      <c r="EAM31"/>
      <c r="EAN31"/>
      <c r="EAO31"/>
      <c r="EAP31"/>
      <c r="EAQ31"/>
      <c r="EAR31"/>
      <c r="EAS31"/>
      <c r="EAT31"/>
      <c r="EAU31"/>
      <c r="EAV31"/>
      <c r="EAW31"/>
      <c r="EAX31"/>
      <c r="EAY31"/>
      <c r="EAZ31"/>
      <c r="EBA31"/>
      <c r="EBB31"/>
      <c r="EBC31"/>
      <c r="EBD31"/>
      <c r="EBE31"/>
      <c r="EBF31"/>
      <c r="EBG31"/>
      <c r="EBH31"/>
      <c r="EBI31"/>
      <c r="EBJ31"/>
      <c r="EBK31"/>
      <c r="EBL31"/>
      <c r="EBM31"/>
      <c r="EBN31"/>
      <c r="EBO31"/>
      <c r="EBP31"/>
      <c r="EBQ31"/>
      <c r="EBR31"/>
      <c r="EBS31"/>
      <c r="EBT31"/>
      <c r="EBU31"/>
      <c r="EBV31"/>
      <c r="EBW31"/>
      <c r="EBX31"/>
      <c r="EBY31"/>
      <c r="EBZ31"/>
      <c r="ECA31"/>
      <c r="ECB31"/>
      <c r="ECC31"/>
      <c r="ECD31"/>
      <c r="ECE31"/>
      <c r="ECF31"/>
      <c r="ECG31"/>
      <c r="ECH31"/>
      <c r="ECI31"/>
      <c r="ECJ31"/>
      <c r="ECK31"/>
      <c r="ECL31"/>
      <c r="ECM31"/>
      <c r="ECN31"/>
      <c r="ECO31"/>
      <c r="ECP31"/>
      <c r="ECQ31"/>
      <c r="ECR31"/>
      <c r="ECS31"/>
      <c r="ECT31"/>
      <c r="ECU31"/>
      <c r="ECV31"/>
      <c r="ECW31"/>
      <c r="ECX31"/>
      <c r="ECY31"/>
      <c r="ECZ31"/>
      <c r="EDA31"/>
      <c r="EDB31"/>
      <c r="EDC31"/>
      <c r="EDD31"/>
      <c r="EDE31"/>
      <c r="EDF31"/>
      <c r="EDG31"/>
      <c r="EDH31"/>
      <c r="EDI31"/>
      <c r="EDJ31"/>
      <c r="EDK31"/>
      <c r="EDL31"/>
      <c r="EDM31"/>
      <c r="EDN31"/>
      <c r="EDO31"/>
      <c r="EDP31"/>
      <c r="EDQ31"/>
      <c r="EDR31"/>
      <c r="EDS31"/>
      <c r="EDT31"/>
      <c r="EDU31"/>
      <c r="EDV31"/>
      <c r="EDW31"/>
      <c r="EDX31"/>
      <c r="EDY31"/>
      <c r="EDZ31"/>
      <c r="EEA31"/>
      <c r="EEB31"/>
      <c r="EEC31"/>
      <c r="EED31"/>
      <c r="EEE31"/>
      <c r="EEF31"/>
      <c r="EEG31"/>
      <c r="EEH31"/>
      <c r="EEI31"/>
      <c r="EEJ31"/>
      <c r="EEK31"/>
      <c r="EEL31"/>
      <c r="EEM31"/>
      <c r="EEN31"/>
      <c r="EEO31"/>
      <c r="EEP31"/>
      <c r="EEQ31"/>
      <c r="EER31"/>
      <c r="EES31"/>
      <c r="EET31"/>
      <c r="EEU31"/>
      <c r="EEV31"/>
      <c r="EEW31"/>
      <c r="EEX31"/>
      <c r="EEY31"/>
      <c r="EEZ31"/>
      <c r="EFA31"/>
      <c r="EFB31"/>
      <c r="EFC31"/>
      <c r="EFD31"/>
      <c r="EFE31"/>
      <c r="EFF31"/>
      <c r="EFG31"/>
      <c r="EFH31"/>
      <c r="EFI31"/>
      <c r="EFJ31"/>
      <c r="EFK31"/>
      <c r="EFL31"/>
      <c r="EFM31"/>
      <c r="EFN31"/>
      <c r="EFO31"/>
      <c r="EFP31"/>
      <c r="EFQ31"/>
      <c r="EFR31"/>
      <c r="EFS31"/>
      <c r="EFT31"/>
      <c r="EFU31"/>
      <c r="EFV31"/>
      <c r="EFW31"/>
      <c r="EFX31"/>
      <c r="EFY31"/>
      <c r="EFZ31"/>
      <c r="EGA31"/>
      <c r="EGB31"/>
      <c r="EGC31"/>
      <c r="EGD31"/>
      <c r="EGE31"/>
      <c r="EGF31"/>
      <c r="EGG31"/>
      <c r="EGH31"/>
      <c r="EGI31"/>
      <c r="EGJ31"/>
      <c r="EGK31"/>
      <c r="EGL31"/>
      <c r="EGM31"/>
      <c r="EGN31"/>
      <c r="EGO31"/>
      <c r="EGP31"/>
      <c r="EGQ31"/>
      <c r="EGR31"/>
      <c r="EGS31"/>
      <c r="EGT31"/>
      <c r="EGU31"/>
      <c r="EGV31"/>
      <c r="EGW31"/>
      <c r="EGX31"/>
      <c r="EGY31"/>
      <c r="EGZ31"/>
      <c r="EHA31"/>
      <c r="EHB31"/>
      <c r="EHC31"/>
      <c r="EHD31"/>
      <c r="EHE31"/>
      <c r="EHF31"/>
      <c r="EHG31"/>
      <c r="EHH31"/>
      <c r="EHI31"/>
      <c r="EHJ31"/>
      <c r="EHK31"/>
      <c r="EHL31"/>
      <c r="EHM31"/>
      <c r="EHN31"/>
      <c r="EHO31"/>
      <c r="EHP31"/>
      <c r="EHQ31"/>
      <c r="EHR31"/>
      <c r="EHS31"/>
      <c r="EHT31"/>
      <c r="EHU31"/>
      <c r="EHV31"/>
      <c r="EHW31"/>
      <c r="EHX31"/>
      <c r="EHY31"/>
      <c r="EHZ31"/>
      <c r="EIA31"/>
      <c r="EIB31"/>
      <c r="EIC31"/>
      <c r="EID31"/>
      <c r="EIE31"/>
      <c r="EIF31"/>
      <c r="EIG31"/>
      <c r="EIH31"/>
      <c r="EII31"/>
      <c r="EIJ31"/>
      <c r="EIK31"/>
      <c r="EIL31"/>
      <c r="EIM31"/>
      <c r="EIN31"/>
      <c r="EIO31"/>
      <c r="EIP31"/>
      <c r="EIQ31"/>
      <c r="EIR31"/>
      <c r="EIS31"/>
      <c r="EIT31"/>
      <c r="EIU31"/>
      <c r="EIV31"/>
      <c r="EIW31"/>
      <c r="EIX31"/>
      <c r="EIY31"/>
      <c r="EIZ31"/>
      <c r="EJA31"/>
      <c r="EJB31"/>
      <c r="EJC31"/>
      <c r="EJD31"/>
      <c r="EJE31"/>
      <c r="EJF31"/>
      <c r="EJG31"/>
      <c r="EJH31"/>
      <c r="EJI31"/>
      <c r="EJJ31"/>
      <c r="EJK31"/>
      <c r="EJL31"/>
      <c r="EJM31"/>
      <c r="EJN31"/>
      <c r="EJO31"/>
      <c r="EJP31"/>
      <c r="EJQ31"/>
      <c r="EJR31"/>
      <c r="EJS31"/>
      <c r="EJT31"/>
      <c r="EJU31"/>
      <c r="EJV31"/>
      <c r="EJW31"/>
      <c r="EJX31"/>
      <c r="EJY31"/>
      <c r="EJZ31"/>
      <c r="EKA31"/>
      <c r="EKB31"/>
      <c r="EKC31"/>
      <c r="EKD31"/>
      <c r="EKE31"/>
      <c r="EKF31"/>
      <c r="EKG31"/>
      <c r="EKH31"/>
      <c r="EKI31"/>
      <c r="EKJ31"/>
      <c r="EKK31"/>
      <c r="EKL31"/>
      <c r="EKM31"/>
      <c r="EKN31"/>
      <c r="EKO31"/>
      <c r="EKP31"/>
      <c r="EKQ31"/>
      <c r="EKR31"/>
      <c r="EKS31"/>
      <c r="EKT31"/>
      <c r="EKU31"/>
      <c r="EKV31"/>
      <c r="EKW31"/>
      <c r="EKX31"/>
      <c r="EKY31"/>
      <c r="EKZ31"/>
      <c r="ELA31"/>
      <c r="ELB31"/>
      <c r="ELC31"/>
      <c r="ELD31"/>
      <c r="ELE31"/>
      <c r="ELF31"/>
      <c r="ELG31"/>
      <c r="ELH31"/>
      <c r="ELI31"/>
      <c r="ELJ31"/>
      <c r="ELK31"/>
      <c r="ELL31"/>
      <c r="ELM31"/>
      <c r="ELN31"/>
      <c r="ELO31"/>
      <c r="ELP31"/>
      <c r="ELQ31"/>
      <c r="ELR31"/>
      <c r="ELS31"/>
      <c r="ELT31"/>
      <c r="ELU31"/>
      <c r="ELV31"/>
      <c r="ELW31"/>
      <c r="ELX31"/>
      <c r="ELY31"/>
      <c r="ELZ31"/>
      <c r="EMA31"/>
      <c r="EMB31"/>
      <c r="EMC31"/>
      <c r="EMD31"/>
      <c r="EME31"/>
      <c r="EMF31"/>
      <c r="EMG31"/>
      <c r="EMH31"/>
      <c r="EMI31"/>
      <c r="EMJ31"/>
      <c r="EMK31"/>
      <c r="EML31"/>
      <c r="EMM31"/>
      <c r="EMN31"/>
      <c r="EMO31"/>
      <c r="EMP31"/>
      <c r="EMQ31"/>
      <c r="EMR31"/>
      <c r="EMS31"/>
      <c r="EMT31"/>
      <c r="EMU31"/>
      <c r="EMV31"/>
      <c r="EMW31"/>
      <c r="EMX31"/>
      <c r="EMY31"/>
      <c r="EMZ31"/>
      <c r="ENA31"/>
      <c r="ENB31"/>
      <c r="ENC31"/>
      <c r="END31"/>
      <c r="ENE31"/>
      <c r="ENF31"/>
      <c r="ENG31"/>
      <c r="ENH31"/>
      <c r="ENI31"/>
      <c r="ENJ31"/>
      <c r="ENK31"/>
      <c r="ENL31"/>
      <c r="ENM31"/>
      <c r="ENN31"/>
      <c r="ENO31"/>
      <c r="ENP31"/>
      <c r="ENQ31"/>
      <c r="ENR31"/>
      <c r="ENS31"/>
      <c r="ENT31"/>
      <c r="ENU31"/>
      <c r="ENV31"/>
      <c r="ENW31"/>
      <c r="ENX31"/>
      <c r="ENY31"/>
      <c r="ENZ31"/>
      <c r="EOA31"/>
      <c r="EOB31"/>
      <c r="EOC31"/>
      <c r="EOD31"/>
      <c r="EOE31"/>
      <c r="EOF31"/>
      <c r="EOG31"/>
      <c r="EOH31"/>
      <c r="EOI31"/>
      <c r="EOJ31"/>
      <c r="EOK31"/>
      <c r="EOL31"/>
      <c r="EOM31"/>
      <c r="EON31"/>
      <c r="EOO31"/>
      <c r="EOP31"/>
      <c r="EOQ31"/>
      <c r="EOR31"/>
      <c r="EOS31"/>
      <c r="EOT31"/>
      <c r="EOU31"/>
      <c r="EOV31"/>
      <c r="EOW31"/>
      <c r="EOX31"/>
      <c r="EOY31"/>
      <c r="EOZ31"/>
      <c r="EPA31"/>
      <c r="EPB31"/>
      <c r="EPC31"/>
      <c r="EPD31"/>
      <c r="EPE31"/>
      <c r="EPF31"/>
      <c r="EPG31"/>
      <c r="EPH31"/>
      <c r="EPI31"/>
      <c r="EPJ31"/>
      <c r="EPK31"/>
      <c r="EPL31"/>
      <c r="EPM31"/>
      <c r="EPN31"/>
      <c r="EPO31"/>
      <c r="EPP31"/>
      <c r="EPQ31"/>
      <c r="EPR31"/>
      <c r="EPS31"/>
      <c r="EPT31"/>
      <c r="EPU31"/>
      <c r="EPV31"/>
      <c r="EPW31"/>
      <c r="EPX31"/>
      <c r="EPY31"/>
      <c r="EPZ31"/>
      <c r="EQA31"/>
      <c r="EQB31"/>
      <c r="EQC31"/>
      <c r="EQD31"/>
      <c r="EQE31"/>
      <c r="EQF31"/>
      <c r="EQG31"/>
      <c r="EQH31"/>
      <c r="EQI31"/>
      <c r="EQJ31"/>
      <c r="EQK31"/>
      <c r="EQL31"/>
      <c r="EQM31"/>
      <c r="EQN31"/>
      <c r="EQO31"/>
      <c r="EQP31"/>
      <c r="EQQ31"/>
      <c r="EQR31"/>
      <c r="EQS31"/>
      <c r="EQT31"/>
      <c r="EQU31"/>
      <c r="EQV31"/>
      <c r="EQW31"/>
      <c r="EQX31"/>
      <c r="EQY31"/>
      <c r="EQZ31"/>
      <c r="ERA31"/>
      <c r="ERB31"/>
      <c r="ERC31"/>
      <c r="ERD31"/>
      <c r="ERE31"/>
      <c r="ERF31"/>
      <c r="ERG31"/>
      <c r="ERH31"/>
      <c r="ERI31"/>
      <c r="ERJ31"/>
      <c r="ERK31"/>
      <c r="ERL31"/>
      <c r="ERM31"/>
      <c r="ERN31"/>
      <c r="ERO31"/>
      <c r="ERP31"/>
      <c r="ERQ31"/>
      <c r="ERR31"/>
      <c r="ERS31"/>
      <c r="ERT31"/>
      <c r="ERU31"/>
      <c r="ERV31"/>
      <c r="ERW31"/>
      <c r="ERX31"/>
      <c r="ERY31"/>
      <c r="ERZ31"/>
      <c r="ESA31"/>
      <c r="ESB31"/>
      <c r="ESC31"/>
      <c r="ESD31"/>
      <c r="ESE31"/>
      <c r="ESF31"/>
      <c r="ESG31"/>
      <c r="ESH31"/>
      <c r="ESI31"/>
      <c r="ESJ31"/>
      <c r="ESK31"/>
      <c r="ESL31"/>
      <c r="ESM31"/>
      <c r="ESN31"/>
      <c r="ESO31"/>
      <c r="ESP31"/>
      <c r="ESQ31"/>
      <c r="ESR31"/>
      <c r="ESS31"/>
      <c r="EST31"/>
      <c r="ESU31"/>
      <c r="ESV31"/>
      <c r="ESW31"/>
      <c r="ESX31"/>
      <c r="ESY31"/>
      <c r="ESZ31"/>
      <c r="ETA31"/>
      <c r="ETB31"/>
      <c r="ETC31"/>
      <c r="ETD31"/>
      <c r="ETE31"/>
      <c r="ETF31"/>
      <c r="ETG31"/>
      <c r="ETH31"/>
      <c r="ETI31"/>
      <c r="ETJ31"/>
      <c r="ETK31"/>
      <c r="ETL31"/>
      <c r="ETM31"/>
      <c r="ETN31"/>
      <c r="ETO31"/>
      <c r="ETP31"/>
      <c r="ETQ31"/>
      <c r="ETR31"/>
      <c r="ETS31"/>
      <c r="ETT31"/>
      <c r="ETU31"/>
      <c r="ETV31"/>
      <c r="ETW31"/>
      <c r="ETX31"/>
      <c r="ETY31"/>
      <c r="ETZ31"/>
      <c r="EUA31"/>
      <c r="EUB31"/>
      <c r="EUC31"/>
      <c r="EUD31"/>
      <c r="EUE31"/>
      <c r="EUF31"/>
      <c r="EUG31"/>
      <c r="EUH31"/>
      <c r="EUI31"/>
      <c r="EUJ31"/>
      <c r="EUK31"/>
      <c r="EUL31"/>
      <c r="EUM31"/>
      <c r="EUN31"/>
      <c r="EUO31"/>
      <c r="EUP31"/>
      <c r="EUQ31"/>
      <c r="EUR31"/>
      <c r="EUS31"/>
      <c r="EUT31"/>
      <c r="EUU31"/>
      <c r="EUV31"/>
      <c r="EUW31"/>
      <c r="EUX31"/>
      <c r="EUY31"/>
      <c r="EUZ31"/>
      <c r="EVA31"/>
      <c r="EVB31"/>
      <c r="EVC31"/>
      <c r="EVD31"/>
      <c r="EVE31"/>
      <c r="EVF31"/>
      <c r="EVG31"/>
      <c r="EVH31"/>
      <c r="EVI31"/>
      <c r="EVJ31"/>
      <c r="EVK31"/>
      <c r="EVL31"/>
      <c r="EVM31"/>
      <c r="EVN31"/>
      <c r="EVO31"/>
      <c r="EVP31"/>
      <c r="EVQ31"/>
      <c r="EVR31"/>
      <c r="EVS31"/>
      <c r="EVT31"/>
      <c r="EVU31"/>
      <c r="EVV31"/>
      <c r="EVW31"/>
      <c r="EVX31"/>
      <c r="EVY31"/>
      <c r="EVZ31"/>
      <c r="EWA31"/>
      <c r="EWB31"/>
      <c r="EWC31"/>
      <c r="EWD31"/>
      <c r="EWE31"/>
      <c r="EWF31"/>
      <c r="EWG31"/>
      <c r="EWH31"/>
      <c r="EWI31"/>
      <c r="EWJ31"/>
      <c r="EWK31"/>
      <c r="EWL31"/>
      <c r="EWM31"/>
      <c r="EWN31"/>
      <c r="EWO31"/>
      <c r="EWP31"/>
      <c r="EWQ31"/>
      <c r="EWR31"/>
      <c r="EWS31"/>
      <c r="EWT31"/>
      <c r="EWU31"/>
      <c r="EWV31"/>
      <c r="EWW31"/>
      <c r="EWX31"/>
      <c r="EWY31"/>
      <c r="EWZ31"/>
      <c r="EXA31"/>
      <c r="EXB31"/>
      <c r="EXC31"/>
      <c r="EXD31"/>
      <c r="EXE31"/>
      <c r="EXF31"/>
      <c r="EXG31"/>
      <c r="EXH31"/>
      <c r="EXI31"/>
      <c r="EXJ31"/>
      <c r="EXK31"/>
      <c r="EXL31"/>
      <c r="EXM31"/>
      <c r="EXN31"/>
      <c r="EXO31"/>
      <c r="EXP31"/>
      <c r="EXQ31"/>
      <c r="EXR31"/>
      <c r="EXS31"/>
      <c r="EXT31"/>
      <c r="EXU31"/>
      <c r="EXV31"/>
      <c r="EXW31"/>
      <c r="EXX31"/>
      <c r="EXY31"/>
      <c r="EXZ31"/>
      <c r="EYA31"/>
      <c r="EYB31"/>
      <c r="EYC31"/>
      <c r="EYD31"/>
      <c r="EYE31"/>
      <c r="EYF31"/>
      <c r="EYG31"/>
      <c r="EYH31"/>
      <c r="EYI31"/>
      <c r="EYJ31"/>
      <c r="EYK31"/>
      <c r="EYL31"/>
      <c r="EYM31"/>
      <c r="EYN31"/>
      <c r="EYO31"/>
      <c r="EYP31"/>
      <c r="EYQ31"/>
      <c r="EYR31"/>
      <c r="EYS31"/>
      <c r="EYT31"/>
      <c r="EYU31"/>
      <c r="EYV31"/>
      <c r="EYW31"/>
      <c r="EYX31"/>
      <c r="EYY31"/>
      <c r="EYZ31"/>
      <c r="EZA31"/>
      <c r="EZB31"/>
      <c r="EZC31"/>
      <c r="EZD31"/>
      <c r="EZE31"/>
      <c r="EZF31"/>
      <c r="EZG31"/>
      <c r="EZH31"/>
      <c r="EZI31"/>
      <c r="EZJ31"/>
      <c r="EZK31"/>
      <c r="EZL31"/>
      <c r="EZM31"/>
      <c r="EZN31"/>
      <c r="EZO31"/>
      <c r="EZP31"/>
      <c r="EZQ31"/>
      <c r="EZR31"/>
      <c r="EZS31"/>
      <c r="EZT31"/>
      <c r="EZU31"/>
      <c r="EZV31"/>
      <c r="EZW31"/>
      <c r="EZX31"/>
      <c r="EZY31"/>
      <c r="EZZ31"/>
      <c r="FAA31"/>
      <c r="FAB31"/>
      <c r="FAC31"/>
      <c r="FAD31"/>
      <c r="FAE31"/>
      <c r="FAF31"/>
      <c r="FAG31"/>
      <c r="FAH31"/>
      <c r="FAI31"/>
      <c r="FAJ31"/>
      <c r="FAK31"/>
      <c r="FAL31"/>
      <c r="FAM31"/>
      <c r="FAN31"/>
      <c r="FAO31"/>
      <c r="FAP31"/>
      <c r="FAQ31"/>
      <c r="FAR31"/>
      <c r="FAS31"/>
      <c r="FAT31"/>
      <c r="FAU31"/>
      <c r="FAV31"/>
      <c r="FAW31"/>
      <c r="FAX31"/>
      <c r="FAY31"/>
      <c r="FAZ31"/>
      <c r="FBA31"/>
      <c r="FBB31"/>
      <c r="FBC31"/>
      <c r="FBD31"/>
      <c r="FBE31"/>
      <c r="FBF31"/>
      <c r="FBG31"/>
      <c r="FBH31"/>
      <c r="FBI31"/>
      <c r="FBJ31"/>
      <c r="FBK31"/>
      <c r="FBL31"/>
      <c r="FBM31"/>
      <c r="FBN31"/>
      <c r="FBO31"/>
      <c r="FBP31"/>
      <c r="FBQ31"/>
      <c r="FBR31"/>
      <c r="FBS31"/>
      <c r="FBT31"/>
      <c r="FBU31"/>
      <c r="FBV31"/>
      <c r="FBW31"/>
      <c r="FBX31"/>
      <c r="FBY31"/>
      <c r="FBZ31"/>
      <c r="FCA31"/>
      <c r="FCB31"/>
      <c r="FCC31"/>
      <c r="FCD31"/>
      <c r="FCE31"/>
      <c r="FCF31"/>
      <c r="FCG31"/>
      <c r="FCH31"/>
      <c r="FCI31"/>
      <c r="FCJ31"/>
      <c r="FCK31"/>
      <c r="FCL31"/>
      <c r="FCM31"/>
      <c r="FCN31"/>
      <c r="FCO31"/>
      <c r="FCP31"/>
      <c r="FCQ31"/>
      <c r="FCR31"/>
      <c r="FCS31"/>
      <c r="FCT31"/>
      <c r="FCU31"/>
      <c r="FCV31"/>
      <c r="FCW31"/>
      <c r="FCX31"/>
      <c r="FCY31"/>
      <c r="FCZ31"/>
      <c r="FDA31"/>
      <c r="FDB31"/>
      <c r="FDC31"/>
      <c r="FDD31"/>
      <c r="FDE31"/>
      <c r="FDF31"/>
      <c r="FDG31"/>
      <c r="FDH31"/>
      <c r="FDI31"/>
      <c r="FDJ31"/>
      <c r="FDK31"/>
      <c r="FDL31"/>
      <c r="FDM31"/>
      <c r="FDN31"/>
      <c r="FDO31"/>
      <c r="FDP31"/>
      <c r="FDQ31"/>
      <c r="FDR31"/>
      <c r="FDS31"/>
      <c r="FDT31"/>
      <c r="FDU31"/>
      <c r="FDV31"/>
      <c r="FDW31"/>
      <c r="FDX31"/>
      <c r="FDY31"/>
      <c r="FDZ31"/>
      <c r="FEA31"/>
      <c r="FEB31"/>
      <c r="FEC31"/>
      <c r="FED31"/>
      <c r="FEE31"/>
      <c r="FEF31"/>
      <c r="FEG31"/>
      <c r="FEH31"/>
      <c r="FEI31"/>
      <c r="FEJ31"/>
      <c r="FEK31"/>
      <c r="FEL31"/>
      <c r="FEM31"/>
      <c r="FEN31"/>
      <c r="FEO31"/>
      <c r="FEP31"/>
      <c r="FEQ31"/>
      <c r="FER31"/>
      <c r="FES31"/>
      <c r="FET31"/>
      <c r="FEU31"/>
      <c r="FEV31"/>
      <c r="FEW31"/>
      <c r="FEX31"/>
      <c r="FEY31"/>
      <c r="FEZ31"/>
      <c r="FFA31"/>
      <c r="FFB31"/>
      <c r="FFC31"/>
      <c r="FFD31"/>
      <c r="FFE31"/>
      <c r="FFF31"/>
      <c r="FFG31"/>
      <c r="FFH31"/>
      <c r="FFI31"/>
      <c r="FFJ31"/>
      <c r="FFK31"/>
      <c r="FFL31"/>
      <c r="FFM31"/>
      <c r="FFN31"/>
      <c r="FFO31"/>
      <c r="FFP31"/>
      <c r="FFQ31"/>
      <c r="FFR31"/>
      <c r="FFS31"/>
      <c r="FFT31"/>
      <c r="FFU31"/>
      <c r="FFV31"/>
      <c r="FFW31"/>
      <c r="FFX31"/>
      <c r="FFY31"/>
      <c r="FFZ31"/>
      <c r="FGA31"/>
      <c r="FGB31"/>
      <c r="FGC31"/>
      <c r="FGD31"/>
      <c r="FGE31"/>
      <c r="FGF31"/>
      <c r="FGG31"/>
      <c r="FGH31"/>
      <c r="FGI31"/>
      <c r="FGJ31"/>
      <c r="FGK31"/>
      <c r="FGL31"/>
      <c r="FGM31"/>
      <c r="FGN31"/>
      <c r="FGO31"/>
      <c r="FGP31"/>
      <c r="FGQ31"/>
      <c r="FGR31"/>
      <c r="FGS31"/>
      <c r="FGT31"/>
      <c r="FGU31"/>
      <c r="FGV31"/>
      <c r="FGW31"/>
      <c r="FGX31"/>
      <c r="FGY31"/>
      <c r="FGZ31"/>
      <c r="FHA31"/>
      <c r="FHB31"/>
      <c r="FHC31"/>
      <c r="FHD31"/>
      <c r="FHE31"/>
      <c r="FHF31"/>
      <c r="FHG31"/>
      <c r="FHH31"/>
      <c r="FHI31"/>
      <c r="FHJ31"/>
      <c r="FHK31"/>
      <c r="FHL31"/>
      <c r="FHM31"/>
      <c r="FHN31"/>
      <c r="FHO31"/>
      <c r="FHP31"/>
      <c r="FHQ31"/>
      <c r="FHR31"/>
      <c r="FHS31"/>
      <c r="FHT31"/>
      <c r="FHU31"/>
      <c r="FHV31"/>
      <c r="FHW31"/>
      <c r="FHX31"/>
      <c r="FHY31"/>
      <c r="FHZ31"/>
      <c r="FIA31"/>
      <c r="FIB31"/>
      <c r="FIC31"/>
      <c r="FID31"/>
      <c r="FIE31"/>
      <c r="FIF31"/>
      <c r="FIG31"/>
      <c r="FIH31"/>
      <c r="FII31"/>
      <c r="FIJ31"/>
      <c r="FIK31"/>
      <c r="FIL31"/>
      <c r="FIM31"/>
      <c r="FIN31"/>
      <c r="FIO31"/>
      <c r="FIP31"/>
      <c r="FIQ31"/>
      <c r="FIR31"/>
      <c r="FIS31"/>
      <c r="FIT31"/>
      <c r="FIU31"/>
      <c r="FIV31"/>
      <c r="FIW31"/>
      <c r="FIX31"/>
      <c r="FIY31"/>
      <c r="FIZ31"/>
      <c r="FJA31"/>
      <c r="FJB31"/>
      <c r="FJC31"/>
      <c r="FJD31"/>
      <c r="FJE31"/>
      <c r="FJF31"/>
      <c r="FJG31"/>
      <c r="FJH31"/>
      <c r="FJI31"/>
      <c r="FJJ31"/>
      <c r="FJK31"/>
      <c r="FJL31"/>
      <c r="FJM31"/>
      <c r="FJN31"/>
      <c r="FJO31"/>
      <c r="FJP31"/>
      <c r="FJQ31"/>
      <c r="FJR31"/>
      <c r="FJS31"/>
      <c r="FJT31"/>
      <c r="FJU31"/>
      <c r="FJV31"/>
      <c r="FJW31"/>
      <c r="FJX31"/>
      <c r="FJY31"/>
      <c r="FJZ31"/>
      <c r="FKA31"/>
      <c r="FKB31"/>
      <c r="FKC31"/>
      <c r="FKD31"/>
      <c r="FKE31"/>
      <c r="FKF31"/>
      <c r="FKG31"/>
      <c r="FKH31"/>
      <c r="FKI31"/>
      <c r="FKJ31"/>
      <c r="FKK31"/>
      <c r="FKL31"/>
      <c r="FKM31"/>
      <c r="FKN31"/>
      <c r="FKO31"/>
      <c r="FKP31"/>
      <c r="FKQ31"/>
      <c r="FKR31"/>
      <c r="FKS31"/>
      <c r="FKT31"/>
      <c r="FKU31"/>
      <c r="FKV31"/>
      <c r="FKW31"/>
      <c r="FKX31"/>
      <c r="FKY31"/>
      <c r="FKZ31"/>
      <c r="FLA31"/>
      <c r="FLB31"/>
      <c r="FLC31"/>
      <c r="FLD31"/>
      <c r="FLE31"/>
      <c r="FLF31"/>
      <c r="FLG31"/>
      <c r="FLH31"/>
      <c r="FLI31"/>
      <c r="FLJ31"/>
      <c r="FLK31"/>
      <c r="FLL31"/>
      <c r="FLM31"/>
      <c r="FLN31"/>
      <c r="FLO31"/>
      <c r="FLP31"/>
      <c r="FLQ31"/>
      <c r="FLR31"/>
      <c r="FLS31"/>
      <c r="FLT31"/>
      <c r="FLU31"/>
      <c r="FLV31"/>
      <c r="FLW31"/>
      <c r="FLX31"/>
      <c r="FLY31"/>
      <c r="FLZ31"/>
      <c r="FMA31"/>
      <c r="FMB31"/>
      <c r="FMC31"/>
      <c r="FMD31"/>
      <c r="FME31"/>
      <c r="FMF31"/>
      <c r="FMG31"/>
      <c r="FMH31"/>
      <c r="FMI31"/>
      <c r="FMJ31"/>
      <c r="FMK31"/>
      <c r="FML31"/>
      <c r="FMM31"/>
      <c r="FMN31"/>
      <c r="FMO31"/>
      <c r="FMP31"/>
      <c r="FMQ31"/>
      <c r="FMR31"/>
      <c r="FMS31"/>
      <c r="FMT31"/>
      <c r="FMU31"/>
      <c r="FMV31"/>
      <c r="FMW31"/>
      <c r="FMX31"/>
      <c r="FMY31"/>
      <c r="FMZ31"/>
      <c r="FNA31"/>
      <c r="FNB31"/>
      <c r="FNC31"/>
      <c r="FND31"/>
      <c r="FNE31"/>
      <c r="FNF31"/>
      <c r="FNG31"/>
      <c r="FNH31"/>
      <c r="FNI31"/>
      <c r="FNJ31"/>
      <c r="FNK31"/>
      <c r="FNL31"/>
      <c r="FNM31"/>
      <c r="FNN31"/>
      <c r="FNO31"/>
      <c r="FNP31"/>
      <c r="FNQ31"/>
      <c r="FNR31"/>
      <c r="FNS31"/>
      <c r="FNT31"/>
      <c r="FNU31"/>
      <c r="FNV31"/>
      <c r="FNW31"/>
      <c r="FNX31"/>
      <c r="FNY31"/>
      <c r="FNZ31"/>
      <c r="FOA31"/>
      <c r="FOB31"/>
      <c r="FOC31"/>
      <c r="FOD31"/>
      <c r="FOE31"/>
      <c r="FOF31"/>
      <c r="FOG31"/>
      <c r="FOH31"/>
      <c r="FOI31"/>
      <c r="FOJ31"/>
      <c r="FOK31"/>
      <c r="FOL31"/>
      <c r="FOM31"/>
      <c r="FON31"/>
      <c r="FOO31"/>
      <c r="FOP31"/>
      <c r="FOQ31"/>
      <c r="FOR31"/>
      <c r="FOS31"/>
      <c r="FOT31"/>
      <c r="FOU31"/>
      <c r="FOV31"/>
      <c r="FOW31"/>
      <c r="FOX31"/>
      <c r="FOY31"/>
      <c r="FOZ31"/>
      <c r="FPA31"/>
      <c r="FPB31"/>
      <c r="FPC31"/>
      <c r="FPD31"/>
      <c r="FPE31"/>
      <c r="FPF31"/>
      <c r="FPG31"/>
      <c r="FPH31"/>
      <c r="FPI31"/>
      <c r="FPJ31"/>
      <c r="FPK31"/>
      <c r="FPL31"/>
      <c r="FPM31"/>
      <c r="FPN31"/>
      <c r="FPO31"/>
      <c r="FPP31"/>
      <c r="FPQ31"/>
      <c r="FPR31"/>
      <c r="FPS31"/>
      <c r="FPT31"/>
      <c r="FPU31"/>
      <c r="FPV31"/>
      <c r="FPW31"/>
      <c r="FPX31"/>
      <c r="FPY31"/>
      <c r="FPZ31"/>
      <c r="FQA31"/>
      <c r="FQB31"/>
      <c r="FQC31"/>
      <c r="FQD31"/>
      <c r="FQE31"/>
      <c r="FQF31"/>
      <c r="FQG31"/>
      <c r="FQH31"/>
      <c r="FQI31"/>
      <c r="FQJ31"/>
      <c r="FQK31"/>
      <c r="FQL31"/>
      <c r="FQM31"/>
      <c r="FQN31"/>
      <c r="FQO31"/>
      <c r="FQP31"/>
      <c r="FQQ31"/>
      <c r="FQR31"/>
      <c r="FQS31"/>
      <c r="FQT31"/>
      <c r="FQU31"/>
      <c r="FQV31"/>
      <c r="FQW31"/>
      <c r="FQX31"/>
      <c r="FQY31"/>
      <c r="FQZ31"/>
      <c r="FRA31"/>
      <c r="FRB31"/>
      <c r="FRC31"/>
      <c r="FRD31"/>
      <c r="FRE31"/>
      <c r="FRF31"/>
      <c r="FRG31"/>
      <c r="FRH31"/>
      <c r="FRI31"/>
      <c r="FRJ31"/>
      <c r="FRK31"/>
      <c r="FRL31"/>
      <c r="FRM31"/>
      <c r="FRN31"/>
      <c r="FRO31"/>
      <c r="FRP31"/>
      <c r="FRQ31"/>
      <c r="FRR31"/>
      <c r="FRS31"/>
      <c r="FRT31"/>
      <c r="FRU31"/>
      <c r="FRV31"/>
      <c r="FRW31"/>
      <c r="FRX31"/>
      <c r="FRY31"/>
      <c r="FRZ31"/>
      <c r="FSA31"/>
      <c r="FSB31"/>
      <c r="FSC31"/>
      <c r="FSD31"/>
      <c r="FSE31"/>
      <c r="FSF31"/>
      <c r="FSG31"/>
      <c r="FSH31"/>
      <c r="FSI31"/>
      <c r="FSJ31"/>
      <c r="FSK31"/>
      <c r="FSL31"/>
      <c r="FSM31"/>
      <c r="FSN31"/>
      <c r="FSO31"/>
      <c r="FSP31"/>
      <c r="FSQ31"/>
      <c r="FSR31"/>
      <c r="FSS31"/>
      <c r="FST31"/>
      <c r="FSU31"/>
      <c r="FSV31"/>
      <c r="FSW31"/>
      <c r="FSX31"/>
      <c r="FSY31"/>
      <c r="FSZ31"/>
      <c r="FTA31"/>
      <c r="FTB31"/>
      <c r="FTC31"/>
      <c r="FTD31"/>
      <c r="FTE31"/>
      <c r="FTF31"/>
      <c r="FTG31"/>
      <c r="FTH31"/>
      <c r="FTI31"/>
      <c r="FTJ31"/>
      <c r="FTK31"/>
      <c r="FTL31"/>
      <c r="FTM31"/>
      <c r="FTN31"/>
      <c r="FTO31"/>
      <c r="FTP31"/>
      <c r="FTQ31"/>
      <c r="FTR31"/>
      <c r="FTS31"/>
      <c r="FTT31"/>
      <c r="FTU31"/>
      <c r="FTV31"/>
      <c r="FTW31"/>
      <c r="FTX31"/>
      <c r="FTY31"/>
      <c r="FTZ31"/>
      <c r="FUA31"/>
      <c r="FUB31"/>
      <c r="FUC31"/>
      <c r="FUD31"/>
      <c r="FUE31"/>
      <c r="FUF31"/>
      <c r="FUG31"/>
      <c r="FUH31"/>
      <c r="FUI31"/>
      <c r="FUJ31"/>
      <c r="FUK31"/>
      <c r="FUL31"/>
      <c r="FUM31"/>
      <c r="FUN31"/>
      <c r="FUO31"/>
      <c r="FUP31"/>
      <c r="FUQ31"/>
      <c r="FUR31"/>
      <c r="FUS31"/>
      <c r="FUT31"/>
      <c r="FUU31"/>
      <c r="FUV31"/>
      <c r="FUW31"/>
      <c r="FUX31"/>
      <c r="FUY31"/>
      <c r="FUZ31"/>
      <c r="FVA31"/>
      <c r="FVB31"/>
      <c r="FVC31"/>
      <c r="FVD31"/>
      <c r="FVE31"/>
      <c r="FVF31"/>
      <c r="FVG31"/>
      <c r="FVH31"/>
      <c r="FVI31"/>
      <c r="FVJ31"/>
      <c r="FVK31"/>
      <c r="FVL31"/>
      <c r="FVM31"/>
      <c r="FVN31"/>
      <c r="FVO31"/>
      <c r="FVP31"/>
      <c r="FVQ31"/>
      <c r="FVR31"/>
      <c r="FVS31"/>
      <c r="FVT31"/>
      <c r="FVU31"/>
      <c r="FVV31"/>
      <c r="FVW31"/>
      <c r="FVX31"/>
      <c r="FVY31"/>
      <c r="FVZ31"/>
      <c r="FWA31"/>
      <c r="FWB31"/>
      <c r="FWC31"/>
      <c r="FWD31"/>
      <c r="FWE31"/>
      <c r="FWF31"/>
      <c r="FWG31"/>
      <c r="FWH31"/>
      <c r="FWI31"/>
      <c r="FWJ31"/>
      <c r="FWK31"/>
      <c r="FWL31"/>
      <c r="FWM31"/>
      <c r="FWN31"/>
      <c r="FWO31"/>
      <c r="FWP31"/>
      <c r="FWQ31"/>
      <c r="FWR31"/>
      <c r="FWS31"/>
      <c r="FWT31"/>
      <c r="FWU31"/>
      <c r="FWV31"/>
      <c r="FWW31"/>
      <c r="FWX31"/>
      <c r="FWY31"/>
      <c r="FWZ31"/>
      <c r="FXA31"/>
      <c r="FXB31"/>
      <c r="FXC31"/>
      <c r="FXD31"/>
      <c r="FXE31"/>
      <c r="FXF31"/>
      <c r="FXG31"/>
      <c r="FXH31"/>
      <c r="FXI31"/>
      <c r="FXJ31"/>
      <c r="FXK31"/>
      <c r="FXL31"/>
      <c r="FXM31"/>
      <c r="FXN31"/>
      <c r="FXO31"/>
      <c r="FXP31"/>
      <c r="FXQ31"/>
      <c r="FXR31"/>
      <c r="FXS31"/>
      <c r="FXT31"/>
      <c r="FXU31"/>
      <c r="FXV31"/>
      <c r="FXW31"/>
      <c r="FXX31"/>
      <c r="FXY31"/>
      <c r="FXZ31"/>
      <c r="FYA31"/>
      <c r="FYB31"/>
      <c r="FYC31"/>
      <c r="FYD31"/>
      <c r="FYE31"/>
      <c r="FYF31"/>
      <c r="FYG31"/>
      <c r="FYH31"/>
      <c r="FYI31"/>
      <c r="FYJ31"/>
      <c r="FYK31"/>
      <c r="FYL31"/>
      <c r="FYM31"/>
      <c r="FYN31"/>
      <c r="FYO31"/>
      <c r="FYP31"/>
      <c r="FYQ31"/>
      <c r="FYR31"/>
      <c r="FYS31"/>
      <c r="FYT31"/>
      <c r="FYU31"/>
      <c r="FYV31"/>
      <c r="FYW31"/>
      <c r="FYX31"/>
      <c r="FYY31"/>
      <c r="FYZ31"/>
      <c r="FZA31"/>
      <c r="FZB31"/>
      <c r="FZC31"/>
      <c r="FZD31"/>
      <c r="FZE31"/>
      <c r="FZF31"/>
      <c r="FZG31"/>
      <c r="FZH31"/>
      <c r="FZI31"/>
      <c r="FZJ31"/>
      <c r="FZK31"/>
      <c r="FZL31"/>
      <c r="FZM31"/>
      <c r="FZN31"/>
      <c r="FZO31"/>
      <c r="FZP31"/>
      <c r="FZQ31"/>
      <c r="FZR31"/>
      <c r="FZS31"/>
      <c r="FZT31"/>
      <c r="FZU31"/>
      <c r="FZV31"/>
      <c r="FZW31"/>
      <c r="FZX31"/>
      <c r="FZY31"/>
      <c r="FZZ31"/>
      <c r="GAA31"/>
      <c r="GAB31"/>
      <c r="GAC31"/>
      <c r="GAD31"/>
      <c r="GAE31"/>
      <c r="GAF31"/>
      <c r="GAG31"/>
      <c r="GAH31"/>
      <c r="GAI31"/>
      <c r="GAJ31"/>
      <c r="GAK31"/>
      <c r="GAL31"/>
      <c r="GAM31"/>
      <c r="GAN31"/>
      <c r="GAO31"/>
      <c r="GAP31"/>
      <c r="GAQ31"/>
      <c r="GAR31"/>
      <c r="GAS31"/>
      <c r="GAT31"/>
      <c r="GAU31"/>
      <c r="GAV31"/>
      <c r="GAW31"/>
      <c r="GAX31"/>
      <c r="GAY31"/>
      <c r="GAZ31"/>
      <c r="GBA31"/>
      <c r="GBB31"/>
      <c r="GBC31"/>
      <c r="GBD31"/>
      <c r="GBE31"/>
      <c r="GBF31"/>
      <c r="GBG31"/>
      <c r="GBH31"/>
      <c r="GBI31"/>
      <c r="GBJ31"/>
      <c r="GBK31"/>
      <c r="GBL31"/>
      <c r="GBM31"/>
      <c r="GBN31"/>
      <c r="GBO31"/>
      <c r="GBP31"/>
      <c r="GBQ31"/>
      <c r="GBR31"/>
      <c r="GBS31"/>
      <c r="GBT31"/>
      <c r="GBU31"/>
      <c r="GBV31"/>
      <c r="GBW31"/>
      <c r="GBX31"/>
      <c r="GBY31"/>
      <c r="GBZ31"/>
      <c r="GCA31"/>
      <c r="GCB31"/>
      <c r="GCC31"/>
      <c r="GCD31"/>
      <c r="GCE31"/>
      <c r="GCF31"/>
      <c r="GCG31"/>
      <c r="GCH31"/>
      <c r="GCI31"/>
      <c r="GCJ31"/>
      <c r="GCK31"/>
      <c r="GCL31"/>
      <c r="GCM31"/>
      <c r="GCN31"/>
      <c r="GCO31"/>
      <c r="GCP31"/>
      <c r="GCQ31"/>
      <c r="GCR31"/>
      <c r="GCS31"/>
      <c r="GCT31"/>
      <c r="GCU31"/>
      <c r="GCV31"/>
      <c r="GCW31"/>
      <c r="GCX31"/>
      <c r="GCY31"/>
      <c r="GCZ31"/>
      <c r="GDA31"/>
      <c r="GDB31"/>
      <c r="GDC31"/>
      <c r="GDD31"/>
      <c r="GDE31"/>
      <c r="GDF31"/>
      <c r="GDG31"/>
      <c r="GDH31"/>
      <c r="GDI31"/>
      <c r="GDJ31"/>
      <c r="GDK31"/>
      <c r="GDL31"/>
      <c r="GDM31"/>
      <c r="GDN31"/>
      <c r="GDO31"/>
      <c r="GDP31"/>
      <c r="GDQ31"/>
      <c r="GDR31"/>
      <c r="GDS31"/>
      <c r="GDT31"/>
      <c r="GDU31"/>
      <c r="GDV31"/>
      <c r="GDW31"/>
      <c r="GDX31"/>
      <c r="GDY31"/>
      <c r="GDZ31"/>
      <c r="GEA31"/>
      <c r="GEB31"/>
      <c r="GEC31"/>
      <c r="GED31"/>
      <c r="GEE31"/>
      <c r="GEF31"/>
      <c r="GEG31"/>
      <c r="GEH31"/>
      <c r="GEI31"/>
      <c r="GEJ31"/>
      <c r="GEK31"/>
      <c r="GEL31"/>
      <c r="GEM31"/>
      <c r="GEN31"/>
      <c r="GEO31"/>
      <c r="GEP31"/>
      <c r="GEQ31"/>
      <c r="GER31"/>
      <c r="GES31"/>
      <c r="GET31"/>
      <c r="GEU31"/>
      <c r="GEV31"/>
      <c r="GEW31"/>
      <c r="GEX31"/>
      <c r="GEY31"/>
      <c r="GEZ31"/>
      <c r="GFA31"/>
      <c r="GFB31"/>
      <c r="GFC31"/>
      <c r="GFD31"/>
      <c r="GFE31"/>
      <c r="GFF31"/>
      <c r="GFG31"/>
      <c r="GFH31"/>
      <c r="GFI31"/>
      <c r="GFJ31"/>
      <c r="GFK31"/>
      <c r="GFL31"/>
      <c r="GFM31"/>
      <c r="GFN31"/>
      <c r="GFO31"/>
      <c r="GFP31"/>
      <c r="GFQ31"/>
      <c r="GFR31"/>
      <c r="GFS31"/>
      <c r="GFT31"/>
      <c r="GFU31"/>
      <c r="GFV31"/>
      <c r="GFW31"/>
      <c r="GFX31"/>
      <c r="GFY31"/>
      <c r="GFZ31"/>
      <c r="GGA31"/>
      <c r="GGB31"/>
      <c r="GGC31"/>
      <c r="GGD31"/>
      <c r="GGE31"/>
      <c r="GGF31"/>
      <c r="GGG31"/>
      <c r="GGH31"/>
      <c r="GGI31"/>
      <c r="GGJ31"/>
      <c r="GGK31"/>
      <c r="GGL31"/>
      <c r="GGM31"/>
      <c r="GGN31"/>
      <c r="GGO31"/>
      <c r="GGP31"/>
      <c r="GGQ31"/>
      <c r="GGR31"/>
      <c r="GGS31"/>
      <c r="GGT31"/>
      <c r="GGU31"/>
      <c r="GGV31"/>
      <c r="GGW31"/>
      <c r="GGX31"/>
      <c r="GGY31"/>
      <c r="GGZ31"/>
      <c r="GHA31"/>
      <c r="GHB31"/>
      <c r="GHC31"/>
      <c r="GHD31"/>
      <c r="GHE31"/>
      <c r="GHF31"/>
      <c r="GHG31"/>
      <c r="GHH31"/>
      <c r="GHI31"/>
      <c r="GHJ31"/>
      <c r="GHK31"/>
      <c r="GHL31"/>
      <c r="GHM31"/>
      <c r="GHN31"/>
      <c r="GHO31"/>
      <c r="GHP31"/>
      <c r="GHQ31"/>
      <c r="GHR31"/>
      <c r="GHS31"/>
      <c r="GHT31"/>
      <c r="GHU31"/>
      <c r="GHV31"/>
      <c r="GHW31"/>
      <c r="GHX31"/>
      <c r="GHY31"/>
      <c r="GHZ31"/>
      <c r="GIA31"/>
      <c r="GIB31"/>
      <c r="GIC31"/>
      <c r="GID31"/>
      <c r="GIE31"/>
      <c r="GIF31"/>
      <c r="GIG31"/>
      <c r="GIH31"/>
      <c r="GII31"/>
      <c r="GIJ31"/>
      <c r="GIK31"/>
      <c r="GIL31"/>
      <c r="GIM31"/>
      <c r="GIN31"/>
      <c r="GIO31"/>
      <c r="GIP31"/>
      <c r="GIQ31"/>
      <c r="GIR31"/>
      <c r="GIS31"/>
      <c r="GIT31"/>
      <c r="GIU31"/>
      <c r="GIV31"/>
      <c r="GIW31"/>
      <c r="GIX31"/>
      <c r="GIY31"/>
      <c r="GIZ31"/>
      <c r="GJA31"/>
      <c r="GJB31"/>
      <c r="GJC31"/>
      <c r="GJD31"/>
      <c r="GJE31"/>
      <c r="GJF31"/>
      <c r="GJG31"/>
      <c r="GJH31"/>
      <c r="GJI31"/>
      <c r="GJJ31"/>
      <c r="GJK31"/>
      <c r="GJL31"/>
      <c r="GJM31"/>
      <c r="GJN31"/>
      <c r="GJO31"/>
      <c r="GJP31"/>
      <c r="GJQ31"/>
      <c r="GJR31"/>
      <c r="GJS31"/>
      <c r="GJT31"/>
      <c r="GJU31"/>
      <c r="GJV31"/>
      <c r="GJW31"/>
      <c r="GJX31"/>
      <c r="GJY31"/>
      <c r="GJZ31"/>
      <c r="GKA31"/>
      <c r="GKB31"/>
      <c r="GKC31"/>
      <c r="GKD31"/>
      <c r="GKE31"/>
      <c r="GKF31"/>
      <c r="GKG31"/>
      <c r="GKH31"/>
      <c r="GKI31"/>
      <c r="GKJ31"/>
      <c r="GKK31"/>
      <c r="GKL31"/>
      <c r="GKM31"/>
      <c r="GKN31"/>
      <c r="GKO31"/>
      <c r="GKP31"/>
      <c r="GKQ31"/>
      <c r="GKR31"/>
      <c r="GKS31"/>
      <c r="GKT31"/>
      <c r="GKU31"/>
      <c r="GKV31"/>
      <c r="GKW31"/>
      <c r="GKX31"/>
      <c r="GKY31"/>
      <c r="GKZ31"/>
      <c r="GLA31"/>
      <c r="GLB31"/>
      <c r="GLC31"/>
      <c r="GLD31"/>
      <c r="GLE31"/>
      <c r="GLF31"/>
      <c r="GLG31"/>
      <c r="GLH31"/>
      <c r="GLI31"/>
      <c r="GLJ31"/>
      <c r="GLK31"/>
      <c r="GLL31"/>
      <c r="GLM31"/>
      <c r="GLN31"/>
      <c r="GLO31"/>
      <c r="GLP31"/>
      <c r="GLQ31"/>
      <c r="GLR31"/>
      <c r="GLS31"/>
      <c r="GLT31"/>
      <c r="GLU31"/>
      <c r="GLV31"/>
      <c r="GLW31"/>
      <c r="GLX31"/>
      <c r="GLY31"/>
      <c r="GLZ31"/>
      <c r="GMA31"/>
      <c r="GMB31"/>
      <c r="GMC31"/>
      <c r="GMD31"/>
      <c r="GME31"/>
      <c r="GMF31"/>
      <c r="GMG31"/>
      <c r="GMH31"/>
      <c r="GMI31"/>
      <c r="GMJ31"/>
      <c r="GMK31"/>
      <c r="GML31"/>
      <c r="GMM31"/>
      <c r="GMN31"/>
      <c r="GMO31"/>
      <c r="GMP31"/>
      <c r="GMQ31"/>
      <c r="GMR31"/>
      <c r="GMS31"/>
      <c r="GMT31"/>
      <c r="GMU31"/>
      <c r="GMV31"/>
      <c r="GMW31"/>
      <c r="GMX31"/>
      <c r="GMY31"/>
      <c r="GMZ31"/>
      <c r="GNA31"/>
      <c r="GNB31"/>
      <c r="GNC31"/>
      <c r="GND31"/>
      <c r="GNE31"/>
      <c r="GNF31"/>
      <c r="GNG31"/>
      <c r="GNH31"/>
      <c r="GNI31"/>
      <c r="GNJ31"/>
      <c r="GNK31"/>
      <c r="GNL31"/>
      <c r="GNM31"/>
      <c r="GNN31"/>
      <c r="GNO31"/>
      <c r="GNP31"/>
      <c r="GNQ31"/>
      <c r="GNR31"/>
      <c r="GNS31"/>
      <c r="GNT31"/>
      <c r="GNU31"/>
      <c r="GNV31"/>
      <c r="GNW31"/>
      <c r="GNX31"/>
      <c r="GNY31"/>
      <c r="GNZ31"/>
      <c r="GOA31"/>
      <c r="GOB31"/>
      <c r="GOC31"/>
      <c r="GOD31"/>
      <c r="GOE31"/>
      <c r="GOF31"/>
      <c r="GOG31"/>
      <c r="GOH31"/>
      <c r="GOI31"/>
      <c r="GOJ31"/>
      <c r="GOK31"/>
      <c r="GOL31"/>
      <c r="GOM31"/>
      <c r="GON31"/>
      <c r="GOO31"/>
      <c r="GOP31"/>
      <c r="GOQ31"/>
      <c r="GOR31"/>
      <c r="GOS31"/>
      <c r="GOT31"/>
      <c r="GOU31"/>
      <c r="GOV31"/>
      <c r="GOW31"/>
      <c r="GOX31"/>
      <c r="GOY31"/>
      <c r="GOZ31"/>
      <c r="GPA31"/>
      <c r="GPB31"/>
      <c r="GPC31"/>
      <c r="GPD31"/>
      <c r="GPE31"/>
      <c r="GPF31"/>
      <c r="GPG31"/>
      <c r="GPH31"/>
      <c r="GPI31"/>
      <c r="GPJ31"/>
      <c r="GPK31"/>
      <c r="GPL31"/>
      <c r="GPM31"/>
      <c r="GPN31"/>
      <c r="GPO31"/>
      <c r="GPP31"/>
      <c r="GPQ31"/>
      <c r="GPR31"/>
      <c r="GPS31"/>
      <c r="GPT31"/>
      <c r="GPU31"/>
      <c r="GPV31"/>
      <c r="GPW31"/>
      <c r="GPX31"/>
      <c r="GPY31"/>
      <c r="GPZ31"/>
      <c r="GQA31"/>
      <c r="GQB31"/>
      <c r="GQC31"/>
      <c r="GQD31"/>
      <c r="GQE31"/>
      <c r="GQF31"/>
      <c r="GQG31"/>
      <c r="GQH31"/>
      <c r="GQI31"/>
      <c r="GQJ31"/>
      <c r="GQK31"/>
      <c r="GQL31"/>
      <c r="GQM31"/>
      <c r="GQN31"/>
      <c r="GQO31"/>
      <c r="GQP31"/>
      <c r="GQQ31"/>
      <c r="GQR31"/>
      <c r="GQS31"/>
      <c r="GQT31"/>
      <c r="GQU31"/>
      <c r="GQV31"/>
      <c r="GQW31"/>
      <c r="GQX31"/>
      <c r="GQY31"/>
      <c r="GQZ31"/>
      <c r="GRA31"/>
      <c r="GRB31"/>
      <c r="GRC31"/>
      <c r="GRD31"/>
      <c r="GRE31"/>
      <c r="GRF31"/>
      <c r="GRG31"/>
      <c r="GRH31"/>
      <c r="GRI31"/>
      <c r="GRJ31"/>
      <c r="GRK31"/>
      <c r="GRL31"/>
      <c r="GRM31"/>
      <c r="GRN31"/>
      <c r="GRO31"/>
      <c r="GRP31"/>
      <c r="GRQ31"/>
      <c r="GRR31"/>
      <c r="GRS31"/>
      <c r="GRT31"/>
      <c r="GRU31"/>
      <c r="GRV31"/>
      <c r="GRW31"/>
      <c r="GRX31"/>
      <c r="GRY31"/>
      <c r="GRZ31"/>
      <c r="GSA31"/>
      <c r="GSB31"/>
      <c r="GSC31"/>
      <c r="GSD31"/>
      <c r="GSE31"/>
      <c r="GSF31"/>
      <c r="GSG31"/>
      <c r="GSH31"/>
      <c r="GSI31"/>
      <c r="GSJ31"/>
      <c r="GSK31"/>
      <c r="GSL31"/>
      <c r="GSM31"/>
      <c r="GSN31"/>
      <c r="GSO31"/>
      <c r="GSP31"/>
      <c r="GSQ31"/>
      <c r="GSR31"/>
      <c r="GSS31"/>
      <c r="GST31"/>
      <c r="GSU31"/>
      <c r="GSV31"/>
      <c r="GSW31"/>
      <c r="GSX31"/>
      <c r="GSY31"/>
      <c r="GSZ31"/>
      <c r="GTA31"/>
      <c r="GTB31"/>
      <c r="GTC31"/>
      <c r="GTD31"/>
      <c r="GTE31"/>
      <c r="GTF31"/>
      <c r="GTG31"/>
      <c r="GTH31"/>
      <c r="GTI31"/>
      <c r="GTJ31"/>
      <c r="GTK31"/>
      <c r="GTL31"/>
      <c r="GTM31"/>
      <c r="GTN31"/>
      <c r="GTO31"/>
      <c r="GTP31"/>
      <c r="GTQ31"/>
      <c r="GTR31"/>
      <c r="GTS31"/>
      <c r="GTT31"/>
      <c r="GTU31"/>
      <c r="GTV31"/>
      <c r="GTW31"/>
      <c r="GTX31"/>
      <c r="GTY31"/>
      <c r="GTZ31"/>
      <c r="GUA31"/>
      <c r="GUB31"/>
      <c r="GUC31"/>
      <c r="GUD31"/>
      <c r="GUE31"/>
      <c r="GUF31"/>
      <c r="GUG31"/>
      <c r="GUH31"/>
      <c r="GUI31"/>
      <c r="GUJ31"/>
      <c r="GUK31"/>
      <c r="GUL31"/>
      <c r="GUM31"/>
      <c r="GUN31"/>
      <c r="GUO31"/>
      <c r="GUP31"/>
      <c r="GUQ31"/>
      <c r="GUR31"/>
      <c r="GUS31"/>
      <c r="GUT31"/>
      <c r="GUU31"/>
      <c r="GUV31"/>
      <c r="GUW31"/>
      <c r="GUX31"/>
      <c r="GUY31"/>
      <c r="GUZ31"/>
      <c r="GVA31"/>
      <c r="GVB31"/>
      <c r="GVC31"/>
      <c r="GVD31"/>
      <c r="GVE31"/>
      <c r="GVF31"/>
      <c r="GVG31"/>
      <c r="GVH31"/>
      <c r="GVI31"/>
      <c r="GVJ31"/>
      <c r="GVK31"/>
      <c r="GVL31"/>
      <c r="GVM31"/>
      <c r="GVN31"/>
      <c r="GVO31"/>
      <c r="GVP31"/>
      <c r="GVQ31"/>
      <c r="GVR31"/>
      <c r="GVS31"/>
      <c r="GVT31"/>
      <c r="GVU31"/>
      <c r="GVV31"/>
      <c r="GVW31"/>
      <c r="GVX31"/>
      <c r="GVY31"/>
      <c r="GVZ31"/>
      <c r="GWA31"/>
      <c r="GWB31"/>
      <c r="GWC31"/>
      <c r="GWD31"/>
      <c r="GWE31"/>
      <c r="GWF31"/>
      <c r="GWG31"/>
      <c r="GWH31"/>
      <c r="GWI31"/>
      <c r="GWJ31"/>
      <c r="GWK31"/>
      <c r="GWL31"/>
      <c r="GWM31"/>
      <c r="GWN31"/>
      <c r="GWO31"/>
      <c r="GWP31"/>
      <c r="GWQ31"/>
      <c r="GWR31"/>
      <c r="GWS31"/>
      <c r="GWT31"/>
      <c r="GWU31"/>
      <c r="GWV31"/>
      <c r="GWW31"/>
      <c r="GWX31"/>
      <c r="GWY31"/>
      <c r="GWZ31"/>
      <c r="GXA31"/>
      <c r="GXB31"/>
      <c r="GXC31"/>
      <c r="GXD31"/>
      <c r="GXE31"/>
      <c r="GXF31"/>
      <c r="GXG31"/>
      <c r="GXH31"/>
      <c r="GXI31"/>
      <c r="GXJ31"/>
      <c r="GXK31"/>
      <c r="GXL31"/>
      <c r="GXM31"/>
      <c r="GXN31"/>
      <c r="GXO31"/>
      <c r="GXP31"/>
      <c r="GXQ31"/>
      <c r="GXR31"/>
      <c r="GXS31"/>
      <c r="GXT31"/>
      <c r="GXU31"/>
      <c r="GXV31"/>
      <c r="GXW31"/>
      <c r="GXX31"/>
      <c r="GXY31"/>
      <c r="GXZ31"/>
      <c r="GYA31"/>
      <c r="GYB31"/>
      <c r="GYC31"/>
      <c r="GYD31"/>
      <c r="GYE31"/>
      <c r="GYF31"/>
      <c r="GYG31"/>
      <c r="GYH31"/>
      <c r="GYI31"/>
      <c r="GYJ31"/>
      <c r="GYK31"/>
      <c r="GYL31"/>
      <c r="GYM31"/>
      <c r="GYN31"/>
      <c r="GYO31"/>
      <c r="GYP31"/>
      <c r="GYQ31"/>
      <c r="GYR31"/>
      <c r="GYS31"/>
      <c r="GYT31"/>
      <c r="GYU31"/>
      <c r="GYV31"/>
      <c r="GYW31"/>
      <c r="GYX31"/>
      <c r="GYY31"/>
      <c r="GYZ31"/>
      <c r="GZA31"/>
      <c r="GZB31"/>
      <c r="GZC31"/>
      <c r="GZD31"/>
      <c r="GZE31"/>
      <c r="GZF31"/>
      <c r="GZG31"/>
      <c r="GZH31"/>
      <c r="GZI31"/>
      <c r="GZJ31"/>
      <c r="GZK31"/>
      <c r="GZL31"/>
      <c r="GZM31"/>
      <c r="GZN31"/>
      <c r="GZO31"/>
      <c r="GZP31"/>
      <c r="GZQ31"/>
      <c r="GZR31"/>
      <c r="GZS31"/>
      <c r="GZT31"/>
      <c r="GZU31"/>
      <c r="GZV31"/>
      <c r="GZW31"/>
      <c r="GZX31"/>
      <c r="GZY31"/>
      <c r="GZZ31"/>
      <c r="HAA31"/>
      <c r="HAB31"/>
      <c r="HAC31"/>
      <c r="HAD31"/>
      <c r="HAE31"/>
      <c r="HAF31"/>
      <c r="HAG31"/>
      <c r="HAH31"/>
      <c r="HAI31"/>
      <c r="HAJ31"/>
      <c r="HAK31"/>
      <c r="HAL31"/>
      <c r="HAM31"/>
      <c r="HAN31"/>
      <c r="HAO31"/>
      <c r="HAP31"/>
      <c r="HAQ31"/>
      <c r="HAR31"/>
      <c r="HAS31"/>
      <c r="HAT31"/>
      <c r="HAU31"/>
      <c r="HAV31"/>
      <c r="HAW31"/>
      <c r="HAX31"/>
      <c r="HAY31"/>
      <c r="HAZ31"/>
      <c r="HBA31"/>
      <c r="HBB31"/>
      <c r="HBC31"/>
      <c r="HBD31"/>
      <c r="HBE31"/>
      <c r="HBF31"/>
      <c r="HBG31"/>
      <c r="HBH31"/>
      <c r="HBI31"/>
      <c r="HBJ31"/>
      <c r="HBK31"/>
      <c r="HBL31"/>
      <c r="HBM31"/>
      <c r="HBN31"/>
      <c r="HBO31"/>
      <c r="HBP31"/>
      <c r="HBQ31"/>
      <c r="HBR31"/>
      <c r="HBS31"/>
      <c r="HBT31"/>
      <c r="HBU31"/>
      <c r="HBV31"/>
      <c r="HBW31"/>
      <c r="HBX31"/>
      <c r="HBY31"/>
      <c r="HBZ31"/>
      <c r="HCA31"/>
      <c r="HCB31"/>
      <c r="HCC31"/>
      <c r="HCD31"/>
      <c r="HCE31"/>
      <c r="HCF31"/>
      <c r="HCG31"/>
      <c r="HCH31"/>
      <c r="HCI31"/>
      <c r="HCJ31"/>
      <c r="HCK31"/>
      <c r="HCL31"/>
      <c r="HCM31"/>
      <c r="HCN31"/>
      <c r="HCO31"/>
      <c r="HCP31"/>
      <c r="HCQ31"/>
      <c r="HCR31"/>
      <c r="HCS31"/>
      <c r="HCT31"/>
      <c r="HCU31"/>
      <c r="HCV31"/>
      <c r="HCW31"/>
      <c r="HCX31"/>
      <c r="HCY31"/>
      <c r="HCZ31"/>
      <c r="HDA31"/>
      <c r="HDB31"/>
      <c r="HDC31"/>
      <c r="HDD31"/>
      <c r="HDE31"/>
      <c r="HDF31"/>
      <c r="HDG31"/>
      <c r="HDH31"/>
      <c r="HDI31"/>
      <c r="HDJ31"/>
      <c r="HDK31"/>
      <c r="HDL31"/>
      <c r="HDM31"/>
      <c r="HDN31"/>
      <c r="HDO31"/>
      <c r="HDP31"/>
      <c r="HDQ31"/>
      <c r="HDR31"/>
      <c r="HDS31"/>
      <c r="HDT31"/>
      <c r="HDU31"/>
      <c r="HDV31"/>
      <c r="HDW31"/>
      <c r="HDX31"/>
      <c r="HDY31"/>
      <c r="HDZ31"/>
      <c r="HEA31"/>
      <c r="HEB31"/>
      <c r="HEC31"/>
      <c r="HED31"/>
      <c r="HEE31"/>
      <c r="HEF31"/>
      <c r="HEG31"/>
      <c r="HEH31"/>
      <c r="HEI31"/>
      <c r="HEJ31"/>
      <c r="HEK31"/>
      <c r="HEL31"/>
      <c r="HEM31"/>
      <c r="HEN31"/>
      <c r="HEO31"/>
      <c r="HEP31"/>
      <c r="HEQ31"/>
      <c r="HER31"/>
      <c r="HES31"/>
      <c r="HET31"/>
      <c r="HEU31"/>
      <c r="HEV31"/>
      <c r="HEW31"/>
      <c r="HEX31"/>
      <c r="HEY31"/>
      <c r="HEZ31"/>
      <c r="HFA31"/>
      <c r="HFB31"/>
      <c r="HFC31"/>
      <c r="HFD31"/>
      <c r="HFE31"/>
      <c r="HFF31"/>
      <c r="HFG31"/>
      <c r="HFH31"/>
      <c r="HFI31"/>
      <c r="HFJ31"/>
      <c r="HFK31"/>
      <c r="HFL31"/>
      <c r="HFM31"/>
      <c r="HFN31"/>
      <c r="HFO31"/>
      <c r="HFP31"/>
      <c r="HFQ31"/>
      <c r="HFR31"/>
      <c r="HFS31"/>
      <c r="HFT31"/>
      <c r="HFU31"/>
      <c r="HFV31"/>
      <c r="HFW31"/>
      <c r="HFX31"/>
      <c r="HFY31"/>
      <c r="HFZ31"/>
      <c r="HGA31"/>
      <c r="HGB31"/>
      <c r="HGC31"/>
      <c r="HGD31"/>
      <c r="HGE31"/>
      <c r="HGF31"/>
      <c r="HGG31"/>
      <c r="HGH31"/>
      <c r="HGI31"/>
      <c r="HGJ31"/>
      <c r="HGK31"/>
      <c r="HGL31"/>
      <c r="HGM31"/>
      <c r="HGN31"/>
      <c r="HGO31"/>
      <c r="HGP31"/>
      <c r="HGQ31"/>
      <c r="HGR31"/>
      <c r="HGS31"/>
      <c r="HGT31"/>
      <c r="HGU31"/>
      <c r="HGV31"/>
      <c r="HGW31"/>
      <c r="HGX31"/>
      <c r="HGY31"/>
      <c r="HGZ31"/>
      <c r="HHA31"/>
      <c r="HHB31"/>
      <c r="HHC31"/>
      <c r="HHD31"/>
      <c r="HHE31"/>
      <c r="HHF31"/>
      <c r="HHG31"/>
      <c r="HHH31"/>
      <c r="HHI31"/>
      <c r="HHJ31"/>
      <c r="HHK31"/>
      <c r="HHL31"/>
      <c r="HHM31"/>
      <c r="HHN31"/>
      <c r="HHO31"/>
      <c r="HHP31"/>
      <c r="HHQ31"/>
      <c r="HHR31"/>
      <c r="HHS31"/>
      <c r="HHT31"/>
      <c r="HHU31"/>
      <c r="HHV31"/>
      <c r="HHW31"/>
      <c r="HHX31"/>
      <c r="HHY31"/>
      <c r="HHZ31"/>
      <c r="HIA31"/>
      <c r="HIB31"/>
      <c r="HIC31"/>
      <c r="HID31"/>
      <c r="HIE31"/>
      <c r="HIF31"/>
      <c r="HIG31"/>
      <c r="HIH31"/>
      <c r="HII31"/>
      <c r="HIJ31"/>
      <c r="HIK31"/>
      <c r="HIL31"/>
      <c r="HIM31"/>
      <c r="HIN31"/>
      <c r="HIO31"/>
      <c r="HIP31"/>
      <c r="HIQ31"/>
      <c r="HIR31"/>
      <c r="HIS31"/>
      <c r="HIT31"/>
      <c r="HIU31"/>
      <c r="HIV31"/>
      <c r="HIW31"/>
      <c r="HIX31"/>
      <c r="HIY31"/>
      <c r="HIZ31"/>
      <c r="HJA31"/>
      <c r="HJB31"/>
      <c r="HJC31"/>
      <c r="HJD31"/>
      <c r="HJE31"/>
      <c r="HJF31"/>
      <c r="HJG31"/>
      <c r="HJH31"/>
      <c r="HJI31"/>
      <c r="HJJ31"/>
      <c r="HJK31"/>
      <c r="HJL31"/>
      <c r="HJM31"/>
      <c r="HJN31"/>
      <c r="HJO31"/>
      <c r="HJP31"/>
      <c r="HJQ31"/>
      <c r="HJR31"/>
      <c r="HJS31"/>
      <c r="HJT31"/>
      <c r="HJU31"/>
      <c r="HJV31"/>
      <c r="HJW31"/>
      <c r="HJX31"/>
      <c r="HJY31"/>
      <c r="HJZ31"/>
      <c r="HKA31"/>
      <c r="HKB31"/>
      <c r="HKC31"/>
      <c r="HKD31"/>
      <c r="HKE31"/>
      <c r="HKF31"/>
      <c r="HKG31"/>
      <c r="HKH31"/>
      <c r="HKI31"/>
      <c r="HKJ31"/>
      <c r="HKK31"/>
      <c r="HKL31"/>
      <c r="HKM31"/>
      <c r="HKN31"/>
      <c r="HKO31"/>
      <c r="HKP31"/>
      <c r="HKQ31"/>
      <c r="HKR31"/>
      <c r="HKS31"/>
      <c r="HKT31"/>
      <c r="HKU31"/>
      <c r="HKV31"/>
      <c r="HKW31"/>
      <c r="HKX31"/>
      <c r="HKY31"/>
      <c r="HKZ31"/>
      <c r="HLA31"/>
      <c r="HLB31"/>
      <c r="HLC31"/>
      <c r="HLD31"/>
      <c r="HLE31"/>
      <c r="HLF31"/>
      <c r="HLG31"/>
      <c r="HLH31"/>
      <c r="HLI31"/>
      <c r="HLJ31"/>
      <c r="HLK31"/>
      <c r="HLL31"/>
      <c r="HLM31"/>
      <c r="HLN31"/>
      <c r="HLO31"/>
      <c r="HLP31"/>
      <c r="HLQ31"/>
      <c r="HLR31"/>
      <c r="HLS31"/>
      <c r="HLT31"/>
      <c r="HLU31"/>
      <c r="HLV31"/>
      <c r="HLW31"/>
      <c r="HLX31"/>
      <c r="HLY31"/>
      <c r="HLZ31"/>
      <c r="HMA31"/>
      <c r="HMB31"/>
      <c r="HMC31"/>
      <c r="HMD31"/>
      <c r="HME31"/>
      <c r="HMF31"/>
      <c r="HMG31"/>
      <c r="HMH31"/>
      <c r="HMI31"/>
      <c r="HMJ31"/>
      <c r="HMK31"/>
      <c r="HML31"/>
      <c r="HMM31"/>
      <c r="HMN31"/>
      <c r="HMO31"/>
      <c r="HMP31"/>
      <c r="HMQ31"/>
      <c r="HMR31"/>
      <c r="HMS31"/>
      <c r="HMT31"/>
      <c r="HMU31"/>
      <c r="HMV31"/>
      <c r="HMW31"/>
      <c r="HMX31"/>
      <c r="HMY31"/>
      <c r="HMZ31"/>
      <c r="HNA31"/>
      <c r="HNB31"/>
      <c r="HNC31"/>
      <c r="HND31"/>
      <c r="HNE31"/>
      <c r="HNF31"/>
      <c r="HNG31"/>
      <c r="HNH31"/>
      <c r="HNI31"/>
      <c r="HNJ31"/>
      <c r="HNK31"/>
      <c r="HNL31"/>
      <c r="HNM31"/>
      <c r="HNN31"/>
      <c r="HNO31"/>
      <c r="HNP31"/>
      <c r="HNQ31"/>
      <c r="HNR31"/>
      <c r="HNS31"/>
      <c r="HNT31"/>
      <c r="HNU31"/>
      <c r="HNV31"/>
      <c r="HNW31"/>
      <c r="HNX31"/>
      <c r="HNY31"/>
      <c r="HNZ31"/>
      <c r="HOA31"/>
      <c r="HOB31"/>
      <c r="HOC31"/>
      <c r="HOD31"/>
      <c r="HOE31"/>
      <c r="HOF31"/>
      <c r="HOG31"/>
      <c r="HOH31"/>
      <c r="HOI31"/>
      <c r="HOJ31"/>
      <c r="HOK31"/>
      <c r="HOL31"/>
      <c r="HOM31"/>
      <c r="HON31"/>
      <c r="HOO31"/>
      <c r="HOP31"/>
      <c r="HOQ31"/>
      <c r="HOR31"/>
      <c r="HOS31"/>
      <c r="HOT31"/>
      <c r="HOU31"/>
      <c r="HOV31"/>
      <c r="HOW31"/>
      <c r="HOX31"/>
      <c r="HOY31"/>
      <c r="HOZ31"/>
      <c r="HPA31"/>
      <c r="HPB31"/>
      <c r="HPC31"/>
      <c r="HPD31"/>
      <c r="HPE31"/>
      <c r="HPF31"/>
      <c r="HPG31"/>
      <c r="HPH31"/>
      <c r="HPI31"/>
      <c r="HPJ31"/>
      <c r="HPK31"/>
      <c r="HPL31"/>
      <c r="HPM31"/>
      <c r="HPN31"/>
      <c r="HPO31"/>
      <c r="HPP31"/>
      <c r="HPQ31"/>
      <c r="HPR31"/>
      <c r="HPS31"/>
      <c r="HPT31"/>
      <c r="HPU31"/>
      <c r="HPV31"/>
      <c r="HPW31"/>
      <c r="HPX31"/>
      <c r="HPY31"/>
      <c r="HPZ31"/>
      <c r="HQA31"/>
      <c r="HQB31"/>
      <c r="HQC31"/>
      <c r="HQD31"/>
      <c r="HQE31"/>
      <c r="HQF31"/>
      <c r="HQG31"/>
      <c r="HQH31"/>
      <c r="HQI31"/>
      <c r="HQJ31"/>
      <c r="HQK31"/>
      <c r="HQL31"/>
      <c r="HQM31"/>
      <c r="HQN31"/>
      <c r="HQO31"/>
      <c r="HQP31"/>
      <c r="HQQ31"/>
      <c r="HQR31"/>
      <c r="HQS31"/>
      <c r="HQT31"/>
      <c r="HQU31"/>
      <c r="HQV31"/>
      <c r="HQW31"/>
      <c r="HQX31"/>
      <c r="HQY31"/>
      <c r="HQZ31"/>
      <c r="HRA31"/>
      <c r="HRB31"/>
      <c r="HRC31"/>
      <c r="HRD31"/>
      <c r="HRE31"/>
      <c r="HRF31"/>
      <c r="HRG31"/>
      <c r="HRH31"/>
      <c r="HRI31"/>
      <c r="HRJ31"/>
      <c r="HRK31"/>
      <c r="HRL31"/>
      <c r="HRM31"/>
      <c r="HRN31"/>
      <c r="HRO31"/>
      <c r="HRP31"/>
      <c r="HRQ31"/>
      <c r="HRR31"/>
      <c r="HRS31"/>
      <c r="HRT31"/>
      <c r="HRU31"/>
      <c r="HRV31"/>
      <c r="HRW31"/>
      <c r="HRX31"/>
      <c r="HRY31"/>
      <c r="HRZ31"/>
      <c r="HSA31"/>
      <c r="HSB31"/>
      <c r="HSC31"/>
      <c r="HSD31"/>
      <c r="HSE31"/>
      <c r="HSF31"/>
      <c r="HSG31"/>
      <c r="HSH31"/>
      <c r="HSI31"/>
      <c r="HSJ31"/>
      <c r="HSK31"/>
      <c r="HSL31"/>
      <c r="HSM31"/>
      <c r="HSN31"/>
      <c r="HSO31"/>
      <c r="HSP31"/>
      <c r="HSQ31"/>
      <c r="HSR31"/>
      <c r="HSS31"/>
      <c r="HST31"/>
      <c r="HSU31"/>
      <c r="HSV31"/>
      <c r="HSW31"/>
      <c r="HSX31"/>
      <c r="HSY31"/>
      <c r="HSZ31"/>
      <c r="HTA31"/>
      <c r="HTB31"/>
      <c r="HTC31"/>
      <c r="HTD31"/>
      <c r="HTE31"/>
      <c r="HTF31"/>
      <c r="HTG31"/>
      <c r="HTH31"/>
      <c r="HTI31"/>
      <c r="HTJ31"/>
      <c r="HTK31"/>
      <c r="HTL31"/>
      <c r="HTM31"/>
      <c r="HTN31"/>
      <c r="HTO31"/>
      <c r="HTP31"/>
      <c r="HTQ31"/>
      <c r="HTR31"/>
      <c r="HTS31"/>
      <c r="HTT31"/>
      <c r="HTU31"/>
      <c r="HTV31"/>
      <c r="HTW31"/>
      <c r="HTX31"/>
      <c r="HTY31"/>
      <c r="HTZ31"/>
      <c r="HUA31"/>
      <c r="HUB31"/>
      <c r="HUC31"/>
      <c r="HUD31"/>
      <c r="HUE31"/>
      <c r="HUF31"/>
      <c r="HUG31"/>
      <c r="HUH31"/>
      <c r="HUI31"/>
      <c r="HUJ31"/>
      <c r="HUK31"/>
      <c r="HUL31"/>
      <c r="HUM31"/>
      <c r="HUN31"/>
      <c r="HUO31"/>
      <c r="HUP31"/>
      <c r="HUQ31"/>
      <c r="HUR31"/>
      <c r="HUS31"/>
      <c r="HUT31"/>
      <c r="HUU31"/>
      <c r="HUV31"/>
      <c r="HUW31"/>
      <c r="HUX31"/>
      <c r="HUY31"/>
      <c r="HUZ31"/>
      <c r="HVA31"/>
      <c r="HVB31"/>
      <c r="HVC31"/>
      <c r="HVD31"/>
      <c r="HVE31"/>
      <c r="HVF31"/>
      <c r="HVG31"/>
      <c r="HVH31"/>
      <c r="HVI31"/>
      <c r="HVJ31"/>
      <c r="HVK31"/>
      <c r="HVL31"/>
      <c r="HVM31"/>
      <c r="HVN31"/>
      <c r="HVO31"/>
      <c r="HVP31"/>
      <c r="HVQ31"/>
      <c r="HVR31"/>
      <c r="HVS31"/>
      <c r="HVT31"/>
      <c r="HVU31"/>
      <c r="HVV31"/>
      <c r="HVW31"/>
      <c r="HVX31"/>
      <c r="HVY31"/>
      <c r="HVZ31"/>
      <c r="HWA31"/>
      <c r="HWB31"/>
      <c r="HWC31"/>
      <c r="HWD31"/>
      <c r="HWE31"/>
      <c r="HWF31"/>
      <c r="HWG31"/>
      <c r="HWH31"/>
      <c r="HWI31"/>
      <c r="HWJ31"/>
      <c r="HWK31"/>
      <c r="HWL31"/>
      <c r="HWM31"/>
      <c r="HWN31"/>
      <c r="HWO31"/>
      <c r="HWP31"/>
      <c r="HWQ31"/>
      <c r="HWR31"/>
      <c r="HWS31"/>
      <c r="HWT31"/>
      <c r="HWU31"/>
      <c r="HWV31"/>
      <c r="HWW31"/>
      <c r="HWX31"/>
      <c r="HWY31"/>
      <c r="HWZ31"/>
      <c r="HXA31"/>
      <c r="HXB31"/>
      <c r="HXC31"/>
      <c r="HXD31"/>
      <c r="HXE31"/>
      <c r="HXF31"/>
      <c r="HXG31"/>
      <c r="HXH31"/>
      <c r="HXI31"/>
      <c r="HXJ31"/>
      <c r="HXK31"/>
      <c r="HXL31"/>
      <c r="HXM31"/>
      <c r="HXN31"/>
      <c r="HXO31"/>
      <c r="HXP31"/>
      <c r="HXQ31"/>
      <c r="HXR31"/>
      <c r="HXS31"/>
      <c r="HXT31"/>
      <c r="HXU31"/>
      <c r="HXV31"/>
      <c r="HXW31"/>
      <c r="HXX31"/>
      <c r="HXY31"/>
      <c r="HXZ31"/>
      <c r="HYA31"/>
      <c r="HYB31"/>
      <c r="HYC31"/>
      <c r="HYD31"/>
      <c r="HYE31"/>
      <c r="HYF31"/>
      <c r="HYG31"/>
      <c r="HYH31"/>
      <c r="HYI31"/>
      <c r="HYJ31"/>
      <c r="HYK31"/>
      <c r="HYL31"/>
      <c r="HYM31"/>
      <c r="HYN31"/>
      <c r="HYO31"/>
      <c r="HYP31"/>
      <c r="HYQ31"/>
      <c r="HYR31"/>
      <c r="HYS31"/>
      <c r="HYT31"/>
      <c r="HYU31"/>
      <c r="HYV31"/>
      <c r="HYW31"/>
      <c r="HYX31"/>
      <c r="HYY31"/>
      <c r="HYZ31"/>
      <c r="HZA31"/>
      <c r="HZB31"/>
      <c r="HZC31"/>
      <c r="HZD31"/>
      <c r="HZE31"/>
      <c r="HZF31"/>
      <c r="HZG31"/>
      <c r="HZH31"/>
      <c r="HZI31"/>
      <c r="HZJ31"/>
      <c r="HZK31"/>
      <c r="HZL31"/>
      <c r="HZM31"/>
      <c r="HZN31"/>
      <c r="HZO31"/>
      <c r="HZP31"/>
      <c r="HZQ31"/>
      <c r="HZR31"/>
      <c r="HZS31"/>
      <c r="HZT31"/>
      <c r="HZU31"/>
      <c r="HZV31"/>
      <c r="HZW31"/>
      <c r="HZX31"/>
      <c r="HZY31"/>
      <c r="HZZ31"/>
      <c r="IAA31"/>
      <c r="IAB31"/>
      <c r="IAC31"/>
      <c r="IAD31"/>
      <c r="IAE31"/>
      <c r="IAF31"/>
      <c r="IAG31"/>
      <c r="IAH31"/>
      <c r="IAI31"/>
      <c r="IAJ31"/>
      <c r="IAK31"/>
      <c r="IAL31"/>
      <c r="IAM31"/>
      <c r="IAN31"/>
      <c r="IAO31"/>
      <c r="IAP31"/>
      <c r="IAQ31"/>
      <c r="IAR31"/>
      <c r="IAS31"/>
      <c r="IAT31"/>
      <c r="IAU31"/>
      <c r="IAV31"/>
      <c r="IAW31"/>
      <c r="IAX31"/>
      <c r="IAY31"/>
      <c r="IAZ31"/>
      <c r="IBA31"/>
      <c r="IBB31"/>
      <c r="IBC31"/>
      <c r="IBD31"/>
      <c r="IBE31"/>
      <c r="IBF31"/>
      <c r="IBG31"/>
      <c r="IBH31"/>
      <c r="IBI31"/>
      <c r="IBJ31"/>
      <c r="IBK31"/>
      <c r="IBL31"/>
      <c r="IBM31"/>
      <c r="IBN31"/>
      <c r="IBO31"/>
      <c r="IBP31"/>
      <c r="IBQ31"/>
      <c r="IBR31"/>
      <c r="IBS31"/>
      <c r="IBT31"/>
      <c r="IBU31"/>
      <c r="IBV31"/>
      <c r="IBW31"/>
      <c r="IBX31"/>
      <c r="IBY31"/>
      <c r="IBZ31"/>
      <c r="ICA31"/>
      <c r="ICB31"/>
      <c r="ICC31"/>
      <c r="ICD31"/>
      <c r="ICE31"/>
      <c r="ICF31"/>
      <c r="ICG31"/>
      <c r="ICH31"/>
      <c r="ICI31"/>
      <c r="ICJ31"/>
      <c r="ICK31"/>
      <c r="ICL31"/>
      <c r="ICM31"/>
      <c r="ICN31"/>
      <c r="ICO31"/>
      <c r="ICP31"/>
      <c r="ICQ31"/>
      <c r="ICR31"/>
      <c r="ICS31"/>
      <c r="ICT31"/>
      <c r="ICU31"/>
      <c r="ICV31"/>
      <c r="ICW31"/>
      <c r="ICX31"/>
      <c r="ICY31"/>
      <c r="ICZ31"/>
      <c r="IDA31"/>
      <c r="IDB31"/>
      <c r="IDC31"/>
      <c r="IDD31"/>
      <c r="IDE31"/>
      <c r="IDF31"/>
      <c r="IDG31"/>
      <c r="IDH31"/>
      <c r="IDI31"/>
      <c r="IDJ31"/>
      <c r="IDK31"/>
      <c r="IDL31"/>
      <c r="IDM31"/>
      <c r="IDN31"/>
      <c r="IDO31"/>
      <c r="IDP31"/>
      <c r="IDQ31"/>
      <c r="IDR31"/>
      <c r="IDS31"/>
      <c r="IDT31"/>
      <c r="IDU31"/>
      <c r="IDV31"/>
      <c r="IDW31"/>
      <c r="IDX31"/>
      <c r="IDY31"/>
      <c r="IDZ31"/>
      <c r="IEA31"/>
      <c r="IEB31"/>
      <c r="IEC31"/>
      <c r="IED31"/>
      <c r="IEE31"/>
      <c r="IEF31"/>
      <c r="IEG31"/>
      <c r="IEH31"/>
      <c r="IEI31"/>
      <c r="IEJ31"/>
      <c r="IEK31"/>
      <c r="IEL31"/>
      <c r="IEM31"/>
      <c r="IEN31"/>
      <c r="IEO31"/>
      <c r="IEP31"/>
      <c r="IEQ31"/>
      <c r="IER31"/>
      <c r="IES31"/>
      <c r="IET31"/>
      <c r="IEU31"/>
      <c r="IEV31"/>
      <c r="IEW31"/>
      <c r="IEX31"/>
      <c r="IEY31"/>
      <c r="IEZ31"/>
      <c r="IFA31"/>
      <c r="IFB31"/>
      <c r="IFC31"/>
      <c r="IFD31"/>
      <c r="IFE31"/>
      <c r="IFF31"/>
      <c r="IFG31"/>
      <c r="IFH31"/>
      <c r="IFI31"/>
      <c r="IFJ31"/>
      <c r="IFK31"/>
      <c r="IFL31"/>
      <c r="IFM31"/>
      <c r="IFN31"/>
      <c r="IFO31"/>
      <c r="IFP31"/>
      <c r="IFQ31"/>
      <c r="IFR31"/>
      <c r="IFS31"/>
      <c r="IFT31"/>
      <c r="IFU31"/>
      <c r="IFV31"/>
      <c r="IFW31"/>
      <c r="IFX31"/>
      <c r="IFY31"/>
      <c r="IFZ31"/>
      <c r="IGA31"/>
      <c r="IGB31"/>
      <c r="IGC31"/>
      <c r="IGD31"/>
      <c r="IGE31"/>
      <c r="IGF31"/>
      <c r="IGG31"/>
      <c r="IGH31"/>
      <c r="IGI31"/>
      <c r="IGJ31"/>
      <c r="IGK31"/>
      <c r="IGL31"/>
      <c r="IGM31"/>
      <c r="IGN31"/>
      <c r="IGO31"/>
      <c r="IGP31"/>
      <c r="IGQ31"/>
      <c r="IGR31"/>
      <c r="IGS31"/>
      <c r="IGT31"/>
      <c r="IGU31"/>
      <c r="IGV31"/>
      <c r="IGW31"/>
      <c r="IGX31"/>
      <c r="IGY31"/>
      <c r="IGZ31"/>
      <c r="IHA31"/>
      <c r="IHB31"/>
      <c r="IHC31"/>
      <c r="IHD31"/>
      <c r="IHE31"/>
      <c r="IHF31"/>
      <c r="IHG31"/>
      <c r="IHH31"/>
      <c r="IHI31"/>
      <c r="IHJ31"/>
      <c r="IHK31"/>
      <c r="IHL31"/>
      <c r="IHM31"/>
      <c r="IHN31"/>
      <c r="IHO31"/>
      <c r="IHP31"/>
      <c r="IHQ31"/>
      <c r="IHR31"/>
      <c r="IHS31"/>
      <c r="IHT31"/>
      <c r="IHU31"/>
      <c r="IHV31"/>
      <c r="IHW31"/>
      <c r="IHX31"/>
      <c r="IHY31"/>
      <c r="IHZ31"/>
      <c r="IIA31"/>
      <c r="IIB31"/>
      <c r="IIC31"/>
      <c r="IID31"/>
      <c r="IIE31"/>
      <c r="IIF31"/>
      <c r="IIG31"/>
      <c r="IIH31"/>
      <c r="III31"/>
      <c r="IIJ31"/>
      <c r="IIK31"/>
      <c r="IIL31"/>
      <c r="IIM31"/>
      <c r="IIN31"/>
      <c r="IIO31"/>
      <c r="IIP31"/>
      <c r="IIQ31"/>
      <c r="IIR31"/>
      <c r="IIS31"/>
      <c r="IIT31"/>
      <c r="IIU31"/>
      <c r="IIV31"/>
      <c r="IIW31"/>
      <c r="IIX31"/>
      <c r="IIY31"/>
      <c r="IIZ31"/>
      <c r="IJA31"/>
      <c r="IJB31"/>
      <c r="IJC31"/>
      <c r="IJD31"/>
      <c r="IJE31"/>
      <c r="IJF31"/>
      <c r="IJG31"/>
      <c r="IJH31"/>
      <c r="IJI31"/>
      <c r="IJJ31"/>
      <c r="IJK31"/>
      <c r="IJL31"/>
      <c r="IJM31"/>
      <c r="IJN31"/>
      <c r="IJO31"/>
      <c r="IJP31"/>
      <c r="IJQ31"/>
      <c r="IJR31"/>
      <c r="IJS31"/>
      <c r="IJT31"/>
      <c r="IJU31"/>
      <c r="IJV31"/>
      <c r="IJW31"/>
      <c r="IJX31"/>
      <c r="IJY31"/>
      <c r="IJZ31"/>
      <c r="IKA31"/>
      <c r="IKB31"/>
      <c r="IKC31"/>
      <c r="IKD31"/>
      <c r="IKE31"/>
      <c r="IKF31"/>
      <c r="IKG31"/>
      <c r="IKH31"/>
      <c r="IKI31"/>
      <c r="IKJ31"/>
      <c r="IKK31"/>
      <c r="IKL31"/>
      <c r="IKM31"/>
      <c r="IKN31"/>
      <c r="IKO31"/>
      <c r="IKP31"/>
      <c r="IKQ31"/>
      <c r="IKR31"/>
      <c r="IKS31"/>
      <c r="IKT31"/>
      <c r="IKU31"/>
      <c r="IKV31"/>
      <c r="IKW31"/>
      <c r="IKX31"/>
      <c r="IKY31"/>
      <c r="IKZ31"/>
      <c r="ILA31"/>
      <c r="ILB31"/>
      <c r="ILC31"/>
      <c r="ILD31"/>
      <c r="ILE31"/>
      <c r="ILF31"/>
      <c r="ILG31"/>
      <c r="ILH31"/>
      <c r="ILI31"/>
      <c r="ILJ31"/>
      <c r="ILK31"/>
      <c r="ILL31"/>
      <c r="ILM31"/>
      <c r="ILN31"/>
      <c r="ILO31"/>
      <c r="ILP31"/>
      <c r="ILQ31"/>
      <c r="ILR31"/>
      <c r="ILS31"/>
      <c r="ILT31"/>
      <c r="ILU31"/>
      <c r="ILV31"/>
      <c r="ILW31"/>
      <c r="ILX31"/>
      <c r="ILY31"/>
      <c r="ILZ31"/>
      <c r="IMA31"/>
      <c r="IMB31"/>
      <c r="IMC31"/>
      <c r="IMD31"/>
      <c r="IME31"/>
      <c r="IMF31"/>
      <c r="IMG31"/>
      <c r="IMH31"/>
      <c r="IMI31"/>
      <c r="IMJ31"/>
      <c r="IMK31"/>
      <c r="IML31"/>
      <c r="IMM31"/>
      <c r="IMN31"/>
      <c r="IMO31"/>
      <c r="IMP31"/>
      <c r="IMQ31"/>
      <c r="IMR31"/>
      <c r="IMS31"/>
      <c r="IMT31"/>
      <c r="IMU31"/>
      <c r="IMV31"/>
      <c r="IMW31"/>
      <c r="IMX31"/>
      <c r="IMY31"/>
      <c r="IMZ31"/>
      <c r="INA31"/>
      <c r="INB31"/>
      <c r="INC31"/>
      <c r="IND31"/>
      <c r="INE31"/>
      <c r="INF31"/>
      <c r="ING31"/>
      <c r="INH31"/>
      <c r="INI31"/>
      <c r="INJ31"/>
      <c r="INK31"/>
      <c r="INL31"/>
      <c r="INM31"/>
      <c r="INN31"/>
      <c r="INO31"/>
      <c r="INP31"/>
      <c r="INQ31"/>
      <c r="INR31"/>
      <c r="INS31"/>
      <c r="INT31"/>
      <c r="INU31"/>
      <c r="INV31"/>
      <c r="INW31"/>
      <c r="INX31"/>
      <c r="INY31"/>
      <c r="INZ31"/>
      <c r="IOA31"/>
      <c r="IOB31"/>
      <c r="IOC31"/>
      <c r="IOD31"/>
      <c r="IOE31"/>
      <c r="IOF31"/>
      <c r="IOG31"/>
      <c r="IOH31"/>
      <c r="IOI31"/>
      <c r="IOJ31"/>
      <c r="IOK31"/>
      <c r="IOL31"/>
      <c r="IOM31"/>
      <c r="ION31"/>
      <c r="IOO31"/>
      <c r="IOP31"/>
      <c r="IOQ31"/>
      <c r="IOR31"/>
      <c r="IOS31"/>
      <c r="IOT31"/>
      <c r="IOU31"/>
      <c r="IOV31"/>
      <c r="IOW31"/>
      <c r="IOX31"/>
      <c r="IOY31"/>
      <c r="IOZ31"/>
      <c r="IPA31"/>
      <c r="IPB31"/>
      <c r="IPC31"/>
      <c r="IPD31"/>
      <c r="IPE31"/>
      <c r="IPF31"/>
      <c r="IPG31"/>
      <c r="IPH31"/>
      <c r="IPI31"/>
      <c r="IPJ31"/>
      <c r="IPK31"/>
      <c r="IPL31"/>
      <c r="IPM31"/>
      <c r="IPN31"/>
      <c r="IPO31"/>
      <c r="IPP31"/>
      <c r="IPQ31"/>
      <c r="IPR31"/>
      <c r="IPS31"/>
      <c r="IPT31"/>
      <c r="IPU31"/>
      <c r="IPV31"/>
      <c r="IPW31"/>
      <c r="IPX31"/>
      <c r="IPY31"/>
      <c r="IPZ31"/>
      <c r="IQA31"/>
      <c r="IQB31"/>
      <c r="IQC31"/>
      <c r="IQD31"/>
      <c r="IQE31"/>
      <c r="IQF31"/>
      <c r="IQG31"/>
      <c r="IQH31"/>
      <c r="IQI31"/>
      <c r="IQJ31"/>
      <c r="IQK31"/>
      <c r="IQL31"/>
      <c r="IQM31"/>
      <c r="IQN31"/>
      <c r="IQO31"/>
      <c r="IQP31"/>
      <c r="IQQ31"/>
      <c r="IQR31"/>
      <c r="IQS31"/>
      <c r="IQT31"/>
      <c r="IQU31"/>
      <c r="IQV31"/>
      <c r="IQW31"/>
      <c r="IQX31"/>
      <c r="IQY31"/>
      <c r="IQZ31"/>
      <c r="IRA31"/>
      <c r="IRB31"/>
      <c r="IRC31"/>
      <c r="IRD31"/>
      <c r="IRE31"/>
      <c r="IRF31"/>
      <c r="IRG31"/>
      <c r="IRH31"/>
      <c r="IRI31"/>
      <c r="IRJ31"/>
      <c r="IRK31"/>
      <c r="IRL31"/>
      <c r="IRM31"/>
      <c r="IRN31"/>
      <c r="IRO31"/>
      <c r="IRP31"/>
      <c r="IRQ31"/>
      <c r="IRR31"/>
      <c r="IRS31"/>
      <c r="IRT31"/>
      <c r="IRU31"/>
      <c r="IRV31"/>
      <c r="IRW31"/>
      <c r="IRX31"/>
      <c r="IRY31"/>
      <c r="IRZ31"/>
      <c r="ISA31"/>
      <c r="ISB31"/>
      <c r="ISC31"/>
      <c r="ISD31"/>
      <c r="ISE31"/>
      <c r="ISF31"/>
      <c r="ISG31"/>
      <c r="ISH31"/>
      <c r="ISI31"/>
      <c r="ISJ31"/>
      <c r="ISK31"/>
      <c r="ISL31"/>
      <c r="ISM31"/>
      <c r="ISN31"/>
      <c r="ISO31"/>
      <c r="ISP31"/>
      <c r="ISQ31"/>
      <c r="ISR31"/>
      <c r="ISS31"/>
      <c r="IST31"/>
      <c r="ISU31"/>
      <c r="ISV31"/>
      <c r="ISW31"/>
      <c r="ISX31"/>
      <c r="ISY31"/>
      <c r="ISZ31"/>
      <c r="ITA31"/>
      <c r="ITB31"/>
      <c r="ITC31"/>
      <c r="ITD31"/>
      <c r="ITE31"/>
      <c r="ITF31"/>
      <c r="ITG31"/>
      <c r="ITH31"/>
      <c r="ITI31"/>
      <c r="ITJ31"/>
      <c r="ITK31"/>
      <c r="ITL31"/>
      <c r="ITM31"/>
      <c r="ITN31"/>
      <c r="ITO31"/>
      <c r="ITP31"/>
      <c r="ITQ31"/>
      <c r="ITR31"/>
      <c r="ITS31"/>
      <c r="ITT31"/>
      <c r="ITU31"/>
      <c r="ITV31"/>
      <c r="ITW31"/>
      <c r="ITX31"/>
      <c r="ITY31"/>
      <c r="ITZ31"/>
      <c r="IUA31"/>
      <c r="IUB31"/>
      <c r="IUC31"/>
      <c r="IUD31"/>
      <c r="IUE31"/>
      <c r="IUF31"/>
      <c r="IUG31"/>
      <c r="IUH31"/>
      <c r="IUI31"/>
      <c r="IUJ31"/>
      <c r="IUK31"/>
      <c r="IUL31"/>
      <c r="IUM31"/>
      <c r="IUN31"/>
      <c r="IUO31"/>
      <c r="IUP31"/>
      <c r="IUQ31"/>
      <c r="IUR31"/>
      <c r="IUS31"/>
      <c r="IUT31"/>
      <c r="IUU31"/>
      <c r="IUV31"/>
      <c r="IUW31"/>
      <c r="IUX31"/>
      <c r="IUY31"/>
      <c r="IUZ31"/>
      <c r="IVA31"/>
      <c r="IVB31"/>
      <c r="IVC31"/>
      <c r="IVD31"/>
      <c r="IVE31"/>
      <c r="IVF31"/>
      <c r="IVG31"/>
      <c r="IVH31"/>
      <c r="IVI31"/>
      <c r="IVJ31"/>
      <c r="IVK31"/>
      <c r="IVL31"/>
      <c r="IVM31"/>
      <c r="IVN31"/>
      <c r="IVO31"/>
      <c r="IVP31"/>
      <c r="IVQ31"/>
      <c r="IVR31"/>
      <c r="IVS31"/>
      <c r="IVT31"/>
      <c r="IVU31"/>
      <c r="IVV31"/>
      <c r="IVW31"/>
      <c r="IVX31"/>
      <c r="IVY31"/>
      <c r="IVZ31"/>
      <c r="IWA31"/>
      <c r="IWB31"/>
      <c r="IWC31"/>
      <c r="IWD31"/>
      <c r="IWE31"/>
      <c r="IWF31"/>
      <c r="IWG31"/>
      <c r="IWH31"/>
      <c r="IWI31"/>
      <c r="IWJ31"/>
      <c r="IWK31"/>
      <c r="IWL31"/>
      <c r="IWM31"/>
      <c r="IWN31"/>
      <c r="IWO31"/>
      <c r="IWP31"/>
      <c r="IWQ31"/>
      <c r="IWR31"/>
      <c r="IWS31"/>
      <c r="IWT31"/>
      <c r="IWU31"/>
      <c r="IWV31"/>
      <c r="IWW31"/>
      <c r="IWX31"/>
      <c r="IWY31"/>
      <c r="IWZ31"/>
      <c r="IXA31"/>
      <c r="IXB31"/>
      <c r="IXC31"/>
      <c r="IXD31"/>
      <c r="IXE31"/>
      <c r="IXF31"/>
      <c r="IXG31"/>
      <c r="IXH31"/>
      <c r="IXI31"/>
      <c r="IXJ31"/>
      <c r="IXK31"/>
      <c r="IXL31"/>
      <c r="IXM31"/>
      <c r="IXN31"/>
      <c r="IXO31"/>
      <c r="IXP31"/>
      <c r="IXQ31"/>
      <c r="IXR31"/>
      <c r="IXS31"/>
      <c r="IXT31"/>
      <c r="IXU31"/>
      <c r="IXV31"/>
      <c r="IXW31"/>
      <c r="IXX31"/>
      <c r="IXY31"/>
      <c r="IXZ31"/>
      <c r="IYA31"/>
      <c r="IYB31"/>
      <c r="IYC31"/>
      <c r="IYD31"/>
      <c r="IYE31"/>
      <c r="IYF31"/>
      <c r="IYG31"/>
      <c r="IYH31"/>
      <c r="IYI31"/>
      <c r="IYJ31"/>
      <c r="IYK31"/>
      <c r="IYL31"/>
      <c r="IYM31"/>
      <c r="IYN31"/>
      <c r="IYO31"/>
      <c r="IYP31"/>
      <c r="IYQ31"/>
      <c r="IYR31"/>
      <c r="IYS31"/>
      <c r="IYT31"/>
      <c r="IYU31"/>
      <c r="IYV31"/>
      <c r="IYW31"/>
      <c r="IYX31"/>
      <c r="IYY31"/>
      <c r="IYZ31"/>
      <c r="IZA31"/>
      <c r="IZB31"/>
      <c r="IZC31"/>
      <c r="IZD31"/>
      <c r="IZE31"/>
      <c r="IZF31"/>
      <c r="IZG31"/>
      <c r="IZH31"/>
      <c r="IZI31"/>
      <c r="IZJ31"/>
      <c r="IZK31"/>
      <c r="IZL31"/>
      <c r="IZM31"/>
      <c r="IZN31"/>
      <c r="IZO31"/>
      <c r="IZP31"/>
      <c r="IZQ31"/>
      <c r="IZR31"/>
      <c r="IZS31"/>
      <c r="IZT31"/>
      <c r="IZU31"/>
      <c r="IZV31"/>
      <c r="IZW31"/>
      <c r="IZX31"/>
      <c r="IZY31"/>
      <c r="IZZ31"/>
      <c r="JAA31"/>
      <c r="JAB31"/>
      <c r="JAC31"/>
      <c r="JAD31"/>
      <c r="JAE31"/>
      <c r="JAF31"/>
      <c r="JAG31"/>
      <c r="JAH31"/>
      <c r="JAI31"/>
      <c r="JAJ31"/>
      <c r="JAK31"/>
      <c r="JAL31"/>
      <c r="JAM31"/>
      <c r="JAN31"/>
      <c r="JAO31"/>
      <c r="JAP31"/>
      <c r="JAQ31"/>
      <c r="JAR31"/>
      <c r="JAS31"/>
      <c r="JAT31"/>
      <c r="JAU31"/>
      <c r="JAV31"/>
      <c r="JAW31"/>
      <c r="JAX31"/>
      <c r="JAY31"/>
      <c r="JAZ31"/>
      <c r="JBA31"/>
      <c r="JBB31"/>
      <c r="JBC31"/>
      <c r="JBD31"/>
      <c r="JBE31"/>
      <c r="JBF31"/>
      <c r="JBG31"/>
      <c r="JBH31"/>
      <c r="JBI31"/>
      <c r="JBJ31"/>
      <c r="JBK31"/>
      <c r="JBL31"/>
      <c r="JBM31"/>
      <c r="JBN31"/>
      <c r="JBO31"/>
      <c r="JBP31"/>
      <c r="JBQ31"/>
      <c r="JBR31"/>
      <c r="JBS31"/>
      <c r="JBT31"/>
      <c r="JBU31"/>
      <c r="JBV31"/>
      <c r="JBW31"/>
      <c r="JBX31"/>
      <c r="JBY31"/>
      <c r="JBZ31"/>
      <c r="JCA31"/>
      <c r="JCB31"/>
      <c r="JCC31"/>
      <c r="JCD31"/>
      <c r="JCE31"/>
      <c r="JCF31"/>
      <c r="JCG31"/>
      <c r="JCH31"/>
      <c r="JCI31"/>
      <c r="JCJ31"/>
      <c r="JCK31"/>
      <c r="JCL31"/>
      <c r="JCM31"/>
      <c r="JCN31"/>
      <c r="JCO31"/>
      <c r="JCP31"/>
      <c r="JCQ31"/>
      <c r="JCR31"/>
      <c r="JCS31"/>
      <c r="JCT31"/>
      <c r="JCU31"/>
      <c r="JCV31"/>
      <c r="JCW31"/>
      <c r="JCX31"/>
      <c r="JCY31"/>
      <c r="JCZ31"/>
      <c r="JDA31"/>
      <c r="JDB31"/>
      <c r="JDC31"/>
      <c r="JDD31"/>
      <c r="JDE31"/>
      <c r="JDF31"/>
      <c r="JDG31"/>
      <c r="JDH31"/>
      <c r="JDI31"/>
      <c r="JDJ31"/>
      <c r="JDK31"/>
      <c r="JDL31"/>
      <c r="JDM31"/>
      <c r="JDN31"/>
      <c r="JDO31"/>
      <c r="JDP31"/>
      <c r="JDQ31"/>
      <c r="JDR31"/>
      <c r="JDS31"/>
      <c r="JDT31"/>
      <c r="JDU31"/>
      <c r="JDV31"/>
      <c r="JDW31"/>
      <c r="JDX31"/>
      <c r="JDY31"/>
      <c r="JDZ31"/>
      <c r="JEA31"/>
      <c r="JEB31"/>
      <c r="JEC31"/>
      <c r="JED31"/>
      <c r="JEE31"/>
      <c r="JEF31"/>
      <c r="JEG31"/>
      <c r="JEH31"/>
      <c r="JEI31"/>
      <c r="JEJ31"/>
      <c r="JEK31"/>
      <c r="JEL31"/>
      <c r="JEM31"/>
      <c r="JEN31"/>
      <c r="JEO31"/>
      <c r="JEP31"/>
      <c r="JEQ31"/>
      <c r="JER31"/>
      <c r="JES31"/>
      <c r="JET31"/>
      <c r="JEU31"/>
      <c r="JEV31"/>
      <c r="JEW31"/>
      <c r="JEX31"/>
      <c r="JEY31"/>
      <c r="JEZ31"/>
      <c r="JFA31"/>
      <c r="JFB31"/>
      <c r="JFC31"/>
      <c r="JFD31"/>
      <c r="JFE31"/>
      <c r="JFF31"/>
      <c r="JFG31"/>
      <c r="JFH31"/>
      <c r="JFI31"/>
      <c r="JFJ31"/>
      <c r="JFK31"/>
      <c r="JFL31"/>
      <c r="JFM31"/>
      <c r="JFN31"/>
      <c r="JFO31"/>
      <c r="JFP31"/>
      <c r="JFQ31"/>
      <c r="JFR31"/>
      <c r="JFS31"/>
      <c r="JFT31"/>
      <c r="JFU31"/>
      <c r="JFV31"/>
      <c r="JFW31"/>
      <c r="JFX31"/>
      <c r="JFY31"/>
      <c r="JFZ31"/>
      <c r="JGA31"/>
      <c r="JGB31"/>
      <c r="JGC31"/>
      <c r="JGD31"/>
      <c r="JGE31"/>
      <c r="JGF31"/>
      <c r="JGG31"/>
      <c r="JGH31"/>
      <c r="JGI31"/>
      <c r="JGJ31"/>
      <c r="JGK31"/>
      <c r="JGL31"/>
      <c r="JGM31"/>
      <c r="JGN31"/>
      <c r="JGO31"/>
      <c r="JGP31"/>
      <c r="JGQ31"/>
      <c r="JGR31"/>
      <c r="JGS31"/>
      <c r="JGT31"/>
      <c r="JGU31"/>
      <c r="JGV31"/>
      <c r="JGW31"/>
      <c r="JGX31"/>
      <c r="JGY31"/>
      <c r="JGZ31"/>
      <c r="JHA31"/>
      <c r="JHB31"/>
      <c r="JHC31"/>
      <c r="JHD31"/>
      <c r="JHE31"/>
      <c r="JHF31"/>
      <c r="JHG31"/>
      <c r="JHH31"/>
      <c r="JHI31"/>
      <c r="JHJ31"/>
      <c r="JHK31"/>
      <c r="JHL31"/>
      <c r="JHM31"/>
      <c r="JHN31"/>
      <c r="JHO31"/>
      <c r="JHP31"/>
      <c r="JHQ31"/>
      <c r="JHR31"/>
      <c r="JHS31"/>
      <c r="JHT31"/>
      <c r="JHU31"/>
      <c r="JHV31"/>
      <c r="JHW31"/>
      <c r="JHX31"/>
      <c r="JHY31"/>
      <c r="JHZ31"/>
      <c r="JIA31"/>
      <c r="JIB31"/>
      <c r="JIC31"/>
      <c r="JID31"/>
      <c r="JIE31"/>
      <c r="JIF31"/>
      <c r="JIG31"/>
      <c r="JIH31"/>
      <c r="JII31"/>
      <c r="JIJ31"/>
      <c r="JIK31"/>
      <c r="JIL31"/>
      <c r="JIM31"/>
      <c r="JIN31"/>
      <c r="JIO31"/>
      <c r="JIP31"/>
      <c r="JIQ31"/>
      <c r="JIR31"/>
      <c r="JIS31"/>
      <c r="JIT31"/>
      <c r="JIU31"/>
      <c r="JIV31"/>
      <c r="JIW31"/>
      <c r="JIX31"/>
      <c r="JIY31"/>
      <c r="JIZ31"/>
      <c r="JJA31"/>
      <c r="JJB31"/>
      <c r="JJC31"/>
      <c r="JJD31"/>
      <c r="JJE31"/>
      <c r="JJF31"/>
      <c r="JJG31"/>
      <c r="JJH31"/>
      <c r="JJI31"/>
      <c r="JJJ31"/>
      <c r="JJK31"/>
      <c r="JJL31"/>
      <c r="JJM31"/>
      <c r="JJN31"/>
      <c r="JJO31"/>
      <c r="JJP31"/>
      <c r="JJQ31"/>
      <c r="JJR31"/>
      <c r="JJS31"/>
      <c r="JJT31"/>
      <c r="JJU31"/>
      <c r="JJV31"/>
      <c r="JJW31"/>
      <c r="JJX31"/>
      <c r="JJY31"/>
      <c r="JJZ31"/>
      <c r="JKA31"/>
      <c r="JKB31"/>
      <c r="JKC31"/>
      <c r="JKD31"/>
      <c r="JKE31"/>
      <c r="JKF31"/>
      <c r="JKG31"/>
      <c r="JKH31"/>
      <c r="JKI31"/>
      <c r="JKJ31"/>
      <c r="JKK31"/>
      <c r="JKL31"/>
      <c r="JKM31"/>
      <c r="JKN31"/>
      <c r="JKO31"/>
      <c r="JKP31"/>
      <c r="JKQ31"/>
      <c r="JKR31"/>
      <c r="JKS31"/>
      <c r="JKT31"/>
      <c r="JKU31"/>
      <c r="JKV31"/>
      <c r="JKW31"/>
      <c r="JKX31"/>
      <c r="JKY31"/>
      <c r="JKZ31"/>
      <c r="JLA31"/>
      <c r="JLB31"/>
      <c r="JLC31"/>
      <c r="JLD31"/>
      <c r="JLE31"/>
      <c r="JLF31"/>
      <c r="JLG31"/>
      <c r="JLH31"/>
      <c r="JLI31"/>
      <c r="JLJ31"/>
      <c r="JLK31"/>
      <c r="JLL31"/>
      <c r="JLM31"/>
      <c r="JLN31"/>
      <c r="JLO31"/>
      <c r="JLP31"/>
      <c r="JLQ31"/>
      <c r="JLR31"/>
      <c r="JLS31"/>
      <c r="JLT31"/>
      <c r="JLU31"/>
      <c r="JLV31"/>
      <c r="JLW31"/>
      <c r="JLX31"/>
      <c r="JLY31"/>
      <c r="JLZ31"/>
      <c r="JMA31"/>
      <c r="JMB31"/>
      <c r="JMC31"/>
      <c r="JMD31"/>
      <c r="JME31"/>
      <c r="JMF31"/>
      <c r="JMG31"/>
      <c r="JMH31"/>
      <c r="JMI31"/>
      <c r="JMJ31"/>
      <c r="JMK31"/>
      <c r="JML31"/>
      <c r="JMM31"/>
      <c r="JMN31"/>
      <c r="JMO31"/>
      <c r="JMP31"/>
      <c r="JMQ31"/>
      <c r="JMR31"/>
      <c r="JMS31"/>
      <c r="JMT31"/>
      <c r="JMU31"/>
      <c r="JMV31"/>
      <c r="JMW31"/>
      <c r="JMX31"/>
      <c r="JMY31"/>
      <c r="JMZ31"/>
      <c r="JNA31"/>
      <c r="JNB31"/>
      <c r="JNC31"/>
      <c r="JND31"/>
      <c r="JNE31"/>
      <c r="JNF31"/>
      <c r="JNG31"/>
      <c r="JNH31"/>
      <c r="JNI31"/>
      <c r="JNJ31"/>
      <c r="JNK31"/>
      <c r="JNL31"/>
      <c r="JNM31"/>
      <c r="JNN31"/>
      <c r="JNO31"/>
      <c r="JNP31"/>
      <c r="JNQ31"/>
      <c r="JNR31"/>
      <c r="JNS31"/>
      <c r="JNT31"/>
      <c r="JNU31"/>
      <c r="JNV31"/>
      <c r="JNW31"/>
      <c r="JNX31"/>
      <c r="JNY31"/>
      <c r="JNZ31"/>
      <c r="JOA31"/>
      <c r="JOB31"/>
      <c r="JOC31"/>
      <c r="JOD31"/>
      <c r="JOE31"/>
      <c r="JOF31"/>
      <c r="JOG31"/>
      <c r="JOH31"/>
      <c r="JOI31"/>
      <c r="JOJ31"/>
      <c r="JOK31"/>
      <c r="JOL31"/>
      <c r="JOM31"/>
      <c r="JON31"/>
      <c r="JOO31"/>
      <c r="JOP31"/>
      <c r="JOQ31"/>
      <c r="JOR31"/>
      <c r="JOS31"/>
      <c r="JOT31"/>
      <c r="JOU31"/>
      <c r="JOV31"/>
      <c r="JOW31"/>
      <c r="JOX31"/>
      <c r="JOY31"/>
      <c r="JOZ31"/>
      <c r="JPA31"/>
      <c r="JPB31"/>
      <c r="JPC31"/>
      <c r="JPD31"/>
      <c r="JPE31"/>
      <c r="JPF31"/>
      <c r="JPG31"/>
      <c r="JPH31"/>
      <c r="JPI31"/>
      <c r="JPJ31"/>
      <c r="JPK31"/>
      <c r="JPL31"/>
      <c r="JPM31"/>
      <c r="JPN31"/>
      <c r="JPO31"/>
      <c r="JPP31"/>
      <c r="JPQ31"/>
      <c r="JPR31"/>
      <c r="JPS31"/>
      <c r="JPT31"/>
      <c r="JPU31"/>
      <c r="JPV31"/>
      <c r="JPW31"/>
      <c r="JPX31"/>
      <c r="JPY31"/>
      <c r="JPZ31"/>
      <c r="JQA31"/>
      <c r="JQB31"/>
      <c r="JQC31"/>
      <c r="JQD31"/>
      <c r="JQE31"/>
      <c r="JQF31"/>
      <c r="JQG31"/>
      <c r="JQH31"/>
      <c r="JQI31"/>
      <c r="JQJ31"/>
      <c r="JQK31"/>
      <c r="JQL31"/>
      <c r="JQM31"/>
      <c r="JQN31"/>
      <c r="JQO31"/>
      <c r="JQP31"/>
      <c r="JQQ31"/>
      <c r="JQR31"/>
      <c r="JQS31"/>
      <c r="JQT31"/>
      <c r="JQU31"/>
      <c r="JQV31"/>
      <c r="JQW31"/>
      <c r="JQX31"/>
      <c r="JQY31"/>
      <c r="JQZ31"/>
      <c r="JRA31"/>
      <c r="JRB31"/>
      <c r="JRC31"/>
      <c r="JRD31"/>
      <c r="JRE31"/>
      <c r="JRF31"/>
      <c r="JRG31"/>
      <c r="JRH31"/>
      <c r="JRI31"/>
      <c r="JRJ31"/>
      <c r="JRK31"/>
      <c r="JRL31"/>
      <c r="JRM31"/>
      <c r="JRN31"/>
      <c r="JRO31"/>
      <c r="JRP31"/>
      <c r="JRQ31"/>
      <c r="JRR31"/>
      <c r="JRS31"/>
      <c r="JRT31"/>
      <c r="JRU31"/>
      <c r="JRV31"/>
      <c r="JRW31"/>
      <c r="JRX31"/>
      <c r="JRY31"/>
      <c r="JRZ31"/>
      <c r="JSA31"/>
      <c r="JSB31"/>
      <c r="JSC31"/>
      <c r="JSD31"/>
      <c r="JSE31"/>
      <c r="JSF31"/>
      <c r="JSG31"/>
      <c r="JSH31"/>
      <c r="JSI31"/>
      <c r="JSJ31"/>
      <c r="JSK31"/>
      <c r="JSL31"/>
      <c r="JSM31"/>
      <c r="JSN31"/>
      <c r="JSO31"/>
      <c r="JSP31"/>
      <c r="JSQ31"/>
      <c r="JSR31"/>
      <c r="JSS31"/>
      <c r="JST31"/>
      <c r="JSU31"/>
      <c r="JSV31"/>
      <c r="JSW31"/>
      <c r="JSX31"/>
      <c r="JSY31"/>
      <c r="JSZ31"/>
      <c r="JTA31"/>
      <c r="JTB31"/>
      <c r="JTC31"/>
      <c r="JTD31"/>
      <c r="JTE31"/>
      <c r="JTF31"/>
      <c r="JTG31"/>
      <c r="JTH31"/>
      <c r="JTI31"/>
      <c r="JTJ31"/>
      <c r="JTK31"/>
      <c r="JTL31"/>
      <c r="JTM31"/>
      <c r="JTN31"/>
      <c r="JTO31"/>
      <c r="JTP31"/>
      <c r="JTQ31"/>
      <c r="JTR31"/>
      <c r="JTS31"/>
      <c r="JTT31"/>
      <c r="JTU31"/>
      <c r="JTV31"/>
      <c r="JTW31"/>
      <c r="JTX31"/>
      <c r="JTY31"/>
      <c r="JTZ31"/>
      <c r="JUA31"/>
      <c r="JUB31"/>
      <c r="JUC31"/>
      <c r="JUD31"/>
      <c r="JUE31"/>
      <c r="JUF31"/>
      <c r="JUG31"/>
      <c r="JUH31"/>
      <c r="JUI31"/>
      <c r="JUJ31"/>
      <c r="JUK31"/>
      <c r="JUL31"/>
      <c r="JUM31"/>
      <c r="JUN31"/>
      <c r="JUO31"/>
      <c r="JUP31"/>
      <c r="JUQ31"/>
      <c r="JUR31"/>
      <c r="JUS31"/>
      <c r="JUT31"/>
      <c r="JUU31"/>
      <c r="JUV31"/>
      <c r="JUW31"/>
      <c r="JUX31"/>
      <c r="JUY31"/>
      <c r="JUZ31"/>
      <c r="JVA31"/>
      <c r="JVB31"/>
      <c r="JVC31"/>
      <c r="JVD31"/>
      <c r="JVE31"/>
      <c r="JVF31"/>
      <c r="JVG31"/>
      <c r="JVH31"/>
      <c r="JVI31"/>
      <c r="JVJ31"/>
      <c r="JVK31"/>
      <c r="JVL31"/>
      <c r="JVM31"/>
      <c r="JVN31"/>
      <c r="JVO31"/>
      <c r="JVP31"/>
      <c r="JVQ31"/>
      <c r="JVR31"/>
      <c r="JVS31"/>
      <c r="JVT31"/>
      <c r="JVU31"/>
      <c r="JVV31"/>
      <c r="JVW31"/>
      <c r="JVX31"/>
      <c r="JVY31"/>
      <c r="JVZ31"/>
      <c r="JWA31"/>
      <c r="JWB31"/>
      <c r="JWC31"/>
      <c r="JWD31"/>
      <c r="JWE31"/>
      <c r="JWF31"/>
      <c r="JWG31"/>
      <c r="JWH31"/>
      <c r="JWI31"/>
      <c r="JWJ31"/>
      <c r="JWK31"/>
      <c r="JWL31"/>
      <c r="JWM31"/>
      <c r="JWN31"/>
      <c r="JWO31"/>
      <c r="JWP31"/>
      <c r="JWQ31"/>
      <c r="JWR31"/>
      <c r="JWS31"/>
      <c r="JWT31"/>
      <c r="JWU31"/>
      <c r="JWV31"/>
      <c r="JWW31"/>
      <c r="JWX31"/>
      <c r="JWY31"/>
      <c r="JWZ31"/>
      <c r="JXA31"/>
      <c r="JXB31"/>
      <c r="JXC31"/>
      <c r="JXD31"/>
      <c r="JXE31"/>
      <c r="JXF31"/>
      <c r="JXG31"/>
      <c r="JXH31"/>
      <c r="JXI31"/>
      <c r="JXJ31"/>
      <c r="JXK31"/>
      <c r="JXL31"/>
      <c r="JXM31"/>
      <c r="JXN31"/>
      <c r="JXO31"/>
      <c r="JXP31"/>
      <c r="JXQ31"/>
      <c r="JXR31"/>
      <c r="JXS31"/>
      <c r="JXT31"/>
      <c r="JXU31"/>
      <c r="JXV31"/>
      <c r="JXW31"/>
      <c r="JXX31"/>
      <c r="JXY31"/>
      <c r="JXZ31"/>
      <c r="JYA31"/>
      <c r="JYB31"/>
      <c r="JYC31"/>
      <c r="JYD31"/>
      <c r="JYE31"/>
      <c r="JYF31"/>
      <c r="JYG31"/>
      <c r="JYH31"/>
      <c r="JYI31"/>
      <c r="JYJ31"/>
      <c r="JYK31"/>
      <c r="JYL31"/>
      <c r="JYM31"/>
      <c r="JYN31"/>
      <c r="JYO31"/>
      <c r="JYP31"/>
      <c r="JYQ31"/>
      <c r="JYR31"/>
      <c r="JYS31"/>
      <c r="JYT31"/>
      <c r="JYU31"/>
      <c r="JYV31"/>
      <c r="JYW31"/>
      <c r="JYX31"/>
      <c r="JYY31"/>
      <c r="JYZ31"/>
      <c r="JZA31"/>
      <c r="JZB31"/>
      <c r="JZC31"/>
      <c r="JZD31"/>
      <c r="JZE31"/>
      <c r="JZF31"/>
      <c r="JZG31"/>
      <c r="JZH31"/>
      <c r="JZI31"/>
      <c r="JZJ31"/>
      <c r="JZK31"/>
      <c r="JZL31"/>
      <c r="JZM31"/>
      <c r="JZN31"/>
      <c r="JZO31"/>
      <c r="JZP31"/>
      <c r="JZQ31"/>
      <c r="JZR31"/>
      <c r="JZS31"/>
      <c r="JZT31"/>
      <c r="JZU31"/>
      <c r="JZV31"/>
      <c r="JZW31"/>
      <c r="JZX31"/>
      <c r="JZY31"/>
      <c r="JZZ31"/>
      <c r="KAA31"/>
      <c r="KAB31"/>
      <c r="KAC31"/>
      <c r="KAD31"/>
      <c r="KAE31"/>
      <c r="KAF31"/>
      <c r="KAG31"/>
      <c r="KAH31"/>
      <c r="KAI31"/>
      <c r="KAJ31"/>
      <c r="KAK31"/>
      <c r="KAL31"/>
      <c r="KAM31"/>
      <c r="KAN31"/>
      <c r="KAO31"/>
      <c r="KAP31"/>
      <c r="KAQ31"/>
      <c r="KAR31"/>
      <c r="KAS31"/>
      <c r="KAT31"/>
      <c r="KAU31"/>
      <c r="KAV31"/>
      <c r="KAW31"/>
      <c r="KAX31"/>
      <c r="KAY31"/>
      <c r="KAZ31"/>
      <c r="KBA31"/>
      <c r="KBB31"/>
      <c r="KBC31"/>
      <c r="KBD31"/>
      <c r="KBE31"/>
      <c r="KBF31"/>
      <c r="KBG31"/>
      <c r="KBH31"/>
      <c r="KBI31"/>
      <c r="KBJ31"/>
      <c r="KBK31"/>
      <c r="KBL31"/>
      <c r="KBM31"/>
      <c r="KBN31"/>
      <c r="KBO31"/>
      <c r="KBP31"/>
      <c r="KBQ31"/>
      <c r="KBR31"/>
      <c r="KBS31"/>
      <c r="KBT31"/>
      <c r="KBU31"/>
      <c r="KBV31"/>
      <c r="KBW31"/>
      <c r="KBX31"/>
      <c r="KBY31"/>
      <c r="KBZ31"/>
      <c r="KCA31"/>
      <c r="KCB31"/>
      <c r="KCC31"/>
      <c r="KCD31"/>
      <c r="KCE31"/>
      <c r="KCF31"/>
      <c r="KCG31"/>
      <c r="KCH31"/>
      <c r="KCI31"/>
      <c r="KCJ31"/>
      <c r="KCK31"/>
      <c r="KCL31"/>
      <c r="KCM31"/>
      <c r="KCN31"/>
      <c r="KCO31"/>
      <c r="KCP31"/>
      <c r="KCQ31"/>
      <c r="KCR31"/>
      <c r="KCS31"/>
      <c r="KCT31"/>
      <c r="KCU31"/>
      <c r="KCV31"/>
      <c r="KCW31"/>
      <c r="KCX31"/>
      <c r="KCY31"/>
      <c r="KCZ31"/>
      <c r="KDA31"/>
      <c r="KDB31"/>
      <c r="KDC31"/>
      <c r="KDD31"/>
      <c r="KDE31"/>
      <c r="KDF31"/>
      <c r="KDG31"/>
      <c r="KDH31"/>
      <c r="KDI31"/>
      <c r="KDJ31"/>
      <c r="KDK31"/>
      <c r="KDL31"/>
      <c r="KDM31"/>
      <c r="KDN31"/>
      <c r="KDO31"/>
      <c r="KDP31"/>
      <c r="KDQ31"/>
      <c r="KDR31"/>
      <c r="KDS31"/>
      <c r="KDT31"/>
      <c r="KDU31"/>
      <c r="KDV31"/>
      <c r="KDW31"/>
      <c r="KDX31"/>
      <c r="KDY31"/>
      <c r="KDZ31"/>
      <c r="KEA31"/>
      <c r="KEB31"/>
      <c r="KEC31"/>
      <c r="KED31"/>
      <c r="KEE31"/>
      <c r="KEF31"/>
      <c r="KEG31"/>
      <c r="KEH31"/>
      <c r="KEI31"/>
      <c r="KEJ31"/>
      <c r="KEK31"/>
      <c r="KEL31"/>
      <c r="KEM31"/>
      <c r="KEN31"/>
      <c r="KEO31"/>
      <c r="KEP31"/>
      <c r="KEQ31"/>
      <c r="KER31"/>
      <c r="KES31"/>
      <c r="KET31"/>
      <c r="KEU31"/>
      <c r="KEV31"/>
      <c r="KEW31"/>
      <c r="KEX31"/>
      <c r="KEY31"/>
      <c r="KEZ31"/>
      <c r="KFA31"/>
      <c r="KFB31"/>
      <c r="KFC31"/>
      <c r="KFD31"/>
      <c r="KFE31"/>
      <c r="KFF31"/>
      <c r="KFG31"/>
      <c r="KFH31"/>
      <c r="KFI31"/>
      <c r="KFJ31"/>
      <c r="KFK31"/>
      <c r="KFL31"/>
      <c r="KFM31"/>
      <c r="KFN31"/>
      <c r="KFO31"/>
      <c r="KFP31"/>
      <c r="KFQ31"/>
      <c r="KFR31"/>
      <c r="KFS31"/>
      <c r="KFT31"/>
      <c r="KFU31"/>
      <c r="KFV31"/>
      <c r="KFW31"/>
      <c r="KFX31"/>
      <c r="KFY31"/>
      <c r="KFZ31"/>
      <c r="KGA31"/>
      <c r="KGB31"/>
      <c r="KGC31"/>
      <c r="KGD31"/>
      <c r="KGE31"/>
      <c r="KGF31"/>
      <c r="KGG31"/>
      <c r="KGH31"/>
      <c r="KGI31"/>
      <c r="KGJ31"/>
      <c r="KGK31"/>
      <c r="KGL31"/>
      <c r="KGM31"/>
      <c r="KGN31"/>
      <c r="KGO31"/>
      <c r="KGP31"/>
      <c r="KGQ31"/>
      <c r="KGR31"/>
      <c r="KGS31"/>
      <c r="KGT31"/>
      <c r="KGU31"/>
      <c r="KGV31"/>
      <c r="KGW31"/>
      <c r="KGX31"/>
      <c r="KGY31"/>
      <c r="KGZ31"/>
      <c r="KHA31"/>
      <c r="KHB31"/>
      <c r="KHC31"/>
      <c r="KHD31"/>
      <c r="KHE31"/>
      <c r="KHF31"/>
      <c r="KHG31"/>
      <c r="KHH31"/>
      <c r="KHI31"/>
      <c r="KHJ31"/>
      <c r="KHK31"/>
      <c r="KHL31"/>
      <c r="KHM31"/>
      <c r="KHN31"/>
      <c r="KHO31"/>
      <c r="KHP31"/>
      <c r="KHQ31"/>
      <c r="KHR31"/>
      <c r="KHS31"/>
      <c r="KHT31"/>
      <c r="KHU31"/>
      <c r="KHV31"/>
      <c r="KHW31"/>
      <c r="KHX31"/>
      <c r="KHY31"/>
      <c r="KHZ31"/>
      <c r="KIA31"/>
      <c r="KIB31"/>
      <c r="KIC31"/>
      <c r="KID31"/>
      <c r="KIE31"/>
      <c r="KIF31"/>
      <c r="KIG31"/>
      <c r="KIH31"/>
      <c r="KII31"/>
      <c r="KIJ31"/>
      <c r="KIK31"/>
      <c r="KIL31"/>
      <c r="KIM31"/>
      <c r="KIN31"/>
      <c r="KIO31"/>
      <c r="KIP31"/>
      <c r="KIQ31"/>
      <c r="KIR31"/>
      <c r="KIS31"/>
      <c r="KIT31"/>
      <c r="KIU31"/>
      <c r="KIV31"/>
      <c r="KIW31"/>
      <c r="KIX31"/>
      <c r="KIY31"/>
      <c r="KIZ31"/>
      <c r="KJA31"/>
      <c r="KJB31"/>
      <c r="KJC31"/>
      <c r="KJD31"/>
      <c r="KJE31"/>
      <c r="KJF31"/>
      <c r="KJG31"/>
      <c r="KJH31"/>
      <c r="KJI31"/>
      <c r="KJJ31"/>
      <c r="KJK31"/>
      <c r="KJL31"/>
      <c r="KJM31"/>
      <c r="KJN31"/>
      <c r="KJO31"/>
      <c r="KJP31"/>
      <c r="KJQ31"/>
      <c r="KJR31"/>
      <c r="KJS31"/>
      <c r="KJT31"/>
      <c r="KJU31"/>
      <c r="KJV31"/>
      <c r="KJW31"/>
      <c r="KJX31"/>
      <c r="KJY31"/>
      <c r="KJZ31"/>
      <c r="KKA31"/>
      <c r="KKB31"/>
      <c r="KKC31"/>
      <c r="KKD31"/>
      <c r="KKE31"/>
      <c r="KKF31"/>
      <c r="KKG31"/>
      <c r="KKH31"/>
      <c r="KKI31"/>
      <c r="KKJ31"/>
      <c r="KKK31"/>
      <c r="KKL31"/>
      <c r="KKM31"/>
      <c r="KKN31"/>
      <c r="KKO31"/>
      <c r="KKP31"/>
      <c r="KKQ31"/>
      <c r="KKR31"/>
      <c r="KKS31"/>
      <c r="KKT31"/>
      <c r="KKU31"/>
      <c r="KKV31"/>
      <c r="KKW31"/>
      <c r="KKX31"/>
      <c r="KKY31"/>
      <c r="KKZ31"/>
      <c r="KLA31"/>
      <c r="KLB31"/>
      <c r="KLC31"/>
      <c r="KLD31"/>
      <c r="KLE31"/>
      <c r="KLF31"/>
      <c r="KLG31"/>
      <c r="KLH31"/>
      <c r="KLI31"/>
      <c r="KLJ31"/>
      <c r="KLK31"/>
      <c r="KLL31"/>
      <c r="KLM31"/>
      <c r="KLN31"/>
      <c r="KLO31"/>
      <c r="KLP31"/>
      <c r="KLQ31"/>
      <c r="KLR31"/>
      <c r="KLS31"/>
      <c r="KLT31"/>
      <c r="KLU31"/>
      <c r="KLV31"/>
      <c r="KLW31"/>
      <c r="KLX31"/>
      <c r="KLY31"/>
      <c r="KLZ31"/>
      <c r="KMA31"/>
      <c r="KMB31"/>
      <c r="KMC31"/>
      <c r="KMD31"/>
      <c r="KME31"/>
      <c r="KMF31"/>
      <c r="KMG31"/>
      <c r="KMH31"/>
      <c r="KMI31"/>
      <c r="KMJ31"/>
      <c r="KMK31"/>
      <c r="KML31"/>
      <c r="KMM31"/>
      <c r="KMN31"/>
      <c r="KMO31"/>
      <c r="KMP31"/>
      <c r="KMQ31"/>
      <c r="KMR31"/>
      <c r="KMS31"/>
      <c r="KMT31"/>
      <c r="KMU31"/>
      <c r="KMV31"/>
      <c r="KMW31"/>
      <c r="KMX31"/>
      <c r="KMY31"/>
      <c r="KMZ31"/>
      <c r="KNA31"/>
      <c r="KNB31"/>
      <c r="KNC31"/>
      <c r="KND31"/>
      <c r="KNE31"/>
      <c r="KNF31"/>
      <c r="KNG31"/>
      <c r="KNH31"/>
      <c r="KNI31"/>
      <c r="KNJ31"/>
      <c r="KNK31"/>
      <c r="KNL31"/>
      <c r="KNM31"/>
      <c r="KNN31"/>
      <c r="KNO31"/>
      <c r="KNP31"/>
      <c r="KNQ31"/>
      <c r="KNR31"/>
      <c r="KNS31"/>
      <c r="KNT31"/>
      <c r="KNU31"/>
      <c r="KNV31"/>
      <c r="KNW31"/>
      <c r="KNX31"/>
      <c r="KNY31"/>
      <c r="KNZ31"/>
      <c r="KOA31"/>
      <c r="KOB31"/>
      <c r="KOC31"/>
      <c r="KOD31"/>
      <c r="KOE31"/>
      <c r="KOF31"/>
      <c r="KOG31"/>
      <c r="KOH31"/>
      <c r="KOI31"/>
      <c r="KOJ31"/>
      <c r="KOK31"/>
      <c r="KOL31"/>
      <c r="KOM31"/>
      <c r="KON31"/>
      <c r="KOO31"/>
      <c r="KOP31"/>
      <c r="KOQ31"/>
      <c r="KOR31"/>
      <c r="KOS31"/>
      <c r="KOT31"/>
      <c r="KOU31"/>
      <c r="KOV31"/>
      <c r="KOW31"/>
      <c r="KOX31"/>
      <c r="KOY31"/>
      <c r="KOZ31"/>
      <c r="KPA31"/>
      <c r="KPB31"/>
      <c r="KPC31"/>
      <c r="KPD31"/>
      <c r="KPE31"/>
      <c r="KPF31"/>
      <c r="KPG31"/>
      <c r="KPH31"/>
      <c r="KPI31"/>
      <c r="KPJ31"/>
      <c r="KPK31"/>
      <c r="KPL31"/>
      <c r="KPM31"/>
      <c r="KPN31"/>
      <c r="KPO31"/>
      <c r="KPP31"/>
      <c r="KPQ31"/>
      <c r="KPR31"/>
      <c r="KPS31"/>
      <c r="KPT31"/>
      <c r="KPU31"/>
      <c r="KPV31"/>
      <c r="KPW31"/>
      <c r="KPX31"/>
      <c r="KPY31"/>
      <c r="KPZ31"/>
      <c r="KQA31"/>
      <c r="KQB31"/>
      <c r="KQC31"/>
      <c r="KQD31"/>
      <c r="KQE31"/>
      <c r="KQF31"/>
      <c r="KQG31"/>
      <c r="KQH31"/>
      <c r="KQI31"/>
      <c r="KQJ31"/>
      <c r="KQK31"/>
      <c r="KQL31"/>
      <c r="KQM31"/>
      <c r="KQN31"/>
      <c r="KQO31"/>
      <c r="KQP31"/>
      <c r="KQQ31"/>
      <c r="KQR31"/>
      <c r="KQS31"/>
      <c r="KQT31"/>
      <c r="KQU31"/>
      <c r="KQV31"/>
      <c r="KQW31"/>
      <c r="KQX31"/>
      <c r="KQY31"/>
      <c r="KQZ31"/>
      <c r="KRA31"/>
      <c r="KRB31"/>
      <c r="KRC31"/>
      <c r="KRD31"/>
      <c r="KRE31"/>
      <c r="KRF31"/>
      <c r="KRG31"/>
      <c r="KRH31"/>
      <c r="KRI31"/>
      <c r="KRJ31"/>
      <c r="KRK31"/>
      <c r="KRL31"/>
      <c r="KRM31"/>
      <c r="KRN31"/>
      <c r="KRO31"/>
      <c r="KRP31"/>
      <c r="KRQ31"/>
      <c r="KRR31"/>
      <c r="KRS31"/>
      <c r="KRT31"/>
      <c r="KRU31"/>
      <c r="KRV31"/>
      <c r="KRW31"/>
      <c r="KRX31"/>
      <c r="KRY31"/>
      <c r="KRZ31"/>
      <c r="KSA31"/>
      <c r="KSB31"/>
      <c r="KSC31"/>
      <c r="KSD31"/>
      <c r="KSE31"/>
      <c r="KSF31"/>
      <c r="KSG31"/>
      <c r="KSH31"/>
      <c r="KSI31"/>
      <c r="KSJ31"/>
      <c r="KSK31"/>
      <c r="KSL31"/>
      <c r="KSM31"/>
      <c r="KSN31"/>
      <c r="KSO31"/>
      <c r="KSP31"/>
      <c r="KSQ31"/>
      <c r="KSR31"/>
      <c r="KSS31"/>
      <c r="KST31"/>
      <c r="KSU31"/>
      <c r="KSV31"/>
      <c r="KSW31"/>
      <c r="KSX31"/>
      <c r="KSY31"/>
      <c r="KSZ31"/>
      <c r="KTA31"/>
      <c r="KTB31"/>
      <c r="KTC31"/>
      <c r="KTD31"/>
      <c r="KTE31"/>
      <c r="KTF31"/>
      <c r="KTG31"/>
      <c r="KTH31"/>
      <c r="KTI31"/>
      <c r="KTJ31"/>
      <c r="KTK31"/>
      <c r="KTL31"/>
      <c r="KTM31"/>
      <c r="KTN31"/>
      <c r="KTO31"/>
      <c r="KTP31"/>
      <c r="KTQ31"/>
      <c r="KTR31"/>
      <c r="KTS31"/>
      <c r="KTT31"/>
      <c r="KTU31"/>
      <c r="KTV31"/>
      <c r="KTW31"/>
      <c r="KTX31"/>
      <c r="KTY31"/>
      <c r="KTZ31"/>
      <c r="KUA31"/>
      <c r="KUB31"/>
      <c r="KUC31"/>
      <c r="KUD31"/>
      <c r="KUE31"/>
      <c r="KUF31"/>
      <c r="KUG31"/>
      <c r="KUH31"/>
      <c r="KUI31"/>
      <c r="KUJ31"/>
      <c r="KUK31"/>
      <c r="KUL31"/>
      <c r="KUM31"/>
      <c r="KUN31"/>
      <c r="KUO31"/>
      <c r="KUP31"/>
      <c r="KUQ31"/>
      <c r="KUR31"/>
      <c r="KUS31"/>
      <c r="KUT31"/>
      <c r="KUU31"/>
      <c r="KUV31"/>
      <c r="KUW31"/>
      <c r="KUX31"/>
      <c r="KUY31"/>
      <c r="KUZ31"/>
      <c r="KVA31"/>
      <c r="KVB31"/>
      <c r="KVC31"/>
      <c r="KVD31"/>
      <c r="KVE31"/>
      <c r="KVF31"/>
      <c r="KVG31"/>
      <c r="KVH31"/>
      <c r="KVI31"/>
      <c r="KVJ31"/>
      <c r="KVK31"/>
      <c r="KVL31"/>
      <c r="KVM31"/>
      <c r="KVN31"/>
      <c r="KVO31"/>
      <c r="KVP31"/>
      <c r="KVQ31"/>
      <c r="KVR31"/>
      <c r="KVS31"/>
      <c r="KVT31"/>
      <c r="KVU31"/>
      <c r="KVV31"/>
      <c r="KVW31"/>
      <c r="KVX31"/>
      <c r="KVY31"/>
      <c r="KVZ31"/>
      <c r="KWA31"/>
      <c r="KWB31"/>
      <c r="KWC31"/>
      <c r="KWD31"/>
      <c r="KWE31"/>
      <c r="KWF31"/>
      <c r="KWG31"/>
      <c r="KWH31"/>
      <c r="KWI31"/>
      <c r="KWJ31"/>
      <c r="KWK31"/>
      <c r="KWL31"/>
      <c r="KWM31"/>
      <c r="KWN31"/>
      <c r="KWO31"/>
      <c r="KWP31"/>
      <c r="KWQ31"/>
      <c r="KWR31"/>
      <c r="KWS31"/>
      <c r="KWT31"/>
      <c r="KWU31"/>
      <c r="KWV31"/>
      <c r="KWW31"/>
      <c r="KWX31"/>
      <c r="KWY31"/>
      <c r="KWZ31"/>
      <c r="KXA31"/>
      <c r="KXB31"/>
      <c r="KXC31"/>
      <c r="KXD31"/>
      <c r="KXE31"/>
      <c r="KXF31"/>
      <c r="KXG31"/>
      <c r="KXH31"/>
      <c r="KXI31"/>
      <c r="KXJ31"/>
      <c r="KXK31"/>
      <c r="KXL31"/>
      <c r="KXM31"/>
      <c r="KXN31"/>
      <c r="KXO31"/>
      <c r="KXP31"/>
      <c r="KXQ31"/>
      <c r="KXR31"/>
      <c r="KXS31"/>
      <c r="KXT31"/>
      <c r="KXU31"/>
      <c r="KXV31"/>
      <c r="KXW31"/>
      <c r="KXX31"/>
      <c r="KXY31"/>
      <c r="KXZ31"/>
      <c r="KYA31"/>
      <c r="KYB31"/>
      <c r="KYC31"/>
      <c r="KYD31"/>
      <c r="KYE31"/>
      <c r="KYF31"/>
      <c r="KYG31"/>
      <c r="KYH31"/>
      <c r="KYI31"/>
      <c r="KYJ31"/>
      <c r="KYK31"/>
      <c r="KYL31"/>
      <c r="KYM31"/>
      <c r="KYN31"/>
      <c r="KYO31"/>
      <c r="KYP31"/>
      <c r="KYQ31"/>
      <c r="KYR31"/>
      <c r="KYS31"/>
      <c r="KYT31"/>
      <c r="KYU31"/>
      <c r="KYV31"/>
      <c r="KYW31"/>
      <c r="KYX31"/>
      <c r="KYY31"/>
      <c r="KYZ31"/>
      <c r="KZA31"/>
      <c r="KZB31"/>
      <c r="KZC31"/>
      <c r="KZD31"/>
      <c r="KZE31"/>
      <c r="KZF31"/>
      <c r="KZG31"/>
      <c r="KZH31"/>
      <c r="KZI31"/>
      <c r="KZJ31"/>
      <c r="KZK31"/>
      <c r="KZL31"/>
      <c r="KZM31"/>
      <c r="KZN31"/>
      <c r="KZO31"/>
      <c r="KZP31"/>
      <c r="KZQ31"/>
      <c r="KZR31"/>
      <c r="KZS31"/>
      <c r="KZT31"/>
      <c r="KZU31"/>
      <c r="KZV31"/>
      <c r="KZW31"/>
      <c r="KZX31"/>
      <c r="KZY31"/>
      <c r="KZZ31"/>
      <c r="LAA31"/>
      <c r="LAB31"/>
      <c r="LAC31"/>
      <c r="LAD31"/>
      <c r="LAE31"/>
      <c r="LAF31"/>
      <c r="LAG31"/>
      <c r="LAH31"/>
      <c r="LAI31"/>
      <c r="LAJ31"/>
      <c r="LAK31"/>
      <c r="LAL31"/>
      <c r="LAM31"/>
      <c r="LAN31"/>
      <c r="LAO31"/>
      <c r="LAP31"/>
      <c r="LAQ31"/>
      <c r="LAR31"/>
      <c r="LAS31"/>
      <c r="LAT31"/>
      <c r="LAU31"/>
      <c r="LAV31"/>
      <c r="LAW31"/>
      <c r="LAX31"/>
      <c r="LAY31"/>
      <c r="LAZ31"/>
      <c r="LBA31"/>
      <c r="LBB31"/>
      <c r="LBC31"/>
      <c r="LBD31"/>
      <c r="LBE31"/>
      <c r="LBF31"/>
      <c r="LBG31"/>
      <c r="LBH31"/>
      <c r="LBI31"/>
      <c r="LBJ31"/>
      <c r="LBK31"/>
      <c r="LBL31"/>
      <c r="LBM31"/>
      <c r="LBN31"/>
      <c r="LBO31"/>
      <c r="LBP31"/>
      <c r="LBQ31"/>
      <c r="LBR31"/>
      <c r="LBS31"/>
      <c r="LBT31"/>
      <c r="LBU31"/>
      <c r="LBV31"/>
      <c r="LBW31"/>
      <c r="LBX31"/>
      <c r="LBY31"/>
      <c r="LBZ31"/>
      <c r="LCA31"/>
      <c r="LCB31"/>
      <c r="LCC31"/>
      <c r="LCD31"/>
      <c r="LCE31"/>
      <c r="LCF31"/>
      <c r="LCG31"/>
      <c r="LCH31"/>
      <c r="LCI31"/>
      <c r="LCJ31"/>
      <c r="LCK31"/>
      <c r="LCL31"/>
      <c r="LCM31"/>
      <c r="LCN31"/>
      <c r="LCO31"/>
      <c r="LCP31"/>
      <c r="LCQ31"/>
      <c r="LCR31"/>
      <c r="LCS31"/>
      <c r="LCT31"/>
      <c r="LCU31"/>
      <c r="LCV31"/>
      <c r="LCW31"/>
      <c r="LCX31"/>
      <c r="LCY31"/>
      <c r="LCZ31"/>
      <c r="LDA31"/>
      <c r="LDB31"/>
      <c r="LDC31"/>
      <c r="LDD31"/>
      <c r="LDE31"/>
      <c r="LDF31"/>
      <c r="LDG31"/>
      <c r="LDH31"/>
      <c r="LDI31"/>
      <c r="LDJ31"/>
      <c r="LDK31"/>
      <c r="LDL31"/>
      <c r="LDM31"/>
      <c r="LDN31"/>
      <c r="LDO31"/>
      <c r="LDP31"/>
      <c r="LDQ31"/>
      <c r="LDR31"/>
      <c r="LDS31"/>
      <c r="LDT31"/>
      <c r="LDU31"/>
      <c r="LDV31"/>
      <c r="LDW31"/>
      <c r="LDX31"/>
      <c r="LDY31"/>
      <c r="LDZ31"/>
      <c r="LEA31"/>
      <c r="LEB31"/>
      <c r="LEC31"/>
      <c r="LED31"/>
      <c r="LEE31"/>
      <c r="LEF31"/>
      <c r="LEG31"/>
      <c r="LEH31"/>
      <c r="LEI31"/>
      <c r="LEJ31"/>
      <c r="LEK31"/>
      <c r="LEL31"/>
      <c r="LEM31"/>
      <c r="LEN31"/>
      <c r="LEO31"/>
      <c r="LEP31"/>
      <c r="LEQ31"/>
      <c r="LER31"/>
      <c r="LES31"/>
      <c r="LET31"/>
      <c r="LEU31"/>
      <c r="LEV31"/>
      <c r="LEW31"/>
      <c r="LEX31"/>
      <c r="LEY31"/>
      <c r="LEZ31"/>
      <c r="LFA31"/>
      <c r="LFB31"/>
      <c r="LFC31"/>
      <c r="LFD31"/>
      <c r="LFE31"/>
      <c r="LFF31"/>
      <c r="LFG31"/>
      <c r="LFH31"/>
      <c r="LFI31"/>
      <c r="LFJ31"/>
      <c r="LFK31"/>
      <c r="LFL31"/>
      <c r="LFM31"/>
      <c r="LFN31"/>
      <c r="LFO31"/>
      <c r="LFP31"/>
      <c r="LFQ31"/>
      <c r="LFR31"/>
      <c r="LFS31"/>
      <c r="LFT31"/>
      <c r="LFU31"/>
      <c r="LFV31"/>
      <c r="LFW31"/>
      <c r="LFX31"/>
      <c r="LFY31"/>
      <c r="LFZ31"/>
      <c r="LGA31"/>
      <c r="LGB31"/>
      <c r="LGC31"/>
      <c r="LGD31"/>
      <c r="LGE31"/>
      <c r="LGF31"/>
      <c r="LGG31"/>
      <c r="LGH31"/>
      <c r="LGI31"/>
      <c r="LGJ31"/>
      <c r="LGK31"/>
      <c r="LGL31"/>
      <c r="LGM31"/>
      <c r="LGN31"/>
      <c r="LGO31"/>
      <c r="LGP31"/>
      <c r="LGQ31"/>
      <c r="LGR31"/>
      <c r="LGS31"/>
      <c r="LGT31"/>
      <c r="LGU31"/>
      <c r="LGV31"/>
      <c r="LGW31"/>
      <c r="LGX31"/>
      <c r="LGY31"/>
      <c r="LGZ31"/>
      <c r="LHA31"/>
      <c r="LHB31"/>
      <c r="LHC31"/>
      <c r="LHD31"/>
      <c r="LHE31"/>
      <c r="LHF31"/>
      <c r="LHG31"/>
      <c r="LHH31"/>
      <c r="LHI31"/>
      <c r="LHJ31"/>
      <c r="LHK31"/>
      <c r="LHL31"/>
      <c r="LHM31"/>
      <c r="LHN31"/>
      <c r="LHO31"/>
      <c r="LHP31"/>
      <c r="LHQ31"/>
      <c r="LHR31"/>
      <c r="LHS31"/>
      <c r="LHT31"/>
      <c r="LHU31"/>
      <c r="LHV31"/>
      <c r="LHW31"/>
      <c r="LHX31"/>
      <c r="LHY31"/>
      <c r="LHZ31"/>
      <c r="LIA31"/>
      <c r="LIB31"/>
      <c r="LIC31"/>
      <c r="LID31"/>
      <c r="LIE31"/>
      <c r="LIF31"/>
      <c r="LIG31"/>
      <c r="LIH31"/>
      <c r="LII31"/>
      <c r="LIJ31"/>
      <c r="LIK31"/>
      <c r="LIL31"/>
      <c r="LIM31"/>
      <c r="LIN31"/>
      <c r="LIO31"/>
      <c r="LIP31"/>
      <c r="LIQ31"/>
      <c r="LIR31"/>
      <c r="LIS31"/>
      <c r="LIT31"/>
      <c r="LIU31"/>
      <c r="LIV31"/>
      <c r="LIW31"/>
      <c r="LIX31"/>
      <c r="LIY31"/>
      <c r="LIZ31"/>
      <c r="LJA31"/>
      <c r="LJB31"/>
      <c r="LJC31"/>
      <c r="LJD31"/>
      <c r="LJE31"/>
      <c r="LJF31"/>
      <c r="LJG31"/>
      <c r="LJH31"/>
      <c r="LJI31"/>
      <c r="LJJ31"/>
      <c r="LJK31"/>
      <c r="LJL31"/>
      <c r="LJM31"/>
      <c r="LJN31"/>
      <c r="LJO31"/>
      <c r="LJP31"/>
      <c r="LJQ31"/>
      <c r="LJR31"/>
      <c r="LJS31"/>
      <c r="LJT31"/>
      <c r="LJU31"/>
      <c r="LJV31"/>
      <c r="LJW31"/>
      <c r="LJX31"/>
      <c r="LJY31"/>
      <c r="LJZ31"/>
      <c r="LKA31"/>
      <c r="LKB31"/>
      <c r="LKC31"/>
      <c r="LKD31"/>
      <c r="LKE31"/>
      <c r="LKF31"/>
      <c r="LKG31"/>
      <c r="LKH31"/>
      <c r="LKI31"/>
      <c r="LKJ31"/>
      <c r="LKK31"/>
      <c r="LKL31"/>
      <c r="LKM31"/>
      <c r="LKN31"/>
      <c r="LKO31"/>
      <c r="LKP31"/>
      <c r="LKQ31"/>
      <c r="LKR31"/>
      <c r="LKS31"/>
      <c r="LKT31"/>
      <c r="LKU31"/>
      <c r="LKV31"/>
      <c r="LKW31"/>
      <c r="LKX31"/>
      <c r="LKY31"/>
      <c r="LKZ31"/>
      <c r="LLA31"/>
      <c r="LLB31"/>
      <c r="LLC31"/>
      <c r="LLD31"/>
      <c r="LLE31"/>
      <c r="LLF31"/>
      <c r="LLG31"/>
      <c r="LLH31"/>
      <c r="LLI31"/>
      <c r="LLJ31"/>
      <c r="LLK31"/>
      <c r="LLL31"/>
      <c r="LLM31"/>
      <c r="LLN31"/>
      <c r="LLO31"/>
      <c r="LLP31"/>
      <c r="LLQ31"/>
      <c r="LLR31"/>
      <c r="LLS31"/>
      <c r="LLT31"/>
      <c r="LLU31"/>
      <c r="LLV31"/>
      <c r="LLW31"/>
      <c r="LLX31"/>
      <c r="LLY31"/>
      <c r="LLZ31"/>
      <c r="LMA31"/>
      <c r="LMB31"/>
      <c r="LMC31"/>
      <c r="LMD31"/>
      <c r="LME31"/>
      <c r="LMF31"/>
      <c r="LMG31"/>
      <c r="LMH31"/>
      <c r="LMI31"/>
      <c r="LMJ31"/>
      <c r="LMK31"/>
      <c r="LML31"/>
      <c r="LMM31"/>
      <c r="LMN31"/>
      <c r="LMO31"/>
      <c r="LMP31"/>
      <c r="LMQ31"/>
      <c r="LMR31"/>
      <c r="LMS31"/>
      <c r="LMT31"/>
      <c r="LMU31"/>
      <c r="LMV31"/>
      <c r="LMW31"/>
      <c r="LMX31"/>
      <c r="LMY31"/>
      <c r="LMZ31"/>
      <c r="LNA31"/>
      <c r="LNB31"/>
      <c r="LNC31"/>
      <c r="LND31"/>
      <c r="LNE31"/>
      <c r="LNF31"/>
      <c r="LNG31"/>
      <c r="LNH31"/>
      <c r="LNI31"/>
      <c r="LNJ31"/>
      <c r="LNK31"/>
      <c r="LNL31"/>
      <c r="LNM31"/>
      <c r="LNN31"/>
      <c r="LNO31"/>
      <c r="LNP31"/>
      <c r="LNQ31"/>
      <c r="LNR31"/>
      <c r="LNS31"/>
      <c r="LNT31"/>
      <c r="LNU31"/>
      <c r="LNV31"/>
      <c r="LNW31"/>
      <c r="LNX31"/>
      <c r="LNY31"/>
      <c r="LNZ31"/>
      <c r="LOA31"/>
      <c r="LOB31"/>
      <c r="LOC31"/>
      <c r="LOD31"/>
      <c r="LOE31"/>
      <c r="LOF31"/>
      <c r="LOG31"/>
      <c r="LOH31"/>
      <c r="LOI31"/>
      <c r="LOJ31"/>
      <c r="LOK31"/>
      <c r="LOL31"/>
      <c r="LOM31"/>
      <c r="LON31"/>
      <c r="LOO31"/>
      <c r="LOP31"/>
      <c r="LOQ31"/>
      <c r="LOR31"/>
      <c r="LOS31"/>
      <c r="LOT31"/>
      <c r="LOU31"/>
      <c r="LOV31"/>
      <c r="LOW31"/>
      <c r="LOX31"/>
      <c r="LOY31"/>
      <c r="LOZ31"/>
      <c r="LPA31"/>
      <c r="LPB31"/>
      <c r="LPC31"/>
      <c r="LPD31"/>
      <c r="LPE31"/>
      <c r="LPF31"/>
      <c r="LPG31"/>
      <c r="LPH31"/>
      <c r="LPI31"/>
      <c r="LPJ31"/>
      <c r="LPK31"/>
      <c r="LPL31"/>
      <c r="LPM31"/>
      <c r="LPN31"/>
      <c r="LPO31"/>
      <c r="LPP31"/>
      <c r="LPQ31"/>
      <c r="LPR31"/>
      <c r="LPS31"/>
      <c r="LPT31"/>
      <c r="LPU31"/>
      <c r="LPV31"/>
      <c r="LPW31"/>
      <c r="LPX31"/>
      <c r="LPY31"/>
      <c r="LPZ31"/>
      <c r="LQA31"/>
      <c r="LQB31"/>
      <c r="LQC31"/>
      <c r="LQD31"/>
      <c r="LQE31"/>
      <c r="LQF31"/>
      <c r="LQG31"/>
      <c r="LQH31"/>
      <c r="LQI31"/>
      <c r="LQJ31"/>
      <c r="LQK31"/>
      <c r="LQL31"/>
      <c r="LQM31"/>
      <c r="LQN31"/>
      <c r="LQO31"/>
      <c r="LQP31"/>
      <c r="LQQ31"/>
      <c r="LQR31"/>
      <c r="LQS31"/>
      <c r="LQT31"/>
      <c r="LQU31"/>
      <c r="LQV31"/>
      <c r="LQW31"/>
      <c r="LQX31"/>
      <c r="LQY31"/>
      <c r="LQZ31"/>
      <c r="LRA31"/>
      <c r="LRB31"/>
      <c r="LRC31"/>
      <c r="LRD31"/>
      <c r="LRE31"/>
      <c r="LRF31"/>
      <c r="LRG31"/>
      <c r="LRH31"/>
      <c r="LRI31"/>
      <c r="LRJ31"/>
      <c r="LRK31"/>
      <c r="LRL31"/>
      <c r="LRM31"/>
      <c r="LRN31"/>
      <c r="LRO31"/>
      <c r="LRP31"/>
      <c r="LRQ31"/>
      <c r="LRR31"/>
      <c r="LRS31"/>
      <c r="LRT31"/>
      <c r="LRU31"/>
      <c r="LRV31"/>
      <c r="LRW31"/>
      <c r="LRX31"/>
      <c r="LRY31"/>
      <c r="LRZ31"/>
      <c r="LSA31"/>
      <c r="LSB31"/>
      <c r="LSC31"/>
      <c r="LSD31"/>
      <c r="LSE31"/>
      <c r="LSF31"/>
      <c r="LSG31"/>
      <c r="LSH31"/>
      <c r="LSI31"/>
      <c r="LSJ31"/>
      <c r="LSK31"/>
      <c r="LSL31"/>
      <c r="LSM31"/>
      <c r="LSN31"/>
      <c r="LSO31"/>
      <c r="LSP31"/>
      <c r="LSQ31"/>
      <c r="LSR31"/>
      <c r="LSS31"/>
      <c r="LST31"/>
      <c r="LSU31"/>
      <c r="LSV31"/>
      <c r="LSW31"/>
      <c r="LSX31"/>
      <c r="LSY31"/>
      <c r="LSZ31"/>
      <c r="LTA31"/>
      <c r="LTB31"/>
      <c r="LTC31"/>
      <c r="LTD31"/>
      <c r="LTE31"/>
      <c r="LTF31"/>
      <c r="LTG31"/>
      <c r="LTH31"/>
      <c r="LTI31"/>
      <c r="LTJ31"/>
      <c r="LTK31"/>
      <c r="LTL31"/>
      <c r="LTM31"/>
      <c r="LTN31"/>
      <c r="LTO31"/>
      <c r="LTP31"/>
      <c r="LTQ31"/>
      <c r="LTR31"/>
      <c r="LTS31"/>
      <c r="LTT31"/>
      <c r="LTU31"/>
      <c r="LTV31"/>
      <c r="LTW31"/>
      <c r="LTX31"/>
      <c r="LTY31"/>
      <c r="LTZ31"/>
      <c r="LUA31"/>
      <c r="LUB31"/>
      <c r="LUC31"/>
      <c r="LUD31"/>
      <c r="LUE31"/>
      <c r="LUF31"/>
      <c r="LUG31"/>
      <c r="LUH31"/>
      <c r="LUI31"/>
      <c r="LUJ31"/>
      <c r="LUK31"/>
      <c r="LUL31"/>
      <c r="LUM31"/>
      <c r="LUN31"/>
      <c r="LUO31"/>
      <c r="LUP31"/>
      <c r="LUQ31"/>
      <c r="LUR31"/>
      <c r="LUS31"/>
      <c r="LUT31"/>
      <c r="LUU31"/>
      <c r="LUV31"/>
      <c r="LUW31"/>
      <c r="LUX31"/>
      <c r="LUY31"/>
      <c r="LUZ31"/>
      <c r="LVA31"/>
      <c r="LVB31"/>
      <c r="LVC31"/>
      <c r="LVD31"/>
      <c r="LVE31"/>
      <c r="LVF31"/>
      <c r="LVG31"/>
      <c r="LVH31"/>
      <c r="LVI31"/>
      <c r="LVJ31"/>
      <c r="LVK31"/>
      <c r="LVL31"/>
      <c r="LVM31"/>
      <c r="LVN31"/>
      <c r="LVO31"/>
      <c r="LVP31"/>
      <c r="LVQ31"/>
      <c r="LVR31"/>
      <c r="LVS31"/>
      <c r="LVT31"/>
      <c r="LVU31"/>
      <c r="LVV31"/>
      <c r="LVW31"/>
      <c r="LVX31"/>
      <c r="LVY31"/>
      <c r="LVZ31"/>
      <c r="LWA31"/>
      <c r="LWB31"/>
      <c r="LWC31"/>
      <c r="LWD31"/>
      <c r="LWE31"/>
      <c r="LWF31"/>
      <c r="LWG31"/>
      <c r="LWH31"/>
      <c r="LWI31"/>
      <c r="LWJ31"/>
      <c r="LWK31"/>
      <c r="LWL31"/>
      <c r="LWM31"/>
      <c r="LWN31"/>
      <c r="LWO31"/>
      <c r="LWP31"/>
      <c r="LWQ31"/>
      <c r="LWR31"/>
      <c r="LWS31"/>
      <c r="LWT31"/>
      <c r="LWU31"/>
      <c r="LWV31"/>
      <c r="LWW31"/>
      <c r="LWX31"/>
      <c r="LWY31"/>
      <c r="LWZ31"/>
      <c r="LXA31"/>
      <c r="LXB31"/>
      <c r="LXC31"/>
      <c r="LXD31"/>
      <c r="LXE31"/>
      <c r="LXF31"/>
      <c r="LXG31"/>
      <c r="LXH31"/>
      <c r="LXI31"/>
      <c r="LXJ31"/>
      <c r="LXK31"/>
      <c r="LXL31"/>
      <c r="LXM31"/>
      <c r="LXN31"/>
      <c r="LXO31"/>
      <c r="LXP31"/>
      <c r="LXQ31"/>
      <c r="LXR31"/>
      <c r="LXS31"/>
      <c r="LXT31"/>
      <c r="LXU31"/>
      <c r="LXV31"/>
      <c r="LXW31"/>
      <c r="LXX31"/>
      <c r="LXY31"/>
      <c r="LXZ31"/>
      <c r="LYA31"/>
      <c r="LYB31"/>
      <c r="LYC31"/>
      <c r="LYD31"/>
      <c r="LYE31"/>
      <c r="LYF31"/>
      <c r="LYG31"/>
      <c r="LYH31"/>
      <c r="LYI31"/>
      <c r="LYJ31"/>
      <c r="LYK31"/>
      <c r="LYL31"/>
      <c r="LYM31"/>
      <c r="LYN31"/>
      <c r="LYO31"/>
      <c r="LYP31"/>
      <c r="LYQ31"/>
      <c r="LYR31"/>
      <c r="LYS31"/>
      <c r="LYT31"/>
      <c r="LYU31"/>
      <c r="LYV31"/>
      <c r="LYW31"/>
      <c r="LYX31"/>
      <c r="LYY31"/>
      <c r="LYZ31"/>
      <c r="LZA31"/>
      <c r="LZB31"/>
      <c r="LZC31"/>
      <c r="LZD31"/>
      <c r="LZE31"/>
      <c r="LZF31"/>
      <c r="LZG31"/>
      <c r="LZH31"/>
      <c r="LZI31"/>
      <c r="LZJ31"/>
      <c r="LZK31"/>
      <c r="LZL31"/>
      <c r="LZM31"/>
      <c r="LZN31"/>
      <c r="LZO31"/>
      <c r="LZP31"/>
      <c r="LZQ31"/>
      <c r="LZR31"/>
      <c r="LZS31"/>
      <c r="LZT31"/>
      <c r="LZU31"/>
      <c r="LZV31"/>
      <c r="LZW31"/>
      <c r="LZX31"/>
      <c r="LZY31"/>
      <c r="LZZ31"/>
      <c r="MAA31"/>
      <c r="MAB31"/>
      <c r="MAC31"/>
      <c r="MAD31"/>
      <c r="MAE31"/>
      <c r="MAF31"/>
      <c r="MAG31"/>
      <c r="MAH31"/>
      <c r="MAI31"/>
      <c r="MAJ31"/>
      <c r="MAK31"/>
      <c r="MAL31"/>
      <c r="MAM31"/>
      <c r="MAN31"/>
      <c r="MAO31"/>
      <c r="MAP31"/>
      <c r="MAQ31"/>
      <c r="MAR31"/>
      <c r="MAS31"/>
      <c r="MAT31"/>
      <c r="MAU31"/>
      <c r="MAV31"/>
      <c r="MAW31"/>
      <c r="MAX31"/>
      <c r="MAY31"/>
      <c r="MAZ31"/>
      <c r="MBA31"/>
      <c r="MBB31"/>
      <c r="MBC31"/>
      <c r="MBD31"/>
      <c r="MBE31"/>
      <c r="MBF31"/>
      <c r="MBG31"/>
      <c r="MBH31"/>
      <c r="MBI31"/>
      <c r="MBJ31"/>
      <c r="MBK31"/>
      <c r="MBL31"/>
      <c r="MBM31"/>
      <c r="MBN31"/>
      <c r="MBO31"/>
      <c r="MBP31"/>
      <c r="MBQ31"/>
      <c r="MBR31"/>
      <c r="MBS31"/>
      <c r="MBT31"/>
      <c r="MBU31"/>
      <c r="MBV31"/>
      <c r="MBW31"/>
      <c r="MBX31"/>
      <c r="MBY31"/>
      <c r="MBZ31"/>
      <c r="MCA31"/>
      <c r="MCB31"/>
      <c r="MCC31"/>
      <c r="MCD31"/>
      <c r="MCE31"/>
      <c r="MCF31"/>
      <c r="MCG31"/>
      <c r="MCH31"/>
      <c r="MCI31"/>
      <c r="MCJ31"/>
      <c r="MCK31"/>
      <c r="MCL31"/>
      <c r="MCM31"/>
      <c r="MCN31"/>
      <c r="MCO31"/>
      <c r="MCP31"/>
      <c r="MCQ31"/>
      <c r="MCR31"/>
      <c r="MCS31"/>
      <c r="MCT31"/>
      <c r="MCU31"/>
      <c r="MCV31"/>
      <c r="MCW31"/>
      <c r="MCX31"/>
      <c r="MCY31"/>
      <c r="MCZ31"/>
      <c r="MDA31"/>
      <c r="MDB31"/>
      <c r="MDC31"/>
      <c r="MDD31"/>
      <c r="MDE31"/>
      <c r="MDF31"/>
      <c r="MDG31"/>
      <c r="MDH31"/>
      <c r="MDI31"/>
      <c r="MDJ31"/>
      <c r="MDK31"/>
      <c r="MDL31"/>
      <c r="MDM31"/>
      <c r="MDN31"/>
      <c r="MDO31"/>
      <c r="MDP31"/>
      <c r="MDQ31"/>
      <c r="MDR31"/>
      <c r="MDS31"/>
      <c r="MDT31"/>
      <c r="MDU31"/>
      <c r="MDV31"/>
      <c r="MDW31"/>
      <c r="MDX31"/>
      <c r="MDY31"/>
      <c r="MDZ31"/>
      <c r="MEA31"/>
      <c r="MEB31"/>
      <c r="MEC31"/>
      <c r="MED31"/>
      <c r="MEE31"/>
      <c r="MEF31"/>
      <c r="MEG31"/>
      <c r="MEH31"/>
      <c r="MEI31"/>
      <c r="MEJ31"/>
      <c r="MEK31"/>
      <c r="MEL31"/>
      <c r="MEM31"/>
      <c r="MEN31"/>
      <c r="MEO31"/>
      <c r="MEP31"/>
      <c r="MEQ31"/>
      <c r="MER31"/>
      <c r="MES31"/>
      <c r="MET31"/>
      <c r="MEU31"/>
      <c r="MEV31"/>
      <c r="MEW31"/>
      <c r="MEX31"/>
      <c r="MEY31"/>
      <c r="MEZ31"/>
      <c r="MFA31"/>
      <c r="MFB31"/>
      <c r="MFC31"/>
      <c r="MFD31"/>
      <c r="MFE31"/>
      <c r="MFF31"/>
      <c r="MFG31"/>
      <c r="MFH31"/>
      <c r="MFI31"/>
      <c r="MFJ31"/>
      <c r="MFK31"/>
      <c r="MFL31"/>
      <c r="MFM31"/>
      <c r="MFN31"/>
      <c r="MFO31"/>
      <c r="MFP31"/>
      <c r="MFQ31"/>
      <c r="MFR31"/>
      <c r="MFS31"/>
      <c r="MFT31"/>
      <c r="MFU31"/>
      <c r="MFV31"/>
      <c r="MFW31"/>
      <c r="MFX31"/>
      <c r="MFY31"/>
      <c r="MFZ31"/>
      <c r="MGA31"/>
      <c r="MGB31"/>
      <c r="MGC31"/>
      <c r="MGD31"/>
      <c r="MGE31"/>
      <c r="MGF31"/>
      <c r="MGG31"/>
      <c r="MGH31"/>
      <c r="MGI31"/>
      <c r="MGJ31"/>
      <c r="MGK31"/>
      <c r="MGL31"/>
      <c r="MGM31"/>
      <c r="MGN31"/>
      <c r="MGO31"/>
      <c r="MGP31"/>
      <c r="MGQ31"/>
      <c r="MGR31"/>
      <c r="MGS31"/>
      <c r="MGT31"/>
      <c r="MGU31"/>
      <c r="MGV31"/>
      <c r="MGW31"/>
      <c r="MGX31"/>
      <c r="MGY31"/>
      <c r="MGZ31"/>
      <c r="MHA31"/>
      <c r="MHB31"/>
      <c r="MHC31"/>
      <c r="MHD31"/>
      <c r="MHE31"/>
      <c r="MHF31"/>
      <c r="MHG31"/>
      <c r="MHH31"/>
      <c r="MHI31"/>
      <c r="MHJ31"/>
      <c r="MHK31"/>
      <c r="MHL31"/>
      <c r="MHM31"/>
      <c r="MHN31"/>
      <c r="MHO31"/>
      <c r="MHP31"/>
      <c r="MHQ31"/>
      <c r="MHR31"/>
      <c r="MHS31"/>
      <c r="MHT31"/>
      <c r="MHU31"/>
      <c r="MHV31"/>
      <c r="MHW31"/>
      <c r="MHX31"/>
      <c r="MHY31"/>
      <c r="MHZ31"/>
      <c r="MIA31"/>
      <c r="MIB31"/>
      <c r="MIC31"/>
      <c r="MID31"/>
      <c r="MIE31"/>
      <c r="MIF31"/>
      <c r="MIG31"/>
      <c r="MIH31"/>
      <c r="MII31"/>
      <c r="MIJ31"/>
      <c r="MIK31"/>
      <c r="MIL31"/>
      <c r="MIM31"/>
      <c r="MIN31"/>
      <c r="MIO31"/>
      <c r="MIP31"/>
      <c r="MIQ31"/>
      <c r="MIR31"/>
      <c r="MIS31"/>
      <c r="MIT31"/>
      <c r="MIU31"/>
      <c r="MIV31"/>
      <c r="MIW31"/>
      <c r="MIX31"/>
      <c r="MIY31"/>
      <c r="MIZ31"/>
      <c r="MJA31"/>
      <c r="MJB31"/>
      <c r="MJC31"/>
      <c r="MJD31"/>
      <c r="MJE31"/>
      <c r="MJF31"/>
      <c r="MJG31"/>
      <c r="MJH31"/>
      <c r="MJI31"/>
      <c r="MJJ31"/>
      <c r="MJK31"/>
      <c r="MJL31"/>
      <c r="MJM31"/>
      <c r="MJN31"/>
      <c r="MJO31"/>
      <c r="MJP31"/>
      <c r="MJQ31"/>
      <c r="MJR31"/>
      <c r="MJS31"/>
      <c r="MJT31"/>
      <c r="MJU31"/>
      <c r="MJV31"/>
      <c r="MJW31"/>
      <c r="MJX31"/>
      <c r="MJY31"/>
      <c r="MJZ31"/>
      <c r="MKA31"/>
      <c r="MKB31"/>
      <c r="MKC31"/>
      <c r="MKD31"/>
      <c r="MKE31"/>
      <c r="MKF31"/>
      <c r="MKG31"/>
      <c r="MKH31"/>
      <c r="MKI31"/>
      <c r="MKJ31"/>
      <c r="MKK31"/>
      <c r="MKL31"/>
      <c r="MKM31"/>
      <c r="MKN31"/>
      <c r="MKO31"/>
      <c r="MKP31"/>
      <c r="MKQ31"/>
      <c r="MKR31"/>
      <c r="MKS31"/>
      <c r="MKT31"/>
      <c r="MKU31"/>
      <c r="MKV31"/>
      <c r="MKW31"/>
      <c r="MKX31"/>
      <c r="MKY31"/>
      <c r="MKZ31"/>
      <c r="MLA31"/>
      <c r="MLB31"/>
      <c r="MLC31"/>
      <c r="MLD31"/>
      <c r="MLE31"/>
      <c r="MLF31"/>
      <c r="MLG31"/>
      <c r="MLH31"/>
      <c r="MLI31"/>
      <c r="MLJ31"/>
      <c r="MLK31"/>
      <c r="MLL31"/>
      <c r="MLM31"/>
      <c r="MLN31"/>
      <c r="MLO31"/>
      <c r="MLP31"/>
      <c r="MLQ31"/>
      <c r="MLR31"/>
      <c r="MLS31"/>
      <c r="MLT31"/>
      <c r="MLU31"/>
      <c r="MLV31"/>
      <c r="MLW31"/>
      <c r="MLX31"/>
      <c r="MLY31"/>
      <c r="MLZ31"/>
      <c r="MMA31"/>
      <c r="MMB31"/>
      <c r="MMC31"/>
      <c r="MMD31"/>
      <c r="MME31"/>
      <c r="MMF31"/>
      <c r="MMG31"/>
      <c r="MMH31"/>
      <c r="MMI31"/>
      <c r="MMJ31"/>
      <c r="MMK31"/>
      <c r="MML31"/>
      <c r="MMM31"/>
      <c r="MMN31"/>
      <c r="MMO31"/>
      <c r="MMP31"/>
      <c r="MMQ31"/>
      <c r="MMR31"/>
      <c r="MMS31"/>
      <c r="MMT31"/>
      <c r="MMU31"/>
      <c r="MMV31"/>
      <c r="MMW31"/>
      <c r="MMX31"/>
      <c r="MMY31"/>
      <c r="MMZ31"/>
      <c r="MNA31"/>
      <c r="MNB31"/>
      <c r="MNC31"/>
      <c r="MND31"/>
      <c r="MNE31"/>
      <c r="MNF31"/>
      <c r="MNG31"/>
      <c r="MNH31"/>
      <c r="MNI31"/>
      <c r="MNJ31"/>
      <c r="MNK31"/>
      <c r="MNL31"/>
      <c r="MNM31"/>
      <c r="MNN31"/>
      <c r="MNO31"/>
      <c r="MNP31"/>
      <c r="MNQ31"/>
      <c r="MNR31"/>
      <c r="MNS31"/>
      <c r="MNT31"/>
      <c r="MNU31"/>
      <c r="MNV31"/>
      <c r="MNW31"/>
      <c r="MNX31"/>
      <c r="MNY31"/>
      <c r="MNZ31"/>
      <c r="MOA31"/>
      <c r="MOB31"/>
      <c r="MOC31"/>
      <c r="MOD31"/>
      <c r="MOE31"/>
      <c r="MOF31"/>
      <c r="MOG31"/>
      <c r="MOH31"/>
      <c r="MOI31"/>
      <c r="MOJ31"/>
      <c r="MOK31"/>
      <c r="MOL31"/>
      <c r="MOM31"/>
      <c r="MON31"/>
      <c r="MOO31"/>
      <c r="MOP31"/>
      <c r="MOQ31"/>
      <c r="MOR31"/>
      <c r="MOS31"/>
      <c r="MOT31"/>
      <c r="MOU31"/>
      <c r="MOV31"/>
      <c r="MOW31"/>
      <c r="MOX31"/>
      <c r="MOY31"/>
      <c r="MOZ31"/>
      <c r="MPA31"/>
      <c r="MPB31"/>
      <c r="MPC31"/>
      <c r="MPD31"/>
      <c r="MPE31"/>
      <c r="MPF31"/>
      <c r="MPG31"/>
      <c r="MPH31"/>
      <c r="MPI31"/>
      <c r="MPJ31"/>
      <c r="MPK31"/>
      <c r="MPL31"/>
      <c r="MPM31"/>
      <c r="MPN31"/>
      <c r="MPO31"/>
      <c r="MPP31"/>
      <c r="MPQ31"/>
      <c r="MPR31"/>
      <c r="MPS31"/>
      <c r="MPT31"/>
      <c r="MPU31"/>
      <c r="MPV31"/>
      <c r="MPW31"/>
      <c r="MPX31"/>
      <c r="MPY31"/>
      <c r="MPZ31"/>
      <c r="MQA31"/>
      <c r="MQB31"/>
      <c r="MQC31"/>
      <c r="MQD31"/>
      <c r="MQE31"/>
      <c r="MQF31"/>
      <c r="MQG31"/>
      <c r="MQH31"/>
      <c r="MQI31"/>
      <c r="MQJ31"/>
      <c r="MQK31"/>
      <c r="MQL31"/>
      <c r="MQM31"/>
      <c r="MQN31"/>
      <c r="MQO31"/>
      <c r="MQP31"/>
      <c r="MQQ31"/>
      <c r="MQR31"/>
      <c r="MQS31"/>
      <c r="MQT31"/>
      <c r="MQU31"/>
      <c r="MQV31"/>
      <c r="MQW31"/>
      <c r="MQX31"/>
      <c r="MQY31"/>
      <c r="MQZ31"/>
      <c r="MRA31"/>
      <c r="MRB31"/>
      <c r="MRC31"/>
      <c r="MRD31"/>
      <c r="MRE31"/>
      <c r="MRF31"/>
      <c r="MRG31"/>
      <c r="MRH31"/>
      <c r="MRI31"/>
      <c r="MRJ31"/>
      <c r="MRK31"/>
      <c r="MRL31"/>
      <c r="MRM31"/>
      <c r="MRN31"/>
      <c r="MRO31"/>
      <c r="MRP31"/>
      <c r="MRQ31"/>
      <c r="MRR31"/>
      <c r="MRS31"/>
      <c r="MRT31"/>
      <c r="MRU31"/>
      <c r="MRV31"/>
      <c r="MRW31"/>
      <c r="MRX31"/>
      <c r="MRY31"/>
      <c r="MRZ31"/>
      <c r="MSA31"/>
      <c r="MSB31"/>
      <c r="MSC31"/>
      <c r="MSD31"/>
      <c r="MSE31"/>
      <c r="MSF31"/>
      <c r="MSG31"/>
      <c r="MSH31"/>
      <c r="MSI31"/>
      <c r="MSJ31"/>
      <c r="MSK31"/>
      <c r="MSL31"/>
      <c r="MSM31"/>
      <c r="MSN31"/>
      <c r="MSO31"/>
      <c r="MSP31"/>
      <c r="MSQ31"/>
      <c r="MSR31"/>
      <c r="MSS31"/>
      <c r="MST31"/>
      <c r="MSU31"/>
      <c r="MSV31"/>
      <c r="MSW31"/>
      <c r="MSX31"/>
      <c r="MSY31"/>
      <c r="MSZ31"/>
      <c r="MTA31"/>
      <c r="MTB31"/>
      <c r="MTC31"/>
      <c r="MTD31"/>
      <c r="MTE31"/>
      <c r="MTF31"/>
      <c r="MTG31"/>
      <c r="MTH31"/>
      <c r="MTI31"/>
      <c r="MTJ31"/>
      <c r="MTK31"/>
      <c r="MTL31"/>
      <c r="MTM31"/>
      <c r="MTN31"/>
      <c r="MTO31"/>
      <c r="MTP31"/>
      <c r="MTQ31"/>
      <c r="MTR31"/>
      <c r="MTS31"/>
      <c r="MTT31"/>
      <c r="MTU31"/>
      <c r="MTV31"/>
      <c r="MTW31"/>
      <c r="MTX31"/>
      <c r="MTY31"/>
      <c r="MTZ31"/>
      <c r="MUA31"/>
      <c r="MUB31"/>
      <c r="MUC31"/>
      <c r="MUD31"/>
      <c r="MUE31"/>
      <c r="MUF31"/>
      <c r="MUG31"/>
      <c r="MUH31"/>
      <c r="MUI31"/>
      <c r="MUJ31"/>
      <c r="MUK31"/>
      <c r="MUL31"/>
      <c r="MUM31"/>
      <c r="MUN31"/>
      <c r="MUO31"/>
      <c r="MUP31"/>
      <c r="MUQ31"/>
      <c r="MUR31"/>
      <c r="MUS31"/>
      <c r="MUT31"/>
      <c r="MUU31"/>
      <c r="MUV31"/>
      <c r="MUW31"/>
      <c r="MUX31"/>
      <c r="MUY31"/>
      <c r="MUZ31"/>
      <c r="MVA31"/>
      <c r="MVB31"/>
      <c r="MVC31"/>
      <c r="MVD31"/>
      <c r="MVE31"/>
      <c r="MVF31"/>
      <c r="MVG31"/>
      <c r="MVH31"/>
      <c r="MVI31"/>
      <c r="MVJ31"/>
      <c r="MVK31"/>
      <c r="MVL31"/>
      <c r="MVM31"/>
      <c r="MVN31"/>
      <c r="MVO31"/>
      <c r="MVP31"/>
      <c r="MVQ31"/>
      <c r="MVR31"/>
      <c r="MVS31"/>
      <c r="MVT31"/>
      <c r="MVU31"/>
      <c r="MVV31"/>
      <c r="MVW31"/>
      <c r="MVX31"/>
      <c r="MVY31"/>
      <c r="MVZ31"/>
      <c r="MWA31"/>
      <c r="MWB31"/>
      <c r="MWC31"/>
      <c r="MWD31"/>
      <c r="MWE31"/>
      <c r="MWF31"/>
      <c r="MWG31"/>
      <c r="MWH31"/>
      <c r="MWI31"/>
      <c r="MWJ31"/>
      <c r="MWK31"/>
      <c r="MWL31"/>
      <c r="MWM31"/>
      <c r="MWN31"/>
      <c r="MWO31"/>
      <c r="MWP31"/>
      <c r="MWQ31"/>
      <c r="MWR31"/>
      <c r="MWS31"/>
      <c r="MWT31"/>
      <c r="MWU31"/>
      <c r="MWV31"/>
      <c r="MWW31"/>
      <c r="MWX31"/>
      <c r="MWY31"/>
      <c r="MWZ31"/>
      <c r="MXA31"/>
      <c r="MXB31"/>
      <c r="MXC31"/>
      <c r="MXD31"/>
      <c r="MXE31"/>
      <c r="MXF31"/>
      <c r="MXG31"/>
      <c r="MXH31"/>
      <c r="MXI31"/>
      <c r="MXJ31"/>
      <c r="MXK31"/>
      <c r="MXL31"/>
      <c r="MXM31"/>
      <c r="MXN31"/>
      <c r="MXO31"/>
      <c r="MXP31"/>
      <c r="MXQ31"/>
      <c r="MXR31"/>
      <c r="MXS31"/>
      <c r="MXT31"/>
      <c r="MXU31"/>
      <c r="MXV31"/>
      <c r="MXW31"/>
      <c r="MXX31"/>
      <c r="MXY31"/>
      <c r="MXZ31"/>
      <c r="MYA31"/>
      <c r="MYB31"/>
      <c r="MYC31"/>
      <c r="MYD31"/>
      <c r="MYE31"/>
      <c r="MYF31"/>
      <c r="MYG31"/>
      <c r="MYH31"/>
      <c r="MYI31"/>
      <c r="MYJ31"/>
      <c r="MYK31"/>
      <c r="MYL31"/>
      <c r="MYM31"/>
      <c r="MYN31"/>
      <c r="MYO31"/>
      <c r="MYP31"/>
      <c r="MYQ31"/>
      <c r="MYR31"/>
      <c r="MYS31"/>
      <c r="MYT31"/>
      <c r="MYU31"/>
      <c r="MYV31"/>
      <c r="MYW31"/>
      <c r="MYX31"/>
      <c r="MYY31"/>
      <c r="MYZ31"/>
      <c r="MZA31"/>
      <c r="MZB31"/>
      <c r="MZC31"/>
      <c r="MZD31"/>
      <c r="MZE31"/>
      <c r="MZF31"/>
      <c r="MZG31"/>
      <c r="MZH31"/>
      <c r="MZI31"/>
      <c r="MZJ31"/>
      <c r="MZK31"/>
      <c r="MZL31"/>
      <c r="MZM31"/>
      <c r="MZN31"/>
      <c r="MZO31"/>
      <c r="MZP31"/>
      <c r="MZQ31"/>
      <c r="MZR31"/>
      <c r="MZS31"/>
      <c r="MZT31"/>
      <c r="MZU31"/>
      <c r="MZV31"/>
      <c r="MZW31"/>
      <c r="MZX31"/>
      <c r="MZY31"/>
      <c r="MZZ31"/>
      <c r="NAA31"/>
      <c r="NAB31"/>
      <c r="NAC31"/>
      <c r="NAD31"/>
      <c r="NAE31"/>
      <c r="NAF31"/>
      <c r="NAG31"/>
      <c r="NAH31"/>
      <c r="NAI31"/>
      <c r="NAJ31"/>
      <c r="NAK31"/>
      <c r="NAL31"/>
      <c r="NAM31"/>
      <c r="NAN31"/>
      <c r="NAO31"/>
      <c r="NAP31"/>
      <c r="NAQ31"/>
      <c r="NAR31"/>
      <c r="NAS31"/>
      <c r="NAT31"/>
      <c r="NAU31"/>
      <c r="NAV31"/>
      <c r="NAW31"/>
      <c r="NAX31"/>
      <c r="NAY31"/>
      <c r="NAZ31"/>
      <c r="NBA31"/>
      <c r="NBB31"/>
      <c r="NBC31"/>
      <c r="NBD31"/>
      <c r="NBE31"/>
      <c r="NBF31"/>
      <c r="NBG31"/>
      <c r="NBH31"/>
      <c r="NBI31"/>
      <c r="NBJ31"/>
      <c r="NBK31"/>
      <c r="NBL31"/>
      <c r="NBM31"/>
      <c r="NBN31"/>
      <c r="NBO31"/>
      <c r="NBP31"/>
      <c r="NBQ31"/>
      <c r="NBR31"/>
      <c r="NBS31"/>
      <c r="NBT31"/>
      <c r="NBU31"/>
      <c r="NBV31"/>
      <c r="NBW31"/>
      <c r="NBX31"/>
      <c r="NBY31"/>
      <c r="NBZ31"/>
      <c r="NCA31"/>
      <c r="NCB31"/>
      <c r="NCC31"/>
      <c r="NCD31"/>
      <c r="NCE31"/>
      <c r="NCF31"/>
      <c r="NCG31"/>
      <c r="NCH31"/>
      <c r="NCI31"/>
      <c r="NCJ31"/>
      <c r="NCK31"/>
      <c r="NCL31"/>
      <c r="NCM31"/>
      <c r="NCN31"/>
      <c r="NCO31"/>
      <c r="NCP31"/>
      <c r="NCQ31"/>
      <c r="NCR31"/>
      <c r="NCS31"/>
      <c r="NCT31"/>
      <c r="NCU31"/>
      <c r="NCV31"/>
      <c r="NCW31"/>
      <c r="NCX31"/>
      <c r="NCY31"/>
      <c r="NCZ31"/>
      <c r="NDA31"/>
      <c r="NDB31"/>
      <c r="NDC31"/>
      <c r="NDD31"/>
      <c r="NDE31"/>
      <c r="NDF31"/>
      <c r="NDG31"/>
      <c r="NDH31"/>
      <c r="NDI31"/>
      <c r="NDJ31"/>
      <c r="NDK31"/>
      <c r="NDL31"/>
      <c r="NDM31"/>
      <c r="NDN31"/>
      <c r="NDO31"/>
      <c r="NDP31"/>
      <c r="NDQ31"/>
      <c r="NDR31"/>
      <c r="NDS31"/>
      <c r="NDT31"/>
      <c r="NDU31"/>
      <c r="NDV31"/>
      <c r="NDW31"/>
      <c r="NDX31"/>
      <c r="NDY31"/>
      <c r="NDZ31"/>
      <c r="NEA31"/>
      <c r="NEB31"/>
      <c r="NEC31"/>
      <c r="NED31"/>
      <c r="NEE31"/>
      <c r="NEF31"/>
      <c r="NEG31"/>
      <c r="NEH31"/>
      <c r="NEI31"/>
      <c r="NEJ31"/>
      <c r="NEK31"/>
      <c r="NEL31"/>
      <c r="NEM31"/>
      <c r="NEN31"/>
      <c r="NEO31"/>
      <c r="NEP31"/>
      <c r="NEQ31"/>
      <c r="NER31"/>
      <c r="NES31"/>
      <c r="NET31"/>
      <c r="NEU31"/>
      <c r="NEV31"/>
      <c r="NEW31"/>
      <c r="NEX31"/>
      <c r="NEY31"/>
      <c r="NEZ31"/>
      <c r="NFA31"/>
      <c r="NFB31"/>
      <c r="NFC31"/>
      <c r="NFD31"/>
      <c r="NFE31"/>
      <c r="NFF31"/>
      <c r="NFG31"/>
      <c r="NFH31"/>
      <c r="NFI31"/>
      <c r="NFJ31"/>
      <c r="NFK31"/>
      <c r="NFL31"/>
      <c r="NFM31"/>
      <c r="NFN31"/>
      <c r="NFO31"/>
      <c r="NFP31"/>
      <c r="NFQ31"/>
      <c r="NFR31"/>
      <c r="NFS31"/>
      <c r="NFT31"/>
      <c r="NFU31"/>
      <c r="NFV31"/>
      <c r="NFW31"/>
      <c r="NFX31"/>
      <c r="NFY31"/>
      <c r="NFZ31"/>
      <c r="NGA31"/>
      <c r="NGB31"/>
      <c r="NGC31"/>
      <c r="NGD31"/>
      <c r="NGE31"/>
      <c r="NGF31"/>
      <c r="NGG31"/>
      <c r="NGH31"/>
      <c r="NGI31"/>
      <c r="NGJ31"/>
      <c r="NGK31"/>
      <c r="NGL31"/>
      <c r="NGM31"/>
      <c r="NGN31"/>
      <c r="NGO31"/>
      <c r="NGP31"/>
      <c r="NGQ31"/>
      <c r="NGR31"/>
      <c r="NGS31"/>
      <c r="NGT31"/>
      <c r="NGU31"/>
      <c r="NGV31"/>
      <c r="NGW31"/>
      <c r="NGX31"/>
      <c r="NGY31"/>
      <c r="NGZ31"/>
      <c r="NHA31"/>
      <c r="NHB31"/>
      <c r="NHC31"/>
      <c r="NHD31"/>
      <c r="NHE31"/>
      <c r="NHF31"/>
      <c r="NHG31"/>
      <c r="NHH31"/>
      <c r="NHI31"/>
      <c r="NHJ31"/>
      <c r="NHK31"/>
      <c r="NHL31"/>
      <c r="NHM31"/>
      <c r="NHN31"/>
      <c r="NHO31"/>
      <c r="NHP31"/>
      <c r="NHQ31"/>
      <c r="NHR31"/>
      <c r="NHS31"/>
      <c r="NHT31"/>
      <c r="NHU31"/>
      <c r="NHV31"/>
      <c r="NHW31"/>
      <c r="NHX31"/>
      <c r="NHY31"/>
      <c r="NHZ31"/>
      <c r="NIA31"/>
      <c r="NIB31"/>
      <c r="NIC31"/>
      <c r="NID31"/>
      <c r="NIE31"/>
      <c r="NIF31"/>
      <c r="NIG31"/>
      <c r="NIH31"/>
      <c r="NII31"/>
      <c r="NIJ31"/>
      <c r="NIK31"/>
      <c r="NIL31"/>
      <c r="NIM31"/>
      <c r="NIN31"/>
      <c r="NIO31"/>
      <c r="NIP31"/>
      <c r="NIQ31"/>
      <c r="NIR31"/>
      <c r="NIS31"/>
      <c r="NIT31"/>
      <c r="NIU31"/>
      <c r="NIV31"/>
      <c r="NIW31"/>
      <c r="NIX31"/>
      <c r="NIY31"/>
      <c r="NIZ31"/>
      <c r="NJA31"/>
      <c r="NJB31"/>
      <c r="NJC31"/>
      <c r="NJD31"/>
      <c r="NJE31"/>
      <c r="NJF31"/>
      <c r="NJG31"/>
      <c r="NJH31"/>
      <c r="NJI31"/>
      <c r="NJJ31"/>
      <c r="NJK31"/>
      <c r="NJL31"/>
      <c r="NJM31"/>
      <c r="NJN31"/>
      <c r="NJO31"/>
      <c r="NJP31"/>
      <c r="NJQ31"/>
      <c r="NJR31"/>
      <c r="NJS31"/>
      <c r="NJT31"/>
      <c r="NJU31"/>
      <c r="NJV31"/>
      <c r="NJW31"/>
      <c r="NJX31"/>
      <c r="NJY31"/>
      <c r="NJZ31"/>
      <c r="NKA31"/>
      <c r="NKB31"/>
      <c r="NKC31"/>
      <c r="NKD31"/>
      <c r="NKE31"/>
      <c r="NKF31"/>
      <c r="NKG31"/>
      <c r="NKH31"/>
      <c r="NKI31"/>
      <c r="NKJ31"/>
      <c r="NKK31"/>
      <c r="NKL31"/>
      <c r="NKM31"/>
      <c r="NKN31"/>
      <c r="NKO31"/>
      <c r="NKP31"/>
      <c r="NKQ31"/>
      <c r="NKR31"/>
      <c r="NKS31"/>
      <c r="NKT31"/>
      <c r="NKU31"/>
      <c r="NKV31"/>
      <c r="NKW31"/>
      <c r="NKX31"/>
      <c r="NKY31"/>
      <c r="NKZ31"/>
      <c r="NLA31"/>
      <c r="NLB31"/>
      <c r="NLC31"/>
      <c r="NLD31"/>
      <c r="NLE31"/>
      <c r="NLF31"/>
      <c r="NLG31"/>
      <c r="NLH31"/>
      <c r="NLI31"/>
      <c r="NLJ31"/>
      <c r="NLK31"/>
      <c r="NLL31"/>
      <c r="NLM31"/>
      <c r="NLN31"/>
      <c r="NLO31"/>
      <c r="NLP31"/>
      <c r="NLQ31"/>
      <c r="NLR31"/>
      <c r="NLS31"/>
      <c r="NLT31"/>
      <c r="NLU31"/>
      <c r="NLV31"/>
      <c r="NLW31"/>
      <c r="NLX31"/>
      <c r="NLY31"/>
      <c r="NLZ31"/>
      <c r="NMA31"/>
      <c r="NMB31"/>
      <c r="NMC31"/>
      <c r="NMD31"/>
      <c r="NME31"/>
      <c r="NMF31"/>
      <c r="NMG31"/>
      <c r="NMH31"/>
      <c r="NMI31"/>
      <c r="NMJ31"/>
      <c r="NMK31"/>
      <c r="NML31"/>
      <c r="NMM31"/>
      <c r="NMN31"/>
      <c r="NMO31"/>
      <c r="NMP31"/>
      <c r="NMQ31"/>
      <c r="NMR31"/>
      <c r="NMS31"/>
      <c r="NMT31"/>
      <c r="NMU31"/>
      <c r="NMV31"/>
      <c r="NMW31"/>
      <c r="NMX31"/>
      <c r="NMY31"/>
      <c r="NMZ31"/>
      <c r="NNA31"/>
      <c r="NNB31"/>
      <c r="NNC31"/>
      <c r="NND31"/>
      <c r="NNE31"/>
      <c r="NNF31"/>
      <c r="NNG31"/>
      <c r="NNH31"/>
      <c r="NNI31"/>
      <c r="NNJ31"/>
      <c r="NNK31"/>
      <c r="NNL31"/>
      <c r="NNM31"/>
      <c r="NNN31"/>
      <c r="NNO31"/>
      <c r="NNP31"/>
      <c r="NNQ31"/>
      <c r="NNR31"/>
      <c r="NNS31"/>
      <c r="NNT31"/>
      <c r="NNU31"/>
      <c r="NNV31"/>
      <c r="NNW31"/>
      <c r="NNX31"/>
      <c r="NNY31"/>
      <c r="NNZ31"/>
      <c r="NOA31"/>
      <c r="NOB31"/>
      <c r="NOC31"/>
      <c r="NOD31"/>
      <c r="NOE31"/>
      <c r="NOF31"/>
      <c r="NOG31"/>
      <c r="NOH31"/>
      <c r="NOI31"/>
      <c r="NOJ31"/>
      <c r="NOK31"/>
      <c r="NOL31"/>
      <c r="NOM31"/>
      <c r="NON31"/>
      <c r="NOO31"/>
      <c r="NOP31"/>
      <c r="NOQ31"/>
      <c r="NOR31"/>
      <c r="NOS31"/>
      <c r="NOT31"/>
      <c r="NOU31"/>
      <c r="NOV31"/>
      <c r="NOW31"/>
      <c r="NOX31"/>
      <c r="NOY31"/>
      <c r="NOZ31"/>
      <c r="NPA31"/>
      <c r="NPB31"/>
      <c r="NPC31"/>
      <c r="NPD31"/>
      <c r="NPE31"/>
      <c r="NPF31"/>
      <c r="NPG31"/>
      <c r="NPH31"/>
      <c r="NPI31"/>
      <c r="NPJ31"/>
      <c r="NPK31"/>
      <c r="NPL31"/>
      <c r="NPM31"/>
      <c r="NPN31"/>
      <c r="NPO31"/>
      <c r="NPP31"/>
      <c r="NPQ31"/>
      <c r="NPR31"/>
      <c r="NPS31"/>
      <c r="NPT31"/>
      <c r="NPU31"/>
      <c r="NPV31"/>
      <c r="NPW31"/>
      <c r="NPX31"/>
      <c r="NPY31"/>
      <c r="NPZ31"/>
      <c r="NQA31"/>
      <c r="NQB31"/>
      <c r="NQC31"/>
      <c r="NQD31"/>
      <c r="NQE31"/>
      <c r="NQF31"/>
      <c r="NQG31"/>
      <c r="NQH31"/>
      <c r="NQI31"/>
      <c r="NQJ31"/>
      <c r="NQK31"/>
      <c r="NQL31"/>
      <c r="NQM31"/>
      <c r="NQN31"/>
      <c r="NQO31"/>
      <c r="NQP31"/>
      <c r="NQQ31"/>
      <c r="NQR31"/>
      <c r="NQS31"/>
      <c r="NQT31"/>
      <c r="NQU31"/>
      <c r="NQV31"/>
      <c r="NQW31"/>
      <c r="NQX31"/>
      <c r="NQY31"/>
      <c r="NQZ31"/>
      <c r="NRA31"/>
      <c r="NRB31"/>
      <c r="NRC31"/>
      <c r="NRD31"/>
      <c r="NRE31"/>
      <c r="NRF31"/>
      <c r="NRG31"/>
      <c r="NRH31"/>
      <c r="NRI31"/>
      <c r="NRJ31"/>
      <c r="NRK31"/>
      <c r="NRL31"/>
      <c r="NRM31"/>
      <c r="NRN31"/>
      <c r="NRO31"/>
      <c r="NRP31"/>
      <c r="NRQ31"/>
      <c r="NRR31"/>
      <c r="NRS31"/>
      <c r="NRT31"/>
      <c r="NRU31"/>
      <c r="NRV31"/>
      <c r="NRW31"/>
      <c r="NRX31"/>
      <c r="NRY31"/>
      <c r="NRZ31"/>
      <c r="NSA31"/>
      <c r="NSB31"/>
      <c r="NSC31"/>
      <c r="NSD31"/>
      <c r="NSE31"/>
      <c r="NSF31"/>
      <c r="NSG31"/>
      <c r="NSH31"/>
      <c r="NSI31"/>
      <c r="NSJ31"/>
      <c r="NSK31"/>
      <c r="NSL31"/>
      <c r="NSM31"/>
      <c r="NSN31"/>
      <c r="NSO31"/>
      <c r="NSP31"/>
      <c r="NSQ31"/>
      <c r="NSR31"/>
      <c r="NSS31"/>
      <c r="NST31"/>
      <c r="NSU31"/>
      <c r="NSV31"/>
      <c r="NSW31"/>
      <c r="NSX31"/>
      <c r="NSY31"/>
      <c r="NSZ31"/>
      <c r="NTA31"/>
      <c r="NTB31"/>
      <c r="NTC31"/>
      <c r="NTD31"/>
      <c r="NTE31"/>
      <c r="NTF31"/>
      <c r="NTG31"/>
      <c r="NTH31"/>
      <c r="NTI31"/>
      <c r="NTJ31"/>
      <c r="NTK31"/>
      <c r="NTL31"/>
      <c r="NTM31"/>
      <c r="NTN31"/>
      <c r="NTO31"/>
      <c r="NTP31"/>
      <c r="NTQ31"/>
      <c r="NTR31"/>
      <c r="NTS31"/>
      <c r="NTT31"/>
      <c r="NTU31"/>
      <c r="NTV31"/>
      <c r="NTW31"/>
      <c r="NTX31"/>
      <c r="NTY31"/>
      <c r="NTZ31"/>
      <c r="NUA31"/>
      <c r="NUB31"/>
      <c r="NUC31"/>
      <c r="NUD31"/>
      <c r="NUE31"/>
      <c r="NUF31"/>
      <c r="NUG31"/>
      <c r="NUH31"/>
      <c r="NUI31"/>
      <c r="NUJ31"/>
      <c r="NUK31"/>
      <c r="NUL31"/>
      <c r="NUM31"/>
      <c r="NUN31"/>
      <c r="NUO31"/>
      <c r="NUP31"/>
      <c r="NUQ31"/>
      <c r="NUR31"/>
      <c r="NUS31"/>
      <c r="NUT31"/>
      <c r="NUU31"/>
      <c r="NUV31"/>
      <c r="NUW31"/>
      <c r="NUX31"/>
      <c r="NUY31"/>
      <c r="NUZ31"/>
      <c r="NVA31"/>
      <c r="NVB31"/>
      <c r="NVC31"/>
      <c r="NVD31"/>
      <c r="NVE31"/>
      <c r="NVF31"/>
      <c r="NVG31"/>
      <c r="NVH31"/>
      <c r="NVI31"/>
      <c r="NVJ31"/>
      <c r="NVK31"/>
      <c r="NVL31"/>
      <c r="NVM31"/>
      <c r="NVN31"/>
      <c r="NVO31"/>
      <c r="NVP31"/>
      <c r="NVQ31"/>
      <c r="NVR31"/>
      <c r="NVS31"/>
      <c r="NVT31"/>
      <c r="NVU31"/>
      <c r="NVV31"/>
      <c r="NVW31"/>
      <c r="NVX31"/>
      <c r="NVY31"/>
      <c r="NVZ31"/>
      <c r="NWA31"/>
      <c r="NWB31"/>
      <c r="NWC31"/>
      <c r="NWD31"/>
      <c r="NWE31"/>
      <c r="NWF31"/>
      <c r="NWG31"/>
      <c r="NWH31"/>
      <c r="NWI31"/>
      <c r="NWJ31"/>
      <c r="NWK31"/>
      <c r="NWL31"/>
      <c r="NWM31"/>
      <c r="NWN31"/>
      <c r="NWO31"/>
      <c r="NWP31"/>
      <c r="NWQ31"/>
      <c r="NWR31"/>
      <c r="NWS31"/>
      <c r="NWT31"/>
      <c r="NWU31"/>
      <c r="NWV31"/>
      <c r="NWW31"/>
      <c r="NWX31"/>
      <c r="NWY31"/>
      <c r="NWZ31"/>
      <c r="NXA31"/>
      <c r="NXB31"/>
      <c r="NXC31"/>
      <c r="NXD31"/>
      <c r="NXE31"/>
      <c r="NXF31"/>
      <c r="NXG31"/>
      <c r="NXH31"/>
      <c r="NXI31"/>
      <c r="NXJ31"/>
      <c r="NXK31"/>
      <c r="NXL31"/>
      <c r="NXM31"/>
      <c r="NXN31"/>
      <c r="NXO31"/>
      <c r="NXP31"/>
      <c r="NXQ31"/>
      <c r="NXR31"/>
      <c r="NXS31"/>
      <c r="NXT31"/>
      <c r="NXU31"/>
      <c r="NXV31"/>
      <c r="NXW31"/>
      <c r="NXX31"/>
      <c r="NXY31"/>
      <c r="NXZ31"/>
      <c r="NYA31"/>
      <c r="NYB31"/>
      <c r="NYC31"/>
      <c r="NYD31"/>
      <c r="NYE31"/>
      <c r="NYF31"/>
      <c r="NYG31"/>
      <c r="NYH31"/>
      <c r="NYI31"/>
      <c r="NYJ31"/>
      <c r="NYK31"/>
      <c r="NYL31"/>
      <c r="NYM31"/>
      <c r="NYN31"/>
      <c r="NYO31"/>
      <c r="NYP31"/>
      <c r="NYQ31"/>
      <c r="NYR31"/>
      <c r="NYS31"/>
      <c r="NYT31"/>
      <c r="NYU31"/>
      <c r="NYV31"/>
      <c r="NYW31"/>
      <c r="NYX31"/>
      <c r="NYY31"/>
      <c r="NYZ31"/>
      <c r="NZA31"/>
      <c r="NZB31"/>
      <c r="NZC31"/>
      <c r="NZD31"/>
      <c r="NZE31"/>
      <c r="NZF31"/>
      <c r="NZG31"/>
      <c r="NZH31"/>
      <c r="NZI31"/>
      <c r="NZJ31"/>
      <c r="NZK31"/>
      <c r="NZL31"/>
      <c r="NZM31"/>
      <c r="NZN31"/>
      <c r="NZO31"/>
      <c r="NZP31"/>
      <c r="NZQ31"/>
      <c r="NZR31"/>
      <c r="NZS31"/>
      <c r="NZT31"/>
      <c r="NZU31"/>
      <c r="NZV31"/>
      <c r="NZW31"/>
      <c r="NZX31"/>
      <c r="NZY31"/>
      <c r="NZZ31"/>
      <c r="OAA31"/>
      <c r="OAB31"/>
      <c r="OAC31"/>
      <c r="OAD31"/>
      <c r="OAE31"/>
      <c r="OAF31"/>
      <c r="OAG31"/>
      <c r="OAH31"/>
      <c r="OAI31"/>
      <c r="OAJ31"/>
      <c r="OAK31"/>
      <c r="OAL31"/>
      <c r="OAM31"/>
      <c r="OAN31"/>
      <c r="OAO31"/>
      <c r="OAP31"/>
      <c r="OAQ31"/>
      <c r="OAR31"/>
      <c r="OAS31"/>
      <c r="OAT31"/>
      <c r="OAU31"/>
      <c r="OAV31"/>
      <c r="OAW31"/>
      <c r="OAX31"/>
      <c r="OAY31"/>
      <c r="OAZ31"/>
      <c r="OBA31"/>
      <c r="OBB31"/>
      <c r="OBC31"/>
      <c r="OBD31"/>
      <c r="OBE31"/>
      <c r="OBF31"/>
      <c r="OBG31"/>
      <c r="OBH31"/>
      <c r="OBI31"/>
      <c r="OBJ31"/>
      <c r="OBK31"/>
      <c r="OBL31"/>
      <c r="OBM31"/>
      <c r="OBN31"/>
      <c r="OBO31"/>
      <c r="OBP31"/>
      <c r="OBQ31"/>
      <c r="OBR31"/>
      <c r="OBS31"/>
      <c r="OBT31"/>
      <c r="OBU31"/>
      <c r="OBV31"/>
      <c r="OBW31"/>
      <c r="OBX31"/>
      <c r="OBY31"/>
      <c r="OBZ31"/>
      <c r="OCA31"/>
      <c r="OCB31"/>
      <c r="OCC31"/>
      <c r="OCD31"/>
      <c r="OCE31"/>
      <c r="OCF31"/>
      <c r="OCG31"/>
      <c r="OCH31"/>
      <c r="OCI31"/>
      <c r="OCJ31"/>
      <c r="OCK31"/>
      <c r="OCL31"/>
      <c r="OCM31"/>
      <c r="OCN31"/>
      <c r="OCO31"/>
      <c r="OCP31"/>
      <c r="OCQ31"/>
      <c r="OCR31"/>
      <c r="OCS31"/>
      <c r="OCT31"/>
      <c r="OCU31"/>
      <c r="OCV31"/>
      <c r="OCW31"/>
      <c r="OCX31"/>
      <c r="OCY31"/>
      <c r="OCZ31"/>
      <c r="ODA31"/>
      <c r="ODB31"/>
      <c r="ODC31"/>
      <c r="ODD31"/>
      <c r="ODE31"/>
      <c r="ODF31"/>
      <c r="ODG31"/>
      <c r="ODH31"/>
      <c r="ODI31"/>
      <c r="ODJ31"/>
      <c r="ODK31"/>
      <c r="ODL31"/>
      <c r="ODM31"/>
      <c r="ODN31"/>
      <c r="ODO31"/>
      <c r="ODP31"/>
      <c r="ODQ31"/>
      <c r="ODR31"/>
      <c r="ODS31"/>
      <c r="ODT31"/>
      <c r="ODU31"/>
      <c r="ODV31"/>
      <c r="ODW31"/>
      <c r="ODX31"/>
      <c r="ODY31"/>
      <c r="ODZ31"/>
      <c r="OEA31"/>
      <c r="OEB31"/>
      <c r="OEC31"/>
      <c r="OED31"/>
      <c r="OEE31"/>
      <c r="OEF31"/>
      <c r="OEG31"/>
      <c r="OEH31"/>
      <c r="OEI31"/>
      <c r="OEJ31"/>
      <c r="OEK31"/>
      <c r="OEL31"/>
      <c r="OEM31"/>
      <c r="OEN31"/>
      <c r="OEO31"/>
      <c r="OEP31"/>
      <c r="OEQ31"/>
      <c r="OER31"/>
      <c r="OES31"/>
      <c r="OET31"/>
      <c r="OEU31"/>
      <c r="OEV31"/>
      <c r="OEW31"/>
      <c r="OEX31"/>
      <c r="OEY31"/>
      <c r="OEZ31"/>
      <c r="OFA31"/>
      <c r="OFB31"/>
      <c r="OFC31"/>
      <c r="OFD31"/>
      <c r="OFE31"/>
      <c r="OFF31"/>
      <c r="OFG31"/>
      <c r="OFH31"/>
      <c r="OFI31"/>
      <c r="OFJ31"/>
      <c r="OFK31"/>
      <c r="OFL31"/>
      <c r="OFM31"/>
      <c r="OFN31"/>
      <c r="OFO31"/>
      <c r="OFP31"/>
      <c r="OFQ31"/>
      <c r="OFR31"/>
      <c r="OFS31"/>
      <c r="OFT31"/>
      <c r="OFU31"/>
      <c r="OFV31"/>
      <c r="OFW31"/>
      <c r="OFX31"/>
      <c r="OFY31"/>
      <c r="OFZ31"/>
      <c r="OGA31"/>
      <c r="OGB31"/>
      <c r="OGC31"/>
      <c r="OGD31"/>
      <c r="OGE31"/>
      <c r="OGF31"/>
      <c r="OGG31"/>
      <c r="OGH31"/>
      <c r="OGI31"/>
      <c r="OGJ31"/>
      <c r="OGK31"/>
      <c r="OGL31"/>
      <c r="OGM31"/>
      <c r="OGN31"/>
      <c r="OGO31"/>
      <c r="OGP31"/>
      <c r="OGQ31"/>
      <c r="OGR31"/>
      <c r="OGS31"/>
      <c r="OGT31"/>
      <c r="OGU31"/>
      <c r="OGV31"/>
      <c r="OGW31"/>
      <c r="OGX31"/>
      <c r="OGY31"/>
      <c r="OGZ31"/>
      <c r="OHA31"/>
      <c r="OHB31"/>
      <c r="OHC31"/>
      <c r="OHD31"/>
      <c r="OHE31"/>
      <c r="OHF31"/>
      <c r="OHG31"/>
      <c r="OHH31"/>
      <c r="OHI31"/>
      <c r="OHJ31"/>
      <c r="OHK31"/>
      <c r="OHL31"/>
      <c r="OHM31"/>
      <c r="OHN31"/>
      <c r="OHO31"/>
      <c r="OHP31"/>
      <c r="OHQ31"/>
      <c r="OHR31"/>
      <c r="OHS31"/>
      <c r="OHT31"/>
      <c r="OHU31"/>
      <c r="OHV31"/>
      <c r="OHW31"/>
      <c r="OHX31"/>
      <c r="OHY31"/>
      <c r="OHZ31"/>
      <c r="OIA31"/>
      <c r="OIB31"/>
      <c r="OIC31"/>
      <c r="OID31"/>
      <c r="OIE31"/>
      <c r="OIF31"/>
      <c r="OIG31"/>
      <c r="OIH31"/>
      <c r="OII31"/>
      <c r="OIJ31"/>
      <c r="OIK31"/>
      <c r="OIL31"/>
      <c r="OIM31"/>
      <c r="OIN31"/>
      <c r="OIO31"/>
      <c r="OIP31"/>
      <c r="OIQ31"/>
      <c r="OIR31"/>
      <c r="OIS31"/>
      <c r="OIT31"/>
      <c r="OIU31"/>
      <c r="OIV31"/>
      <c r="OIW31"/>
      <c r="OIX31"/>
      <c r="OIY31"/>
      <c r="OIZ31"/>
      <c r="OJA31"/>
      <c r="OJB31"/>
      <c r="OJC31"/>
      <c r="OJD31"/>
      <c r="OJE31"/>
      <c r="OJF31"/>
      <c r="OJG31"/>
      <c r="OJH31"/>
      <c r="OJI31"/>
      <c r="OJJ31"/>
      <c r="OJK31"/>
      <c r="OJL31"/>
      <c r="OJM31"/>
      <c r="OJN31"/>
      <c r="OJO31"/>
      <c r="OJP31"/>
      <c r="OJQ31"/>
      <c r="OJR31"/>
      <c r="OJS31"/>
      <c r="OJT31"/>
      <c r="OJU31"/>
      <c r="OJV31"/>
      <c r="OJW31"/>
      <c r="OJX31"/>
      <c r="OJY31"/>
      <c r="OJZ31"/>
      <c r="OKA31"/>
      <c r="OKB31"/>
      <c r="OKC31"/>
      <c r="OKD31"/>
      <c r="OKE31"/>
      <c r="OKF31"/>
      <c r="OKG31"/>
      <c r="OKH31"/>
      <c r="OKI31"/>
      <c r="OKJ31"/>
      <c r="OKK31"/>
      <c r="OKL31"/>
      <c r="OKM31"/>
      <c r="OKN31"/>
      <c r="OKO31"/>
      <c r="OKP31"/>
      <c r="OKQ31"/>
      <c r="OKR31"/>
      <c r="OKS31"/>
      <c r="OKT31"/>
      <c r="OKU31"/>
      <c r="OKV31"/>
      <c r="OKW31"/>
      <c r="OKX31"/>
      <c r="OKY31"/>
      <c r="OKZ31"/>
      <c r="OLA31"/>
      <c r="OLB31"/>
      <c r="OLC31"/>
      <c r="OLD31"/>
      <c r="OLE31"/>
      <c r="OLF31"/>
      <c r="OLG31"/>
      <c r="OLH31"/>
      <c r="OLI31"/>
      <c r="OLJ31"/>
      <c r="OLK31"/>
      <c r="OLL31"/>
      <c r="OLM31"/>
      <c r="OLN31"/>
      <c r="OLO31"/>
      <c r="OLP31"/>
      <c r="OLQ31"/>
      <c r="OLR31"/>
      <c r="OLS31"/>
      <c r="OLT31"/>
      <c r="OLU31"/>
      <c r="OLV31"/>
      <c r="OLW31"/>
      <c r="OLX31"/>
      <c r="OLY31"/>
      <c r="OLZ31"/>
      <c r="OMA31"/>
      <c r="OMB31"/>
      <c r="OMC31"/>
      <c r="OMD31"/>
      <c r="OME31"/>
      <c r="OMF31"/>
      <c r="OMG31"/>
      <c r="OMH31"/>
      <c r="OMI31"/>
      <c r="OMJ31"/>
      <c r="OMK31"/>
      <c r="OML31"/>
      <c r="OMM31"/>
      <c r="OMN31"/>
      <c r="OMO31"/>
      <c r="OMP31"/>
      <c r="OMQ31"/>
      <c r="OMR31"/>
      <c r="OMS31"/>
      <c r="OMT31"/>
      <c r="OMU31"/>
      <c r="OMV31"/>
      <c r="OMW31"/>
      <c r="OMX31"/>
      <c r="OMY31"/>
      <c r="OMZ31"/>
      <c r="ONA31"/>
      <c r="ONB31"/>
      <c r="ONC31"/>
      <c r="OND31"/>
      <c r="ONE31"/>
      <c r="ONF31"/>
      <c r="ONG31"/>
      <c r="ONH31"/>
      <c r="ONI31"/>
      <c r="ONJ31"/>
      <c r="ONK31"/>
      <c r="ONL31"/>
      <c r="ONM31"/>
      <c r="ONN31"/>
      <c r="ONO31"/>
      <c r="ONP31"/>
      <c r="ONQ31"/>
      <c r="ONR31"/>
      <c r="ONS31"/>
      <c r="ONT31"/>
      <c r="ONU31"/>
      <c r="ONV31"/>
      <c r="ONW31"/>
      <c r="ONX31"/>
      <c r="ONY31"/>
      <c r="ONZ31"/>
      <c r="OOA31"/>
      <c r="OOB31"/>
      <c r="OOC31"/>
      <c r="OOD31"/>
      <c r="OOE31"/>
      <c r="OOF31"/>
      <c r="OOG31"/>
      <c r="OOH31"/>
      <c r="OOI31"/>
      <c r="OOJ31"/>
      <c r="OOK31"/>
      <c r="OOL31"/>
      <c r="OOM31"/>
      <c r="OON31"/>
      <c r="OOO31"/>
      <c r="OOP31"/>
      <c r="OOQ31"/>
      <c r="OOR31"/>
      <c r="OOS31"/>
      <c r="OOT31"/>
      <c r="OOU31"/>
      <c r="OOV31"/>
      <c r="OOW31"/>
      <c r="OOX31"/>
      <c r="OOY31"/>
      <c r="OOZ31"/>
      <c r="OPA31"/>
      <c r="OPB31"/>
      <c r="OPC31"/>
      <c r="OPD31"/>
      <c r="OPE31"/>
      <c r="OPF31"/>
      <c r="OPG31"/>
      <c r="OPH31"/>
      <c r="OPI31"/>
      <c r="OPJ31"/>
      <c r="OPK31"/>
      <c r="OPL31"/>
      <c r="OPM31"/>
      <c r="OPN31"/>
      <c r="OPO31"/>
      <c r="OPP31"/>
      <c r="OPQ31"/>
      <c r="OPR31"/>
      <c r="OPS31"/>
      <c r="OPT31"/>
      <c r="OPU31"/>
      <c r="OPV31"/>
      <c r="OPW31"/>
      <c r="OPX31"/>
      <c r="OPY31"/>
      <c r="OPZ31"/>
      <c r="OQA31"/>
      <c r="OQB31"/>
      <c r="OQC31"/>
      <c r="OQD31"/>
      <c r="OQE31"/>
      <c r="OQF31"/>
      <c r="OQG31"/>
      <c r="OQH31"/>
      <c r="OQI31"/>
      <c r="OQJ31"/>
      <c r="OQK31"/>
      <c r="OQL31"/>
      <c r="OQM31"/>
      <c r="OQN31"/>
      <c r="OQO31"/>
      <c r="OQP31"/>
      <c r="OQQ31"/>
      <c r="OQR31"/>
      <c r="OQS31"/>
      <c r="OQT31"/>
      <c r="OQU31"/>
      <c r="OQV31"/>
      <c r="OQW31"/>
      <c r="OQX31"/>
      <c r="OQY31"/>
      <c r="OQZ31"/>
      <c r="ORA31"/>
      <c r="ORB31"/>
      <c r="ORC31"/>
      <c r="ORD31"/>
      <c r="ORE31"/>
      <c r="ORF31"/>
      <c r="ORG31"/>
      <c r="ORH31"/>
      <c r="ORI31"/>
      <c r="ORJ31"/>
      <c r="ORK31"/>
      <c r="ORL31"/>
      <c r="ORM31"/>
      <c r="ORN31"/>
      <c r="ORO31"/>
      <c r="ORP31"/>
      <c r="ORQ31"/>
      <c r="ORR31"/>
      <c r="ORS31"/>
      <c r="ORT31"/>
      <c r="ORU31"/>
      <c r="ORV31"/>
      <c r="ORW31"/>
      <c r="ORX31"/>
      <c r="ORY31"/>
      <c r="ORZ31"/>
      <c r="OSA31"/>
      <c r="OSB31"/>
      <c r="OSC31"/>
      <c r="OSD31"/>
      <c r="OSE31"/>
      <c r="OSF31"/>
      <c r="OSG31"/>
      <c r="OSH31"/>
      <c r="OSI31"/>
      <c r="OSJ31"/>
      <c r="OSK31"/>
      <c r="OSL31"/>
      <c r="OSM31"/>
      <c r="OSN31"/>
      <c r="OSO31"/>
      <c r="OSP31"/>
      <c r="OSQ31"/>
      <c r="OSR31"/>
      <c r="OSS31"/>
      <c r="OST31"/>
      <c r="OSU31"/>
      <c r="OSV31"/>
      <c r="OSW31"/>
      <c r="OSX31"/>
      <c r="OSY31"/>
      <c r="OSZ31"/>
      <c r="OTA31"/>
      <c r="OTB31"/>
      <c r="OTC31"/>
      <c r="OTD31"/>
      <c r="OTE31"/>
      <c r="OTF31"/>
      <c r="OTG31"/>
      <c r="OTH31"/>
      <c r="OTI31"/>
      <c r="OTJ31"/>
      <c r="OTK31"/>
      <c r="OTL31"/>
      <c r="OTM31"/>
      <c r="OTN31"/>
      <c r="OTO31"/>
      <c r="OTP31"/>
      <c r="OTQ31"/>
      <c r="OTR31"/>
      <c r="OTS31"/>
      <c r="OTT31"/>
      <c r="OTU31"/>
      <c r="OTV31"/>
      <c r="OTW31"/>
      <c r="OTX31"/>
      <c r="OTY31"/>
      <c r="OTZ31"/>
      <c r="OUA31"/>
      <c r="OUB31"/>
      <c r="OUC31"/>
      <c r="OUD31"/>
      <c r="OUE31"/>
      <c r="OUF31"/>
      <c r="OUG31"/>
      <c r="OUH31"/>
      <c r="OUI31"/>
      <c r="OUJ31"/>
      <c r="OUK31"/>
      <c r="OUL31"/>
      <c r="OUM31"/>
      <c r="OUN31"/>
      <c r="OUO31"/>
      <c r="OUP31"/>
      <c r="OUQ31"/>
      <c r="OUR31"/>
      <c r="OUS31"/>
      <c r="OUT31"/>
      <c r="OUU31"/>
      <c r="OUV31"/>
      <c r="OUW31"/>
      <c r="OUX31"/>
      <c r="OUY31"/>
      <c r="OUZ31"/>
      <c r="OVA31"/>
      <c r="OVB31"/>
      <c r="OVC31"/>
      <c r="OVD31"/>
      <c r="OVE31"/>
      <c r="OVF31"/>
      <c r="OVG31"/>
      <c r="OVH31"/>
      <c r="OVI31"/>
      <c r="OVJ31"/>
      <c r="OVK31"/>
      <c r="OVL31"/>
      <c r="OVM31"/>
      <c r="OVN31"/>
      <c r="OVO31"/>
      <c r="OVP31"/>
      <c r="OVQ31"/>
      <c r="OVR31"/>
      <c r="OVS31"/>
      <c r="OVT31"/>
      <c r="OVU31"/>
      <c r="OVV31"/>
      <c r="OVW31"/>
      <c r="OVX31"/>
      <c r="OVY31"/>
      <c r="OVZ31"/>
      <c r="OWA31"/>
      <c r="OWB31"/>
      <c r="OWC31"/>
      <c r="OWD31"/>
      <c r="OWE31"/>
      <c r="OWF31"/>
      <c r="OWG31"/>
      <c r="OWH31"/>
      <c r="OWI31"/>
      <c r="OWJ31"/>
      <c r="OWK31"/>
      <c r="OWL31"/>
      <c r="OWM31"/>
      <c r="OWN31"/>
      <c r="OWO31"/>
      <c r="OWP31"/>
      <c r="OWQ31"/>
      <c r="OWR31"/>
      <c r="OWS31"/>
      <c r="OWT31"/>
      <c r="OWU31"/>
      <c r="OWV31"/>
      <c r="OWW31"/>
      <c r="OWX31"/>
      <c r="OWY31"/>
      <c r="OWZ31"/>
      <c r="OXA31"/>
      <c r="OXB31"/>
      <c r="OXC31"/>
      <c r="OXD31"/>
      <c r="OXE31"/>
      <c r="OXF31"/>
      <c r="OXG31"/>
      <c r="OXH31"/>
      <c r="OXI31"/>
      <c r="OXJ31"/>
      <c r="OXK31"/>
      <c r="OXL31"/>
      <c r="OXM31"/>
      <c r="OXN31"/>
      <c r="OXO31"/>
      <c r="OXP31"/>
      <c r="OXQ31"/>
      <c r="OXR31"/>
      <c r="OXS31"/>
      <c r="OXT31"/>
      <c r="OXU31"/>
      <c r="OXV31"/>
      <c r="OXW31"/>
      <c r="OXX31"/>
      <c r="OXY31"/>
      <c r="OXZ31"/>
      <c r="OYA31"/>
      <c r="OYB31"/>
      <c r="OYC31"/>
      <c r="OYD31"/>
      <c r="OYE31"/>
      <c r="OYF31"/>
      <c r="OYG31"/>
      <c r="OYH31"/>
      <c r="OYI31"/>
      <c r="OYJ31"/>
      <c r="OYK31"/>
      <c r="OYL31"/>
      <c r="OYM31"/>
      <c r="OYN31"/>
      <c r="OYO31"/>
      <c r="OYP31"/>
      <c r="OYQ31"/>
      <c r="OYR31"/>
      <c r="OYS31"/>
      <c r="OYT31"/>
      <c r="OYU31"/>
      <c r="OYV31"/>
      <c r="OYW31"/>
      <c r="OYX31"/>
      <c r="OYY31"/>
      <c r="OYZ31"/>
      <c r="OZA31"/>
      <c r="OZB31"/>
      <c r="OZC31"/>
      <c r="OZD31"/>
      <c r="OZE31"/>
      <c r="OZF31"/>
      <c r="OZG31"/>
      <c r="OZH31"/>
      <c r="OZI31"/>
      <c r="OZJ31"/>
      <c r="OZK31"/>
      <c r="OZL31"/>
      <c r="OZM31"/>
      <c r="OZN31"/>
      <c r="OZO31"/>
      <c r="OZP31"/>
      <c r="OZQ31"/>
      <c r="OZR31"/>
      <c r="OZS31"/>
      <c r="OZT31"/>
      <c r="OZU31"/>
      <c r="OZV31"/>
      <c r="OZW31"/>
      <c r="OZX31"/>
      <c r="OZY31"/>
      <c r="OZZ31"/>
      <c r="PAA31"/>
      <c r="PAB31"/>
      <c r="PAC31"/>
      <c r="PAD31"/>
      <c r="PAE31"/>
      <c r="PAF31"/>
      <c r="PAG31"/>
      <c r="PAH31"/>
      <c r="PAI31"/>
      <c r="PAJ31"/>
      <c r="PAK31"/>
      <c r="PAL31"/>
      <c r="PAM31"/>
      <c r="PAN31"/>
      <c r="PAO31"/>
      <c r="PAP31"/>
      <c r="PAQ31"/>
      <c r="PAR31"/>
      <c r="PAS31"/>
      <c r="PAT31"/>
      <c r="PAU31"/>
      <c r="PAV31"/>
      <c r="PAW31"/>
      <c r="PAX31"/>
      <c r="PAY31"/>
      <c r="PAZ31"/>
      <c r="PBA31"/>
      <c r="PBB31"/>
      <c r="PBC31"/>
      <c r="PBD31"/>
      <c r="PBE31"/>
      <c r="PBF31"/>
      <c r="PBG31"/>
      <c r="PBH31"/>
      <c r="PBI31"/>
      <c r="PBJ31"/>
      <c r="PBK31"/>
      <c r="PBL31"/>
      <c r="PBM31"/>
      <c r="PBN31"/>
      <c r="PBO31"/>
      <c r="PBP31"/>
      <c r="PBQ31"/>
      <c r="PBR31"/>
      <c r="PBS31"/>
      <c r="PBT31"/>
      <c r="PBU31"/>
      <c r="PBV31"/>
      <c r="PBW31"/>
      <c r="PBX31"/>
      <c r="PBY31"/>
      <c r="PBZ31"/>
      <c r="PCA31"/>
      <c r="PCB31"/>
      <c r="PCC31"/>
      <c r="PCD31"/>
      <c r="PCE31"/>
      <c r="PCF31"/>
      <c r="PCG31"/>
      <c r="PCH31"/>
      <c r="PCI31"/>
      <c r="PCJ31"/>
      <c r="PCK31"/>
      <c r="PCL31"/>
      <c r="PCM31"/>
      <c r="PCN31"/>
      <c r="PCO31"/>
      <c r="PCP31"/>
      <c r="PCQ31"/>
      <c r="PCR31"/>
      <c r="PCS31"/>
      <c r="PCT31"/>
      <c r="PCU31"/>
      <c r="PCV31"/>
      <c r="PCW31"/>
      <c r="PCX31"/>
      <c r="PCY31"/>
      <c r="PCZ31"/>
      <c r="PDA31"/>
      <c r="PDB31"/>
      <c r="PDC31"/>
      <c r="PDD31"/>
      <c r="PDE31"/>
      <c r="PDF31"/>
      <c r="PDG31"/>
      <c r="PDH31"/>
      <c r="PDI31"/>
      <c r="PDJ31"/>
      <c r="PDK31"/>
      <c r="PDL31"/>
      <c r="PDM31"/>
      <c r="PDN31"/>
      <c r="PDO31"/>
      <c r="PDP31"/>
      <c r="PDQ31"/>
      <c r="PDR31"/>
      <c r="PDS31"/>
      <c r="PDT31"/>
      <c r="PDU31"/>
      <c r="PDV31"/>
      <c r="PDW31"/>
      <c r="PDX31"/>
      <c r="PDY31"/>
      <c r="PDZ31"/>
      <c r="PEA31"/>
      <c r="PEB31"/>
      <c r="PEC31"/>
      <c r="PED31"/>
      <c r="PEE31"/>
      <c r="PEF31"/>
      <c r="PEG31"/>
      <c r="PEH31"/>
      <c r="PEI31"/>
      <c r="PEJ31"/>
      <c r="PEK31"/>
      <c r="PEL31"/>
      <c r="PEM31"/>
      <c r="PEN31"/>
      <c r="PEO31"/>
      <c r="PEP31"/>
      <c r="PEQ31"/>
      <c r="PER31"/>
      <c r="PES31"/>
      <c r="PET31"/>
      <c r="PEU31"/>
      <c r="PEV31"/>
      <c r="PEW31"/>
      <c r="PEX31"/>
      <c r="PEY31"/>
      <c r="PEZ31"/>
      <c r="PFA31"/>
      <c r="PFB31"/>
      <c r="PFC31"/>
      <c r="PFD31"/>
      <c r="PFE31"/>
      <c r="PFF31"/>
      <c r="PFG31"/>
      <c r="PFH31"/>
      <c r="PFI31"/>
      <c r="PFJ31"/>
      <c r="PFK31"/>
      <c r="PFL31"/>
      <c r="PFM31"/>
      <c r="PFN31"/>
      <c r="PFO31"/>
      <c r="PFP31"/>
      <c r="PFQ31"/>
      <c r="PFR31"/>
      <c r="PFS31"/>
      <c r="PFT31"/>
      <c r="PFU31"/>
      <c r="PFV31"/>
      <c r="PFW31"/>
      <c r="PFX31"/>
      <c r="PFY31"/>
      <c r="PFZ31"/>
      <c r="PGA31"/>
      <c r="PGB31"/>
      <c r="PGC31"/>
      <c r="PGD31"/>
      <c r="PGE31"/>
      <c r="PGF31"/>
      <c r="PGG31"/>
      <c r="PGH31"/>
      <c r="PGI31"/>
      <c r="PGJ31"/>
      <c r="PGK31"/>
      <c r="PGL31"/>
      <c r="PGM31"/>
      <c r="PGN31"/>
      <c r="PGO31"/>
      <c r="PGP31"/>
      <c r="PGQ31"/>
      <c r="PGR31"/>
      <c r="PGS31"/>
      <c r="PGT31"/>
      <c r="PGU31"/>
      <c r="PGV31"/>
      <c r="PGW31"/>
      <c r="PGX31"/>
      <c r="PGY31"/>
      <c r="PGZ31"/>
      <c r="PHA31"/>
      <c r="PHB31"/>
      <c r="PHC31"/>
      <c r="PHD31"/>
      <c r="PHE31"/>
      <c r="PHF31"/>
      <c r="PHG31"/>
      <c r="PHH31"/>
      <c r="PHI31"/>
      <c r="PHJ31"/>
      <c r="PHK31"/>
      <c r="PHL31"/>
      <c r="PHM31"/>
      <c r="PHN31"/>
      <c r="PHO31"/>
      <c r="PHP31"/>
      <c r="PHQ31"/>
      <c r="PHR31"/>
      <c r="PHS31"/>
      <c r="PHT31"/>
      <c r="PHU31"/>
      <c r="PHV31"/>
      <c r="PHW31"/>
      <c r="PHX31"/>
      <c r="PHY31"/>
      <c r="PHZ31"/>
      <c r="PIA31"/>
      <c r="PIB31"/>
      <c r="PIC31"/>
      <c r="PID31"/>
      <c r="PIE31"/>
      <c r="PIF31"/>
      <c r="PIG31"/>
      <c r="PIH31"/>
      <c r="PII31"/>
      <c r="PIJ31"/>
      <c r="PIK31"/>
      <c r="PIL31"/>
      <c r="PIM31"/>
      <c r="PIN31"/>
      <c r="PIO31"/>
      <c r="PIP31"/>
      <c r="PIQ31"/>
      <c r="PIR31"/>
      <c r="PIS31"/>
      <c r="PIT31"/>
      <c r="PIU31"/>
      <c r="PIV31"/>
      <c r="PIW31"/>
      <c r="PIX31"/>
      <c r="PIY31"/>
      <c r="PIZ31"/>
      <c r="PJA31"/>
      <c r="PJB31"/>
      <c r="PJC31"/>
      <c r="PJD31"/>
      <c r="PJE31"/>
      <c r="PJF31"/>
      <c r="PJG31"/>
      <c r="PJH31"/>
      <c r="PJI31"/>
      <c r="PJJ31"/>
      <c r="PJK31"/>
      <c r="PJL31"/>
      <c r="PJM31"/>
      <c r="PJN31"/>
      <c r="PJO31"/>
      <c r="PJP31"/>
      <c r="PJQ31"/>
      <c r="PJR31"/>
      <c r="PJS31"/>
      <c r="PJT31"/>
      <c r="PJU31"/>
      <c r="PJV31"/>
      <c r="PJW31"/>
      <c r="PJX31"/>
      <c r="PJY31"/>
      <c r="PJZ31"/>
      <c r="PKA31"/>
      <c r="PKB31"/>
      <c r="PKC31"/>
      <c r="PKD31"/>
      <c r="PKE31"/>
      <c r="PKF31"/>
      <c r="PKG31"/>
      <c r="PKH31"/>
      <c r="PKI31"/>
      <c r="PKJ31"/>
      <c r="PKK31"/>
      <c r="PKL31"/>
      <c r="PKM31"/>
      <c r="PKN31"/>
      <c r="PKO31"/>
      <c r="PKP31"/>
      <c r="PKQ31"/>
      <c r="PKR31"/>
      <c r="PKS31"/>
      <c r="PKT31"/>
      <c r="PKU31"/>
      <c r="PKV31"/>
      <c r="PKW31"/>
      <c r="PKX31"/>
      <c r="PKY31"/>
      <c r="PKZ31"/>
      <c r="PLA31"/>
      <c r="PLB31"/>
      <c r="PLC31"/>
      <c r="PLD31"/>
      <c r="PLE31"/>
      <c r="PLF31"/>
      <c r="PLG31"/>
      <c r="PLH31"/>
      <c r="PLI31"/>
      <c r="PLJ31"/>
      <c r="PLK31"/>
      <c r="PLL31"/>
      <c r="PLM31"/>
      <c r="PLN31"/>
      <c r="PLO31"/>
      <c r="PLP31"/>
      <c r="PLQ31"/>
      <c r="PLR31"/>
      <c r="PLS31"/>
      <c r="PLT31"/>
      <c r="PLU31"/>
      <c r="PLV31"/>
      <c r="PLW31"/>
      <c r="PLX31"/>
      <c r="PLY31"/>
      <c r="PLZ31"/>
      <c r="PMA31"/>
      <c r="PMB31"/>
      <c r="PMC31"/>
      <c r="PMD31"/>
      <c r="PME31"/>
      <c r="PMF31"/>
      <c r="PMG31"/>
      <c r="PMH31"/>
      <c r="PMI31"/>
      <c r="PMJ31"/>
      <c r="PMK31"/>
      <c r="PML31"/>
      <c r="PMM31"/>
      <c r="PMN31"/>
      <c r="PMO31"/>
      <c r="PMP31"/>
      <c r="PMQ31"/>
      <c r="PMR31"/>
      <c r="PMS31"/>
      <c r="PMT31"/>
      <c r="PMU31"/>
      <c r="PMV31"/>
      <c r="PMW31"/>
      <c r="PMX31"/>
      <c r="PMY31"/>
      <c r="PMZ31"/>
      <c r="PNA31"/>
      <c r="PNB31"/>
      <c r="PNC31"/>
      <c r="PND31"/>
      <c r="PNE31"/>
      <c r="PNF31"/>
      <c r="PNG31"/>
      <c r="PNH31"/>
      <c r="PNI31"/>
      <c r="PNJ31"/>
      <c r="PNK31"/>
      <c r="PNL31"/>
      <c r="PNM31"/>
      <c r="PNN31"/>
      <c r="PNO31"/>
      <c r="PNP31"/>
      <c r="PNQ31"/>
      <c r="PNR31"/>
      <c r="PNS31"/>
      <c r="PNT31"/>
      <c r="PNU31"/>
      <c r="PNV31"/>
      <c r="PNW31"/>
      <c r="PNX31"/>
      <c r="PNY31"/>
      <c r="PNZ31"/>
      <c r="POA31"/>
      <c r="POB31"/>
      <c r="POC31"/>
      <c r="POD31"/>
      <c r="POE31"/>
      <c r="POF31"/>
      <c r="POG31"/>
      <c r="POH31"/>
      <c r="POI31"/>
      <c r="POJ31"/>
      <c r="POK31"/>
      <c r="POL31"/>
      <c r="POM31"/>
      <c r="PON31"/>
      <c r="POO31"/>
      <c r="POP31"/>
      <c r="POQ31"/>
      <c r="POR31"/>
      <c r="POS31"/>
      <c r="POT31"/>
      <c r="POU31"/>
      <c r="POV31"/>
      <c r="POW31"/>
      <c r="POX31"/>
      <c r="POY31"/>
      <c r="POZ31"/>
      <c r="PPA31"/>
      <c r="PPB31"/>
      <c r="PPC31"/>
      <c r="PPD31"/>
      <c r="PPE31"/>
      <c r="PPF31"/>
      <c r="PPG31"/>
      <c r="PPH31"/>
      <c r="PPI31"/>
      <c r="PPJ31"/>
      <c r="PPK31"/>
      <c r="PPL31"/>
      <c r="PPM31"/>
      <c r="PPN31"/>
      <c r="PPO31"/>
      <c r="PPP31"/>
      <c r="PPQ31"/>
      <c r="PPR31"/>
      <c r="PPS31"/>
      <c r="PPT31"/>
      <c r="PPU31"/>
      <c r="PPV31"/>
      <c r="PPW31"/>
      <c r="PPX31"/>
      <c r="PPY31"/>
      <c r="PPZ31"/>
      <c r="PQA31"/>
      <c r="PQB31"/>
      <c r="PQC31"/>
      <c r="PQD31"/>
      <c r="PQE31"/>
      <c r="PQF31"/>
      <c r="PQG31"/>
      <c r="PQH31"/>
      <c r="PQI31"/>
      <c r="PQJ31"/>
      <c r="PQK31"/>
      <c r="PQL31"/>
      <c r="PQM31"/>
      <c r="PQN31"/>
      <c r="PQO31"/>
      <c r="PQP31"/>
      <c r="PQQ31"/>
      <c r="PQR31"/>
      <c r="PQS31"/>
      <c r="PQT31"/>
      <c r="PQU31"/>
      <c r="PQV31"/>
      <c r="PQW31"/>
      <c r="PQX31"/>
      <c r="PQY31"/>
      <c r="PQZ31"/>
      <c r="PRA31"/>
      <c r="PRB31"/>
      <c r="PRC31"/>
      <c r="PRD31"/>
      <c r="PRE31"/>
      <c r="PRF31"/>
      <c r="PRG31"/>
      <c r="PRH31"/>
      <c r="PRI31"/>
      <c r="PRJ31"/>
      <c r="PRK31"/>
      <c r="PRL31"/>
      <c r="PRM31"/>
      <c r="PRN31"/>
      <c r="PRO31"/>
      <c r="PRP31"/>
      <c r="PRQ31"/>
      <c r="PRR31"/>
      <c r="PRS31"/>
      <c r="PRT31"/>
      <c r="PRU31"/>
      <c r="PRV31"/>
      <c r="PRW31"/>
      <c r="PRX31"/>
      <c r="PRY31"/>
      <c r="PRZ31"/>
      <c r="PSA31"/>
      <c r="PSB31"/>
      <c r="PSC31"/>
      <c r="PSD31"/>
      <c r="PSE31"/>
      <c r="PSF31"/>
      <c r="PSG31"/>
      <c r="PSH31"/>
      <c r="PSI31"/>
      <c r="PSJ31"/>
      <c r="PSK31"/>
      <c r="PSL31"/>
      <c r="PSM31"/>
      <c r="PSN31"/>
      <c r="PSO31"/>
      <c r="PSP31"/>
      <c r="PSQ31"/>
      <c r="PSR31"/>
      <c r="PSS31"/>
      <c r="PST31"/>
      <c r="PSU31"/>
      <c r="PSV31"/>
      <c r="PSW31"/>
      <c r="PSX31"/>
      <c r="PSY31"/>
      <c r="PSZ31"/>
      <c r="PTA31"/>
      <c r="PTB31"/>
      <c r="PTC31"/>
      <c r="PTD31"/>
      <c r="PTE31"/>
      <c r="PTF31"/>
      <c r="PTG31"/>
      <c r="PTH31"/>
      <c r="PTI31"/>
      <c r="PTJ31"/>
      <c r="PTK31"/>
      <c r="PTL31"/>
      <c r="PTM31"/>
      <c r="PTN31"/>
      <c r="PTO31"/>
      <c r="PTP31"/>
      <c r="PTQ31"/>
      <c r="PTR31"/>
      <c r="PTS31"/>
      <c r="PTT31"/>
      <c r="PTU31"/>
      <c r="PTV31"/>
      <c r="PTW31"/>
      <c r="PTX31"/>
      <c r="PTY31"/>
      <c r="PTZ31"/>
      <c r="PUA31"/>
      <c r="PUB31"/>
      <c r="PUC31"/>
      <c r="PUD31"/>
      <c r="PUE31"/>
      <c r="PUF31"/>
      <c r="PUG31"/>
      <c r="PUH31"/>
      <c r="PUI31"/>
      <c r="PUJ31"/>
      <c r="PUK31"/>
      <c r="PUL31"/>
      <c r="PUM31"/>
      <c r="PUN31"/>
      <c r="PUO31"/>
      <c r="PUP31"/>
      <c r="PUQ31"/>
      <c r="PUR31"/>
      <c r="PUS31"/>
      <c r="PUT31"/>
      <c r="PUU31"/>
      <c r="PUV31"/>
      <c r="PUW31"/>
      <c r="PUX31"/>
      <c r="PUY31"/>
      <c r="PUZ31"/>
      <c r="PVA31"/>
      <c r="PVB31"/>
      <c r="PVC31"/>
      <c r="PVD31"/>
      <c r="PVE31"/>
      <c r="PVF31"/>
      <c r="PVG31"/>
      <c r="PVH31"/>
      <c r="PVI31"/>
      <c r="PVJ31"/>
      <c r="PVK31"/>
      <c r="PVL31"/>
      <c r="PVM31"/>
      <c r="PVN31"/>
      <c r="PVO31"/>
      <c r="PVP31"/>
      <c r="PVQ31"/>
      <c r="PVR31"/>
      <c r="PVS31"/>
      <c r="PVT31"/>
      <c r="PVU31"/>
      <c r="PVV31"/>
      <c r="PVW31"/>
      <c r="PVX31"/>
      <c r="PVY31"/>
      <c r="PVZ31"/>
      <c r="PWA31"/>
      <c r="PWB31"/>
      <c r="PWC31"/>
      <c r="PWD31"/>
      <c r="PWE31"/>
      <c r="PWF31"/>
      <c r="PWG31"/>
      <c r="PWH31"/>
      <c r="PWI31"/>
      <c r="PWJ31"/>
      <c r="PWK31"/>
      <c r="PWL31"/>
      <c r="PWM31"/>
      <c r="PWN31"/>
      <c r="PWO31"/>
      <c r="PWP31"/>
      <c r="PWQ31"/>
      <c r="PWR31"/>
      <c r="PWS31"/>
      <c r="PWT31"/>
      <c r="PWU31"/>
      <c r="PWV31"/>
      <c r="PWW31"/>
      <c r="PWX31"/>
      <c r="PWY31"/>
      <c r="PWZ31"/>
      <c r="PXA31"/>
      <c r="PXB31"/>
      <c r="PXC31"/>
      <c r="PXD31"/>
      <c r="PXE31"/>
      <c r="PXF31"/>
      <c r="PXG31"/>
      <c r="PXH31"/>
      <c r="PXI31"/>
      <c r="PXJ31"/>
      <c r="PXK31"/>
      <c r="PXL31"/>
      <c r="PXM31"/>
      <c r="PXN31"/>
      <c r="PXO31"/>
      <c r="PXP31"/>
      <c r="PXQ31"/>
      <c r="PXR31"/>
      <c r="PXS31"/>
      <c r="PXT31"/>
      <c r="PXU31"/>
      <c r="PXV31"/>
      <c r="PXW31"/>
      <c r="PXX31"/>
      <c r="PXY31"/>
      <c r="PXZ31"/>
      <c r="PYA31"/>
      <c r="PYB31"/>
      <c r="PYC31"/>
      <c r="PYD31"/>
      <c r="PYE31"/>
      <c r="PYF31"/>
      <c r="PYG31"/>
      <c r="PYH31"/>
      <c r="PYI31"/>
      <c r="PYJ31"/>
      <c r="PYK31"/>
      <c r="PYL31"/>
      <c r="PYM31"/>
      <c r="PYN31"/>
      <c r="PYO31"/>
      <c r="PYP31"/>
      <c r="PYQ31"/>
      <c r="PYR31"/>
      <c r="PYS31"/>
      <c r="PYT31"/>
      <c r="PYU31"/>
      <c r="PYV31"/>
      <c r="PYW31"/>
      <c r="PYX31"/>
      <c r="PYY31"/>
      <c r="PYZ31"/>
      <c r="PZA31"/>
      <c r="PZB31"/>
      <c r="PZC31"/>
      <c r="PZD31"/>
      <c r="PZE31"/>
      <c r="PZF31"/>
      <c r="PZG31"/>
      <c r="PZH31"/>
      <c r="PZI31"/>
      <c r="PZJ31"/>
      <c r="PZK31"/>
      <c r="PZL31"/>
      <c r="PZM31"/>
      <c r="PZN31"/>
      <c r="PZO31"/>
      <c r="PZP31"/>
      <c r="PZQ31"/>
      <c r="PZR31"/>
      <c r="PZS31"/>
      <c r="PZT31"/>
      <c r="PZU31"/>
      <c r="PZV31"/>
      <c r="PZW31"/>
      <c r="PZX31"/>
      <c r="PZY31"/>
      <c r="PZZ31"/>
      <c r="QAA31"/>
      <c r="QAB31"/>
      <c r="QAC31"/>
      <c r="QAD31"/>
      <c r="QAE31"/>
      <c r="QAF31"/>
      <c r="QAG31"/>
      <c r="QAH31"/>
      <c r="QAI31"/>
      <c r="QAJ31"/>
      <c r="QAK31"/>
      <c r="QAL31"/>
      <c r="QAM31"/>
      <c r="QAN31"/>
      <c r="QAO31"/>
      <c r="QAP31"/>
      <c r="QAQ31"/>
      <c r="QAR31"/>
      <c r="QAS31"/>
      <c r="QAT31"/>
      <c r="QAU31"/>
      <c r="QAV31"/>
      <c r="QAW31"/>
      <c r="QAX31"/>
      <c r="QAY31"/>
      <c r="QAZ31"/>
      <c r="QBA31"/>
      <c r="QBB31"/>
      <c r="QBC31"/>
      <c r="QBD31"/>
      <c r="QBE31"/>
      <c r="QBF31"/>
      <c r="QBG31"/>
      <c r="QBH31"/>
      <c r="QBI31"/>
      <c r="QBJ31"/>
      <c r="QBK31"/>
      <c r="QBL31"/>
      <c r="QBM31"/>
      <c r="QBN31"/>
      <c r="QBO31"/>
      <c r="QBP31"/>
      <c r="QBQ31"/>
      <c r="QBR31"/>
      <c r="QBS31"/>
      <c r="QBT31"/>
      <c r="QBU31"/>
      <c r="QBV31"/>
      <c r="QBW31"/>
      <c r="QBX31"/>
      <c r="QBY31"/>
      <c r="QBZ31"/>
      <c r="QCA31"/>
      <c r="QCB31"/>
      <c r="QCC31"/>
      <c r="QCD31"/>
      <c r="QCE31"/>
      <c r="QCF31"/>
      <c r="QCG31"/>
      <c r="QCH31"/>
      <c r="QCI31"/>
      <c r="QCJ31"/>
      <c r="QCK31"/>
      <c r="QCL31"/>
      <c r="QCM31"/>
      <c r="QCN31"/>
      <c r="QCO31"/>
      <c r="QCP31"/>
      <c r="QCQ31"/>
      <c r="QCR31"/>
      <c r="QCS31"/>
      <c r="QCT31"/>
      <c r="QCU31"/>
      <c r="QCV31"/>
      <c r="QCW31"/>
      <c r="QCX31"/>
      <c r="QCY31"/>
      <c r="QCZ31"/>
      <c r="QDA31"/>
      <c r="QDB31"/>
      <c r="QDC31"/>
      <c r="QDD31"/>
      <c r="QDE31"/>
      <c r="QDF31"/>
      <c r="QDG31"/>
      <c r="QDH31"/>
      <c r="QDI31"/>
      <c r="QDJ31"/>
      <c r="QDK31"/>
      <c r="QDL31"/>
      <c r="QDM31"/>
      <c r="QDN31"/>
      <c r="QDO31"/>
      <c r="QDP31"/>
      <c r="QDQ31"/>
      <c r="QDR31"/>
      <c r="QDS31"/>
      <c r="QDT31"/>
      <c r="QDU31"/>
      <c r="QDV31"/>
      <c r="QDW31"/>
      <c r="QDX31"/>
      <c r="QDY31"/>
      <c r="QDZ31"/>
      <c r="QEA31"/>
      <c r="QEB31"/>
      <c r="QEC31"/>
      <c r="QED31"/>
      <c r="QEE31"/>
      <c r="QEF31"/>
      <c r="QEG31"/>
      <c r="QEH31"/>
      <c r="QEI31"/>
      <c r="QEJ31"/>
      <c r="QEK31"/>
      <c r="QEL31"/>
      <c r="QEM31"/>
      <c r="QEN31"/>
      <c r="QEO31"/>
      <c r="QEP31"/>
      <c r="QEQ31"/>
      <c r="QER31"/>
      <c r="QES31"/>
      <c r="QET31"/>
      <c r="QEU31"/>
      <c r="QEV31"/>
      <c r="QEW31"/>
      <c r="QEX31"/>
      <c r="QEY31"/>
      <c r="QEZ31"/>
      <c r="QFA31"/>
      <c r="QFB31"/>
      <c r="QFC31"/>
      <c r="QFD31"/>
      <c r="QFE31"/>
      <c r="QFF31"/>
      <c r="QFG31"/>
      <c r="QFH31"/>
      <c r="QFI31"/>
      <c r="QFJ31"/>
      <c r="QFK31"/>
      <c r="QFL31"/>
      <c r="QFM31"/>
      <c r="QFN31"/>
      <c r="QFO31"/>
      <c r="QFP31"/>
      <c r="QFQ31"/>
      <c r="QFR31"/>
      <c r="QFS31"/>
      <c r="QFT31"/>
      <c r="QFU31"/>
      <c r="QFV31"/>
      <c r="QFW31"/>
      <c r="QFX31"/>
      <c r="QFY31"/>
      <c r="QFZ31"/>
      <c r="QGA31"/>
      <c r="QGB31"/>
      <c r="QGC31"/>
      <c r="QGD31"/>
      <c r="QGE31"/>
      <c r="QGF31"/>
      <c r="QGG31"/>
      <c r="QGH31"/>
      <c r="QGI31"/>
      <c r="QGJ31"/>
      <c r="QGK31"/>
      <c r="QGL31"/>
      <c r="QGM31"/>
      <c r="QGN31"/>
      <c r="QGO31"/>
      <c r="QGP31"/>
      <c r="QGQ31"/>
      <c r="QGR31"/>
      <c r="QGS31"/>
      <c r="QGT31"/>
      <c r="QGU31"/>
      <c r="QGV31"/>
      <c r="QGW31"/>
      <c r="QGX31"/>
      <c r="QGY31"/>
      <c r="QGZ31"/>
      <c r="QHA31"/>
      <c r="QHB31"/>
      <c r="QHC31"/>
      <c r="QHD31"/>
      <c r="QHE31"/>
      <c r="QHF31"/>
      <c r="QHG31"/>
      <c r="QHH31"/>
      <c r="QHI31"/>
      <c r="QHJ31"/>
      <c r="QHK31"/>
      <c r="QHL31"/>
      <c r="QHM31"/>
      <c r="QHN31"/>
      <c r="QHO31"/>
      <c r="QHP31"/>
      <c r="QHQ31"/>
      <c r="QHR31"/>
      <c r="QHS31"/>
      <c r="QHT31"/>
      <c r="QHU31"/>
      <c r="QHV31"/>
      <c r="QHW31"/>
      <c r="QHX31"/>
      <c r="QHY31"/>
      <c r="QHZ31"/>
      <c r="QIA31"/>
      <c r="QIB31"/>
      <c r="QIC31"/>
      <c r="QID31"/>
      <c r="QIE31"/>
      <c r="QIF31"/>
      <c r="QIG31"/>
      <c r="QIH31"/>
      <c r="QII31"/>
      <c r="QIJ31"/>
      <c r="QIK31"/>
      <c r="QIL31"/>
      <c r="QIM31"/>
      <c r="QIN31"/>
      <c r="QIO31"/>
      <c r="QIP31"/>
      <c r="QIQ31"/>
      <c r="QIR31"/>
      <c r="QIS31"/>
      <c r="QIT31"/>
      <c r="QIU31"/>
      <c r="QIV31"/>
      <c r="QIW31"/>
      <c r="QIX31"/>
      <c r="QIY31"/>
      <c r="QIZ31"/>
      <c r="QJA31"/>
      <c r="QJB31"/>
      <c r="QJC31"/>
      <c r="QJD31"/>
      <c r="QJE31"/>
      <c r="QJF31"/>
      <c r="QJG31"/>
      <c r="QJH31"/>
      <c r="QJI31"/>
      <c r="QJJ31"/>
      <c r="QJK31"/>
      <c r="QJL31"/>
      <c r="QJM31"/>
      <c r="QJN31"/>
      <c r="QJO31"/>
      <c r="QJP31"/>
      <c r="QJQ31"/>
      <c r="QJR31"/>
      <c r="QJS31"/>
      <c r="QJT31"/>
      <c r="QJU31"/>
      <c r="QJV31"/>
      <c r="QJW31"/>
      <c r="QJX31"/>
      <c r="QJY31"/>
      <c r="QJZ31"/>
      <c r="QKA31"/>
      <c r="QKB31"/>
      <c r="QKC31"/>
      <c r="QKD31"/>
      <c r="QKE31"/>
      <c r="QKF31"/>
      <c r="QKG31"/>
      <c r="QKH31"/>
      <c r="QKI31"/>
      <c r="QKJ31"/>
      <c r="QKK31"/>
      <c r="QKL31"/>
      <c r="QKM31"/>
      <c r="QKN31"/>
      <c r="QKO31"/>
      <c r="QKP31"/>
      <c r="QKQ31"/>
      <c r="QKR31"/>
      <c r="QKS31"/>
      <c r="QKT31"/>
      <c r="QKU31"/>
      <c r="QKV31"/>
      <c r="QKW31"/>
      <c r="QKX31"/>
      <c r="QKY31"/>
      <c r="QKZ31"/>
      <c r="QLA31"/>
      <c r="QLB31"/>
      <c r="QLC31"/>
      <c r="QLD31"/>
      <c r="QLE31"/>
      <c r="QLF31"/>
      <c r="QLG31"/>
      <c r="QLH31"/>
      <c r="QLI31"/>
      <c r="QLJ31"/>
      <c r="QLK31"/>
      <c r="QLL31"/>
      <c r="QLM31"/>
      <c r="QLN31"/>
      <c r="QLO31"/>
      <c r="QLP31"/>
      <c r="QLQ31"/>
      <c r="QLR31"/>
      <c r="QLS31"/>
      <c r="QLT31"/>
      <c r="QLU31"/>
      <c r="QLV31"/>
      <c r="QLW31"/>
      <c r="QLX31"/>
      <c r="QLY31"/>
      <c r="QLZ31"/>
      <c r="QMA31"/>
      <c r="QMB31"/>
      <c r="QMC31"/>
      <c r="QMD31"/>
      <c r="QME31"/>
      <c r="QMF31"/>
      <c r="QMG31"/>
      <c r="QMH31"/>
      <c r="QMI31"/>
      <c r="QMJ31"/>
      <c r="QMK31"/>
      <c r="QML31"/>
      <c r="QMM31"/>
      <c r="QMN31"/>
      <c r="QMO31"/>
      <c r="QMP31"/>
      <c r="QMQ31"/>
      <c r="QMR31"/>
      <c r="QMS31"/>
      <c r="QMT31"/>
      <c r="QMU31"/>
      <c r="QMV31"/>
      <c r="QMW31"/>
      <c r="QMX31"/>
      <c r="QMY31"/>
      <c r="QMZ31"/>
      <c r="QNA31"/>
      <c r="QNB31"/>
      <c r="QNC31"/>
      <c r="QND31"/>
      <c r="QNE31"/>
      <c r="QNF31"/>
      <c r="QNG31"/>
      <c r="QNH31"/>
      <c r="QNI31"/>
      <c r="QNJ31"/>
      <c r="QNK31"/>
      <c r="QNL31"/>
      <c r="QNM31"/>
      <c r="QNN31"/>
      <c r="QNO31"/>
      <c r="QNP31"/>
      <c r="QNQ31"/>
      <c r="QNR31"/>
      <c r="QNS31"/>
      <c r="QNT31"/>
      <c r="QNU31"/>
      <c r="QNV31"/>
      <c r="QNW31"/>
      <c r="QNX31"/>
      <c r="QNY31"/>
      <c r="QNZ31"/>
      <c r="QOA31"/>
      <c r="QOB31"/>
      <c r="QOC31"/>
      <c r="QOD31"/>
      <c r="QOE31"/>
      <c r="QOF31"/>
      <c r="QOG31"/>
      <c r="QOH31"/>
      <c r="QOI31"/>
      <c r="QOJ31"/>
      <c r="QOK31"/>
      <c r="QOL31"/>
      <c r="QOM31"/>
      <c r="QON31"/>
      <c r="QOO31"/>
      <c r="QOP31"/>
      <c r="QOQ31"/>
      <c r="QOR31"/>
      <c r="QOS31"/>
      <c r="QOT31"/>
      <c r="QOU31"/>
      <c r="QOV31"/>
      <c r="QOW31"/>
      <c r="QOX31"/>
      <c r="QOY31"/>
      <c r="QOZ31"/>
      <c r="QPA31"/>
      <c r="QPB31"/>
      <c r="QPC31"/>
      <c r="QPD31"/>
      <c r="QPE31"/>
      <c r="QPF31"/>
      <c r="QPG31"/>
      <c r="QPH31"/>
      <c r="QPI31"/>
      <c r="QPJ31"/>
      <c r="QPK31"/>
      <c r="QPL31"/>
      <c r="QPM31"/>
      <c r="QPN31"/>
      <c r="QPO31"/>
      <c r="QPP31"/>
      <c r="QPQ31"/>
      <c r="QPR31"/>
      <c r="QPS31"/>
      <c r="QPT31"/>
      <c r="QPU31"/>
      <c r="QPV31"/>
      <c r="QPW31"/>
      <c r="QPX31"/>
      <c r="QPY31"/>
      <c r="QPZ31"/>
      <c r="QQA31"/>
      <c r="QQB31"/>
      <c r="QQC31"/>
      <c r="QQD31"/>
      <c r="QQE31"/>
      <c r="QQF31"/>
      <c r="QQG31"/>
      <c r="QQH31"/>
      <c r="QQI31"/>
      <c r="QQJ31"/>
      <c r="QQK31"/>
      <c r="QQL31"/>
      <c r="QQM31"/>
      <c r="QQN31"/>
      <c r="QQO31"/>
      <c r="QQP31"/>
      <c r="QQQ31"/>
      <c r="QQR31"/>
      <c r="QQS31"/>
      <c r="QQT31"/>
      <c r="QQU31"/>
      <c r="QQV31"/>
      <c r="QQW31"/>
      <c r="QQX31"/>
      <c r="QQY31"/>
      <c r="QQZ31"/>
      <c r="QRA31"/>
      <c r="QRB31"/>
      <c r="QRC31"/>
      <c r="QRD31"/>
      <c r="QRE31"/>
      <c r="QRF31"/>
      <c r="QRG31"/>
      <c r="QRH31"/>
      <c r="QRI31"/>
      <c r="QRJ31"/>
      <c r="QRK31"/>
      <c r="QRL31"/>
      <c r="QRM31"/>
      <c r="QRN31"/>
      <c r="QRO31"/>
      <c r="QRP31"/>
      <c r="QRQ31"/>
      <c r="QRR31"/>
      <c r="QRS31"/>
      <c r="QRT31"/>
      <c r="QRU31"/>
      <c r="QRV31"/>
      <c r="QRW31"/>
      <c r="QRX31"/>
      <c r="QRY31"/>
      <c r="QRZ31"/>
      <c r="QSA31"/>
      <c r="QSB31"/>
      <c r="QSC31"/>
      <c r="QSD31"/>
      <c r="QSE31"/>
      <c r="QSF31"/>
      <c r="QSG31"/>
      <c r="QSH31"/>
      <c r="QSI31"/>
      <c r="QSJ31"/>
      <c r="QSK31"/>
      <c r="QSL31"/>
      <c r="QSM31"/>
      <c r="QSN31"/>
      <c r="QSO31"/>
      <c r="QSP31"/>
      <c r="QSQ31"/>
      <c r="QSR31"/>
      <c r="QSS31"/>
      <c r="QST31"/>
      <c r="QSU31"/>
      <c r="QSV31"/>
      <c r="QSW31"/>
      <c r="QSX31"/>
      <c r="QSY31"/>
      <c r="QSZ31"/>
      <c r="QTA31"/>
      <c r="QTB31"/>
      <c r="QTC31"/>
      <c r="QTD31"/>
      <c r="QTE31"/>
      <c r="QTF31"/>
      <c r="QTG31"/>
      <c r="QTH31"/>
      <c r="QTI31"/>
      <c r="QTJ31"/>
      <c r="QTK31"/>
      <c r="QTL31"/>
      <c r="QTM31"/>
      <c r="QTN31"/>
      <c r="QTO31"/>
      <c r="QTP31"/>
      <c r="QTQ31"/>
      <c r="QTR31"/>
      <c r="QTS31"/>
      <c r="QTT31"/>
      <c r="QTU31"/>
      <c r="QTV31"/>
      <c r="QTW31"/>
      <c r="QTX31"/>
      <c r="QTY31"/>
      <c r="QTZ31"/>
      <c r="QUA31"/>
      <c r="QUB31"/>
      <c r="QUC31"/>
      <c r="QUD31"/>
      <c r="QUE31"/>
      <c r="QUF31"/>
      <c r="QUG31"/>
      <c r="QUH31"/>
      <c r="QUI31"/>
      <c r="QUJ31"/>
      <c r="QUK31"/>
      <c r="QUL31"/>
      <c r="QUM31"/>
      <c r="QUN31"/>
      <c r="QUO31"/>
      <c r="QUP31"/>
      <c r="QUQ31"/>
      <c r="QUR31"/>
      <c r="QUS31"/>
      <c r="QUT31"/>
      <c r="QUU31"/>
      <c r="QUV31"/>
      <c r="QUW31"/>
      <c r="QUX31"/>
      <c r="QUY31"/>
      <c r="QUZ31"/>
      <c r="QVA31"/>
      <c r="QVB31"/>
      <c r="QVC31"/>
      <c r="QVD31"/>
      <c r="QVE31"/>
      <c r="QVF31"/>
      <c r="QVG31"/>
      <c r="QVH31"/>
      <c r="QVI31"/>
      <c r="QVJ31"/>
      <c r="QVK31"/>
      <c r="QVL31"/>
      <c r="QVM31"/>
      <c r="QVN31"/>
      <c r="QVO31"/>
      <c r="QVP31"/>
      <c r="QVQ31"/>
      <c r="QVR31"/>
      <c r="QVS31"/>
      <c r="QVT31"/>
      <c r="QVU31"/>
      <c r="QVV31"/>
      <c r="QVW31"/>
      <c r="QVX31"/>
      <c r="QVY31"/>
      <c r="QVZ31"/>
      <c r="QWA31"/>
      <c r="QWB31"/>
      <c r="QWC31"/>
      <c r="QWD31"/>
      <c r="QWE31"/>
      <c r="QWF31"/>
      <c r="QWG31"/>
      <c r="QWH31"/>
      <c r="QWI31"/>
      <c r="QWJ31"/>
      <c r="QWK31"/>
      <c r="QWL31"/>
      <c r="QWM31"/>
      <c r="QWN31"/>
      <c r="QWO31"/>
      <c r="QWP31"/>
      <c r="QWQ31"/>
      <c r="QWR31"/>
      <c r="QWS31"/>
      <c r="QWT31"/>
      <c r="QWU31"/>
      <c r="QWV31"/>
      <c r="QWW31"/>
      <c r="QWX31"/>
      <c r="QWY31"/>
      <c r="QWZ31"/>
      <c r="QXA31"/>
      <c r="QXB31"/>
      <c r="QXC31"/>
      <c r="QXD31"/>
      <c r="QXE31"/>
      <c r="QXF31"/>
      <c r="QXG31"/>
      <c r="QXH31"/>
      <c r="QXI31"/>
      <c r="QXJ31"/>
      <c r="QXK31"/>
      <c r="QXL31"/>
      <c r="QXM31"/>
      <c r="QXN31"/>
      <c r="QXO31"/>
      <c r="QXP31"/>
      <c r="QXQ31"/>
      <c r="QXR31"/>
      <c r="QXS31"/>
      <c r="QXT31"/>
      <c r="QXU31"/>
      <c r="QXV31"/>
      <c r="QXW31"/>
      <c r="QXX31"/>
      <c r="QXY31"/>
      <c r="QXZ31"/>
      <c r="QYA31"/>
      <c r="QYB31"/>
      <c r="QYC31"/>
      <c r="QYD31"/>
      <c r="QYE31"/>
      <c r="QYF31"/>
      <c r="QYG31"/>
      <c r="QYH31"/>
      <c r="QYI31"/>
      <c r="QYJ31"/>
      <c r="QYK31"/>
      <c r="QYL31"/>
      <c r="QYM31"/>
      <c r="QYN31"/>
      <c r="QYO31"/>
      <c r="QYP31"/>
      <c r="QYQ31"/>
      <c r="QYR31"/>
      <c r="QYS31"/>
      <c r="QYT31"/>
      <c r="QYU31"/>
      <c r="QYV31"/>
      <c r="QYW31"/>
      <c r="QYX31"/>
      <c r="QYY31"/>
      <c r="QYZ31"/>
      <c r="QZA31"/>
      <c r="QZB31"/>
      <c r="QZC31"/>
      <c r="QZD31"/>
      <c r="QZE31"/>
      <c r="QZF31"/>
      <c r="QZG31"/>
      <c r="QZH31"/>
      <c r="QZI31"/>
      <c r="QZJ31"/>
      <c r="QZK31"/>
      <c r="QZL31"/>
      <c r="QZM31"/>
      <c r="QZN31"/>
      <c r="QZO31"/>
      <c r="QZP31"/>
      <c r="QZQ31"/>
      <c r="QZR31"/>
      <c r="QZS31"/>
      <c r="QZT31"/>
      <c r="QZU31"/>
      <c r="QZV31"/>
      <c r="QZW31"/>
      <c r="QZX31"/>
      <c r="QZY31"/>
      <c r="QZZ31"/>
      <c r="RAA31"/>
      <c r="RAB31"/>
      <c r="RAC31"/>
      <c r="RAD31"/>
      <c r="RAE31"/>
      <c r="RAF31"/>
      <c r="RAG31"/>
      <c r="RAH31"/>
      <c r="RAI31"/>
      <c r="RAJ31"/>
      <c r="RAK31"/>
      <c r="RAL31"/>
      <c r="RAM31"/>
      <c r="RAN31"/>
      <c r="RAO31"/>
      <c r="RAP31"/>
      <c r="RAQ31"/>
      <c r="RAR31"/>
      <c r="RAS31"/>
      <c r="RAT31"/>
      <c r="RAU31"/>
      <c r="RAV31"/>
      <c r="RAW31"/>
      <c r="RAX31"/>
      <c r="RAY31"/>
      <c r="RAZ31"/>
      <c r="RBA31"/>
      <c r="RBB31"/>
      <c r="RBC31"/>
      <c r="RBD31"/>
      <c r="RBE31"/>
      <c r="RBF31"/>
      <c r="RBG31"/>
      <c r="RBH31"/>
      <c r="RBI31"/>
      <c r="RBJ31"/>
      <c r="RBK31"/>
      <c r="RBL31"/>
      <c r="RBM31"/>
      <c r="RBN31"/>
      <c r="RBO31"/>
      <c r="RBP31"/>
      <c r="RBQ31"/>
      <c r="RBR31"/>
      <c r="RBS31"/>
      <c r="RBT31"/>
      <c r="RBU31"/>
      <c r="RBV31"/>
      <c r="RBW31"/>
      <c r="RBX31"/>
      <c r="RBY31"/>
      <c r="RBZ31"/>
      <c r="RCA31"/>
      <c r="RCB31"/>
      <c r="RCC31"/>
      <c r="RCD31"/>
      <c r="RCE31"/>
      <c r="RCF31"/>
      <c r="RCG31"/>
      <c r="RCH31"/>
      <c r="RCI31"/>
      <c r="RCJ31"/>
      <c r="RCK31"/>
      <c r="RCL31"/>
      <c r="RCM31"/>
      <c r="RCN31"/>
      <c r="RCO31"/>
      <c r="RCP31"/>
      <c r="RCQ31"/>
      <c r="RCR31"/>
      <c r="RCS31"/>
      <c r="RCT31"/>
      <c r="RCU31"/>
      <c r="RCV31"/>
      <c r="RCW31"/>
      <c r="RCX31"/>
      <c r="RCY31"/>
      <c r="RCZ31"/>
      <c r="RDA31"/>
      <c r="RDB31"/>
      <c r="RDC31"/>
      <c r="RDD31"/>
      <c r="RDE31"/>
      <c r="RDF31"/>
      <c r="RDG31"/>
      <c r="RDH31"/>
      <c r="RDI31"/>
      <c r="RDJ31"/>
      <c r="RDK31"/>
      <c r="RDL31"/>
      <c r="RDM31"/>
      <c r="RDN31"/>
      <c r="RDO31"/>
      <c r="RDP31"/>
      <c r="RDQ31"/>
      <c r="RDR31"/>
      <c r="RDS31"/>
      <c r="RDT31"/>
      <c r="RDU31"/>
      <c r="RDV31"/>
      <c r="RDW31"/>
      <c r="RDX31"/>
      <c r="RDY31"/>
      <c r="RDZ31"/>
      <c r="REA31"/>
      <c r="REB31"/>
      <c r="REC31"/>
      <c r="RED31"/>
      <c r="REE31"/>
      <c r="REF31"/>
      <c r="REG31"/>
      <c r="REH31"/>
      <c r="REI31"/>
      <c r="REJ31"/>
      <c r="REK31"/>
      <c r="REL31"/>
      <c r="REM31"/>
      <c r="REN31"/>
      <c r="REO31"/>
      <c r="REP31"/>
      <c r="REQ31"/>
      <c r="RER31"/>
      <c r="RES31"/>
      <c r="RET31"/>
      <c r="REU31"/>
      <c r="REV31"/>
      <c r="REW31"/>
      <c r="REX31"/>
      <c r="REY31"/>
      <c r="REZ31"/>
      <c r="RFA31"/>
      <c r="RFB31"/>
      <c r="RFC31"/>
      <c r="RFD31"/>
      <c r="RFE31"/>
      <c r="RFF31"/>
      <c r="RFG31"/>
      <c r="RFH31"/>
      <c r="RFI31"/>
      <c r="RFJ31"/>
      <c r="RFK31"/>
      <c r="RFL31"/>
      <c r="RFM31"/>
      <c r="RFN31"/>
      <c r="RFO31"/>
      <c r="RFP31"/>
      <c r="RFQ31"/>
      <c r="RFR31"/>
      <c r="RFS31"/>
      <c r="RFT31"/>
      <c r="RFU31"/>
      <c r="RFV31"/>
      <c r="RFW31"/>
      <c r="RFX31"/>
      <c r="RFY31"/>
      <c r="RFZ31"/>
      <c r="RGA31"/>
      <c r="RGB31"/>
      <c r="RGC31"/>
      <c r="RGD31"/>
      <c r="RGE31"/>
      <c r="RGF31"/>
      <c r="RGG31"/>
      <c r="RGH31"/>
      <c r="RGI31"/>
      <c r="RGJ31"/>
      <c r="RGK31"/>
      <c r="RGL31"/>
      <c r="RGM31"/>
      <c r="RGN31"/>
      <c r="RGO31"/>
      <c r="RGP31"/>
      <c r="RGQ31"/>
      <c r="RGR31"/>
      <c r="RGS31"/>
      <c r="RGT31"/>
      <c r="RGU31"/>
      <c r="RGV31"/>
      <c r="RGW31"/>
      <c r="RGX31"/>
      <c r="RGY31"/>
      <c r="RGZ31"/>
      <c r="RHA31"/>
      <c r="RHB31"/>
      <c r="RHC31"/>
      <c r="RHD31"/>
      <c r="RHE31"/>
      <c r="RHF31"/>
      <c r="RHG31"/>
      <c r="RHH31"/>
      <c r="RHI31"/>
      <c r="RHJ31"/>
      <c r="RHK31"/>
      <c r="RHL31"/>
      <c r="RHM31"/>
      <c r="RHN31"/>
      <c r="RHO31"/>
      <c r="RHP31"/>
      <c r="RHQ31"/>
      <c r="RHR31"/>
      <c r="RHS31"/>
      <c r="RHT31"/>
      <c r="RHU31"/>
      <c r="RHV31"/>
      <c r="RHW31"/>
      <c r="RHX31"/>
      <c r="RHY31"/>
      <c r="RHZ31"/>
      <c r="RIA31"/>
      <c r="RIB31"/>
      <c r="RIC31"/>
      <c r="RID31"/>
      <c r="RIE31"/>
      <c r="RIF31"/>
      <c r="RIG31"/>
      <c r="RIH31"/>
      <c r="RII31"/>
      <c r="RIJ31"/>
      <c r="RIK31"/>
      <c r="RIL31"/>
      <c r="RIM31"/>
      <c r="RIN31"/>
      <c r="RIO31"/>
      <c r="RIP31"/>
      <c r="RIQ31"/>
      <c r="RIR31"/>
      <c r="RIS31"/>
      <c r="RIT31"/>
      <c r="RIU31"/>
      <c r="RIV31"/>
      <c r="RIW31"/>
      <c r="RIX31"/>
      <c r="RIY31"/>
      <c r="RIZ31"/>
      <c r="RJA31"/>
      <c r="RJB31"/>
      <c r="RJC31"/>
      <c r="RJD31"/>
      <c r="RJE31"/>
      <c r="RJF31"/>
      <c r="RJG31"/>
      <c r="RJH31"/>
      <c r="RJI31"/>
      <c r="RJJ31"/>
      <c r="RJK31"/>
      <c r="RJL31"/>
      <c r="RJM31"/>
      <c r="RJN31"/>
      <c r="RJO31"/>
      <c r="RJP31"/>
      <c r="RJQ31"/>
      <c r="RJR31"/>
      <c r="RJS31"/>
      <c r="RJT31"/>
      <c r="RJU31"/>
      <c r="RJV31"/>
      <c r="RJW31"/>
      <c r="RJX31"/>
      <c r="RJY31"/>
      <c r="RJZ31"/>
      <c r="RKA31"/>
      <c r="RKB31"/>
      <c r="RKC31"/>
      <c r="RKD31"/>
      <c r="RKE31"/>
      <c r="RKF31"/>
      <c r="RKG31"/>
      <c r="RKH31"/>
      <c r="RKI31"/>
      <c r="RKJ31"/>
      <c r="RKK31"/>
      <c r="RKL31"/>
      <c r="RKM31"/>
      <c r="RKN31"/>
      <c r="RKO31"/>
      <c r="RKP31"/>
      <c r="RKQ31"/>
      <c r="RKR31"/>
      <c r="RKS31"/>
      <c r="RKT31"/>
      <c r="RKU31"/>
      <c r="RKV31"/>
      <c r="RKW31"/>
      <c r="RKX31"/>
      <c r="RKY31"/>
      <c r="RKZ31"/>
      <c r="RLA31"/>
      <c r="RLB31"/>
      <c r="RLC31"/>
      <c r="RLD31"/>
      <c r="RLE31"/>
      <c r="RLF31"/>
      <c r="RLG31"/>
      <c r="RLH31"/>
      <c r="RLI31"/>
      <c r="RLJ31"/>
      <c r="RLK31"/>
      <c r="RLL31"/>
      <c r="RLM31"/>
      <c r="RLN31"/>
      <c r="RLO31"/>
      <c r="RLP31"/>
      <c r="RLQ31"/>
      <c r="RLR31"/>
      <c r="RLS31"/>
      <c r="RLT31"/>
      <c r="RLU31"/>
      <c r="RLV31"/>
      <c r="RLW31"/>
      <c r="RLX31"/>
      <c r="RLY31"/>
      <c r="RLZ31"/>
      <c r="RMA31"/>
      <c r="RMB31"/>
      <c r="RMC31"/>
      <c r="RMD31"/>
      <c r="RME31"/>
      <c r="RMF31"/>
      <c r="RMG31"/>
      <c r="RMH31"/>
      <c r="RMI31"/>
      <c r="RMJ31"/>
      <c r="RMK31"/>
      <c r="RML31"/>
      <c r="RMM31"/>
      <c r="RMN31"/>
      <c r="RMO31"/>
      <c r="RMP31"/>
      <c r="RMQ31"/>
      <c r="RMR31"/>
      <c r="RMS31"/>
      <c r="RMT31"/>
      <c r="RMU31"/>
      <c r="RMV31"/>
      <c r="RMW31"/>
      <c r="RMX31"/>
      <c r="RMY31"/>
      <c r="RMZ31"/>
      <c r="RNA31"/>
      <c r="RNB31"/>
      <c r="RNC31"/>
      <c r="RND31"/>
      <c r="RNE31"/>
      <c r="RNF31"/>
      <c r="RNG31"/>
      <c r="RNH31"/>
      <c r="RNI31"/>
      <c r="RNJ31"/>
      <c r="RNK31"/>
      <c r="RNL31"/>
      <c r="RNM31"/>
      <c r="RNN31"/>
      <c r="RNO31"/>
      <c r="RNP31"/>
      <c r="RNQ31"/>
      <c r="RNR31"/>
      <c r="RNS31"/>
      <c r="RNT31"/>
      <c r="RNU31"/>
      <c r="RNV31"/>
      <c r="RNW31"/>
      <c r="RNX31"/>
      <c r="RNY31"/>
      <c r="RNZ31"/>
      <c r="ROA31"/>
      <c r="ROB31"/>
      <c r="ROC31"/>
      <c r="ROD31"/>
      <c r="ROE31"/>
      <c r="ROF31"/>
      <c r="ROG31"/>
      <c r="ROH31"/>
      <c r="ROI31"/>
      <c r="ROJ31"/>
      <c r="ROK31"/>
      <c r="ROL31"/>
      <c r="ROM31"/>
      <c r="RON31"/>
      <c r="ROO31"/>
      <c r="ROP31"/>
      <c r="ROQ31"/>
      <c r="ROR31"/>
      <c r="ROS31"/>
      <c r="ROT31"/>
      <c r="ROU31"/>
      <c r="ROV31"/>
      <c r="ROW31"/>
      <c r="ROX31"/>
      <c r="ROY31"/>
      <c r="ROZ31"/>
      <c r="RPA31"/>
      <c r="RPB31"/>
      <c r="RPC31"/>
      <c r="RPD31"/>
      <c r="RPE31"/>
      <c r="RPF31"/>
      <c r="RPG31"/>
      <c r="RPH31"/>
      <c r="RPI31"/>
      <c r="RPJ31"/>
      <c r="RPK31"/>
      <c r="RPL31"/>
      <c r="RPM31"/>
      <c r="RPN31"/>
      <c r="RPO31"/>
      <c r="RPP31"/>
      <c r="RPQ31"/>
      <c r="RPR31"/>
      <c r="RPS31"/>
      <c r="RPT31"/>
      <c r="RPU31"/>
      <c r="RPV31"/>
      <c r="RPW31"/>
      <c r="RPX31"/>
      <c r="RPY31"/>
      <c r="RPZ31"/>
      <c r="RQA31"/>
      <c r="RQB31"/>
      <c r="RQC31"/>
      <c r="RQD31"/>
      <c r="RQE31"/>
      <c r="RQF31"/>
      <c r="RQG31"/>
      <c r="RQH31"/>
      <c r="RQI31"/>
      <c r="RQJ31"/>
      <c r="RQK31"/>
      <c r="RQL31"/>
      <c r="RQM31"/>
      <c r="RQN31"/>
      <c r="RQO31"/>
      <c r="RQP31"/>
      <c r="RQQ31"/>
      <c r="RQR31"/>
      <c r="RQS31"/>
      <c r="RQT31"/>
      <c r="RQU31"/>
      <c r="RQV31"/>
      <c r="RQW31"/>
      <c r="RQX31"/>
      <c r="RQY31"/>
      <c r="RQZ31"/>
      <c r="RRA31"/>
      <c r="RRB31"/>
      <c r="RRC31"/>
      <c r="RRD31"/>
      <c r="RRE31"/>
      <c r="RRF31"/>
      <c r="RRG31"/>
      <c r="RRH31"/>
      <c r="RRI31"/>
      <c r="RRJ31"/>
      <c r="RRK31"/>
      <c r="RRL31"/>
      <c r="RRM31"/>
      <c r="RRN31"/>
      <c r="RRO31"/>
      <c r="RRP31"/>
      <c r="RRQ31"/>
      <c r="RRR31"/>
      <c r="RRS31"/>
      <c r="RRT31"/>
      <c r="RRU31"/>
      <c r="RRV31"/>
      <c r="RRW31"/>
      <c r="RRX31"/>
      <c r="RRY31"/>
      <c r="RRZ31"/>
      <c r="RSA31"/>
      <c r="RSB31"/>
      <c r="RSC31"/>
      <c r="RSD31"/>
      <c r="RSE31"/>
      <c r="RSF31"/>
      <c r="RSG31"/>
      <c r="RSH31"/>
      <c r="RSI31"/>
      <c r="RSJ31"/>
      <c r="RSK31"/>
      <c r="RSL31"/>
      <c r="RSM31"/>
      <c r="RSN31"/>
      <c r="RSO31"/>
      <c r="RSP31"/>
      <c r="RSQ31"/>
      <c r="RSR31"/>
      <c r="RSS31"/>
      <c r="RST31"/>
      <c r="RSU31"/>
      <c r="RSV31"/>
      <c r="RSW31"/>
      <c r="RSX31"/>
      <c r="RSY31"/>
      <c r="RSZ31"/>
      <c r="RTA31"/>
      <c r="RTB31"/>
      <c r="RTC31"/>
      <c r="RTD31"/>
      <c r="RTE31"/>
      <c r="RTF31"/>
      <c r="RTG31"/>
      <c r="RTH31"/>
      <c r="RTI31"/>
      <c r="RTJ31"/>
      <c r="RTK31"/>
      <c r="RTL31"/>
      <c r="RTM31"/>
      <c r="RTN31"/>
      <c r="RTO31"/>
      <c r="RTP31"/>
      <c r="RTQ31"/>
      <c r="RTR31"/>
      <c r="RTS31"/>
      <c r="RTT31"/>
      <c r="RTU31"/>
      <c r="RTV31"/>
      <c r="RTW31"/>
      <c r="RTX31"/>
      <c r="RTY31"/>
      <c r="RTZ31"/>
      <c r="RUA31"/>
      <c r="RUB31"/>
      <c r="RUC31"/>
      <c r="RUD31"/>
      <c r="RUE31"/>
      <c r="RUF31"/>
      <c r="RUG31"/>
      <c r="RUH31"/>
      <c r="RUI31"/>
      <c r="RUJ31"/>
      <c r="RUK31"/>
      <c r="RUL31"/>
      <c r="RUM31"/>
      <c r="RUN31"/>
      <c r="RUO31"/>
      <c r="RUP31"/>
      <c r="RUQ31"/>
      <c r="RUR31"/>
      <c r="RUS31"/>
      <c r="RUT31"/>
      <c r="RUU31"/>
      <c r="RUV31"/>
      <c r="RUW31"/>
      <c r="RUX31"/>
      <c r="RUY31"/>
      <c r="RUZ31"/>
      <c r="RVA31"/>
      <c r="RVB31"/>
      <c r="RVC31"/>
      <c r="RVD31"/>
      <c r="RVE31"/>
      <c r="RVF31"/>
      <c r="RVG31"/>
      <c r="RVH31"/>
      <c r="RVI31"/>
      <c r="RVJ31"/>
      <c r="RVK31"/>
      <c r="RVL31"/>
      <c r="RVM31"/>
      <c r="RVN31"/>
      <c r="RVO31"/>
      <c r="RVP31"/>
      <c r="RVQ31"/>
      <c r="RVR31"/>
      <c r="RVS31"/>
      <c r="RVT31"/>
      <c r="RVU31"/>
      <c r="RVV31"/>
      <c r="RVW31"/>
      <c r="RVX31"/>
      <c r="RVY31"/>
      <c r="RVZ31"/>
      <c r="RWA31"/>
      <c r="RWB31"/>
      <c r="RWC31"/>
      <c r="RWD31"/>
      <c r="RWE31"/>
      <c r="RWF31"/>
      <c r="RWG31"/>
      <c r="RWH31"/>
      <c r="RWI31"/>
      <c r="RWJ31"/>
      <c r="RWK31"/>
      <c r="RWL31"/>
      <c r="RWM31"/>
      <c r="RWN31"/>
      <c r="RWO31"/>
      <c r="RWP31"/>
      <c r="RWQ31"/>
      <c r="RWR31"/>
      <c r="RWS31"/>
      <c r="RWT31"/>
      <c r="RWU31"/>
      <c r="RWV31"/>
      <c r="RWW31"/>
      <c r="RWX31"/>
      <c r="RWY31"/>
      <c r="RWZ31"/>
      <c r="RXA31"/>
      <c r="RXB31"/>
      <c r="RXC31"/>
      <c r="RXD31"/>
      <c r="RXE31"/>
      <c r="RXF31"/>
      <c r="RXG31"/>
      <c r="RXH31"/>
      <c r="RXI31"/>
      <c r="RXJ31"/>
      <c r="RXK31"/>
      <c r="RXL31"/>
      <c r="RXM31"/>
      <c r="RXN31"/>
      <c r="RXO31"/>
      <c r="RXP31"/>
      <c r="RXQ31"/>
      <c r="RXR31"/>
      <c r="RXS31"/>
      <c r="RXT31"/>
      <c r="RXU31"/>
      <c r="RXV31"/>
      <c r="RXW31"/>
      <c r="RXX31"/>
      <c r="RXY31"/>
      <c r="RXZ31"/>
      <c r="RYA31"/>
      <c r="RYB31"/>
      <c r="RYC31"/>
      <c r="RYD31"/>
      <c r="RYE31"/>
      <c r="RYF31"/>
      <c r="RYG31"/>
      <c r="RYH31"/>
      <c r="RYI31"/>
      <c r="RYJ31"/>
      <c r="RYK31"/>
      <c r="RYL31"/>
      <c r="RYM31"/>
      <c r="RYN31"/>
      <c r="RYO31"/>
      <c r="RYP31"/>
      <c r="RYQ31"/>
      <c r="RYR31"/>
      <c r="RYS31"/>
      <c r="RYT31"/>
      <c r="RYU31"/>
      <c r="RYV31"/>
      <c r="RYW31"/>
      <c r="RYX31"/>
      <c r="RYY31"/>
      <c r="RYZ31"/>
      <c r="RZA31"/>
      <c r="RZB31"/>
      <c r="RZC31"/>
      <c r="RZD31"/>
      <c r="RZE31"/>
      <c r="RZF31"/>
      <c r="RZG31"/>
      <c r="RZH31"/>
      <c r="RZI31"/>
      <c r="RZJ31"/>
      <c r="RZK31"/>
      <c r="RZL31"/>
      <c r="RZM31"/>
      <c r="RZN31"/>
      <c r="RZO31"/>
      <c r="RZP31"/>
      <c r="RZQ31"/>
      <c r="RZR31"/>
      <c r="RZS31"/>
      <c r="RZT31"/>
      <c r="RZU31"/>
      <c r="RZV31"/>
      <c r="RZW31"/>
      <c r="RZX31"/>
      <c r="RZY31"/>
      <c r="RZZ31"/>
      <c r="SAA31"/>
      <c r="SAB31"/>
      <c r="SAC31"/>
      <c r="SAD31"/>
      <c r="SAE31"/>
      <c r="SAF31"/>
      <c r="SAG31"/>
      <c r="SAH31"/>
      <c r="SAI31"/>
      <c r="SAJ31"/>
      <c r="SAK31"/>
      <c r="SAL31"/>
      <c r="SAM31"/>
      <c r="SAN31"/>
      <c r="SAO31"/>
      <c r="SAP31"/>
      <c r="SAQ31"/>
      <c r="SAR31"/>
      <c r="SAS31"/>
      <c r="SAT31"/>
      <c r="SAU31"/>
      <c r="SAV31"/>
      <c r="SAW31"/>
      <c r="SAX31"/>
      <c r="SAY31"/>
      <c r="SAZ31"/>
      <c r="SBA31"/>
      <c r="SBB31"/>
      <c r="SBC31"/>
      <c r="SBD31"/>
      <c r="SBE31"/>
      <c r="SBF31"/>
      <c r="SBG31"/>
      <c r="SBH31"/>
      <c r="SBI31"/>
      <c r="SBJ31"/>
      <c r="SBK31"/>
      <c r="SBL31"/>
      <c r="SBM31"/>
      <c r="SBN31"/>
      <c r="SBO31"/>
      <c r="SBP31"/>
      <c r="SBQ31"/>
      <c r="SBR31"/>
      <c r="SBS31"/>
      <c r="SBT31"/>
      <c r="SBU31"/>
      <c r="SBV31"/>
      <c r="SBW31"/>
      <c r="SBX31"/>
      <c r="SBY31"/>
      <c r="SBZ31"/>
      <c r="SCA31"/>
      <c r="SCB31"/>
      <c r="SCC31"/>
      <c r="SCD31"/>
      <c r="SCE31"/>
      <c r="SCF31"/>
      <c r="SCG31"/>
      <c r="SCH31"/>
      <c r="SCI31"/>
      <c r="SCJ31"/>
      <c r="SCK31"/>
      <c r="SCL31"/>
      <c r="SCM31"/>
      <c r="SCN31"/>
      <c r="SCO31"/>
      <c r="SCP31"/>
      <c r="SCQ31"/>
      <c r="SCR31"/>
      <c r="SCS31"/>
      <c r="SCT31"/>
      <c r="SCU31"/>
      <c r="SCV31"/>
      <c r="SCW31"/>
      <c r="SCX31"/>
      <c r="SCY31"/>
      <c r="SCZ31"/>
      <c r="SDA31"/>
      <c r="SDB31"/>
      <c r="SDC31"/>
      <c r="SDD31"/>
      <c r="SDE31"/>
      <c r="SDF31"/>
      <c r="SDG31"/>
      <c r="SDH31"/>
      <c r="SDI31"/>
      <c r="SDJ31"/>
      <c r="SDK31"/>
      <c r="SDL31"/>
      <c r="SDM31"/>
      <c r="SDN31"/>
      <c r="SDO31"/>
      <c r="SDP31"/>
      <c r="SDQ31"/>
      <c r="SDR31"/>
      <c r="SDS31"/>
      <c r="SDT31"/>
      <c r="SDU31"/>
      <c r="SDV31"/>
      <c r="SDW31"/>
      <c r="SDX31"/>
      <c r="SDY31"/>
      <c r="SDZ31"/>
      <c r="SEA31"/>
      <c r="SEB31"/>
      <c r="SEC31"/>
      <c r="SED31"/>
      <c r="SEE31"/>
      <c r="SEF31"/>
      <c r="SEG31"/>
      <c r="SEH31"/>
      <c r="SEI31"/>
      <c r="SEJ31"/>
      <c r="SEK31"/>
      <c r="SEL31"/>
      <c r="SEM31"/>
      <c r="SEN31"/>
      <c r="SEO31"/>
      <c r="SEP31"/>
      <c r="SEQ31"/>
      <c r="SER31"/>
      <c r="SES31"/>
      <c r="SET31"/>
      <c r="SEU31"/>
      <c r="SEV31"/>
      <c r="SEW31"/>
      <c r="SEX31"/>
      <c r="SEY31"/>
      <c r="SEZ31"/>
      <c r="SFA31"/>
      <c r="SFB31"/>
      <c r="SFC31"/>
      <c r="SFD31"/>
      <c r="SFE31"/>
      <c r="SFF31"/>
      <c r="SFG31"/>
      <c r="SFH31"/>
      <c r="SFI31"/>
      <c r="SFJ31"/>
      <c r="SFK31"/>
      <c r="SFL31"/>
      <c r="SFM31"/>
      <c r="SFN31"/>
      <c r="SFO31"/>
      <c r="SFP31"/>
      <c r="SFQ31"/>
      <c r="SFR31"/>
      <c r="SFS31"/>
      <c r="SFT31"/>
      <c r="SFU31"/>
      <c r="SFV31"/>
      <c r="SFW31"/>
      <c r="SFX31"/>
      <c r="SFY31"/>
      <c r="SFZ31"/>
      <c r="SGA31"/>
      <c r="SGB31"/>
      <c r="SGC31"/>
      <c r="SGD31"/>
      <c r="SGE31"/>
      <c r="SGF31"/>
      <c r="SGG31"/>
      <c r="SGH31"/>
      <c r="SGI31"/>
      <c r="SGJ31"/>
      <c r="SGK31"/>
      <c r="SGL31"/>
      <c r="SGM31"/>
      <c r="SGN31"/>
      <c r="SGO31"/>
      <c r="SGP31"/>
      <c r="SGQ31"/>
      <c r="SGR31"/>
      <c r="SGS31"/>
      <c r="SGT31"/>
      <c r="SGU31"/>
      <c r="SGV31"/>
      <c r="SGW31"/>
      <c r="SGX31"/>
      <c r="SGY31"/>
      <c r="SGZ31"/>
      <c r="SHA31"/>
      <c r="SHB31"/>
      <c r="SHC31"/>
      <c r="SHD31"/>
      <c r="SHE31"/>
      <c r="SHF31"/>
      <c r="SHG31"/>
      <c r="SHH31"/>
      <c r="SHI31"/>
      <c r="SHJ31"/>
      <c r="SHK31"/>
      <c r="SHL31"/>
      <c r="SHM31"/>
      <c r="SHN31"/>
      <c r="SHO31"/>
      <c r="SHP31"/>
      <c r="SHQ31"/>
      <c r="SHR31"/>
      <c r="SHS31"/>
      <c r="SHT31"/>
      <c r="SHU31"/>
      <c r="SHV31"/>
      <c r="SHW31"/>
      <c r="SHX31"/>
      <c r="SHY31"/>
      <c r="SHZ31"/>
      <c r="SIA31"/>
      <c r="SIB31"/>
      <c r="SIC31"/>
      <c r="SID31"/>
      <c r="SIE31"/>
      <c r="SIF31"/>
      <c r="SIG31"/>
      <c r="SIH31"/>
      <c r="SII31"/>
      <c r="SIJ31"/>
      <c r="SIK31"/>
      <c r="SIL31"/>
      <c r="SIM31"/>
      <c r="SIN31"/>
      <c r="SIO31"/>
      <c r="SIP31"/>
      <c r="SIQ31"/>
      <c r="SIR31"/>
      <c r="SIS31"/>
      <c r="SIT31"/>
      <c r="SIU31"/>
      <c r="SIV31"/>
      <c r="SIW31"/>
      <c r="SIX31"/>
      <c r="SIY31"/>
      <c r="SIZ31"/>
      <c r="SJA31"/>
      <c r="SJB31"/>
      <c r="SJC31"/>
      <c r="SJD31"/>
      <c r="SJE31"/>
      <c r="SJF31"/>
      <c r="SJG31"/>
      <c r="SJH31"/>
      <c r="SJI31"/>
      <c r="SJJ31"/>
      <c r="SJK31"/>
      <c r="SJL31"/>
      <c r="SJM31"/>
      <c r="SJN31"/>
      <c r="SJO31"/>
      <c r="SJP31"/>
      <c r="SJQ31"/>
      <c r="SJR31"/>
      <c r="SJS31"/>
      <c r="SJT31"/>
      <c r="SJU31"/>
      <c r="SJV31"/>
      <c r="SJW31"/>
      <c r="SJX31"/>
      <c r="SJY31"/>
      <c r="SJZ31"/>
      <c r="SKA31"/>
      <c r="SKB31"/>
      <c r="SKC31"/>
      <c r="SKD31"/>
      <c r="SKE31"/>
      <c r="SKF31"/>
      <c r="SKG31"/>
      <c r="SKH31"/>
      <c r="SKI31"/>
      <c r="SKJ31"/>
      <c r="SKK31"/>
      <c r="SKL31"/>
      <c r="SKM31"/>
      <c r="SKN31"/>
      <c r="SKO31"/>
      <c r="SKP31"/>
      <c r="SKQ31"/>
      <c r="SKR31"/>
      <c r="SKS31"/>
      <c r="SKT31"/>
      <c r="SKU31"/>
      <c r="SKV31"/>
      <c r="SKW31"/>
      <c r="SKX31"/>
      <c r="SKY31"/>
      <c r="SKZ31"/>
      <c r="SLA31"/>
      <c r="SLB31"/>
      <c r="SLC31"/>
      <c r="SLD31"/>
      <c r="SLE31"/>
      <c r="SLF31"/>
      <c r="SLG31"/>
      <c r="SLH31"/>
      <c r="SLI31"/>
      <c r="SLJ31"/>
      <c r="SLK31"/>
      <c r="SLL31"/>
      <c r="SLM31"/>
      <c r="SLN31"/>
      <c r="SLO31"/>
      <c r="SLP31"/>
      <c r="SLQ31"/>
      <c r="SLR31"/>
      <c r="SLS31"/>
      <c r="SLT31"/>
      <c r="SLU31"/>
      <c r="SLV31"/>
      <c r="SLW31"/>
      <c r="SLX31"/>
      <c r="SLY31"/>
      <c r="SLZ31"/>
      <c r="SMA31"/>
      <c r="SMB31"/>
      <c r="SMC31"/>
      <c r="SMD31"/>
      <c r="SME31"/>
      <c r="SMF31"/>
      <c r="SMG31"/>
      <c r="SMH31"/>
      <c r="SMI31"/>
      <c r="SMJ31"/>
      <c r="SMK31"/>
      <c r="SML31"/>
      <c r="SMM31"/>
      <c r="SMN31"/>
      <c r="SMO31"/>
      <c r="SMP31"/>
      <c r="SMQ31"/>
      <c r="SMR31"/>
      <c r="SMS31"/>
      <c r="SMT31"/>
      <c r="SMU31"/>
      <c r="SMV31"/>
      <c r="SMW31"/>
      <c r="SMX31"/>
      <c r="SMY31"/>
      <c r="SMZ31"/>
      <c r="SNA31"/>
      <c r="SNB31"/>
      <c r="SNC31"/>
      <c r="SND31"/>
      <c r="SNE31"/>
      <c r="SNF31"/>
      <c r="SNG31"/>
      <c r="SNH31"/>
      <c r="SNI31"/>
      <c r="SNJ31"/>
      <c r="SNK31"/>
      <c r="SNL31"/>
      <c r="SNM31"/>
      <c r="SNN31"/>
      <c r="SNO31"/>
      <c r="SNP31"/>
      <c r="SNQ31"/>
      <c r="SNR31"/>
      <c r="SNS31"/>
      <c r="SNT31"/>
      <c r="SNU31"/>
      <c r="SNV31"/>
      <c r="SNW31"/>
      <c r="SNX31"/>
      <c r="SNY31"/>
      <c r="SNZ31"/>
      <c r="SOA31"/>
      <c r="SOB31"/>
      <c r="SOC31"/>
      <c r="SOD31"/>
      <c r="SOE31"/>
      <c r="SOF31"/>
      <c r="SOG31"/>
      <c r="SOH31"/>
      <c r="SOI31"/>
      <c r="SOJ31"/>
      <c r="SOK31"/>
      <c r="SOL31"/>
      <c r="SOM31"/>
      <c r="SON31"/>
      <c r="SOO31"/>
      <c r="SOP31"/>
      <c r="SOQ31"/>
      <c r="SOR31"/>
      <c r="SOS31"/>
      <c r="SOT31"/>
      <c r="SOU31"/>
      <c r="SOV31"/>
      <c r="SOW31"/>
      <c r="SOX31"/>
      <c r="SOY31"/>
      <c r="SOZ31"/>
      <c r="SPA31"/>
      <c r="SPB31"/>
      <c r="SPC31"/>
      <c r="SPD31"/>
      <c r="SPE31"/>
      <c r="SPF31"/>
      <c r="SPG31"/>
      <c r="SPH31"/>
      <c r="SPI31"/>
      <c r="SPJ31"/>
      <c r="SPK31"/>
      <c r="SPL31"/>
      <c r="SPM31"/>
      <c r="SPN31"/>
      <c r="SPO31"/>
      <c r="SPP31"/>
      <c r="SPQ31"/>
      <c r="SPR31"/>
      <c r="SPS31"/>
      <c r="SPT31"/>
      <c r="SPU31"/>
      <c r="SPV31"/>
      <c r="SPW31"/>
      <c r="SPX31"/>
      <c r="SPY31"/>
      <c r="SPZ31"/>
      <c r="SQA31"/>
      <c r="SQB31"/>
      <c r="SQC31"/>
      <c r="SQD31"/>
      <c r="SQE31"/>
      <c r="SQF31"/>
      <c r="SQG31"/>
      <c r="SQH31"/>
      <c r="SQI31"/>
      <c r="SQJ31"/>
      <c r="SQK31"/>
      <c r="SQL31"/>
      <c r="SQM31"/>
      <c r="SQN31"/>
      <c r="SQO31"/>
      <c r="SQP31"/>
      <c r="SQQ31"/>
      <c r="SQR31"/>
      <c r="SQS31"/>
      <c r="SQT31"/>
      <c r="SQU31"/>
      <c r="SQV31"/>
      <c r="SQW31"/>
      <c r="SQX31"/>
      <c r="SQY31"/>
      <c r="SQZ31"/>
      <c r="SRA31"/>
      <c r="SRB31"/>
      <c r="SRC31"/>
      <c r="SRD31"/>
      <c r="SRE31"/>
      <c r="SRF31"/>
      <c r="SRG31"/>
      <c r="SRH31"/>
      <c r="SRI31"/>
      <c r="SRJ31"/>
      <c r="SRK31"/>
      <c r="SRL31"/>
      <c r="SRM31"/>
      <c r="SRN31"/>
      <c r="SRO31"/>
      <c r="SRP31"/>
      <c r="SRQ31"/>
      <c r="SRR31"/>
      <c r="SRS31"/>
      <c r="SRT31"/>
      <c r="SRU31"/>
      <c r="SRV31"/>
      <c r="SRW31"/>
      <c r="SRX31"/>
      <c r="SRY31"/>
      <c r="SRZ31"/>
      <c r="SSA31"/>
      <c r="SSB31"/>
      <c r="SSC31"/>
      <c r="SSD31"/>
      <c r="SSE31"/>
      <c r="SSF31"/>
      <c r="SSG31"/>
      <c r="SSH31"/>
      <c r="SSI31"/>
      <c r="SSJ31"/>
      <c r="SSK31"/>
      <c r="SSL31"/>
      <c r="SSM31"/>
      <c r="SSN31"/>
      <c r="SSO31"/>
      <c r="SSP31"/>
      <c r="SSQ31"/>
      <c r="SSR31"/>
      <c r="SSS31"/>
      <c r="SST31"/>
      <c r="SSU31"/>
      <c r="SSV31"/>
      <c r="SSW31"/>
      <c r="SSX31"/>
      <c r="SSY31"/>
      <c r="SSZ31"/>
      <c r="STA31"/>
      <c r="STB31"/>
      <c r="STC31"/>
      <c r="STD31"/>
      <c r="STE31"/>
      <c r="STF31"/>
      <c r="STG31"/>
      <c r="STH31"/>
      <c r="STI31"/>
      <c r="STJ31"/>
      <c r="STK31"/>
      <c r="STL31"/>
      <c r="STM31"/>
      <c r="STN31"/>
      <c r="STO31"/>
      <c r="STP31"/>
      <c r="STQ31"/>
      <c r="STR31"/>
      <c r="STS31"/>
      <c r="STT31"/>
      <c r="STU31"/>
      <c r="STV31"/>
      <c r="STW31"/>
      <c r="STX31"/>
      <c r="STY31"/>
      <c r="STZ31"/>
      <c r="SUA31"/>
      <c r="SUB31"/>
      <c r="SUC31"/>
      <c r="SUD31"/>
      <c r="SUE31"/>
      <c r="SUF31"/>
      <c r="SUG31"/>
      <c r="SUH31"/>
      <c r="SUI31"/>
      <c r="SUJ31"/>
      <c r="SUK31"/>
      <c r="SUL31"/>
      <c r="SUM31"/>
      <c r="SUN31"/>
      <c r="SUO31"/>
      <c r="SUP31"/>
      <c r="SUQ31"/>
      <c r="SUR31"/>
      <c r="SUS31"/>
      <c r="SUT31"/>
      <c r="SUU31"/>
      <c r="SUV31"/>
      <c r="SUW31"/>
      <c r="SUX31"/>
      <c r="SUY31"/>
      <c r="SUZ31"/>
      <c r="SVA31"/>
      <c r="SVB31"/>
      <c r="SVC31"/>
      <c r="SVD31"/>
      <c r="SVE31"/>
      <c r="SVF31"/>
      <c r="SVG31"/>
      <c r="SVH31"/>
      <c r="SVI31"/>
      <c r="SVJ31"/>
      <c r="SVK31"/>
      <c r="SVL31"/>
      <c r="SVM31"/>
      <c r="SVN31"/>
      <c r="SVO31"/>
      <c r="SVP31"/>
      <c r="SVQ31"/>
      <c r="SVR31"/>
      <c r="SVS31"/>
      <c r="SVT31"/>
      <c r="SVU31"/>
      <c r="SVV31"/>
      <c r="SVW31"/>
      <c r="SVX31"/>
      <c r="SVY31"/>
      <c r="SVZ31"/>
      <c r="SWA31"/>
      <c r="SWB31"/>
      <c r="SWC31"/>
      <c r="SWD31"/>
      <c r="SWE31"/>
      <c r="SWF31"/>
      <c r="SWG31"/>
      <c r="SWH31"/>
      <c r="SWI31"/>
      <c r="SWJ31"/>
      <c r="SWK31"/>
      <c r="SWL31"/>
      <c r="SWM31"/>
      <c r="SWN31"/>
      <c r="SWO31"/>
      <c r="SWP31"/>
      <c r="SWQ31"/>
      <c r="SWR31"/>
      <c r="SWS31"/>
      <c r="SWT31"/>
      <c r="SWU31"/>
      <c r="SWV31"/>
      <c r="SWW31"/>
      <c r="SWX31"/>
      <c r="SWY31"/>
      <c r="SWZ31"/>
      <c r="SXA31"/>
      <c r="SXB31"/>
      <c r="SXC31"/>
      <c r="SXD31"/>
      <c r="SXE31"/>
      <c r="SXF31"/>
      <c r="SXG31"/>
      <c r="SXH31"/>
      <c r="SXI31"/>
      <c r="SXJ31"/>
      <c r="SXK31"/>
      <c r="SXL31"/>
      <c r="SXM31"/>
      <c r="SXN31"/>
      <c r="SXO31"/>
      <c r="SXP31"/>
      <c r="SXQ31"/>
      <c r="SXR31"/>
      <c r="SXS31"/>
      <c r="SXT31"/>
      <c r="SXU31"/>
      <c r="SXV31"/>
      <c r="SXW31"/>
      <c r="SXX31"/>
      <c r="SXY31"/>
      <c r="SXZ31"/>
      <c r="SYA31"/>
      <c r="SYB31"/>
      <c r="SYC31"/>
      <c r="SYD31"/>
      <c r="SYE31"/>
      <c r="SYF31"/>
      <c r="SYG31"/>
      <c r="SYH31"/>
      <c r="SYI31"/>
      <c r="SYJ31"/>
      <c r="SYK31"/>
      <c r="SYL31"/>
      <c r="SYM31"/>
      <c r="SYN31"/>
      <c r="SYO31"/>
      <c r="SYP31"/>
      <c r="SYQ31"/>
      <c r="SYR31"/>
      <c r="SYS31"/>
      <c r="SYT31"/>
      <c r="SYU31"/>
      <c r="SYV31"/>
      <c r="SYW31"/>
      <c r="SYX31"/>
      <c r="SYY31"/>
      <c r="SYZ31"/>
      <c r="SZA31"/>
      <c r="SZB31"/>
      <c r="SZC31"/>
      <c r="SZD31"/>
      <c r="SZE31"/>
      <c r="SZF31"/>
      <c r="SZG31"/>
      <c r="SZH31"/>
      <c r="SZI31"/>
      <c r="SZJ31"/>
      <c r="SZK31"/>
      <c r="SZL31"/>
      <c r="SZM31"/>
      <c r="SZN31"/>
      <c r="SZO31"/>
      <c r="SZP31"/>
      <c r="SZQ31"/>
      <c r="SZR31"/>
      <c r="SZS31"/>
      <c r="SZT31"/>
      <c r="SZU31"/>
      <c r="SZV31"/>
      <c r="SZW31"/>
      <c r="SZX31"/>
      <c r="SZY31"/>
      <c r="SZZ31"/>
      <c r="TAA31"/>
      <c r="TAB31"/>
      <c r="TAC31"/>
      <c r="TAD31"/>
      <c r="TAE31"/>
      <c r="TAF31"/>
      <c r="TAG31"/>
      <c r="TAH31"/>
      <c r="TAI31"/>
      <c r="TAJ31"/>
      <c r="TAK31"/>
      <c r="TAL31"/>
      <c r="TAM31"/>
      <c r="TAN31"/>
      <c r="TAO31"/>
      <c r="TAP31"/>
      <c r="TAQ31"/>
      <c r="TAR31"/>
      <c r="TAS31"/>
      <c r="TAT31"/>
      <c r="TAU31"/>
      <c r="TAV31"/>
      <c r="TAW31"/>
      <c r="TAX31"/>
      <c r="TAY31"/>
      <c r="TAZ31"/>
      <c r="TBA31"/>
      <c r="TBB31"/>
      <c r="TBC31"/>
      <c r="TBD31"/>
      <c r="TBE31"/>
      <c r="TBF31"/>
      <c r="TBG31"/>
      <c r="TBH31"/>
      <c r="TBI31"/>
      <c r="TBJ31"/>
      <c r="TBK31"/>
      <c r="TBL31"/>
      <c r="TBM31"/>
      <c r="TBN31"/>
      <c r="TBO31"/>
      <c r="TBP31"/>
      <c r="TBQ31"/>
      <c r="TBR31"/>
      <c r="TBS31"/>
      <c r="TBT31"/>
      <c r="TBU31"/>
      <c r="TBV31"/>
      <c r="TBW31"/>
      <c r="TBX31"/>
      <c r="TBY31"/>
      <c r="TBZ31"/>
      <c r="TCA31"/>
      <c r="TCB31"/>
      <c r="TCC31"/>
      <c r="TCD31"/>
      <c r="TCE31"/>
      <c r="TCF31"/>
      <c r="TCG31"/>
      <c r="TCH31"/>
      <c r="TCI31"/>
      <c r="TCJ31"/>
      <c r="TCK31"/>
      <c r="TCL31"/>
      <c r="TCM31"/>
      <c r="TCN31"/>
      <c r="TCO31"/>
      <c r="TCP31"/>
      <c r="TCQ31"/>
      <c r="TCR31"/>
      <c r="TCS31"/>
      <c r="TCT31"/>
      <c r="TCU31"/>
      <c r="TCV31"/>
      <c r="TCW31"/>
      <c r="TCX31"/>
      <c r="TCY31"/>
      <c r="TCZ31"/>
      <c r="TDA31"/>
      <c r="TDB31"/>
      <c r="TDC31"/>
      <c r="TDD31"/>
      <c r="TDE31"/>
      <c r="TDF31"/>
      <c r="TDG31"/>
      <c r="TDH31"/>
      <c r="TDI31"/>
      <c r="TDJ31"/>
      <c r="TDK31"/>
      <c r="TDL31"/>
      <c r="TDM31"/>
      <c r="TDN31"/>
      <c r="TDO31"/>
      <c r="TDP31"/>
      <c r="TDQ31"/>
      <c r="TDR31"/>
      <c r="TDS31"/>
      <c r="TDT31"/>
      <c r="TDU31"/>
      <c r="TDV31"/>
      <c r="TDW31"/>
      <c r="TDX31"/>
      <c r="TDY31"/>
      <c r="TDZ31"/>
      <c r="TEA31"/>
      <c r="TEB31"/>
      <c r="TEC31"/>
      <c r="TED31"/>
      <c r="TEE31"/>
      <c r="TEF31"/>
      <c r="TEG31"/>
      <c r="TEH31"/>
      <c r="TEI31"/>
      <c r="TEJ31"/>
      <c r="TEK31"/>
      <c r="TEL31"/>
      <c r="TEM31"/>
      <c r="TEN31"/>
      <c r="TEO31"/>
      <c r="TEP31"/>
      <c r="TEQ31"/>
      <c r="TER31"/>
      <c r="TES31"/>
      <c r="TET31"/>
      <c r="TEU31"/>
      <c r="TEV31"/>
      <c r="TEW31"/>
      <c r="TEX31"/>
      <c r="TEY31"/>
      <c r="TEZ31"/>
      <c r="TFA31"/>
      <c r="TFB31"/>
      <c r="TFC31"/>
      <c r="TFD31"/>
      <c r="TFE31"/>
      <c r="TFF31"/>
      <c r="TFG31"/>
      <c r="TFH31"/>
      <c r="TFI31"/>
      <c r="TFJ31"/>
      <c r="TFK31"/>
      <c r="TFL31"/>
      <c r="TFM31"/>
      <c r="TFN31"/>
      <c r="TFO31"/>
      <c r="TFP31"/>
      <c r="TFQ31"/>
      <c r="TFR31"/>
      <c r="TFS31"/>
      <c r="TFT31"/>
      <c r="TFU31"/>
      <c r="TFV31"/>
      <c r="TFW31"/>
      <c r="TFX31"/>
      <c r="TFY31"/>
      <c r="TFZ31"/>
      <c r="TGA31"/>
      <c r="TGB31"/>
      <c r="TGC31"/>
      <c r="TGD31"/>
      <c r="TGE31"/>
      <c r="TGF31"/>
      <c r="TGG31"/>
      <c r="TGH31"/>
      <c r="TGI31"/>
      <c r="TGJ31"/>
      <c r="TGK31"/>
      <c r="TGL31"/>
      <c r="TGM31"/>
      <c r="TGN31"/>
      <c r="TGO31"/>
      <c r="TGP31"/>
      <c r="TGQ31"/>
      <c r="TGR31"/>
      <c r="TGS31"/>
      <c r="TGT31"/>
      <c r="TGU31"/>
      <c r="TGV31"/>
      <c r="TGW31"/>
      <c r="TGX31"/>
      <c r="TGY31"/>
      <c r="TGZ31"/>
      <c r="THA31"/>
      <c r="THB31"/>
      <c r="THC31"/>
      <c r="THD31"/>
      <c r="THE31"/>
      <c r="THF31"/>
      <c r="THG31"/>
      <c r="THH31"/>
      <c r="THI31"/>
      <c r="THJ31"/>
      <c r="THK31"/>
      <c r="THL31"/>
      <c r="THM31"/>
      <c r="THN31"/>
      <c r="THO31"/>
      <c r="THP31"/>
      <c r="THQ31"/>
      <c r="THR31"/>
      <c r="THS31"/>
      <c r="THT31"/>
      <c r="THU31"/>
      <c r="THV31"/>
      <c r="THW31"/>
      <c r="THX31"/>
      <c r="THY31"/>
      <c r="THZ31"/>
      <c r="TIA31"/>
      <c r="TIB31"/>
      <c r="TIC31"/>
      <c r="TID31"/>
      <c r="TIE31"/>
      <c r="TIF31"/>
      <c r="TIG31"/>
      <c r="TIH31"/>
      <c r="TII31"/>
      <c r="TIJ31"/>
      <c r="TIK31"/>
      <c r="TIL31"/>
      <c r="TIM31"/>
      <c r="TIN31"/>
      <c r="TIO31"/>
      <c r="TIP31"/>
      <c r="TIQ31"/>
      <c r="TIR31"/>
      <c r="TIS31"/>
      <c r="TIT31"/>
      <c r="TIU31"/>
      <c r="TIV31"/>
      <c r="TIW31"/>
      <c r="TIX31"/>
      <c r="TIY31"/>
      <c r="TIZ31"/>
      <c r="TJA31"/>
      <c r="TJB31"/>
      <c r="TJC31"/>
      <c r="TJD31"/>
      <c r="TJE31"/>
      <c r="TJF31"/>
      <c r="TJG31"/>
      <c r="TJH31"/>
      <c r="TJI31"/>
      <c r="TJJ31"/>
      <c r="TJK31"/>
      <c r="TJL31"/>
      <c r="TJM31"/>
      <c r="TJN31"/>
      <c r="TJO31"/>
      <c r="TJP31"/>
      <c r="TJQ31"/>
      <c r="TJR31"/>
      <c r="TJS31"/>
      <c r="TJT31"/>
      <c r="TJU31"/>
      <c r="TJV31"/>
      <c r="TJW31"/>
      <c r="TJX31"/>
      <c r="TJY31"/>
      <c r="TJZ31"/>
      <c r="TKA31"/>
      <c r="TKB31"/>
      <c r="TKC31"/>
      <c r="TKD31"/>
      <c r="TKE31"/>
      <c r="TKF31"/>
      <c r="TKG31"/>
      <c r="TKH31"/>
      <c r="TKI31"/>
      <c r="TKJ31"/>
      <c r="TKK31"/>
      <c r="TKL31"/>
      <c r="TKM31"/>
      <c r="TKN31"/>
      <c r="TKO31"/>
      <c r="TKP31"/>
      <c r="TKQ31"/>
      <c r="TKR31"/>
      <c r="TKS31"/>
      <c r="TKT31"/>
      <c r="TKU31"/>
      <c r="TKV31"/>
      <c r="TKW31"/>
      <c r="TKX31"/>
      <c r="TKY31"/>
      <c r="TKZ31"/>
      <c r="TLA31"/>
      <c r="TLB31"/>
      <c r="TLC31"/>
      <c r="TLD31"/>
      <c r="TLE31"/>
      <c r="TLF31"/>
      <c r="TLG31"/>
      <c r="TLH31"/>
      <c r="TLI31"/>
      <c r="TLJ31"/>
      <c r="TLK31"/>
      <c r="TLL31"/>
      <c r="TLM31"/>
      <c r="TLN31"/>
      <c r="TLO31"/>
      <c r="TLP31"/>
      <c r="TLQ31"/>
      <c r="TLR31"/>
      <c r="TLS31"/>
      <c r="TLT31"/>
      <c r="TLU31"/>
      <c r="TLV31"/>
      <c r="TLW31"/>
      <c r="TLX31"/>
      <c r="TLY31"/>
      <c r="TLZ31"/>
      <c r="TMA31"/>
      <c r="TMB31"/>
      <c r="TMC31"/>
      <c r="TMD31"/>
      <c r="TME31"/>
      <c r="TMF31"/>
      <c r="TMG31"/>
      <c r="TMH31"/>
      <c r="TMI31"/>
      <c r="TMJ31"/>
      <c r="TMK31"/>
      <c r="TML31"/>
      <c r="TMM31"/>
      <c r="TMN31"/>
      <c r="TMO31"/>
      <c r="TMP31"/>
      <c r="TMQ31"/>
      <c r="TMR31"/>
      <c r="TMS31"/>
      <c r="TMT31"/>
      <c r="TMU31"/>
      <c r="TMV31"/>
      <c r="TMW31"/>
      <c r="TMX31"/>
      <c r="TMY31"/>
      <c r="TMZ31"/>
      <c r="TNA31"/>
      <c r="TNB31"/>
      <c r="TNC31"/>
      <c r="TND31"/>
      <c r="TNE31"/>
      <c r="TNF31"/>
      <c r="TNG31"/>
      <c r="TNH31"/>
      <c r="TNI31"/>
      <c r="TNJ31"/>
      <c r="TNK31"/>
      <c r="TNL31"/>
      <c r="TNM31"/>
      <c r="TNN31"/>
      <c r="TNO31"/>
      <c r="TNP31"/>
      <c r="TNQ31"/>
      <c r="TNR31"/>
      <c r="TNS31"/>
      <c r="TNT31"/>
      <c r="TNU31"/>
      <c r="TNV31"/>
      <c r="TNW31"/>
      <c r="TNX31"/>
      <c r="TNY31"/>
      <c r="TNZ31"/>
      <c r="TOA31"/>
      <c r="TOB31"/>
      <c r="TOC31"/>
      <c r="TOD31"/>
      <c r="TOE31"/>
      <c r="TOF31"/>
      <c r="TOG31"/>
      <c r="TOH31"/>
      <c r="TOI31"/>
      <c r="TOJ31"/>
      <c r="TOK31"/>
      <c r="TOL31"/>
      <c r="TOM31"/>
      <c r="TON31"/>
      <c r="TOO31"/>
      <c r="TOP31"/>
      <c r="TOQ31"/>
      <c r="TOR31"/>
      <c r="TOS31"/>
      <c r="TOT31"/>
      <c r="TOU31"/>
      <c r="TOV31"/>
      <c r="TOW31"/>
      <c r="TOX31"/>
      <c r="TOY31"/>
      <c r="TOZ31"/>
      <c r="TPA31"/>
      <c r="TPB31"/>
      <c r="TPC31"/>
      <c r="TPD31"/>
      <c r="TPE31"/>
      <c r="TPF31"/>
      <c r="TPG31"/>
      <c r="TPH31"/>
      <c r="TPI31"/>
      <c r="TPJ31"/>
      <c r="TPK31"/>
      <c r="TPL31"/>
      <c r="TPM31"/>
      <c r="TPN31"/>
      <c r="TPO31"/>
      <c r="TPP31"/>
      <c r="TPQ31"/>
      <c r="TPR31"/>
      <c r="TPS31"/>
      <c r="TPT31"/>
      <c r="TPU31"/>
      <c r="TPV31"/>
      <c r="TPW31"/>
      <c r="TPX31"/>
      <c r="TPY31"/>
      <c r="TPZ31"/>
      <c r="TQA31"/>
      <c r="TQB31"/>
      <c r="TQC31"/>
      <c r="TQD31"/>
      <c r="TQE31"/>
      <c r="TQF31"/>
      <c r="TQG31"/>
      <c r="TQH31"/>
      <c r="TQI31"/>
      <c r="TQJ31"/>
      <c r="TQK31"/>
      <c r="TQL31"/>
      <c r="TQM31"/>
      <c r="TQN31"/>
      <c r="TQO31"/>
      <c r="TQP31"/>
      <c r="TQQ31"/>
      <c r="TQR31"/>
      <c r="TQS31"/>
      <c r="TQT31"/>
      <c r="TQU31"/>
      <c r="TQV31"/>
      <c r="TQW31"/>
      <c r="TQX31"/>
      <c r="TQY31"/>
      <c r="TQZ31"/>
      <c r="TRA31"/>
      <c r="TRB31"/>
      <c r="TRC31"/>
      <c r="TRD31"/>
      <c r="TRE31"/>
      <c r="TRF31"/>
      <c r="TRG31"/>
      <c r="TRH31"/>
      <c r="TRI31"/>
      <c r="TRJ31"/>
      <c r="TRK31"/>
      <c r="TRL31"/>
      <c r="TRM31"/>
      <c r="TRN31"/>
      <c r="TRO31"/>
      <c r="TRP31"/>
      <c r="TRQ31"/>
      <c r="TRR31"/>
      <c r="TRS31"/>
      <c r="TRT31"/>
      <c r="TRU31"/>
      <c r="TRV31"/>
      <c r="TRW31"/>
      <c r="TRX31"/>
      <c r="TRY31"/>
      <c r="TRZ31"/>
      <c r="TSA31"/>
      <c r="TSB31"/>
      <c r="TSC31"/>
      <c r="TSD31"/>
      <c r="TSE31"/>
      <c r="TSF31"/>
      <c r="TSG31"/>
      <c r="TSH31"/>
      <c r="TSI31"/>
      <c r="TSJ31"/>
      <c r="TSK31"/>
      <c r="TSL31"/>
      <c r="TSM31"/>
      <c r="TSN31"/>
      <c r="TSO31"/>
      <c r="TSP31"/>
      <c r="TSQ31"/>
      <c r="TSR31"/>
      <c r="TSS31"/>
      <c r="TST31"/>
      <c r="TSU31"/>
      <c r="TSV31"/>
      <c r="TSW31"/>
      <c r="TSX31"/>
      <c r="TSY31"/>
      <c r="TSZ31"/>
      <c r="TTA31"/>
      <c r="TTB31"/>
      <c r="TTC31"/>
      <c r="TTD31"/>
      <c r="TTE31"/>
      <c r="TTF31"/>
      <c r="TTG31"/>
      <c r="TTH31"/>
      <c r="TTI31"/>
      <c r="TTJ31"/>
      <c r="TTK31"/>
      <c r="TTL31"/>
      <c r="TTM31"/>
      <c r="TTN31"/>
      <c r="TTO31"/>
      <c r="TTP31"/>
      <c r="TTQ31"/>
      <c r="TTR31"/>
      <c r="TTS31"/>
      <c r="TTT31"/>
      <c r="TTU31"/>
      <c r="TTV31"/>
      <c r="TTW31"/>
      <c r="TTX31"/>
      <c r="TTY31"/>
      <c r="TTZ31"/>
      <c r="TUA31"/>
      <c r="TUB31"/>
      <c r="TUC31"/>
      <c r="TUD31"/>
      <c r="TUE31"/>
      <c r="TUF31"/>
      <c r="TUG31"/>
      <c r="TUH31"/>
      <c r="TUI31"/>
      <c r="TUJ31"/>
      <c r="TUK31"/>
      <c r="TUL31"/>
      <c r="TUM31"/>
      <c r="TUN31"/>
      <c r="TUO31"/>
      <c r="TUP31"/>
      <c r="TUQ31"/>
      <c r="TUR31"/>
      <c r="TUS31"/>
      <c r="TUT31"/>
      <c r="TUU31"/>
      <c r="TUV31"/>
      <c r="TUW31"/>
      <c r="TUX31"/>
      <c r="TUY31"/>
      <c r="TUZ31"/>
      <c r="TVA31"/>
      <c r="TVB31"/>
      <c r="TVC31"/>
      <c r="TVD31"/>
      <c r="TVE31"/>
      <c r="TVF31"/>
      <c r="TVG31"/>
      <c r="TVH31"/>
      <c r="TVI31"/>
      <c r="TVJ31"/>
      <c r="TVK31"/>
      <c r="TVL31"/>
      <c r="TVM31"/>
      <c r="TVN31"/>
      <c r="TVO31"/>
      <c r="TVP31"/>
      <c r="TVQ31"/>
      <c r="TVR31"/>
      <c r="TVS31"/>
      <c r="TVT31"/>
      <c r="TVU31"/>
      <c r="TVV31"/>
      <c r="TVW31"/>
      <c r="TVX31"/>
      <c r="TVY31"/>
      <c r="TVZ31"/>
      <c r="TWA31"/>
      <c r="TWB31"/>
      <c r="TWC31"/>
      <c r="TWD31"/>
      <c r="TWE31"/>
      <c r="TWF31"/>
      <c r="TWG31"/>
      <c r="TWH31"/>
      <c r="TWI31"/>
      <c r="TWJ31"/>
      <c r="TWK31"/>
      <c r="TWL31"/>
      <c r="TWM31"/>
      <c r="TWN31"/>
      <c r="TWO31"/>
      <c r="TWP31"/>
      <c r="TWQ31"/>
      <c r="TWR31"/>
      <c r="TWS31"/>
      <c r="TWT31"/>
      <c r="TWU31"/>
      <c r="TWV31"/>
      <c r="TWW31"/>
      <c r="TWX31"/>
      <c r="TWY31"/>
      <c r="TWZ31"/>
      <c r="TXA31"/>
      <c r="TXB31"/>
      <c r="TXC31"/>
      <c r="TXD31"/>
      <c r="TXE31"/>
      <c r="TXF31"/>
      <c r="TXG31"/>
      <c r="TXH31"/>
      <c r="TXI31"/>
      <c r="TXJ31"/>
      <c r="TXK31"/>
      <c r="TXL31"/>
      <c r="TXM31"/>
      <c r="TXN31"/>
      <c r="TXO31"/>
      <c r="TXP31"/>
      <c r="TXQ31"/>
      <c r="TXR31"/>
      <c r="TXS31"/>
      <c r="TXT31"/>
      <c r="TXU31"/>
      <c r="TXV31"/>
      <c r="TXW31"/>
      <c r="TXX31"/>
      <c r="TXY31"/>
      <c r="TXZ31"/>
      <c r="TYA31"/>
      <c r="TYB31"/>
      <c r="TYC31"/>
      <c r="TYD31"/>
      <c r="TYE31"/>
      <c r="TYF31"/>
      <c r="TYG31"/>
      <c r="TYH31"/>
      <c r="TYI31"/>
      <c r="TYJ31"/>
      <c r="TYK31"/>
      <c r="TYL31"/>
      <c r="TYM31"/>
      <c r="TYN31"/>
      <c r="TYO31"/>
      <c r="TYP31"/>
      <c r="TYQ31"/>
      <c r="TYR31"/>
      <c r="TYS31"/>
      <c r="TYT31"/>
      <c r="TYU31"/>
      <c r="TYV31"/>
      <c r="TYW31"/>
      <c r="TYX31"/>
      <c r="TYY31"/>
      <c r="TYZ31"/>
      <c r="TZA31"/>
      <c r="TZB31"/>
      <c r="TZC31"/>
      <c r="TZD31"/>
      <c r="TZE31"/>
      <c r="TZF31"/>
      <c r="TZG31"/>
      <c r="TZH31"/>
      <c r="TZI31"/>
      <c r="TZJ31"/>
      <c r="TZK31"/>
      <c r="TZL31"/>
      <c r="TZM31"/>
      <c r="TZN31"/>
      <c r="TZO31"/>
      <c r="TZP31"/>
      <c r="TZQ31"/>
      <c r="TZR31"/>
      <c r="TZS31"/>
      <c r="TZT31"/>
      <c r="TZU31"/>
      <c r="TZV31"/>
      <c r="TZW31"/>
      <c r="TZX31"/>
      <c r="TZY31"/>
      <c r="TZZ31"/>
      <c r="UAA31"/>
      <c r="UAB31"/>
      <c r="UAC31"/>
      <c r="UAD31"/>
      <c r="UAE31"/>
      <c r="UAF31"/>
      <c r="UAG31"/>
      <c r="UAH31"/>
      <c r="UAI31"/>
      <c r="UAJ31"/>
      <c r="UAK31"/>
      <c r="UAL31"/>
      <c r="UAM31"/>
      <c r="UAN31"/>
      <c r="UAO31"/>
      <c r="UAP31"/>
      <c r="UAQ31"/>
      <c r="UAR31"/>
      <c r="UAS31"/>
      <c r="UAT31"/>
      <c r="UAU31"/>
      <c r="UAV31"/>
      <c r="UAW31"/>
      <c r="UAX31"/>
      <c r="UAY31"/>
      <c r="UAZ31"/>
      <c r="UBA31"/>
      <c r="UBB31"/>
      <c r="UBC31"/>
      <c r="UBD31"/>
      <c r="UBE31"/>
      <c r="UBF31"/>
      <c r="UBG31"/>
      <c r="UBH31"/>
      <c r="UBI31"/>
      <c r="UBJ31"/>
      <c r="UBK31"/>
      <c r="UBL31"/>
      <c r="UBM31"/>
      <c r="UBN31"/>
      <c r="UBO31"/>
      <c r="UBP31"/>
      <c r="UBQ31"/>
      <c r="UBR31"/>
      <c r="UBS31"/>
      <c r="UBT31"/>
      <c r="UBU31"/>
      <c r="UBV31"/>
      <c r="UBW31"/>
      <c r="UBX31"/>
      <c r="UBY31"/>
      <c r="UBZ31"/>
      <c r="UCA31"/>
      <c r="UCB31"/>
      <c r="UCC31"/>
      <c r="UCD31"/>
      <c r="UCE31"/>
      <c r="UCF31"/>
      <c r="UCG31"/>
      <c r="UCH31"/>
      <c r="UCI31"/>
      <c r="UCJ31"/>
      <c r="UCK31"/>
      <c r="UCL31"/>
      <c r="UCM31"/>
      <c r="UCN31"/>
      <c r="UCO31"/>
      <c r="UCP31"/>
      <c r="UCQ31"/>
      <c r="UCR31"/>
      <c r="UCS31"/>
      <c r="UCT31"/>
      <c r="UCU31"/>
      <c r="UCV31"/>
      <c r="UCW31"/>
      <c r="UCX31"/>
      <c r="UCY31"/>
      <c r="UCZ31"/>
      <c r="UDA31"/>
      <c r="UDB31"/>
      <c r="UDC31"/>
      <c r="UDD31"/>
      <c r="UDE31"/>
      <c r="UDF31"/>
      <c r="UDG31"/>
      <c r="UDH31"/>
      <c r="UDI31"/>
      <c r="UDJ31"/>
      <c r="UDK31"/>
      <c r="UDL31"/>
      <c r="UDM31"/>
      <c r="UDN31"/>
      <c r="UDO31"/>
      <c r="UDP31"/>
      <c r="UDQ31"/>
      <c r="UDR31"/>
      <c r="UDS31"/>
      <c r="UDT31"/>
      <c r="UDU31"/>
      <c r="UDV31"/>
      <c r="UDW31"/>
      <c r="UDX31"/>
      <c r="UDY31"/>
      <c r="UDZ31"/>
      <c r="UEA31"/>
      <c r="UEB31"/>
      <c r="UEC31"/>
      <c r="UED31"/>
      <c r="UEE31"/>
      <c r="UEF31"/>
      <c r="UEG31"/>
      <c r="UEH31"/>
      <c r="UEI31"/>
      <c r="UEJ31"/>
      <c r="UEK31"/>
      <c r="UEL31"/>
      <c r="UEM31"/>
      <c r="UEN31"/>
      <c r="UEO31"/>
      <c r="UEP31"/>
      <c r="UEQ31"/>
      <c r="UER31"/>
      <c r="UES31"/>
      <c r="UET31"/>
      <c r="UEU31"/>
      <c r="UEV31"/>
      <c r="UEW31"/>
      <c r="UEX31"/>
      <c r="UEY31"/>
      <c r="UEZ31"/>
      <c r="UFA31"/>
      <c r="UFB31"/>
      <c r="UFC31"/>
      <c r="UFD31"/>
      <c r="UFE31"/>
      <c r="UFF31"/>
      <c r="UFG31"/>
      <c r="UFH31"/>
      <c r="UFI31"/>
      <c r="UFJ31"/>
      <c r="UFK31"/>
      <c r="UFL31"/>
      <c r="UFM31"/>
      <c r="UFN31"/>
      <c r="UFO31"/>
      <c r="UFP31"/>
      <c r="UFQ31"/>
      <c r="UFR31"/>
      <c r="UFS31"/>
      <c r="UFT31"/>
      <c r="UFU31"/>
      <c r="UFV31"/>
      <c r="UFW31"/>
      <c r="UFX31"/>
      <c r="UFY31"/>
      <c r="UFZ31"/>
      <c r="UGA31"/>
      <c r="UGB31"/>
      <c r="UGC31"/>
      <c r="UGD31"/>
      <c r="UGE31"/>
      <c r="UGF31"/>
      <c r="UGG31"/>
      <c r="UGH31"/>
      <c r="UGI31"/>
      <c r="UGJ31"/>
      <c r="UGK31"/>
      <c r="UGL31"/>
      <c r="UGM31"/>
      <c r="UGN31"/>
      <c r="UGO31"/>
      <c r="UGP31"/>
      <c r="UGQ31"/>
      <c r="UGR31"/>
      <c r="UGS31"/>
      <c r="UGT31"/>
      <c r="UGU31"/>
      <c r="UGV31"/>
      <c r="UGW31"/>
      <c r="UGX31"/>
      <c r="UGY31"/>
      <c r="UGZ31"/>
      <c r="UHA31"/>
      <c r="UHB31"/>
      <c r="UHC31"/>
      <c r="UHD31"/>
      <c r="UHE31"/>
      <c r="UHF31"/>
      <c r="UHG31"/>
      <c r="UHH31"/>
      <c r="UHI31"/>
      <c r="UHJ31"/>
      <c r="UHK31"/>
      <c r="UHL31"/>
      <c r="UHM31"/>
      <c r="UHN31"/>
      <c r="UHO31"/>
      <c r="UHP31"/>
      <c r="UHQ31"/>
      <c r="UHR31"/>
      <c r="UHS31"/>
      <c r="UHT31"/>
      <c r="UHU31"/>
      <c r="UHV31"/>
      <c r="UHW31"/>
      <c r="UHX31"/>
      <c r="UHY31"/>
      <c r="UHZ31"/>
      <c r="UIA31"/>
      <c r="UIB31"/>
      <c r="UIC31"/>
      <c r="UID31"/>
      <c r="UIE31"/>
      <c r="UIF31"/>
      <c r="UIG31"/>
      <c r="UIH31"/>
      <c r="UII31"/>
      <c r="UIJ31"/>
      <c r="UIK31"/>
      <c r="UIL31"/>
      <c r="UIM31"/>
      <c r="UIN31"/>
      <c r="UIO31"/>
      <c r="UIP31"/>
      <c r="UIQ31"/>
      <c r="UIR31"/>
      <c r="UIS31"/>
      <c r="UIT31"/>
      <c r="UIU31"/>
      <c r="UIV31"/>
      <c r="UIW31"/>
      <c r="UIX31"/>
      <c r="UIY31"/>
      <c r="UIZ31"/>
      <c r="UJA31"/>
      <c r="UJB31"/>
      <c r="UJC31"/>
      <c r="UJD31"/>
      <c r="UJE31"/>
      <c r="UJF31"/>
      <c r="UJG31"/>
      <c r="UJH31"/>
      <c r="UJI31"/>
      <c r="UJJ31"/>
      <c r="UJK31"/>
      <c r="UJL31"/>
      <c r="UJM31"/>
      <c r="UJN31"/>
      <c r="UJO31"/>
      <c r="UJP31"/>
      <c r="UJQ31"/>
      <c r="UJR31"/>
      <c r="UJS31"/>
      <c r="UJT31"/>
      <c r="UJU31"/>
      <c r="UJV31"/>
      <c r="UJW31"/>
      <c r="UJX31"/>
      <c r="UJY31"/>
      <c r="UJZ31"/>
      <c r="UKA31"/>
      <c r="UKB31"/>
      <c r="UKC31"/>
      <c r="UKD31"/>
      <c r="UKE31"/>
      <c r="UKF31"/>
      <c r="UKG31"/>
      <c r="UKH31"/>
      <c r="UKI31"/>
      <c r="UKJ31"/>
      <c r="UKK31"/>
      <c r="UKL31"/>
      <c r="UKM31"/>
      <c r="UKN31"/>
      <c r="UKO31"/>
      <c r="UKP31"/>
      <c r="UKQ31"/>
      <c r="UKR31"/>
      <c r="UKS31"/>
      <c r="UKT31"/>
      <c r="UKU31"/>
      <c r="UKV31"/>
      <c r="UKW31"/>
      <c r="UKX31"/>
      <c r="UKY31"/>
      <c r="UKZ31"/>
      <c r="ULA31"/>
      <c r="ULB31"/>
      <c r="ULC31"/>
      <c r="ULD31"/>
      <c r="ULE31"/>
      <c r="ULF31"/>
      <c r="ULG31"/>
      <c r="ULH31"/>
      <c r="ULI31"/>
      <c r="ULJ31"/>
      <c r="ULK31"/>
      <c r="ULL31"/>
      <c r="ULM31"/>
      <c r="ULN31"/>
      <c r="ULO31"/>
      <c r="ULP31"/>
      <c r="ULQ31"/>
      <c r="ULR31"/>
      <c r="ULS31"/>
      <c r="ULT31"/>
      <c r="ULU31"/>
      <c r="ULV31"/>
      <c r="ULW31"/>
      <c r="ULX31"/>
      <c r="ULY31"/>
      <c r="ULZ31"/>
      <c r="UMA31"/>
      <c r="UMB31"/>
      <c r="UMC31"/>
      <c r="UMD31"/>
      <c r="UME31"/>
      <c r="UMF31"/>
      <c r="UMG31"/>
      <c r="UMH31"/>
      <c r="UMI31"/>
      <c r="UMJ31"/>
      <c r="UMK31"/>
      <c r="UML31"/>
      <c r="UMM31"/>
      <c r="UMN31"/>
      <c r="UMO31"/>
      <c r="UMP31"/>
      <c r="UMQ31"/>
      <c r="UMR31"/>
      <c r="UMS31"/>
      <c r="UMT31"/>
      <c r="UMU31"/>
      <c r="UMV31"/>
      <c r="UMW31"/>
      <c r="UMX31"/>
      <c r="UMY31"/>
      <c r="UMZ31"/>
      <c r="UNA31"/>
      <c r="UNB31"/>
      <c r="UNC31"/>
      <c r="UND31"/>
      <c r="UNE31"/>
      <c r="UNF31"/>
      <c r="UNG31"/>
      <c r="UNH31"/>
      <c r="UNI31"/>
      <c r="UNJ31"/>
      <c r="UNK31"/>
      <c r="UNL31"/>
      <c r="UNM31"/>
      <c r="UNN31"/>
      <c r="UNO31"/>
      <c r="UNP31"/>
      <c r="UNQ31"/>
      <c r="UNR31"/>
      <c r="UNS31"/>
      <c r="UNT31"/>
      <c r="UNU31"/>
      <c r="UNV31"/>
      <c r="UNW31"/>
      <c r="UNX31"/>
      <c r="UNY31"/>
      <c r="UNZ31"/>
      <c r="UOA31"/>
      <c r="UOB31"/>
      <c r="UOC31"/>
      <c r="UOD31"/>
      <c r="UOE31"/>
      <c r="UOF31"/>
      <c r="UOG31"/>
      <c r="UOH31"/>
      <c r="UOI31"/>
      <c r="UOJ31"/>
      <c r="UOK31"/>
      <c r="UOL31"/>
      <c r="UOM31"/>
      <c r="UON31"/>
      <c r="UOO31"/>
      <c r="UOP31"/>
      <c r="UOQ31"/>
      <c r="UOR31"/>
      <c r="UOS31"/>
      <c r="UOT31"/>
      <c r="UOU31"/>
      <c r="UOV31"/>
      <c r="UOW31"/>
      <c r="UOX31"/>
      <c r="UOY31"/>
      <c r="UOZ31"/>
      <c r="UPA31"/>
      <c r="UPB31"/>
      <c r="UPC31"/>
      <c r="UPD31"/>
      <c r="UPE31"/>
      <c r="UPF31"/>
      <c r="UPG31"/>
      <c r="UPH31"/>
      <c r="UPI31"/>
      <c r="UPJ31"/>
      <c r="UPK31"/>
      <c r="UPL31"/>
      <c r="UPM31"/>
      <c r="UPN31"/>
      <c r="UPO31"/>
      <c r="UPP31"/>
      <c r="UPQ31"/>
      <c r="UPR31"/>
      <c r="UPS31"/>
      <c r="UPT31"/>
      <c r="UPU31"/>
      <c r="UPV31"/>
      <c r="UPW31"/>
      <c r="UPX31"/>
      <c r="UPY31"/>
      <c r="UPZ31"/>
      <c r="UQA31"/>
      <c r="UQB31"/>
      <c r="UQC31"/>
      <c r="UQD31"/>
      <c r="UQE31"/>
      <c r="UQF31"/>
      <c r="UQG31"/>
      <c r="UQH31"/>
      <c r="UQI31"/>
      <c r="UQJ31"/>
      <c r="UQK31"/>
      <c r="UQL31"/>
      <c r="UQM31"/>
      <c r="UQN31"/>
      <c r="UQO31"/>
      <c r="UQP31"/>
      <c r="UQQ31"/>
      <c r="UQR31"/>
      <c r="UQS31"/>
      <c r="UQT31"/>
      <c r="UQU31"/>
      <c r="UQV31"/>
      <c r="UQW31"/>
      <c r="UQX31"/>
      <c r="UQY31"/>
      <c r="UQZ31"/>
      <c r="URA31"/>
      <c r="URB31"/>
      <c r="URC31"/>
      <c r="URD31"/>
      <c r="URE31"/>
      <c r="URF31"/>
      <c r="URG31"/>
      <c r="URH31"/>
      <c r="URI31"/>
      <c r="URJ31"/>
      <c r="URK31"/>
      <c r="URL31"/>
      <c r="URM31"/>
      <c r="URN31"/>
      <c r="URO31"/>
      <c r="URP31"/>
      <c r="URQ31"/>
      <c r="URR31"/>
      <c r="URS31"/>
      <c r="URT31"/>
      <c r="URU31"/>
      <c r="URV31"/>
      <c r="URW31"/>
      <c r="URX31"/>
      <c r="URY31"/>
      <c r="URZ31"/>
      <c r="USA31"/>
      <c r="USB31"/>
      <c r="USC31"/>
      <c r="USD31"/>
      <c r="USE31"/>
      <c r="USF31"/>
      <c r="USG31"/>
      <c r="USH31"/>
      <c r="USI31"/>
      <c r="USJ31"/>
      <c r="USK31"/>
      <c r="USL31"/>
      <c r="USM31"/>
      <c r="USN31"/>
      <c r="USO31"/>
      <c r="USP31"/>
      <c r="USQ31"/>
      <c r="USR31"/>
      <c r="USS31"/>
      <c r="UST31"/>
      <c r="USU31"/>
      <c r="USV31"/>
      <c r="USW31"/>
      <c r="USX31"/>
      <c r="USY31"/>
      <c r="USZ31"/>
      <c r="UTA31"/>
      <c r="UTB31"/>
      <c r="UTC31"/>
      <c r="UTD31"/>
      <c r="UTE31"/>
      <c r="UTF31"/>
      <c r="UTG31"/>
      <c r="UTH31"/>
      <c r="UTI31"/>
      <c r="UTJ31"/>
      <c r="UTK31"/>
      <c r="UTL31"/>
      <c r="UTM31"/>
      <c r="UTN31"/>
      <c r="UTO31"/>
      <c r="UTP31"/>
      <c r="UTQ31"/>
      <c r="UTR31"/>
      <c r="UTS31"/>
      <c r="UTT31"/>
      <c r="UTU31"/>
      <c r="UTV31"/>
      <c r="UTW31"/>
      <c r="UTX31"/>
      <c r="UTY31"/>
      <c r="UTZ31"/>
      <c r="UUA31"/>
      <c r="UUB31"/>
      <c r="UUC31"/>
      <c r="UUD31"/>
      <c r="UUE31"/>
      <c r="UUF31"/>
      <c r="UUG31"/>
      <c r="UUH31"/>
      <c r="UUI31"/>
      <c r="UUJ31"/>
      <c r="UUK31"/>
      <c r="UUL31"/>
      <c r="UUM31"/>
      <c r="UUN31"/>
      <c r="UUO31"/>
      <c r="UUP31"/>
      <c r="UUQ31"/>
      <c r="UUR31"/>
      <c r="UUS31"/>
      <c r="UUT31"/>
      <c r="UUU31"/>
      <c r="UUV31"/>
      <c r="UUW31"/>
      <c r="UUX31"/>
      <c r="UUY31"/>
      <c r="UUZ31"/>
      <c r="UVA31"/>
      <c r="UVB31"/>
      <c r="UVC31"/>
      <c r="UVD31"/>
      <c r="UVE31"/>
      <c r="UVF31"/>
      <c r="UVG31"/>
      <c r="UVH31"/>
      <c r="UVI31"/>
      <c r="UVJ31"/>
      <c r="UVK31"/>
      <c r="UVL31"/>
      <c r="UVM31"/>
      <c r="UVN31"/>
      <c r="UVO31"/>
      <c r="UVP31"/>
      <c r="UVQ31"/>
      <c r="UVR31"/>
      <c r="UVS31"/>
      <c r="UVT31"/>
      <c r="UVU31"/>
      <c r="UVV31"/>
      <c r="UVW31"/>
      <c r="UVX31"/>
      <c r="UVY31"/>
      <c r="UVZ31"/>
      <c r="UWA31"/>
      <c r="UWB31"/>
      <c r="UWC31"/>
      <c r="UWD31"/>
      <c r="UWE31"/>
      <c r="UWF31"/>
      <c r="UWG31"/>
      <c r="UWH31"/>
      <c r="UWI31"/>
      <c r="UWJ31"/>
      <c r="UWK31"/>
      <c r="UWL31"/>
      <c r="UWM31"/>
      <c r="UWN31"/>
      <c r="UWO31"/>
      <c r="UWP31"/>
      <c r="UWQ31"/>
      <c r="UWR31"/>
      <c r="UWS31"/>
      <c r="UWT31"/>
      <c r="UWU31"/>
      <c r="UWV31"/>
      <c r="UWW31"/>
      <c r="UWX31"/>
      <c r="UWY31"/>
      <c r="UWZ31"/>
      <c r="UXA31"/>
      <c r="UXB31"/>
      <c r="UXC31"/>
      <c r="UXD31"/>
      <c r="UXE31"/>
      <c r="UXF31"/>
      <c r="UXG31"/>
      <c r="UXH31"/>
      <c r="UXI31"/>
      <c r="UXJ31"/>
      <c r="UXK31"/>
      <c r="UXL31"/>
      <c r="UXM31"/>
      <c r="UXN31"/>
      <c r="UXO31"/>
      <c r="UXP31"/>
      <c r="UXQ31"/>
      <c r="UXR31"/>
      <c r="UXS31"/>
      <c r="UXT31"/>
      <c r="UXU31"/>
      <c r="UXV31"/>
      <c r="UXW31"/>
      <c r="UXX31"/>
      <c r="UXY31"/>
      <c r="UXZ31"/>
      <c r="UYA31"/>
      <c r="UYB31"/>
      <c r="UYC31"/>
      <c r="UYD31"/>
      <c r="UYE31"/>
      <c r="UYF31"/>
      <c r="UYG31"/>
      <c r="UYH31"/>
      <c r="UYI31"/>
      <c r="UYJ31"/>
      <c r="UYK31"/>
      <c r="UYL31"/>
      <c r="UYM31"/>
      <c r="UYN31"/>
      <c r="UYO31"/>
      <c r="UYP31"/>
      <c r="UYQ31"/>
      <c r="UYR31"/>
      <c r="UYS31"/>
      <c r="UYT31"/>
      <c r="UYU31"/>
      <c r="UYV31"/>
      <c r="UYW31"/>
      <c r="UYX31"/>
      <c r="UYY31"/>
      <c r="UYZ31"/>
      <c r="UZA31"/>
      <c r="UZB31"/>
      <c r="UZC31"/>
      <c r="UZD31"/>
      <c r="UZE31"/>
      <c r="UZF31"/>
      <c r="UZG31"/>
      <c r="UZH31"/>
      <c r="UZI31"/>
      <c r="UZJ31"/>
      <c r="UZK31"/>
      <c r="UZL31"/>
      <c r="UZM31"/>
      <c r="UZN31"/>
      <c r="UZO31"/>
      <c r="UZP31"/>
      <c r="UZQ31"/>
      <c r="UZR31"/>
      <c r="UZS31"/>
      <c r="UZT31"/>
      <c r="UZU31"/>
      <c r="UZV31"/>
      <c r="UZW31"/>
      <c r="UZX31"/>
      <c r="UZY31"/>
      <c r="UZZ31"/>
      <c r="VAA31"/>
      <c r="VAB31"/>
      <c r="VAC31"/>
      <c r="VAD31"/>
      <c r="VAE31"/>
      <c r="VAF31"/>
      <c r="VAG31"/>
      <c r="VAH31"/>
      <c r="VAI31"/>
      <c r="VAJ31"/>
      <c r="VAK31"/>
      <c r="VAL31"/>
      <c r="VAM31"/>
      <c r="VAN31"/>
      <c r="VAO31"/>
      <c r="VAP31"/>
      <c r="VAQ31"/>
      <c r="VAR31"/>
      <c r="VAS31"/>
      <c r="VAT31"/>
      <c r="VAU31"/>
      <c r="VAV31"/>
      <c r="VAW31"/>
      <c r="VAX31"/>
      <c r="VAY31"/>
      <c r="VAZ31"/>
      <c r="VBA31"/>
      <c r="VBB31"/>
      <c r="VBC31"/>
      <c r="VBD31"/>
      <c r="VBE31"/>
      <c r="VBF31"/>
      <c r="VBG31"/>
      <c r="VBH31"/>
      <c r="VBI31"/>
      <c r="VBJ31"/>
      <c r="VBK31"/>
      <c r="VBL31"/>
      <c r="VBM31"/>
      <c r="VBN31"/>
      <c r="VBO31"/>
      <c r="VBP31"/>
      <c r="VBQ31"/>
      <c r="VBR31"/>
      <c r="VBS31"/>
      <c r="VBT31"/>
      <c r="VBU31"/>
      <c r="VBV31"/>
      <c r="VBW31"/>
      <c r="VBX31"/>
      <c r="VBY31"/>
      <c r="VBZ31"/>
      <c r="VCA31"/>
      <c r="VCB31"/>
      <c r="VCC31"/>
      <c r="VCD31"/>
      <c r="VCE31"/>
      <c r="VCF31"/>
      <c r="VCG31"/>
      <c r="VCH31"/>
      <c r="VCI31"/>
      <c r="VCJ31"/>
      <c r="VCK31"/>
      <c r="VCL31"/>
      <c r="VCM31"/>
      <c r="VCN31"/>
      <c r="VCO31"/>
      <c r="VCP31"/>
      <c r="VCQ31"/>
      <c r="VCR31"/>
      <c r="VCS31"/>
      <c r="VCT31"/>
      <c r="VCU31"/>
      <c r="VCV31"/>
      <c r="VCW31"/>
      <c r="VCX31"/>
      <c r="VCY31"/>
      <c r="VCZ31"/>
      <c r="VDA31"/>
      <c r="VDB31"/>
      <c r="VDC31"/>
      <c r="VDD31"/>
      <c r="VDE31"/>
      <c r="VDF31"/>
      <c r="VDG31"/>
      <c r="VDH31"/>
      <c r="VDI31"/>
      <c r="VDJ31"/>
      <c r="VDK31"/>
      <c r="VDL31"/>
      <c r="VDM31"/>
      <c r="VDN31"/>
      <c r="VDO31"/>
      <c r="VDP31"/>
      <c r="VDQ31"/>
      <c r="VDR31"/>
      <c r="VDS31"/>
      <c r="VDT31"/>
      <c r="VDU31"/>
      <c r="VDV31"/>
      <c r="VDW31"/>
      <c r="VDX31"/>
      <c r="VDY31"/>
      <c r="VDZ31"/>
      <c r="VEA31"/>
      <c r="VEB31"/>
      <c r="VEC31"/>
      <c r="VED31"/>
      <c r="VEE31"/>
      <c r="VEF31"/>
      <c r="VEG31"/>
      <c r="VEH31"/>
      <c r="VEI31"/>
      <c r="VEJ31"/>
      <c r="VEK31"/>
      <c r="VEL31"/>
      <c r="VEM31"/>
      <c r="VEN31"/>
      <c r="VEO31"/>
      <c r="VEP31"/>
      <c r="VEQ31"/>
      <c r="VER31"/>
      <c r="VES31"/>
      <c r="VET31"/>
      <c r="VEU31"/>
      <c r="VEV31"/>
      <c r="VEW31"/>
      <c r="VEX31"/>
      <c r="VEY31"/>
      <c r="VEZ31"/>
      <c r="VFA31"/>
      <c r="VFB31"/>
      <c r="VFC31"/>
      <c r="VFD31"/>
      <c r="VFE31"/>
      <c r="VFF31"/>
      <c r="VFG31"/>
      <c r="VFH31"/>
      <c r="VFI31"/>
      <c r="VFJ31"/>
      <c r="VFK31"/>
      <c r="VFL31"/>
      <c r="VFM31"/>
      <c r="VFN31"/>
      <c r="VFO31"/>
      <c r="VFP31"/>
      <c r="VFQ31"/>
      <c r="VFR31"/>
      <c r="VFS31"/>
      <c r="VFT31"/>
      <c r="VFU31"/>
      <c r="VFV31"/>
      <c r="VFW31"/>
      <c r="VFX31"/>
      <c r="VFY31"/>
      <c r="VFZ31"/>
      <c r="VGA31"/>
      <c r="VGB31"/>
      <c r="VGC31"/>
      <c r="VGD31"/>
      <c r="VGE31"/>
      <c r="VGF31"/>
      <c r="VGG31"/>
      <c r="VGH31"/>
      <c r="VGI31"/>
      <c r="VGJ31"/>
      <c r="VGK31"/>
      <c r="VGL31"/>
      <c r="VGM31"/>
      <c r="VGN31"/>
      <c r="VGO31"/>
      <c r="VGP31"/>
      <c r="VGQ31"/>
      <c r="VGR31"/>
      <c r="VGS31"/>
      <c r="VGT31"/>
      <c r="VGU31"/>
      <c r="VGV31"/>
      <c r="VGW31"/>
      <c r="VGX31"/>
      <c r="VGY31"/>
      <c r="VGZ31"/>
      <c r="VHA31"/>
      <c r="VHB31"/>
      <c r="VHC31"/>
      <c r="VHD31"/>
      <c r="VHE31"/>
      <c r="VHF31"/>
      <c r="VHG31"/>
      <c r="VHH31"/>
      <c r="VHI31"/>
      <c r="VHJ31"/>
      <c r="VHK31"/>
      <c r="VHL31"/>
      <c r="VHM31"/>
      <c r="VHN31"/>
      <c r="VHO31"/>
      <c r="VHP31"/>
      <c r="VHQ31"/>
      <c r="VHR31"/>
      <c r="VHS31"/>
      <c r="VHT31"/>
      <c r="VHU31"/>
      <c r="VHV31"/>
      <c r="VHW31"/>
      <c r="VHX31"/>
      <c r="VHY31"/>
      <c r="VHZ31"/>
      <c r="VIA31"/>
      <c r="VIB31"/>
      <c r="VIC31"/>
      <c r="VID31"/>
      <c r="VIE31"/>
      <c r="VIF31"/>
      <c r="VIG31"/>
      <c r="VIH31"/>
      <c r="VII31"/>
      <c r="VIJ31"/>
      <c r="VIK31"/>
      <c r="VIL31"/>
      <c r="VIM31"/>
      <c r="VIN31"/>
      <c r="VIO31"/>
      <c r="VIP31"/>
      <c r="VIQ31"/>
      <c r="VIR31"/>
      <c r="VIS31"/>
      <c r="VIT31"/>
      <c r="VIU31"/>
      <c r="VIV31"/>
      <c r="VIW31"/>
      <c r="VIX31"/>
      <c r="VIY31"/>
      <c r="VIZ31"/>
      <c r="VJA31"/>
      <c r="VJB31"/>
      <c r="VJC31"/>
      <c r="VJD31"/>
      <c r="VJE31"/>
      <c r="VJF31"/>
      <c r="VJG31"/>
      <c r="VJH31"/>
      <c r="VJI31"/>
      <c r="VJJ31"/>
      <c r="VJK31"/>
      <c r="VJL31"/>
      <c r="VJM31"/>
      <c r="VJN31"/>
      <c r="VJO31"/>
      <c r="VJP31"/>
      <c r="VJQ31"/>
      <c r="VJR31"/>
      <c r="VJS31"/>
      <c r="VJT31"/>
      <c r="VJU31"/>
      <c r="VJV31"/>
      <c r="VJW31"/>
      <c r="VJX31"/>
      <c r="VJY31"/>
      <c r="VJZ31"/>
      <c r="VKA31"/>
      <c r="VKB31"/>
      <c r="VKC31"/>
      <c r="VKD31"/>
      <c r="VKE31"/>
      <c r="VKF31"/>
      <c r="VKG31"/>
      <c r="VKH31"/>
      <c r="VKI31"/>
      <c r="VKJ31"/>
      <c r="VKK31"/>
      <c r="VKL31"/>
      <c r="VKM31"/>
      <c r="VKN31"/>
      <c r="VKO31"/>
      <c r="VKP31"/>
      <c r="VKQ31"/>
      <c r="VKR31"/>
      <c r="VKS31"/>
      <c r="VKT31"/>
      <c r="VKU31"/>
      <c r="VKV31"/>
      <c r="VKW31"/>
      <c r="VKX31"/>
      <c r="VKY31"/>
      <c r="VKZ31"/>
      <c r="VLA31"/>
      <c r="VLB31"/>
      <c r="VLC31"/>
      <c r="VLD31"/>
      <c r="VLE31"/>
      <c r="VLF31"/>
      <c r="VLG31"/>
      <c r="VLH31"/>
      <c r="VLI31"/>
      <c r="VLJ31"/>
      <c r="VLK31"/>
      <c r="VLL31"/>
      <c r="VLM31"/>
      <c r="VLN31"/>
      <c r="VLO31"/>
      <c r="VLP31"/>
      <c r="VLQ31"/>
      <c r="VLR31"/>
      <c r="VLS31"/>
      <c r="VLT31"/>
      <c r="VLU31"/>
      <c r="VLV31"/>
      <c r="VLW31"/>
      <c r="VLX31"/>
      <c r="VLY31"/>
      <c r="VLZ31"/>
      <c r="VMA31"/>
      <c r="VMB31"/>
      <c r="VMC31"/>
      <c r="VMD31"/>
      <c r="VME31"/>
      <c r="VMF31"/>
      <c r="VMG31"/>
      <c r="VMH31"/>
      <c r="VMI31"/>
      <c r="VMJ31"/>
      <c r="VMK31"/>
      <c r="VML31"/>
      <c r="VMM31"/>
      <c r="VMN31"/>
      <c r="VMO31"/>
      <c r="VMP31"/>
      <c r="VMQ31"/>
      <c r="VMR31"/>
      <c r="VMS31"/>
      <c r="VMT31"/>
      <c r="VMU31"/>
      <c r="VMV31"/>
      <c r="VMW31"/>
      <c r="VMX31"/>
      <c r="VMY31"/>
      <c r="VMZ31"/>
      <c r="VNA31"/>
      <c r="VNB31"/>
      <c r="VNC31"/>
      <c r="VND31"/>
      <c r="VNE31"/>
      <c r="VNF31"/>
      <c r="VNG31"/>
      <c r="VNH31"/>
      <c r="VNI31"/>
      <c r="VNJ31"/>
      <c r="VNK31"/>
      <c r="VNL31"/>
      <c r="VNM31"/>
      <c r="VNN31"/>
      <c r="VNO31"/>
      <c r="VNP31"/>
      <c r="VNQ31"/>
      <c r="VNR31"/>
      <c r="VNS31"/>
      <c r="VNT31"/>
      <c r="VNU31"/>
      <c r="VNV31"/>
      <c r="VNW31"/>
      <c r="VNX31"/>
      <c r="VNY31"/>
      <c r="VNZ31"/>
      <c r="VOA31"/>
      <c r="VOB31"/>
      <c r="VOC31"/>
      <c r="VOD31"/>
      <c r="VOE31"/>
      <c r="VOF31"/>
      <c r="VOG31"/>
      <c r="VOH31"/>
      <c r="VOI31"/>
      <c r="VOJ31"/>
      <c r="VOK31"/>
      <c r="VOL31"/>
      <c r="VOM31"/>
      <c r="VON31"/>
      <c r="VOO31"/>
      <c r="VOP31"/>
      <c r="VOQ31"/>
      <c r="VOR31"/>
      <c r="VOS31"/>
      <c r="VOT31"/>
      <c r="VOU31"/>
      <c r="VOV31"/>
      <c r="VOW31"/>
      <c r="VOX31"/>
      <c r="VOY31"/>
      <c r="VOZ31"/>
      <c r="VPA31"/>
      <c r="VPB31"/>
      <c r="VPC31"/>
      <c r="VPD31"/>
      <c r="VPE31"/>
      <c r="VPF31"/>
      <c r="VPG31"/>
      <c r="VPH31"/>
      <c r="VPI31"/>
      <c r="VPJ31"/>
      <c r="VPK31"/>
      <c r="VPL31"/>
      <c r="VPM31"/>
      <c r="VPN31"/>
      <c r="VPO31"/>
      <c r="VPP31"/>
      <c r="VPQ31"/>
      <c r="VPR31"/>
      <c r="VPS31"/>
      <c r="VPT31"/>
      <c r="VPU31"/>
      <c r="VPV31"/>
      <c r="VPW31"/>
      <c r="VPX31"/>
      <c r="VPY31"/>
      <c r="VPZ31"/>
      <c r="VQA31"/>
      <c r="VQB31"/>
      <c r="VQC31"/>
      <c r="VQD31"/>
      <c r="VQE31"/>
      <c r="VQF31"/>
      <c r="VQG31"/>
      <c r="VQH31"/>
      <c r="VQI31"/>
      <c r="VQJ31"/>
      <c r="VQK31"/>
      <c r="VQL31"/>
      <c r="VQM31"/>
      <c r="VQN31"/>
      <c r="VQO31"/>
      <c r="VQP31"/>
      <c r="VQQ31"/>
      <c r="VQR31"/>
      <c r="VQS31"/>
      <c r="VQT31"/>
      <c r="VQU31"/>
      <c r="VQV31"/>
      <c r="VQW31"/>
      <c r="VQX31"/>
      <c r="VQY31"/>
      <c r="VQZ31"/>
      <c r="VRA31"/>
      <c r="VRB31"/>
      <c r="VRC31"/>
      <c r="VRD31"/>
      <c r="VRE31"/>
      <c r="VRF31"/>
      <c r="VRG31"/>
      <c r="VRH31"/>
      <c r="VRI31"/>
      <c r="VRJ31"/>
      <c r="VRK31"/>
      <c r="VRL31"/>
      <c r="VRM31"/>
      <c r="VRN31"/>
      <c r="VRO31"/>
      <c r="VRP31"/>
      <c r="VRQ31"/>
      <c r="VRR31"/>
      <c r="VRS31"/>
      <c r="VRT31"/>
      <c r="VRU31"/>
      <c r="VRV31"/>
      <c r="VRW31"/>
      <c r="VRX31"/>
      <c r="VRY31"/>
      <c r="VRZ31"/>
      <c r="VSA31"/>
      <c r="VSB31"/>
      <c r="VSC31"/>
      <c r="VSD31"/>
      <c r="VSE31"/>
      <c r="VSF31"/>
      <c r="VSG31"/>
      <c r="VSH31"/>
      <c r="VSI31"/>
      <c r="VSJ31"/>
      <c r="VSK31"/>
      <c r="VSL31"/>
      <c r="VSM31"/>
      <c r="VSN31"/>
      <c r="VSO31"/>
      <c r="VSP31"/>
      <c r="VSQ31"/>
      <c r="VSR31"/>
      <c r="VSS31"/>
      <c r="VST31"/>
      <c r="VSU31"/>
      <c r="VSV31"/>
      <c r="VSW31"/>
      <c r="VSX31"/>
      <c r="VSY31"/>
      <c r="VSZ31"/>
      <c r="VTA31"/>
      <c r="VTB31"/>
      <c r="VTC31"/>
      <c r="VTD31"/>
      <c r="VTE31"/>
      <c r="VTF31"/>
      <c r="VTG31"/>
      <c r="VTH31"/>
      <c r="VTI31"/>
      <c r="VTJ31"/>
      <c r="VTK31"/>
      <c r="VTL31"/>
      <c r="VTM31"/>
      <c r="VTN31"/>
      <c r="VTO31"/>
      <c r="VTP31"/>
      <c r="VTQ31"/>
      <c r="VTR31"/>
      <c r="VTS31"/>
      <c r="VTT31"/>
      <c r="VTU31"/>
      <c r="VTV31"/>
      <c r="VTW31"/>
      <c r="VTX31"/>
      <c r="VTY31"/>
      <c r="VTZ31"/>
      <c r="VUA31"/>
      <c r="VUB31"/>
      <c r="VUC31"/>
      <c r="VUD31"/>
      <c r="VUE31"/>
      <c r="VUF31"/>
      <c r="VUG31"/>
      <c r="VUH31"/>
      <c r="VUI31"/>
      <c r="VUJ31"/>
      <c r="VUK31"/>
      <c r="VUL31"/>
      <c r="VUM31"/>
      <c r="VUN31"/>
      <c r="VUO31"/>
      <c r="VUP31"/>
      <c r="VUQ31"/>
      <c r="VUR31"/>
      <c r="VUS31"/>
      <c r="VUT31"/>
      <c r="VUU31"/>
      <c r="VUV31"/>
      <c r="VUW31"/>
      <c r="VUX31"/>
      <c r="VUY31"/>
      <c r="VUZ31"/>
      <c r="VVA31"/>
      <c r="VVB31"/>
      <c r="VVC31"/>
      <c r="VVD31"/>
      <c r="VVE31"/>
      <c r="VVF31"/>
      <c r="VVG31"/>
      <c r="VVH31"/>
      <c r="VVI31"/>
      <c r="VVJ31"/>
      <c r="VVK31"/>
      <c r="VVL31"/>
      <c r="VVM31"/>
      <c r="VVN31"/>
      <c r="VVO31"/>
      <c r="VVP31"/>
      <c r="VVQ31"/>
      <c r="VVR31"/>
      <c r="VVS31"/>
      <c r="VVT31"/>
      <c r="VVU31"/>
      <c r="VVV31"/>
      <c r="VVW31"/>
      <c r="VVX31"/>
      <c r="VVY31"/>
      <c r="VVZ31"/>
      <c r="VWA31"/>
      <c r="VWB31"/>
      <c r="VWC31"/>
      <c r="VWD31"/>
      <c r="VWE31"/>
      <c r="VWF31"/>
      <c r="VWG31"/>
      <c r="VWH31"/>
      <c r="VWI31"/>
      <c r="VWJ31"/>
      <c r="VWK31"/>
      <c r="VWL31"/>
      <c r="VWM31"/>
      <c r="VWN31"/>
      <c r="VWO31"/>
      <c r="VWP31"/>
      <c r="VWQ31"/>
      <c r="VWR31"/>
      <c r="VWS31"/>
      <c r="VWT31"/>
      <c r="VWU31"/>
      <c r="VWV31"/>
      <c r="VWW31"/>
      <c r="VWX31"/>
      <c r="VWY31"/>
      <c r="VWZ31"/>
      <c r="VXA31"/>
      <c r="VXB31"/>
      <c r="VXC31"/>
      <c r="VXD31"/>
      <c r="VXE31"/>
      <c r="VXF31"/>
      <c r="VXG31"/>
      <c r="VXH31"/>
      <c r="VXI31"/>
      <c r="VXJ31"/>
      <c r="VXK31"/>
      <c r="VXL31"/>
      <c r="VXM31"/>
      <c r="VXN31"/>
      <c r="VXO31"/>
      <c r="VXP31"/>
      <c r="VXQ31"/>
      <c r="VXR31"/>
      <c r="VXS31"/>
      <c r="VXT31"/>
      <c r="VXU31"/>
      <c r="VXV31"/>
      <c r="VXW31"/>
      <c r="VXX31"/>
      <c r="VXY31"/>
      <c r="VXZ31"/>
      <c r="VYA31"/>
      <c r="VYB31"/>
      <c r="VYC31"/>
      <c r="VYD31"/>
      <c r="VYE31"/>
      <c r="VYF31"/>
      <c r="VYG31"/>
      <c r="VYH31"/>
      <c r="VYI31"/>
      <c r="VYJ31"/>
      <c r="VYK31"/>
      <c r="VYL31"/>
      <c r="VYM31"/>
      <c r="VYN31"/>
      <c r="VYO31"/>
      <c r="VYP31"/>
      <c r="VYQ31"/>
      <c r="VYR31"/>
      <c r="VYS31"/>
      <c r="VYT31"/>
      <c r="VYU31"/>
      <c r="VYV31"/>
      <c r="VYW31"/>
      <c r="VYX31"/>
      <c r="VYY31"/>
      <c r="VYZ31"/>
      <c r="VZA31"/>
      <c r="VZB31"/>
      <c r="VZC31"/>
      <c r="VZD31"/>
      <c r="VZE31"/>
      <c r="VZF31"/>
      <c r="VZG31"/>
      <c r="VZH31"/>
      <c r="VZI31"/>
      <c r="VZJ31"/>
      <c r="VZK31"/>
      <c r="VZL31"/>
      <c r="VZM31"/>
      <c r="VZN31"/>
      <c r="VZO31"/>
      <c r="VZP31"/>
      <c r="VZQ31"/>
      <c r="VZR31"/>
      <c r="VZS31"/>
      <c r="VZT31"/>
      <c r="VZU31"/>
      <c r="VZV31"/>
      <c r="VZW31"/>
      <c r="VZX31"/>
      <c r="VZY31"/>
      <c r="VZZ31"/>
      <c r="WAA31"/>
      <c r="WAB31"/>
      <c r="WAC31"/>
      <c r="WAD31"/>
      <c r="WAE31"/>
      <c r="WAF31"/>
      <c r="WAG31"/>
      <c r="WAH31"/>
      <c r="WAI31"/>
      <c r="WAJ31"/>
      <c r="WAK31"/>
      <c r="WAL31"/>
      <c r="WAM31"/>
      <c r="WAN31"/>
      <c r="WAO31"/>
      <c r="WAP31"/>
      <c r="WAQ31"/>
      <c r="WAR31"/>
      <c r="WAS31"/>
      <c r="WAT31"/>
      <c r="WAU31"/>
      <c r="WAV31"/>
      <c r="WAW31"/>
      <c r="WAX31"/>
      <c r="WAY31"/>
      <c r="WAZ31"/>
      <c r="WBA31"/>
      <c r="WBB31"/>
      <c r="WBC31"/>
      <c r="WBD31"/>
      <c r="WBE31"/>
      <c r="WBF31"/>
      <c r="WBG31"/>
      <c r="WBH31"/>
      <c r="WBI31"/>
      <c r="WBJ31"/>
      <c r="WBK31"/>
      <c r="WBL31"/>
      <c r="WBM31"/>
      <c r="WBN31"/>
      <c r="WBO31"/>
      <c r="WBP31"/>
      <c r="WBQ31"/>
      <c r="WBR31"/>
      <c r="WBS31"/>
      <c r="WBT31"/>
      <c r="WBU31"/>
      <c r="WBV31"/>
      <c r="WBW31"/>
      <c r="WBX31"/>
      <c r="WBY31"/>
      <c r="WBZ31"/>
      <c r="WCA31"/>
      <c r="WCB31"/>
      <c r="WCC31"/>
      <c r="WCD31"/>
      <c r="WCE31"/>
      <c r="WCF31"/>
      <c r="WCG31"/>
      <c r="WCH31"/>
      <c r="WCI31"/>
      <c r="WCJ31"/>
      <c r="WCK31"/>
      <c r="WCL31"/>
      <c r="WCM31"/>
      <c r="WCN31"/>
      <c r="WCO31"/>
      <c r="WCP31"/>
      <c r="WCQ31"/>
      <c r="WCR31"/>
      <c r="WCS31"/>
      <c r="WCT31"/>
      <c r="WCU31"/>
      <c r="WCV31"/>
      <c r="WCW31"/>
      <c r="WCX31"/>
      <c r="WCY31"/>
      <c r="WCZ31"/>
      <c r="WDA31"/>
      <c r="WDB31"/>
      <c r="WDC31"/>
      <c r="WDD31"/>
      <c r="WDE31"/>
      <c r="WDF31"/>
      <c r="WDG31"/>
      <c r="WDH31"/>
      <c r="WDI31"/>
      <c r="WDJ31"/>
      <c r="WDK31"/>
      <c r="WDL31"/>
      <c r="WDM31"/>
      <c r="WDN31"/>
      <c r="WDO31"/>
      <c r="WDP31"/>
      <c r="WDQ31"/>
      <c r="WDR31"/>
      <c r="WDS31"/>
      <c r="WDT31"/>
      <c r="WDU31"/>
      <c r="WDV31"/>
      <c r="WDW31"/>
      <c r="WDX31"/>
      <c r="WDY31"/>
      <c r="WDZ31"/>
      <c r="WEA31"/>
      <c r="WEB31"/>
      <c r="WEC31"/>
      <c r="WED31"/>
      <c r="WEE31"/>
      <c r="WEF31"/>
      <c r="WEG31"/>
      <c r="WEH31"/>
      <c r="WEI31"/>
      <c r="WEJ31"/>
      <c r="WEK31"/>
      <c r="WEL31"/>
      <c r="WEM31"/>
      <c r="WEN31"/>
      <c r="WEO31"/>
      <c r="WEP31"/>
      <c r="WEQ31"/>
      <c r="WER31"/>
      <c r="WES31"/>
      <c r="WET31"/>
      <c r="WEU31"/>
      <c r="WEV31"/>
      <c r="WEW31"/>
      <c r="WEX31"/>
      <c r="WEY31"/>
      <c r="WEZ31"/>
      <c r="WFA31"/>
      <c r="WFB31"/>
      <c r="WFC31"/>
      <c r="WFD31"/>
      <c r="WFE31"/>
      <c r="WFF31"/>
      <c r="WFG31"/>
      <c r="WFH31"/>
      <c r="WFI31"/>
      <c r="WFJ31"/>
      <c r="WFK31"/>
      <c r="WFL31"/>
      <c r="WFM31"/>
      <c r="WFN31"/>
      <c r="WFO31"/>
      <c r="WFP31"/>
      <c r="WFQ31"/>
      <c r="WFR31"/>
      <c r="WFS31"/>
      <c r="WFT31"/>
      <c r="WFU31"/>
      <c r="WFV31"/>
      <c r="WFW31"/>
      <c r="WFX31"/>
      <c r="WFY31"/>
      <c r="WFZ31"/>
      <c r="WGA31"/>
      <c r="WGB31"/>
      <c r="WGC31"/>
      <c r="WGD31"/>
      <c r="WGE31"/>
      <c r="WGF31"/>
      <c r="WGG31"/>
      <c r="WGH31"/>
      <c r="WGI31"/>
      <c r="WGJ31"/>
      <c r="WGK31"/>
      <c r="WGL31"/>
      <c r="WGM31"/>
      <c r="WGN31"/>
      <c r="WGO31"/>
      <c r="WGP31"/>
      <c r="WGQ31"/>
      <c r="WGR31"/>
      <c r="WGS31"/>
      <c r="WGT31"/>
      <c r="WGU31"/>
      <c r="WGV31"/>
      <c r="WGW31"/>
      <c r="WGX31"/>
      <c r="WGY31"/>
      <c r="WGZ31"/>
      <c r="WHA31"/>
      <c r="WHB31"/>
      <c r="WHC31"/>
      <c r="WHD31"/>
      <c r="WHE31"/>
      <c r="WHF31"/>
      <c r="WHG31"/>
      <c r="WHH31"/>
      <c r="WHI31"/>
      <c r="WHJ31"/>
      <c r="WHK31"/>
      <c r="WHL31"/>
      <c r="WHM31"/>
      <c r="WHN31"/>
      <c r="WHO31"/>
      <c r="WHP31"/>
      <c r="WHQ31"/>
      <c r="WHR31"/>
      <c r="WHS31"/>
      <c r="WHT31"/>
      <c r="WHU31"/>
      <c r="WHV31"/>
      <c r="WHW31"/>
      <c r="WHX31"/>
      <c r="WHY31"/>
      <c r="WHZ31"/>
      <c r="WIA31"/>
      <c r="WIB31"/>
      <c r="WIC31"/>
      <c r="WID31"/>
      <c r="WIE31"/>
      <c r="WIF31"/>
      <c r="WIG31"/>
      <c r="WIH31"/>
      <c r="WII31"/>
      <c r="WIJ31"/>
      <c r="WIK31"/>
      <c r="WIL31"/>
      <c r="WIM31"/>
      <c r="WIN31"/>
      <c r="WIO31"/>
      <c r="WIP31"/>
      <c r="WIQ31"/>
      <c r="WIR31"/>
      <c r="WIS31"/>
      <c r="WIT31"/>
      <c r="WIU31"/>
      <c r="WIV31"/>
      <c r="WIW31"/>
      <c r="WIX31"/>
      <c r="WIY31"/>
      <c r="WIZ31"/>
      <c r="WJA31"/>
      <c r="WJB31"/>
      <c r="WJC31"/>
      <c r="WJD31"/>
      <c r="WJE31"/>
      <c r="WJF31"/>
      <c r="WJG31"/>
      <c r="WJH31"/>
      <c r="WJI31"/>
      <c r="WJJ31"/>
      <c r="WJK31"/>
      <c r="WJL31"/>
      <c r="WJM31"/>
      <c r="WJN31"/>
      <c r="WJO31"/>
      <c r="WJP31"/>
      <c r="WJQ31"/>
      <c r="WJR31"/>
      <c r="WJS31"/>
      <c r="WJT31"/>
      <c r="WJU31"/>
      <c r="WJV31"/>
      <c r="WJW31"/>
      <c r="WJX31"/>
      <c r="WJY31"/>
      <c r="WJZ31"/>
      <c r="WKA31"/>
      <c r="WKB31"/>
      <c r="WKC31"/>
      <c r="WKD31"/>
      <c r="WKE31"/>
      <c r="WKF31"/>
      <c r="WKG31"/>
      <c r="WKH31"/>
      <c r="WKI31"/>
      <c r="WKJ31"/>
      <c r="WKK31"/>
      <c r="WKL31"/>
      <c r="WKM31"/>
      <c r="WKN31"/>
      <c r="WKO31"/>
      <c r="WKP31"/>
      <c r="WKQ31"/>
      <c r="WKR31"/>
      <c r="WKS31"/>
      <c r="WKT31"/>
      <c r="WKU31"/>
      <c r="WKV31"/>
      <c r="WKW31"/>
      <c r="WKX31"/>
      <c r="WKY31"/>
      <c r="WKZ31"/>
      <c r="WLA31"/>
      <c r="WLB31"/>
      <c r="WLC31"/>
      <c r="WLD31"/>
      <c r="WLE31"/>
      <c r="WLF31"/>
      <c r="WLG31"/>
      <c r="WLH31"/>
      <c r="WLI31"/>
      <c r="WLJ31"/>
      <c r="WLK31"/>
      <c r="WLL31"/>
      <c r="WLM31"/>
      <c r="WLN31"/>
      <c r="WLO31"/>
      <c r="WLP31"/>
      <c r="WLQ31"/>
      <c r="WLR31"/>
      <c r="WLS31"/>
      <c r="WLT31"/>
      <c r="WLU31"/>
      <c r="WLV31"/>
      <c r="WLW31"/>
      <c r="WLX31"/>
      <c r="WLY31"/>
      <c r="WLZ31"/>
      <c r="WMA31"/>
      <c r="WMB31"/>
      <c r="WMC31"/>
      <c r="WMD31"/>
      <c r="WME31"/>
      <c r="WMF31"/>
      <c r="WMG31"/>
      <c r="WMH31"/>
      <c r="WMI31"/>
      <c r="WMJ31"/>
      <c r="WMK31"/>
      <c r="WML31"/>
      <c r="WMM31"/>
      <c r="WMN31"/>
      <c r="WMO31"/>
      <c r="WMP31"/>
      <c r="WMQ31"/>
      <c r="WMR31"/>
      <c r="WMS31"/>
      <c r="WMT31"/>
      <c r="WMU31"/>
      <c r="WMV31"/>
      <c r="WMW31"/>
      <c r="WMX31"/>
      <c r="WMY31"/>
      <c r="WMZ31"/>
      <c r="WNA31"/>
      <c r="WNB31"/>
      <c r="WNC31"/>
      <c r="WND31"/>
      <c r="WNE31"/>
      <c r="WNF31"/>
      <c r="WNG31"/>
      <c r="WNH31"/>
      <c r="WNI31"/>
      <c r="WNJ31"/>
      <c r="WNK31"/>
      <c r="WNL31"/>
      <c r="WNM31"/>
      <c r="WNN31"/>
      <c r="WNO31"/>
      <c r="WNP31"/>
      <c r="WNQ31"/>
      <c r="WNR31"/>
      <c r="WNS31"/>
      <c r="WNT31"/>
      <c r="WNU31"/>
      <c r="WNV31"/>
      <c r="WNW31"/>
      <c r="WNX31"/>
      <c r="WNY31"/>
      <c r="WNZ31"/>
      <c r="WOA31"/>
      <c r="WOB31"/>
      <c r="WOC31"/>
      <c r="WOD31"/>
      <c r="WOE31"/>
      <c r="WOF31"/>
      <c r="WOG31"/>
      <c r="WOH31"/>
      <c r="WOI31"/>
      <c r="WOJ31"/>
      <c r="WOK31"/>
      <c r="WOL31"/>
      <c r="WOM31"/>
      <c r="WON31"/>
      <c r="WOO31"/>
      <c r="WOP31"/>
      <c r="WOQ31"/>
      <c r="WOR31"/>
      <c r="WOS31"/>
      <c r="WOT31"/>
      <c r="WOU31"/>
      <c r="WOV31"/>
      <c r="WOW31"/>
      <c r="WOX31"/>
      <c r="WOY31"/>
      <c r="WOZ31"/>
      <c r="WPA31"/>
      <c r="WPB31"/>
      <c r="WPC31"/>
      <c r="WPD31"/>
      <c r="WPE31"/>
      <c r="WPF31"/>
      <c r="WPG31"/>
      <c r="WPH31"/>
      <c r="WPI31"/>
      <c r="WPJ31"/>
      <c r="WPK31"/>
      <c r="WPL31"/>
      <c r="WPM31"/>
      <c r="WPN31"/>
      <c r="WPO31"/>
      <c r="WPP31"/>
      <c r="WPQ31"/>
      <c r="WPR31"/>
      <c r="WPS31"/>
      <c r="WPT31"/>
      <c r="WPU31"/>
      <c r="WPV31"/>
      <c r="WPW31"/>
      <c r="WPX31"/>
      <c r="WPY31"/>
      <c r="WPZ31"/>
      <c r="WQA31"/>
      <c r="WQB31"/>
      <c r="WQC31"/>
      <c r="WQD31"/>
      <c r="WQE31"/>
      <c r="WQF31"/>
      <c r="WQG31"/>
      <c r="WQH31"/>
      <c r="WQI31"/>
      <c r="WQJ31"/>
      <c r="WQK31"/>
      <c r="WQL31"/>
      <c r="WQM31"/>
      <c r="WQN31"/>
      <c r="WQO31"/>
      <c r="WQP31"/>
      <c r="WQQ31"/>
      <c r="WQR31"/>
      <c r="WQS31"/>
      <c r="WQT31"/>
      <c r="WQU31"/>
      <c r="WQV31"/>
      <c r="WQW31"/>
      <c r="WQX31"/>
      <c r="WQY31"/>
      <c r="WQZ31"/>
      <c r="WRA31"/>
      <c r="WRB31"/>
      <c r="WRC31"/>
      <c r="WRD31"/>
      <c r="WRE31"/>
      <c r="WRF31"/>
      <c r="WRG31"/>
      <c r="WRH31"/>
      <c r="WRI31"/>
      <c r="WRJ31"/>
      <c r="WRK31"/>
      <c r="WRL31"/>
      <c r="WRM31"/>
      <c r="WRN31"/>
      <c r="WRO31"/>
      <c r="WRP31"/>
      <c r="WRQ31"/>
      <c r="WRR31"/>
      <c r="WRS31"/>
      <c r="WRT31"/>
      <c r="WRU31"/>
      <c r="WRV31"/>
      <c r="WRW31"/>
      <c r="WRX31"/>
      <c r="WRY31"/>
      <c r="WRZ31"/>
      <c r="WSA31"/>
      <c r="WSB31"/>
      <c r="WSC31"/>
      <c r="WSD31"/>
      <c r="WSE31"/>
      <c r="WSF31"/>
      <c r="WSG31"/>
      <c r="WSH31"/>
      <c r="WSI31"/>
      <c r="WSJ31"/>
      <c r="WSK31"/>
      <c r="WSL31"/>
      <c r="WSM31"/>
      <c r="WSN31"/>
      <c r="WSO31"/>
      <c r="WSP31"/>
      <c r="WSQ31"/>
      <c r="WSR31"/>
      <c r="WSS31"/>
      <c r="WST31"/>
      <c r="WSU31"/>
      <c r="WSV31"/>
      <c r="WSW31"/>
      <c r="WSX31"/>
      <c r="WSY31"/>
      <c r="WSZ31"/>
      <c r="WTA31"/>
      <c r="WTB31"/>
      <c r="WTC31"/>
      <c r="WTD31"/>
      <c r="WTE31"/>
      <c r="WTF31"/>
      <c r="WTG31"/>
      <c r="WTH31"/>
      <c r="WTI31"/>
      <c r="WTJ31"/>
      <c r="WTK31"/>
      <c r="WTL31"/>
      <c r="WTM31"/>
      <c r="WTN31"/>
      <c r="WTO31"/>
      <c r="WTP31"/>
      <c r="WTQ31"/>
      <c r="WTR31"/>
      <c r="WTS31"/>
      <c r="WTT31"/>
      <c r="WTU31"/>
      <c r="WTV31"/>
      <c r="WTW31"/>
      <c r="WTX31"/>
      <c r="WTY31"/>
      <c r="WTZ31"/>
      <c r="WUA31"/>
      <c r="WUB31"/>
      <c r="WUC31"/>
      <c r="WUD31"/>
      <c r="WUE31"/>
      <c r="WUF31"/>
      <c r="WUG31"/>
      <c r="WUH31"/>
      <c r="WUI31"/>
      <c r="WUJ31"/>
      <c r="WUK31"/>
      <c r="WUL31"/>
      <c r="WUM31"/>
      <c r="WUN31"/>
      <c r="WUO31"/>
      <c r="WUP31"/>
      <c r="WUQ31"/>
      <c r="WUR31"/>
      <c r="WUS31"/>
      <c r="WUT31"/>
      <c r="WUU31"/>
      <c r="WUV31"/>
      <c r="WUW31"/>
      <c r="WUX31"/>
      <c r="WUY31"/>
      <c r="WUZ31"/>
      <c r="WVA31"/>
      <c r="WVB31"/>
      <c r="WVC31"/>
      <c r="WVD31"/>
      <c r="WVE31"/>
      <c r="WVF31"/>
      <c r="WVG31"/>
      <c r="WVH31"/>
      <c r="WVI31"/>
      <c r="WVJ31"/>
      <c r="WVK31"/>
      <c r="WVL31"/>
      <c r="WVM31"/>
      <c r="WVN31"/>
    </row>
    <row r="32" spans="3:16134" s="7" customFormat="1" ht="15" customHeight="1" x14ac:dyDescent="0.25">
      <c r="C32" s="236" t="s">
        <v>143</v>
      </c>
      <c r="D32" s="236"/>
      <c r="E32" s="236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</row>
    <row r="33" spans="3:6" ht="15" x14ac:dyDescent="0.25">
      <c r="C33" s="4"/>
      <c r="D33" s="4"/>
      <c r="E33" s="4"/>
    </row>
    <row r="34" spans="3:6" ht="15" x14ac:dyDescent="0.25">
      <c r="C34" s="4"/>
      <c r="D34" s="4"/>
      <c r="E34" s="4"/>
    </row>
    <row r="35" spans="3:6" ht="15" x14ac:dyDescent="0.25">
      <c r="C35" s="4"/>
      <c r="D35" s="4"/>
      <c r="E35" s="4"/>
    </row>
    <row r="36" spans="3:6" ht="15" x14ac:dyDescent="0.25">
      <c r="C36" s="4"/>
      <c r="D36" s="4"/>
      <c r="E36" s="4"/>
    </row>
    <row r="37" spans="3:6" ht="18" x14ac:dyDescent="0.25">
      <c r="C37" s="133"/>
    </row>
    <row r="38" spans="3:6" ht="15" x14ac:dyDescent="0.25">
      <c r="C38" s="129" t="s">
        <v>16</v>
      </c>
    </row>
    <row r="39" spans="3:6" ht="15" x14ac:dyDescent="0.25">
      <c r="C39" s="129" t="s">
        <v>17</v>
      </c>
    </row>
    <row r="40" spans="3:6" ht="15" x14ac:dyDescent="0.25">
      <c r="C40" s="129" t="s">
        <v>18</v>
      </c>
    </row>
    <row r="41" spans="3:6" ht="15" x14ac:dyDescent="0.25">
      <c r="C41" s="129" t="s">
        <v>19</v>
      </c>
      <c r="D41" s="130"/>
      <c r="E41" s="130"/>
      <c r="F41" s="8"/>
    </row>
    <row r="42" spans="3:6" ht="18" x14ac:dyDescent="0.25">
      <c r="C42" s="131"/>
    </row>
    <row r="43" spans="3:6" ht="15" x14ac:dyDescent="0.25"/>
    <row r="44" spans="3:6" ht="15" x14ac:dyDescent="0.25"/>
    <row r="45" spans="3:6" ht="15" x14ac:dyDescent="0.25"/>
    <row r="46" spans="3:6" ht="15" x14ac:dyDescent="0.25"/>
    <row r="47" spans="3:6" ht="15" x14ac:dyDescent="0.25"/>
    <row r="48" spans="3:6" ht="15" x14ac:dyDescent="0.25"/>
    <row r="49" spans="6:16134" s="39" customFormat="1" ht="15" x14ac:dyDescent="0.25">
      <c r="F49" s="7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  <c r="AUX49"/>
      <c r="AUY49"/>
      <c r="AUZ49"/>
      <c r="AVA49"/>
      <c r="AVB49"/>
      <c r="AVC49"/>
      <c r="AVD49"/>
      <c r="AVE49"/>
      <c r="AVF49"/>
      <c r="AVG49"/>
      <c r="AVH49"/>
      <c r="AVI49"/>
      <c r="AVJ49"/>
      <c r="AVK49"/>
      <c r="AVL49"/>
      <c r="AVM49"/>
      <c r="AVN49"/>
      <c r="AVO49"/>
      <c r="AVP49"/>
      <c r="AVQ49"/>
      <c r="AVR49"/>
      <c r="AVS49"/>
      <c r="AVT49"/>
      <c r="AVU49"/>
      <c r="AVV49"/>
      <c r="AVW49"/>
      <c r="AVX49"/>
      <c r="AVY49"/>
      <c r="AVZ49"/>
      <c r="AWA49"/>
      <c r="AWB49"/>
      <c r="AWC49"/>
      <c r="AWD49"/>
      <c r="AWE49"/>
      <c r="AWF49"/>
      <c r="AWG49"/>
      <c r="AWH49"/>
      <c r="AWI49"/>
      <c r="AWJ49"/>
      <c r="AWK49"/>
      <c r="AWL49"/>
      <c r="AWM49"/>
      <c r="AWN49"/>
      <c r="AWO49"/>
      <c r="AWP49"/>
      <c r="AWQ49"/>
      <c r="AWR49"/>
      <c r="AWS49"/>
      <c r="AWT49"/>
      <c r="AWU49"/>
      <c r="AWV49"/>
      <c r="AWW49"/>
      <c r="AWX49"/>
      <c r="AWY49"/>
      <c r="AWZ49"/>
      <c r="AXA49"/>
      <c r="AXB49"/>
      <c r="AXC49"/>
      <c r="AXD49"/>
      <c r="AXE49"/>
      <c r="AXF49"/>
      <c r="AXG49"/>
      <c r="AXH49"/>
      <c r="AXI49"/>
      <c r="AXJ49"/>
      <c r="AXK49"/>
      <c r="AXL49"/>
      <c r="AXM49"/>
      <c r="AXN49"/>
      <c r="AXO49"/>
      <c r="AXP49"/>
      <c r="AXQ49"/>
      <c r="AXR49"/>
      <c r="AXS49"/>
      <c r="AXT49"/>
      <c r="AXU49"/>
      <c r="AXV49"/>
      <c r="AXW49"/>
      <c r="AXX49"/>
      <c r="AXY49"/>
      <c r="AXZ49"/>
      <c r="AYA49"/>
      <c r="AYB49"/>
      <c r="AYC49"/>
      <c r="AYD49"/>
      <c r="AYE49"/>
      <c r="AYF49"/>
      <c r="AYG49"/>
      <c r="AYH49"/>
      <c r="AYI49"/>
      <c r="AYJ49"/>
      <c r="AYK49"/>
      <c r="AYL49"/>
      <c r="AYM49"/>
      <c r="AYN49"/>
      <c r="AYO49"/>
      <c r="AYP49"/>
      <c r="AYQ49"/>
      <c r="AYR49"/>
      <c r="AYS49"/>
      <c r="AYT49"/>
      <c r="AYU49"/>
      <c r="AYV49"/>
      <c r="AYW49"/>
      <c r="AYX49"/>
      <c r="AYY49"/>
      <c r="AYZ49"/>
      <c r="AZA49"/>
      <c r="AZB49"/>
      <c r="AZC49"/>
      <c r="AZD49"/>
      <c r="AZE49"/>
      <c r="AZF49"/>
      <c r="AZG49"/>
      <c r="AZH49"/>
      <c r="AZI49"/>
      <c r="AZJ49"/>
      <c r="AZK49"/>
      <c r="AZL49"/>
      <c r="AZM49"/>
      <c r="AZN49"/>
      <c r="AZO49"/>
      <c r="AZP49"/>
      <c r="AZQ49"/>
      <c r="AZR49"/>
      <c r="AZS49"/>
      <c r="AZT49"/>
      <c r="AZU49"/>
      <c r="AZV49"/>
      <c r="AZW49"/>
      <c r="AZX49"/>
      <c r="AZY49"/>
      <c r="AZZ49"/>
      <c r="BAA49"/>
      <c r="BAB49"/>
      <c r="BAC49"/>
      <c r="BAD49"/>
      <c r="BAE49"/>
      <c r="BAF49"/>
      <c r="BAG49"/>
      <c r="BAH49"/>
      <c r="BAI49"/>
      <c r="BAJ49"/>
      <c r="BAK49"/>
      <c r="BAL49"/>
      <c r="BAM49"/>
      <c r="BAN49"/>
      <c r="BAO49"/>
      <c r="BAP49"/>
      <c r="BAQ49"/>
      <c r="BAR49"/>
      <c r="BAS49"/>
      <c r="BAT49"/>
      <c r="BAU49"/>
      <c r="BAV49"/>
      <c r="BAW49"/>
      <c r="BAX49"/>
      <c r="BAY49"/>
      <c r="BAZ49"/>
      <c r="BBA49"/>
      <c r="BBB49"/>
      <c r="BBC49"/>
      <c r="BBD49"/>
      <c r="BBE49"/>
      <c r="BBF49"/>
      <c r="BBG49"/>
      <c r="BBH49"/>
      <c r="BBI49"/>
      <c r="BBJ49"/>
      <c r="BBK49"/>
      <c r="BBL49"/>
      <c r="BBM49"/>
      <c r="BBN49"/>
      <c r="BBO49"/>
      <c r="BBP49"/>
      <c r="BBQ49"/>
      <c r="BBR49"/>
      <c r="BBS49"/>
      <c r="BBT49"/>
      <c r="BBU49"/>
      <c r="BBV49"/>
      <c r="BBW49"/>
      <c r="BBX49"/>
      <c r="BBY49"/>
      <c r="BBZ49"/>
      <c r="BCA49"/>
      <c r="BCB49"/>
      <c r="BCC49"/>
      <c r="BCD49"/>
      <c r="BCE49"/>
      <c r="BCF49"/>
      <c r="BCG49"/>
      <c r="BCH49"/>
      <c r="BCI49"/>
      <c r="BCJ49"/>
      <c r="BCK49"/>
      <c r="BCL49"/>
      <c r="BCM49"/>
      <c r="BCN49"/>
      <c r="BCO49"/>
      <c r="BCP49"/>
      <c r="BCQ49"/>
      <c r="BCR49"/>
      <c r="BCS49"/>
      <c r="BCT49"/>
      <c r="BCU49"/>
      <c r="BCV49"/>
      <c r="BCW49"/>
      <c r="BCX49"/>
      <c r="BCY49"/>
      <c r="BCZ49"/>
      <c r="BDA49"/>
      <c r="BDB49"/>
      <c r="BDC49"/>
      <c r="BDD49"/>
      <c r="BDE49"/>
      <c r="BDF49"/>
      <c r="BDG49"/>
      <c r="BDH49"/>
      <c r="BDI49"/>
      <c r="BDJ49"/>
      <c r="BDK49"/>
      <c r="BDL49"/>
      <c r="BDM49"/>
      <c r="BDN49"/>
      <c r="BDO49"/>
      <c r="BDP49"/>
      <c r="BDQ49"/>
      <c r="BDR49"/>
      <c r="BDS49"/>
      <c r="BDT49"/>
      <c r="BDU49"/>
      <c r="BDV49"/>
      <c r="BDW49"/>
      <c r="BDX49"/>
      <c r="BDY49"/>
      <c r="BDZ49"/>
      <c r="BEA49"/>
      <c r="BEB49"/>
      <c r="BEC49"/>
      <c r="BED49"/>
      <c r="BEE49"/>
      <c r="BEF49"/>
      <c r="BEG49"/>
      <c r="BEH49"/>
      <c r="BEI49"/>
      <c r="BEJ49"/>
      <c r="BEK49"/>
      <c r="BEL49"/>
      <c r="BEM49"/>
      <c r="BEN49"/>
      <c r="BEO49"/>
      <c r="BEP49"/>
      <c r="BEQ49"/>
      <c r="BER49"/>
      <c r="BES49"/>
      <c r="BET49"/>
      <c r="BEU49"/>
      <c r="BEV49"/>
      <c r="BEW49"/>
      <c r="BEX49"/>
      <c r="BEY49"/>
      <c r="BEZ49"/>
      <c r="BFA49"/>
      <c r="BFB49"/>
      <c r="BFC49"/>
      <c r="BFD49"/>
      <c r="BFE49"/>
      <c r="BFF49"/>
      <c r="BFG49"/>
      <c r="BFH49"/>
      <c r="BFI49"/>
      <c r="BFJ49"/>
      <c r="BFK49"/>
      <c r="BFL49"/>
      <c r="BFM49"/>
      <c r="BFN49"/>
      <c r="BFO49"/>
      <c r="BFP49"/>
      <c r="BFQ49"/>
      <c r="BFR49"/>
      <c r="BFS49"/>
      <c r="BFT49"/>
      <c r="BFU49"/>
      <c r="BFV49"/>
      <c r="BFW49"/>
      <c r="BFX49"/>
      <c r="BFY49"/>
      <c r="BFZ49"/>
      <c r="BGA49"/>
      <c r="BGB49"/>
      <c r="BGC49"/>
      <c r="BGD49"/>
      <c r="BGE49"/>
      <c r="BGF49"/>
      <c r="BGG49"/>
      <c r="BGH49"/>
      <c r="BGI49"/>
      <c r="BGJ49"/>
      <c r="BGK49"/>
      <c r="BGL49"/>
      <c r="BGM49"/>
      <c r="BGN49"/>
      <c r="BGO49"/>
      <c r="BGP49"/>
      <c r="BGQ49"/>
      <c r="BGR49"/>
      <c r="BGS49"/>
      <c r="BGT49"/>
      <c r="BGU49"/>
      <c r="BGV49"/>
      <c r="BGW49"/>
      <c r="BGX49"/>
      <c r="BGY49"/>
      <c r="BGZ49"/>
      <c r="BHA49"/>
      <c r="BHB49"/>
      <c r="BHC49"/>
      <c r="BHD49"/>
      <c r="BHE49"/>
      <c r="BHF49"/>
      <c r="BHG49"/>
      <c r="BHH49"/>
      <c r="BHI49"/>
      <c r="BHJ49"/>
      <c r="BHK49"/>
      <c r="BHL49"/>
      <c r="BHM49"/>
      <c r="BHN49"/>
      <c r="BHO49"/>
      <c r="BHP49"/>
      <c r="BHQ49"/>
      <c r="BHR49"/>
      <c r="BHS49"/>
      <c r="BHT49"/>
      <c r="BHU49"/>
      <c r="BHV49"/>
      <c r="BHW49"/>
      <c r="BHX49"/>
      <c r="BHY49"/>
      <c r="BHZ49"/>
      <c r="BIA49"/>
      <c r="BIB49"/>
      <c r="BIC49"/>
      <c r="BID49"/>
      <c r="BIE49"/>
      <c r="BIF49"/>
      <c r="BIG49"/>
      <c r="BIH49"/>
      <c r="BII49"/>
      <c r="BIJ49"/>
      <c r="BIK49"/>
      <c r="BIL49"/>
      <c r="BIM49"/>
      <c r="BIN49"/>
      <c r="BIO49"/>
      <c r="BIP49"/>
      <c r="BIQ49"/>
      <c r="BIR49"/>
      <c r="BIS49"/>
      <c r="BIT49"/>
      <c r="BIU49"/>
      <c r="BIV49"/>
      <c r="BIW49"/>
      <c r="BIX49"/>
      <c r="BIY49"/>
      <c r="BIZ49"/>
      <c r="BJA49"/>
      <c r="BJB49"/>
      <c r="BJC49"/>
      <c r="BJD49"/>
      <c r="BJE49"/>
      <c r="BJF49"/>
      <c r="BJG49"/>
      <c r="BJH49"/>
      <c r="BJI49"/>
      <c r="BJJ49"/>
      <c r="BJK49"/>
      <c r="BJL49"/>
      <c r="BJM49"/>
      <c r="BJN49"/>
      <c r="BJO49"/>
      <c r="BJP49"/>
      <c r="BJQ49"/>
      <c r="BJR49"/>
      <c r="BJS49"/>
      <c r="BJT49"/>
      <c r="BJU49"/>
      <c r="BJV49"/>
      <c r="BJW49"/>
      <c r="BJX49"/>
      <c r="BJY49"/>
      <c r="BJZ49"/>
      <c r="BKA49"/>
      <c r="BKB49"/>
      <c r="BKC49"/>
      <c r="BKD49"/>
      <c r="BKE49"/>
      <c r="BKF49"/>
      <c r="BKG49"/>
      <c r="BKH49"/>
      <c r="BKI49"/>
      <c r="BKJ49"/>
      <c r="BKK49"/>
      <c r="BKL49"/>
      <c r="BKM49"/>
      <c r="BKN49"/>
      <c r="BKO49"/>
      <c r="BKP49"/>
      <c r="BKQ49"/>
      <c r="BKR49"/>
      <c r="BKS49"/>
      <c r="BKT49"/>
      <c r="BKU49"/>
      <c r="BKV49"/>
      <c r="BKW49"/>
      <c r="BKX49"/>
      <c r="BKY49"/>
      <c r="BKZ49"/>
      <c r="BLA49"/>
      <c r="BLB49"/>
      <c r="BLC49"/>
      <c r="BLD49"/>
      <c r="BLE49"/>
      <c r="BLF49"/>
      <c r="BLG49"/>
      <c r="BLH49"/>
      <c r="BLI49"/>
      <c r="BLJ49"/>
      <c r="BLK49"/>
      <c r="BLL49"/>
      <c r="BLM49"/>
      <c r="BLN49"/>
      <c r="BLO49"/>
      <c r="BLP49"/>
      <c r="BLQ49"/>
      <c r="BLR49"/>
      <c r="BLS49"/>
      <c r="BLT49"/>
      <c r="BLU49"/>
      <c r="BLV49"/>
      <c r="BLW49"/>
      <c r="BLX49"/>
      <c r="BLY49"/>
      <c r="BLZ49"/>
      <c r="BMA49"/>
      <c r="BMB49"/>
      <c r="BMC49"/>
      <c r="BMD49"/>
      <c r="BME49"/>
      <c r="BMF49"/>
      <c r="BMG49"/>
      <c r="BMH49"/>
      <c r="BMI49"/>
      <c r="BMJ49"/>
      <c r="BMK49"/>
      <c r="BML49"/>
      <c r="BMM49"/>
      <c r="BMN49"/>
      <c r="BMO49"/>
      <c r="BMP49"/>
      <c r="BMQ49"/>
      <c r="BMR49"/>
      <c r="BMS49"/>
      <c r="BMT49"/>
      <c r="BMU49"/>
      <c r="BMV49"/>
      <c r="BMW49"/>
      <c r="BMX49"/>
      <c r="BMY49"/>
      <c r="BMZ49"/>
      <c r="BNA49"/>
      <c r="BNB49"/>
      <c r="BNC49"/>
      <c r="BND49"/>
      <c r="BNE49"/>
      <c r="BNF49"/>
      <c r="BNG49"/>
      <c r="BNH49"/>
      <c r="BNI49"/>
      <c r="BNJ49"/>
      <c r="BNK49"/>
      <c r="BNL49"/>
      <c r="BNM49"/>
      <c r="BNN49"/>
      <c r="BNO49"/>
      <c r="BNP49"/>
      <c r="BNQ49"/>
      <c r="BNR49"/>
      <c r="BNS49"/>
      <c r="BNT49"/>
      <c r="BNU49"/>
      <c r="BNV49"/>
      <c r="BNW49"/>
      <c r="BNX49"/>
      <c r="BNY49"/>
      <c r="BNZ49"/>
      <c r="BOA49"/>
      <c r="BOB49"/>
      <c r="BOC49"/>
      <c r="BOD49"/>
      <c r="BOE49"/>
      <c r="BOF49"/>
      <c r="BOG49"/>
      <c r="BOH49"/>
      <c r="BOI49"/>
      <c r="BOJ49"/>
      <c r="BOK49"/>
      <c r="BOL49"/>
      <c r="BOM49"/>
      <c r="BON49"/>
      <c r="BOO49"/>
      <c r="BOP49"/>
      <c r="BOQ49"/>
      <c r="BOR49"/>
      <c r="BOS49"/>
      <c r="BOT49"/>
      <c r="BOU49"/>
      <c r="BOV49"/>
      <c r="BOW49"/>
      <c r="BOX49"/>
      <c r="BOY49"/>
      <c r="BOZ49"/>
      <c r="BPA49"/>
      <c r="BPB49"/>
      <c r="BPC49"/>
      <c r="BPD49"/>
      <c r="BPE49"/>
      <c r="BPF49"/>
      <c r="BPG49"/>
      <c r="BPH49"/>
      <c r="BPI49"/>
      <c r="BPJ49"/>
      <c r="BPK49"/>
      <c r="BPL49"/>
      <c r="BPM49"/>
      <c r="BPN49"/>
      <c r="BPO49"/>
      <c r="BPP49"/>
      <c r="BPQ49"/>
      <c r="BPR49"/>
      <c r="BPS49"/>
      <c r="BPT49"/>
      <c r="BPU49"/>
      <c r="BPV49"/>
      <c r="BPW49"/>
      <c r="BPX49"/>
      <c r="BPY49"/>
      <c r="BPZ49"/>
      <c r="BQA49"/>
      <c r="BQB49"/>
      <c r="BQC49"/>
      <c r="BQD49"/>
      <c r="BQE49"/>
      <c r="BQF49"/>
      <c r="BQG49"/>
      <c r="BQH49"/>
      <c r="BQI49"/>
      <c r="BQJ49"/>
      <c r="BQK49"/>
      <c r="BQL49"/>
      <c r="BQM49"/>
      <c r="BQN49"/>
      <c r="BQO49"/>
      <c r="BQP49"/>
      <c r="BQQ49"/>
      <c r="BQR49"/>
      <c r="BQS49"/>
      <c r="BQT49"/>
      <c r="BQU49"/>
      <c r="BQV49"/>
      <c r="BQW49"/>
      <c r="BQX49"/>
      <c r="BQY49"/>
      <c r="BQZ49"/>
      <c r="BRA49"/>
      <c r="BRB49"/>
      <c r="BRC49"/>
      <c r="BRD49"/>
      <c r="BRE49"/>
      <c r="BRF49"/>
      <c r="BRG49"/>
      <c r="BRH49"/>
      <c r="BRI49"/>
      <c r="BRJ49"/>
      <c r="BRK49"/>
      <c r="BRL49"/>
      <c r="BRM49"/>
      <c r="BRN49"/>
      <c r="BRO49"/>
      <c r="BRP49"/>
      <c r="BRQ49"/>
      <c r="BRR49"/>
      <c r="BRS49"/>
      <c r="BRT49"/>
      <c r="BRU49"/>
      <c r="BRV49"/>
      <c r="BRW49"/>
      <c r="BRX49"/>
      <c r="BRY49"/>
      <c r="BRZ49"/>
      <c r="BSA49"/>
      <c r="BSB49"/>
      <c r="BSC49"/>
      <c r="BSD49"/>
      <c r="BSE49"/>
      <c r="BSF49"/>
      <c r="BSG49"/>
      <c r="BSH49"/>
      <c r="BSI49"/>
      <c r="BSJ49"/>
      <c r="BSK49"/>
      <c r="BSL49"/>
      <c r="BSM49"/>
      <c r="BSN49"/>
      <c r="BSO49"/>
      <c r="BSP49"/>
      <c r="BSQ49"/>
      <c r="BSR49"/>
      <c r="BSS49"/>
      <c r="BST49"/>
      <c r="BSU49"/>
      <c r="BSV49"/>
      <c r="BSW49"/>
      <c r="BSX49"/>
      <c r="BSY49"/>
      <c r="BSZ49"/>
      <c r="BTA49"/>
      <c r="BTB49"/>
      <c r="BTC49"/>
      <c r="BTD49"/>
      <c r="BTE49"/>
      <c r="BTF49"/>
      <c r="BTG49"/>
      <c r="BTH49"/>
      <c r="BTI49"/>
      <c r="BTJ49"/>
      <c r="BTK49"/>
      <c r="BTL49"/>
      <c r="BTM49"/>
      <c r="BTN49"/>
      <c r="BTO49"/>
      <c r="BTP49"/>
      <c r="BTQ49"/>
      <c r="BTR49"/>
      <c r="BTS49"/>
      <c r="BTT49"/>
      <c r="BTU49"/>
      <c r="BTV49"/>
      <c r="BTW49"/>
      <c r="BTX49"/>
      <c r="BTY49"/>
      <c r="BTZ49"/>
      <c r="BUA49"/>
      <c r="BUB49"/>
      <c r="BUC49"/>
      <c r="BUD49"/>
      <c r="BUE49"/>
      <c r="BUF49"/>
      <c r="BUG49"/>
      <c r="BUH49"/>
      <c r="BUI49"/>
      <c r="BUJ49"/>
      <c r="BUK49"/>
      <c r="BUL49"/>
      <c r="BUM49"/>
      <c r="BUN49"/>
      <c r="BUO49"/>
      <c r="BUP49"/>
      <c r="BUQ49"/>
      <c r="BUR49"/>
      <c r="BUS49"/>
      <c r="BUT49"/>
      <c r="BUU49"/>
      <c r="BUV49"/>
      <c r="BUW49"/>
      <c r="BUX49"/>
      <c r="BUY49"/>
      <c r="BUZ49"/>
      <c r="BVA49"/>
      <c r="BVB49"/>
      <c r="BVC49"/>
      <c r="BVD49"/>
      <c r="BVE49"/>
      <c r="BVF49"/>
      <c r="BVG49"/>
      <c r="BVH49"/>
      <c r="BVI49"/>
      <c r="BVJ49"/>
      <c r="BVK49"/>
      <c r="BVL49"/>
      <c r="BVM49"/>
      <c r="BVN49"/>
      <c r="BVO49"/>
      <c r="BVP49"/>
      <c r="BVQ49"/>
      <c r="BVR49"/>
      <c r="BVS49"/>
      <c r="BVT49"/>
      <c r="BVU49"/>
      <c r="BVV49"/>
      <c r="BVW49"/>
      <c r="BVX49"/>
      <c r="BVY49"/>
      <c r="BVZ49"/>
      <c r="BWA49"/>
      <c r="BWB49"/>
      <c r="BWC49"/>
      <c r="BWD49"/>
      <c r="BWE49"/>
      <c r="BWF49"/>
      <c r="BWG49"/>
      <c r="BWH49"/>
      <c r="BWI49"/>
      <c r="BWJ49"/>
      <c r="BWK49"/>
      <c r="BWL49"/>
      <c r="BWM49"/>
      <c r="BWN49"/>
      <c r="BWO49"/>
      <c r="BWP49"/>
      <c r="BWQ49"/>
      <c r="BWR49"/>
      <c r="BWS49"/>
      <c r="BWT49"/>
      <c r="BWU49"/>
      <c r="BWV49"/>
      <c r="BWW49"/>
      <c r="BWX49"/>
      <c r="BWY49"/>
      <c r="BWZ49"/>
      <c r="BXA49"/>
      <c r="BXB49"/>
      <c r="BXC49"/>
      <c r="BXD49"/>
      <c r="BXE49"/>
      <c r="BXF49"/>
      <c r="BXG49"/>
      <c r="BXH49"/>
      <c r="BXI49"/>
      <c r="BXJ49"/>
      <c r="BXK49"/>
      <c r="BXL49"/>
      <c r="BXM49"/>
      <c r="BXN49"/>
      <c r="BXO49"/>
      <c r="BXP49"/>
      <c r="BXQ49"/>
      <c r="BXR49"/>
      <c r="BXS49"/>
      <c r="BXT49"/>
      <c r="BXU49"/>
      <c r="BXV49"/>
      <c r="BXW49"/>
      <c r="BXX49"/>
      <c r="BXY49"/>
      <c r="BXZ49"/>
      <c r="BYA49"/>
      <c r="BYB49"/>
      <c r="BYC49"/>
      <c r="BYD49"/>
      <c r="BYE49"/>
      <c r="BYF49"/>
      <c r="BYG49"/>
      <c r="BYH49"/>
      <c r="BYI49"/>
      <c r="BYJ49"/>
      <c r="BYK49"/>
      <c r="BYL49"/>
      <c r="BYM49"/>
      <c r="BYN49"/>
      <c r="BYO49"/>
      <c r="BYP49"/>
      <c r="BYQ49"/>
      <c r="BYR49"/>
      <c r="BYS49"/>
      <c r="BYT49"/>
      <c r="BYU49"/>
      <c r="BYV49"/>
      <c r="BYW49"/>
      <c r="BYX49"/>
      <c r="BYY49"/>
      <c r="BYZ49"/>
      <c r="BZA49"/>
      <c r="BZB49"/>
      <c r="BZC49"/>
      <c r="BZD49"/>
      <c r="BZE49"/>
      <c r="BZF49"/>
      <c r="BZG49"/>
      <c r="BZH49"/>
      <c r="BZI49"/>
      <c r="BZJ49"/>
      <c r="BZK49"/>
      <c r="BZL49"/>
      <c r="BZM49"/>
      <c r="BZN49"/>
      <c r="BZO49"/>
      <c r="BZP49"/>
      <c r="BZQ49"/>
      <c r="BZR49"/>
      <c r="BZS49"/>
      <c r="BZT49"/>
      <c r="BZU49"/>
      <c r="BZV49"/>
      <c r="BZW49"/>
      <c r="BZX49"/>
      <c r="BZY49"/>
      <c r="BZZ49"/>
      <c r="CAA49"/>
      <c r="CAB49"/>
      <c r="CAC49"/>
      <c r="CAD49"/>
      <c r="CAE49"/>
      <c r="CAF49"/>
      <c r="CAG49"/>
      <c r="CAH49"/>
      <c r="CAI49"/>
      <c r="CAJ49"/>
      <c r="CAK49"/>
      <c r="CAL49"/>
      <c r="CAM49"/>
      <c r="CAN49"/>
      <c r="CAO49"/>
      <c r="CAP49"/>
      <c r="CAQ49"/>
      <c r="CAR49"/>
      <c r="CAS49"/>
      <c r="CAT49"/>
      <c r="CAU49"/>
      <c r="CAV49"/>
      <c r="CAW49"/>
      <c r="CAX49"/>
      <c r="CAY49"/>
      <c r="CAZ49"/>
      <c r="CBA49"/>
      <c r="CBB49"/>
      <c r="CBC49"/>
      <c r="CBD49"/>
      <c r="CBE49"/>
      <c r="CBF49"/>
      <c r="CBG49"/>
      <c r="CBH49"/>
      <c r="CBI49"/>
      <c r="CBJ49"/>
      <c r="CBK49"/>
      <c r="CBL49"/>
      <c r="CBM49"/>
      <c r="CBN49"/>
      <c r="CBO49"/>
      <c r="CBP49"/>
      <c r="CBQ49"/>
      <c r="CBR49"/>
      <c r="CBS49"/>
      <c r="CBT49"/>
      <c r="CBU49"/>
      <c r="CBV49"/>
      <c r="CBW49"/>
      <c r="CBX49"/>
      <c r="CBY49"/>
      <c r="CBZ49"/>
      <c r="CCA49"/>
      <c r="CCB49"/>
      <c r="CCC49"/>
      <c r="CCD49"/>
      <c r="CCE49"/>
      <c r="CCF49"/>
      <c r="CCG49"/>
      <c r="CCH49"/>
      <c r="CCI49"/>
      <c r="CCJ49"/>
      <c r="CCK49"/>
      <c r="CCL49"/>
      <c r="CCM49"/>
      <c r="CCN49"/>
      <c r="CCO49"/>
      <c r="CCP49"/>
      <c r="CCQ49"/>
      <c r="CCR49"/>
      <c r="CCS49"/>
      <c r="CCT49"/>
      <c r="CCU49"/>
      <c r="CCV49"/>
      <c r="CCW49"/>
      <c r="CCX49"/>
      <c r="CCY49"/>
      <c r="CCZ49"/>
      <c r="CDA49"/>
      <c r="CDB49"/>
      <c r="CDC49"/>
      <c r="CDD49"/>
      <c r="CDE49"/>
      <c r="CDF49"/>
      <c r="CDG49"/>
      <c r="CDH49"/>
      <c r="CDI49"/>
      <c r="CDJ49"/>
      <c r="CDK49"/>
      <c r="CDL49"/>
      <c r="CDM49"/>
      <c r="CDN49"/>
      <c r="CDO49"/>
      <c r="CDP49"/>
      <c r="CDQ49"/>
      <c r="CDR49"/>
      <c r="CDS49"/>
      <c r="CDT49"/>
      <c r="CDU49"/>
      <c r="CDV49"/>
      <c r="CDW49"/>
      <c r="CDX49"/>
      <c r="CDY49"/>
      <c r="CDZ49"/>
      <c r="CEA49"/>
      <c r="CEB49"/>
      <c r="CEC49"/>
      <c r="CED49"/>
      <c r="CEE49"/>
      <c r="CEF49"/>
      <c r="CEG49"/>
      <c r="CEH49"/>
      <c r="CEI49"/>
      <c r="CEJ49"/>
      <c r="CEK49"/>
      <c r="CEL49"/>
      <c r="CEM49"/>
      <c r="CEN49"/>
      <c r="CEO49"/>
      <c r="CEP49"/>
      <c r="CEQ49"/>
      <c r="CER49"/>
      <c r="CES49"/>
      <c r="CET49"/>
      <c r="CEU49"/>
      <c r="CEV49"/>
      <c r="CEW49"/>
      <c r="CEX49"/>
      <c r="CEY49"/>
      <c r="CEZ49"/>
      <c r="CFA49"/>
      <c r="CFB49"/>
      <c r="CFC49"/>
      <c r="CFD49"/>
      <c r="CFE49"/>
      <c r="CFF49"/>
      <c r="CFG49"/>
      <c r="CFH49"/>
      <c r="CFI49"/>
      <c r="CFJ49"/>
      <c r="CFK49"/>
      <c r="CFL49"/>
      <c r="CFM49"/>
      <c r="CFN49"/>
      <c r="CFO49"/>
      <c r="CFP49"/>
      <c r="CFQ49"/>
      <c r="CFR49"/>
      <c r="CFS49"/>
      <c r="CFT49"/>
      <c r="CFU49"/>
      <c r="CFV49"/>
      <c r="CFW49"/>
      <c r="CFX49"/>
      <c r="CFY49"/>
      <c r="CFZ49"/>
      <c r="CGA49"/>
      <c r="CGB49"/>
      <c r="CGC49"/>
      <c r="CGD49"/>
      <c r="CGE49"/>
      <c r="CGF49"/>
      <c r="CGG49"/>
      <c r="CGH49"/>
      <c r="CGI49"/>
      <c r="CGJ49"/>
      <c r="CGK49"/>
      <c r="CGL49"/>
      <c r="CGM49"/>
      <c r="CGN49"/>
      <c r="CGO49"/>
      <c r="CGP49"/>
      <c r="CGQ49"/>
      <c r="CGR49"/>
      <c r="CGS49"/>
      <c r="CGT49"/>
      <c r="CGU49"/>
      <c r="CGV49"/>
      <c r="CGW49"/>
      <c r="CGX49"/>
      <c r="CGY49"/>
      <c r="CGZ49"/>
      <c r="CHA49"/>
      <c r="CHB49"/>
      <c r="CHC49"/>
      <c r="CHD49"/>
      <c r="CHE49"/>
      <c r="CHF49"/>
      <c r="CHG49"/>
      <c r="CHH49"/>
      <c r="CHI49"/>
      <c r="CHJ49"/>
      <c r="CHK49"/>
      <c r="CHL49"/>
      <c r="CHM49"/>
      <c r="CHN49"/>
      <c r="CHO49"/>
      <c r="CHP49"/>
      <c r="CHQ49"/>
      <c r="CHR49"/>
      <c r="CHS49"/>
      <c r="CHT49"/>
      <c r="CHU49"/>
      <c r="CHV49"/>
      <c r="CHW49"/>
      <c r="CHX49"/>
      <c r="CHY49"/>
      <c r="CHZ49"/>
      <c r="CIA49"/>
      <c r="CIB49"/>
      <c r="CIC49"/>
      <c r="CID49"/>
      <c r="CIE49"/>
      <c r="CIF49"/>
      <c r="CIG49"/>
      <c r="CIH49"/>
      <c r="CII49"/>
      <c r="CIJ49"/>
      <c r="CIK49"/>
      <c r="CIL49"/>
      <c r="CIM49"/>
      <c r="CIN49"/>
      <c r="CIO49"/>
      <c r="CIP49"/>
      <c r="CIQ49"/>
      <c r="CIR49"/>
      <c r="CIS49"/>
      <c r="CIT49"/>
      <c r="CIU49"/>
      <c r="CIV49"/>
      <c r="CIW49"/>
      <c r="CIX49"/>
      <c r="CIY49"/>
      <c r="CIZ49"/>
      <c r="CJA49"/>
      <c r="CJB49"/>
      <c r="CJC49"/>
      <c r="CJD49"/>
      <c r="CJE49"/>
      <c r="CJF49"/>
      <c r="CJG49"/>
      <c r="CJH49"/>
      <c r="CJI49"/>
      <c r="CJJ49"/>
      <c r="CJK49"/>
      <c r="CJL49"/>
      <c r="CJM49"/>
      <c r="CJN49"/>
      <c r="CJO49"/>
      <c r="CJP49"/>
      <c r="CJQ49"/>
      <c r="CJR49"/>
      <c r="CJS49"/>
      <c r="CJT49"/>
      <c r="CJU49"/>
      <c r="CJV49"/>
      <c r="CJW49"/>
      <c r="CJX49"/>
      <c r="CJY49"/>
      <c r="CJZ49"/>
      <c r="CKA49"/>
      <c r="CKB49"/>
      <c r="CKC49"/>
      <c r="CKD49"/>
      <c r="CKE49"/>
      <c r="CKF49"/>
      <c r="CKG49"/>
      <c r="CKH49"/>
      <c r="CKI49"/>
      <c r="CKJ49"/>
      <c r="CKK49"/>
      <c r="CKL49"/>
      <c r="CKM49"/>
      <c r="CKN49"/>
      <c r="CKO49"/>
      <c r="CKP49"/>
      <c r="CKQ49"/>
      <c r="CKR49"/>
      <c r="CKS49"/>
      <c r="CKT49"/>
      <c r="CKU49"/>
      <c r="CKV49"/>
      <c r="CKW49"/>
      <c r="CKX49"/>
      <c r="CKY49"/>
      <c r="CKZ49"/>
      <c r="CLA49"/>
      <c r="CLB49"/>
      <c r="CLC49"/>
      <c r="CLD49"/>
      <c r="CLE49"/>
      <c r="CLF49"/>
      <c r="CLG49"/>
      <c r="CLH49"/>
      <c r="CLI49"/>
      <c r="CLJ49"/>
      <c r="CLK49"/>
      <c r="CLL49"/>
      <c r="CLM49"/>
      <c r="CLN49"/>
      <c r="CLO49"/>
      <c r="CLP49"/>
      <c r="CLQ49"/>
      <c r="CLR49"/>
      <c r="CLS49"/>
      <c r="CLT49"/>
      <c r="CLU49"/>
      <c r="CLV49"/>
      <c r="CLW49"/>
      <c r="CLX49"/>
      <c r="CLY49"/>
      <c r="CLZ49"/>
      <c r="CMA49"/>
      <c r="CMB49"/>
      <c r="CMC49"/>
      <c r="CMD49"/>
      <c r="CME49"/>
      <c r="CMF49"/>
      <c r="CMG49"/>
      <c r="CMH49"/>
      <c r="CMI49"/>
      <c r="CMJ49"/>
      <c r="CMK49"/>
      <c r="CML49"/>
      <c r="CMM49"/>
      <c r="CMN49"/>
      <c r="CMO49"/>
      <c r="CMP49"/>
      <c r="CMQ49"/>
      <c r="CMR49"/>
      <c r="CMS49"/>
      <c r="CMT49"/>
      <c r="CMU49"/>
      <c r="CMV49"/>
      <c r="CMW49"/>
      <c r="CMX49"/>
      <c r="CMY49"/>
      <c r="CMZ49"/>
      <c r="CNA49"/>
      <c r="CNB49"/>
      <c r="CNC49"/>
      <c r="CND49"/>
      <c r="CNE49"/>
      <c r="CNF49"/>
      <c r="CNG49"/>
      <c r="CNH49"/>
      <c r="CNI49"/>
      <c r="CNJ49"/>
      <c r="CNK49"/>
      <c r="CNL49"/>
      <c r="CNM49"/>
      <c r="CNN49"/>
      <c r="CNO49"/>
      <c r="CNP49"/>
      <c r="CNQ49"/>
      <c r="CNR49"/>
      <c r="CNS49"/>
      <c r="CNT49"/>
      <c r="CNU49"/>
      <c r="CNV49"/>
      <c r="CNW49"/>
      <c r="CNX49"/>
      <c r="CNY49"/>
      <c r="CNZ49"/>
      <c r="COA49"/>
      <c r="COB49"/>
      <c r="COC49"/>
      <c r="COD49"/>
      <c r="COE49"/>
      <c r="COF49"/>
      <c r="COG49"/>
      <c r="COH49"/>
      <c r="COI49"/>
      <c r="COJ49"/>
      <c r="COK49"/>
      <c r="COL49"/>
      <c r="COM49"/>
      <c r="CON49"/>
      <c r="COO49"/>
      <c r="COP49"/>
      <c r="COQ49"/>
      <c r="COR49"/>
      <c r="COS49"/>
      <c r="COT49"/>
      <c r="COU49"/>
      <c r="COV49"/>
      <c r="COW49"/>
      <c r="COX49"/>
      <c r="COY49"/>
      <c r="COZ49"/>
      <c r="CPA49"/>
      <c r="CPB49"/>
      <c r="CPC49"/>
      <c r="CPD49"/>
      <c r="CPE49"/>
      <c r="CPF49"/>
      <c r="CPG49"/>
      <c r="CPH49"/>
      <c r="CPI49"/>
      <c r="CPJ49"/>
      <c r="CPK49"/>
      <c r="CPL49"/>
      <c r="CPM49"/>
      <c r="CPN49"/>
      <c r="CPO49"/>
      <c r="CPP49"/>
      <c r="CPQ49"/>
      <c r="CPR49"/>
      <c r="CPS49"/>
      <c r="CPT49"/>
      <c r="CPU49"/>
      <c r="CPV49"/>
      <c r="CPW49"/>
      <c r="CPX49"/>
      <c r="CPY49"/>
      <c r="CPZ49"/>
      <c r="CQA49"/>
      <c r="CQB49"/>
      <c r="CQC49"/>
      <c r="CQD49"/>
      <c r="CQE49"/>
      <c r="CQF49"/>
      <c r="CQG49"/>
      <c r="CQH49"/>
      <c r="CQI49"/>
      <c r="CQJ49"/>
      <c r="CQK49"/>
      <c r="CQL49"/>
      <c r="CQM49"/>
      <c r="CQN49"/>
      <c r="CQO49"/>
      <c r="CQP49"/>
      <c r="CQQ49"/>
      <c r="CQR49"/>
      <c r="CQS49"/>
      <c r="CQT49"/>
      <c r="CQU49"/>
      <c r="CQV49"/>
      <c r="CQW49"/>
      <c r="CQX49"/>
      <c r="CQY49"/>
      <c r="CQZ49"/>
      <c r="CRA49"/>
      <c r="CRB49"/>
      <c r="CRC49"/>
      <c r="CRD49"/>
      <c r="CRE49"/>
      <c r="CRF49"/>
      <c r="CRG49"/>
      <c r="CRH49"/>
      <c r="CRI49"/>
      <c r="CRJ49"/>
      <c r="CRK49"/>
      <c r="CRL49"/>
      <c r="CRM49"/>
      <c r="CRN49"/>
      <c r="CRO49"/>
      <c r="CRP49"/>
      <c r="CRQ49"/>
      <c r="CRR49"/>
      <c r="CRS49"/>
      <c r="CRT49"/>
      <c r="CRU49"/>
      <c r="CRV49"/>
      <c r="CRW49"/>
      <c r="CRX49"/>
      <c r="CRY49"/>
      <c r="CRZ49"/>
      <c r="CSA49"/>
      <c r="CSB49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  <c r="CSW49"/>
      <c r="CSX49"/>
      <c r="CSY49"/>
      <c r="CSZ49"/>
      <c r="CTA49"/>
      <c r="CTB49"/>
      <c r="CTC49"/>
      <c r="CTD49"/>
      <c r="CTE49"/>
      <c r="CTF49"/>
      <c r="CTG49"/>
      <c r="CTH49"/>
      <c r="CTI49"/>
      <c r="CTJ49"/>
      <c r="CTK49"/>
      <c r="CTL49"/>
      <c r="CTM49"/>
      <c r="CTN49"/>
      <c r="CTO49"/>
      <c r="CTP49"/>
      <c r="CTQ49"/>
      <c r="CTR49"/>
      <c r="CTS49"/>
      <c r="CTT49"/>
      <c r="CTU49"/>
      <c r="CTV49"/>
      <c r="CTW49"/>
      <c r="CTX49"/>
      <c r="CTY49"/>
      <c r="CTZ49"/>
      <c r="CUA49"/>
      <c r="CUB49"/>
      <c r="CUC49"/>
      <c r="CUD49"/>
      <c r="CUE49"/>
      <c r="CUF49"/>
      <c r="CUG49"/>
      <c r="CUH49"/>
      <c r="CUI49"/>
      <c r="CUJ49"/>
      <c r="CUK49"/>
      <c r="CUL49"/>
      <c r="CUM49"/>
      <c r="CUN49"/>
      <c r="CUO49"/>
      <c r="CUP49"/>
      <c r="CUQ49"/>
      <c r="CUR49"/>
      <c r="CUS49"/>
      <c r="CUT49"/>
      <c r="CUU49"/>
      <c r="CUV49"/>
      <c r="CUW49"/>
      <c r="CUX49"/>
      <c r="CUY49"/>
      <c r="CUZ49"/>
      <c r="CVA49"/>
      <c r="CVB49"/>
      <c r="CVC49"/>
      <c r="CVD49"/>
      <c r="CVE49"/>
      <c r="CVF49"/>
      <c r="CVG49"/>
      <c r="CVH49"/>
      <c r="CVI49"/>
      <c r="CVJ49"/>
      <c r="CVK49"/>
      <c r="CVL49"/>
      <c r="CVM49"/>
      <c r="CVN49"/>
      <c r="CVO49"/>
      <c r="CVP49"/>
      <c r="CVQ49"/>
      <c r="CVR49"/>
      <c r="CVS49"/>
      <c r="CVT49"/>
      <c r="CVU49"/>
      <c r="CVV49"/>
      <c r="CVW49"/>
      <c r="CVX49"/>
      <c r="CVY49"/>
      <c r="CVZ49"/>
      <c r="CWA49"/>
      <c r="CWB49"/>
      <c r="CWC49"/>
      <c r="CWD49"/>
      <c r="CWE49"/>
      <c r="CWF49"/>
      <c r="CWG49"/>
      <c r="CWH49"/>
      <c r="CWI49"/>
      <c r="CWJ49"/>
      <c r="CWK49"/>
      <c r="CWL49"/>
      <c r="CWM49"/>
      <c r="CWN49"/>
      <c r="CWO49"/>
      <c r="CWP49"/>
      <c r="CWQ49"/>
      <c r="CWR49"/>
      <c r="CWS49"/>
      <c r="CWT49"/>
      <c r="CWU49"/>
      <c r="CWV49"/>
      <c r="CWW49"/>
      <c r="CWX49"/>
      <c r="CWY49"/>
      <c r="CWZ49"/>
      <c r="CXA49"/>
      <c r="CXB49"/>
      <c r="CXC49"/>
      <c r="CXD49"/>
      <c r="CXE49"/>
      <c r="CXF49"/>
      <c r="CXG49"/>
      <c r="CXH49"/>
      <c r="CXI49"/>
      <c r="CXJ49"/>
      <c r="CXK49"/>
      <c r="CXL49"/>
      <c r="CXM49"/>
      <c r="CXN49"/>
      <c r="CXO49"/>
      <c r="CXP49"/>
      <c r="CXQ49"/>
      <c r="CXR49"/>
      <c r="CXS49"/>
      <c r="CXT49"/>
      <c r="CXU49"/>
      <c r="CXV49"/>
      <c r="CXW49"/>
      <c r="CXX49"/>
      <c r="CXY49"/>
      <c r="CXZ49"/>
      <c r="CYA49"/>
      <c r="CYB49"/>
      <c r="CYC49"/>
      <c r="CYD49"/>
      <c r="CYE49"/>
      <c r="CYF49"/>
      <c r="CYG49"/>
      <c r="CYH49"/>
      <c r="CYI49"/>
      <c r="CYJ49"/>
      <c r="CYK49"/>
      <c r="CYL49"/>
      <c r="CYM49"/>
      <c r="CYN49"/>
      <c r="CYO49"/>
      <c r="CYP49"/>
      <c r="CYQ49"/>
      <c r="CYR49"/>
      <c r="CYS49"/>
      <c r="CYT49"/>
      <c r="CYU49"/>
      <c r="CYV49"/>
      <c r="CYW49"/>
      <c r="CYX49"/>
      <c r="CYY49"/>
      <c r="CYZ49"/>
      <c r="CZA49"/>
      <c r="CZB49"/>
      <c r="CZC49"/>
      <c r="CZD49"/>
      <c r="CZE49"/>
      <c r="CZF49"/>
      <c r="CZG49"/>
      <c r="CZH49"/>
      <c r="CZI49"/>
      <c r="CZJ49"/>
      <c r="CZK49"/>
      <c r="CZL49"/>
      <c r="CZM49"/>
      <c r="CZN49"/>
      <c r="CZO49"/>
      <c r="CZP49"/>
      <c r="CZQ49"/>
      <c r="CZR49"/>
      <c r="CZS49"/>
      <c r="CZT49"/>
      <c r="CZU49"/>
      <c r="CZV49"/>
      <c r="CZW49"/>
      <c r="CZX49"/>
      <c r="CZY49"/>
      <c r="CZZ49"/>
      <c r="DAA49"/>
      <c r="DAB49"/>
      <c r="DAC49"/>
      <c r="DAD49"/>
      <c r="DAE49"/>
      <c r="DAF49"/>
      <c r="DAG49"/>
      <c r="DAH49"/>
      <c r="DAI49"/>
      <c r="DAJ49"/>
      <c r="DAK49"/>
      <c r="DAL49"/>
      <c r="DAM49"/>
      <c r="DAN49"/>
      <c r="DAO49"/>
      <c r="DAP49"/>
      <c r="DAQ49"/>
      <c r="DAR49"/>
      <c r="DAS49"/>
      <c r="DAT49"/>
      <c r="DAU49"/>
      <c r="DAV49"/>
      <c r="DAW49"/>
      <c r="DAX49"/>
      <c r="DAY49"/>
      <c r="DAZ49"/>
      <c r="DBA49"/>
      <c r="DBB49"/>
      <c r="DBC49"/>
      <c r="DBD49"/>
      <c r="DBE49"/>
      <c r="DBF49"/>
      <c r="DBG49"/>
      <c r="DBH49"/>
      <c r="DBI49"/>
      <c r="DBJ49"/>
      <c r="DBK49"/>
      <c r="DBL49"/>
      <c r="DBM49"/>
      <c r="DBN49"/>
      <c r="DBO49"/>
      <c r="DBP49"/>
      <c r="DBQ49"/>
      <c r="DBR49"/>
      <c r="DBS49"/>
      <c r="DBT49"/>
      <c r="DBU49"/>
      <c r="DBV49"/>
      <c r="DBW49"/>
      <c r="DBX49"/>
      <c r="DBY49"/>
      <c r="DBZ49"/>
      <c r="DCA49"/>
      <c r="DCB49"/>
      <c r="DCC49"/>
      <c r="DCD49"/>
      <c r="DCE49"/>
      <c r="DCF49"/>
      <c r="DCG49"/>
      <c r="DCH49"/>
      <c r="DCI49"/>
      <c r="DCJ49"/>
      <c r="DCK49"/>
      <c r="DCL49"/>
      <c r="DCM49"/>
      <c r="DCN49"/>
      <c r="DCO49"/>
      <c r="DCP49"/>
      <c r="DCQ49"/>
      <c r="DCR49"/>
      <c r="DCS49"/>
      <c r="DCT49"/>
      <c r="DCU49"/>
      <c r="DCV49"/>
      <c r="DCW49"/>
      <c r="DCX49"/>
      <c r="DCY49"/>
      <c r="DCZ49"/>
      <c r="DDA49"/>
      <c r="DDB49"/>
      <c r="DDC49"/>
      <c r="DDD49"/>
      <c r="DDE49"/>
      <c r="DDF49"/>
      <c r="DDG49"/>
      <c r="DDH49"/>
      <c r="DDI49"/>
      <c r="DDJ49"/>
      <c r="DDK49"/>
      <c r="DDL49"/>
      <c r="DDM49"/>
      <c r="DDN49"/>
      <c r="DDO49"/>
      <c r="DDP49"/>
      <c r="DDQ49"/>
      <c r="DDR49"/>
      <c r="DDS49"/>
      <c r="DDT49"/>
      <c r="DDU49"/>
      <c r="DDV49"/>
      <c r="DDW49"/>
      <c r="DDX49"/>
      <c r="DDY49"/>
      <c r="DDZ49"/>
      <c r="DEA49"/>
      <c r="DEB49"/>
      <c r="DEC49"/>
      <c r="DED49"/>
      <c r="DEE49"/>
      <c r="DEF49"/>
      <c r="DEG49"/>
      <c r="DEH49"/>
      <c r="DEI49"/>
      <c r="DEJ49"/>
      <c r="DEK49"/>
      <c r="DEL49"/>
      <c r="DEM49"/>
      <c r="DEN49"/>
      <c r="DEO49"/>
      <c r="DEP49"/>
      <c r="DEQ49"/>
      <c r="DER49"/>
      <c r="DES49"/>
      <c r="DET49"/>
      <c r="DEU49"/>
      <c r="DEV49"/>
      <c r="DEW49"/>
      <c r="DEX49"/>
      <c r="DEY49"/>
      <c r="DEZ49"/>
      <c r="DFA49"/>
      <c r="DFB49"/>
      <c r="DFC49"/>
      <c r="DFD49"/>
      <c r="DFE49"/>
      <c r="DFF49"/>
      <c r="DFG49"/>
      <c r="DFH49"/>
      <c r="DFI49"/>
      <c r="DFJ49"/>
      <c r="DFK49"/>
      <c r="DFL49"/>
      <c r="DFM49"/>
      <c r="DFN49"/>
      <c r="DFO49"/>
      <c r="DFP49"/>
      <c r="DFQ49"/>
      <c r="DFR49"/>
      <c r="DFS49"/>
      <c r="DFT49"/>
      <c r="DFU49"/>
      <c r="DFV49"/>
      <c r="DFW49"/>
      <c r="DFX49"/>
      <c r="DFY49"/>
      <c r="DFZ49"/>
      <c r="DGA49"/>
      <c r="DGB49"/>
      <c r="DGC49"/>
      <c r="DGD49"/>
      <c r="DGE49"/>
      <c r="DGF49"/>
      <c r="DGG49"/>
      <c r="DGH49"/>
      <c r="DGI49"/>
      <c r="DGJ49"/>
      <c r="DGK49"/>
      <c r="DGL49"/>
      <c r="DGM49"/>
      <c r="DGN49"/>
      <c r="DGO49"/>
      <c r="DGP49"/>
      <c r="DGQ49"/>
      <c r="DGR49"/>
      <c r="DGS49"/>
      <c r="DGT49"/>
      <c r="DGU49"/>
      <c r="DGV49"/>
      <c r="DGW49"/>
      <c r="DGX49"/>
      <c r="DGY49"/>
      <c r="DGZ49"/>
      <c r="DHA49"/>
      <c r="DHB49"/>
      <c r="DHC49"/>
      <c r="DHD49"/>
      <c r="DHE49"/>
      <c r="DHF49"/>
      <c r="DHG49"/>
      <c r="DHH49"/>
      <c r="DHI49"/>
      <c r="DHJ49"/>
      <c r="DHK49"/>
      <c r="DHL49"/>
      <c r="DHM49"/>
      <c r="DHN49"/>
      <c r="DHO49"/>
      <c r="DHP49"/>
      <c r="DHQ49"/>
      <c r="DHR49"/>
      <c r="DHS49"/>
      <c r="DHT49"/>
      <c r="DHU49"/>
      <c r="DHV49"/>
      <c r="DHW49"/>
      <c r="DHX49"/>
      <c r="DHY49"/>
      <c r="DHZ49"/>
      <c r="DIA49"/>
      <c r="DIB49"/>
      <c r="DIC49"/>
      <c r="DID49"/>
      <c r="DIE49"/>
      <c r="DIF49"/>
      <c r="DIG49"/>
      <c r="DIH49"/>
      <c r="DII49"/>
      <c r="DIJ49"/>
      <c r="DIK49"/>
      <c r="DIL49"/>
      <c r="DIM49"/>
      <c r="DIN49"/>
      <c r="DIO49"/>
      <c r="DIP49"/>
      <c r="DIQ49"/>
      <c r="DIR49"/>
      <c r="DIS49"/>
      <c r="DIT49"/>
      <c r="DIU49"/>
      <c r="DIV49"/>
      <c r="DIW49"/>
      <c r="DIX49"/>
      <c r="DIY49"/>
      <c r="DIZ49"/>
      <c r="DJA49"/>
      <c r="DJB49"/>
      <c r="DJC49"/>
      <c r="DJD49"/>
      <c r="DJE49"/>
      <c r="DJF49"/>
      <c r="DJG49"/>
      <c r="DJH49"/>
      <c r="DJI49"/>
      <c r="DJJ49"/>
      <c r="DJK49"/>
      <c r="DJL49"/>
      <c r="DJM49"/>
      <c r="DJN49"/>
      <c r="DJO49"/>
      <c r="DJP49"/>
      <c r="DJQ49"/>
      <c r="DJR49"/>
      <c r="DJS49"/>
      <c r="DJT49"/>
      <c r="DJU49"/>
      <c r="DJV49"/>
      <c r="DJW49"/>
      <c r="DJX49"/>
      <c r="DJY49"/>
      <c r="DJZ49"/>
      <c r="DKA49"/>
      <c r="DKB49"/>
      <c r="DKC49"/>
      <c r="DKD49"/>
      <c r="DKE49"/>
      <c r="DKF49"/>
      <c r="DKG49"/>
      <c r="DKH49"/>
      <c r="DKI49"/>
      <c r="DKJ49"/>
      <c r="DKK49"/>
      <c r="DKL49"/>
      <c r="DKM49"/>
      <c r="DKN49"/>
      <c r="DKO49"/>
      <c r="DKP49"/>
      <c r="DKQ49"/>
      <c r="DKR49"/>
      <c r="DKS49"/>
      <c r="DKT49"/>
      <c r="DKU49"/>
      <c r="DKV49"/>
      <c r="DKW49"/>
      <c r="DKX49"/>
      <c r="DKY49"/>
      <c r="DKZ49"/>
      <c r="DLA49"/>
      <c r="DLB49"/>
      <c r="DLC49"/>
      <c r="DLD49"/>
      <c r="DLE49"/>
      <c r="DLF49"/>
      <c r="DLG49"/>
      <c r="DLH49"/>
      <c r="DLI49"/>
      <c r="DLJ49"/>
      <c r="DLK49"/>
      <c r="DLL49"/>
      <c r="DLM49"/>
      <c r="DLN49"/>
      <c r="DLO49"/>
      <c r="DLP49"/>
      <c r="DLQ49"/>
      <c r="DLR49"/>
      <c r="DLS49"/>
      <c r="DLT49"/>
      <c r="DLU49"/>
      <c r="DLV49"/>
      <c r="DLW49"/>
      <c r="DLX49"/>
      <c r="DLY49"/>
      <c r="DLZ49"/>
      <c r="DMA49"/>
      <c r="DMB49"/>
      <c r="DMC49"/>
      <c r="DMD49"/>
      <c r="DME49"/>
      <c r="DMF49"/>
      <c r="DMG49"/>
      <c r="DMH49"/>
      <c r="DMI49"/>
      <c r="DMJ49"/>
      <c r="DMK49"/>
      <c r="DML49"/>
      <c r="DMM49"/>
      <c r="DMN49"/>
      <c r="DMO49"/>
      <c r="DMP49"/>
      <c r="DMQ49"/>
      <c r="DMR49"/>
      <c r="DMS49"/>
      <c r="DMT49"/>
      <c r="DMU49"/>
      <c r="DMV49"/>
      <c r="DMW49"/>
      <c r="DMX49"/>
      <c r="DMY49"/>
      <c r="DMZ49"/>
      <c r="DNA49"/>
      <c r="DNB49"/>
      <c r="DNC49"/>
      <c r="DND49"/>
      <c r="DNE49"/>
      <c r="DNF49"/>
      <c r="DNG49"/>
      <c r="DNH49"/>
      <c r="DNI49"/>
      <c r="DNJ49"/>
      <c r="DNK49"/>
      <c r="DNL49"/>
      <c r="DNM49"/>
      <c r="DNN49"/>
      <c r="DNO49"/>
      <c r="DNP49"/>
      <c r="DNQ49"/>
      <c r="DNR49"/>
      <c r="DNS49"/>
      <c r="DNT49"/>
      <c r="DNU49"/>
      <c r="DNV49"/>
      <c r="DNW49"/>
      <c r="DNX49"/>
      <c r="DNY49"/>
      <c r="DNZ49"/>
      <c r="DOA49"/>
      <c r="DOB49"/>
      <c r="DOC49"/>
      <c r="DOD49"/>
      <c r="DOE49"/>
      <c r="DOF49"/>
      <c r="DOG49"/>
      <c r="DOH49"/>
      <c r="DOI49"/>
      <c r="DOJ49"/>
      <c r="DOK49"/>
      <c r="DOL49"/>
      <c r="DOM49"/>
      <c r="DON49"/>
      <c r="DOO49"/>
      <c r="DOP49"/>
      <c r="DOQ49"/>
      <c r="DOR49"/>
      <c r="DOS49"/>
      <c r="DOT49"/>
      <c r="DOU49"/>
      <c r="DOV49"/>
      <c r="DOW49"/>
      <c r="DOX49"/>
      <c r="DOY49"/>
      <c r="DOZ49"/>
      <c r="DPA49"/>
      <c r="DPB49"/>
      <c r="DPC49"/>
      <c r="DPD49"/>
      <c r="DPE49"/>
      <c r="DPF49"/>
      <c r="DPG49"/>
      <c r="DPH49"/>
      <c r="DPI49"/>
      <c r="DPJ49"/>
      <c r="DPK49"/>
      <c r="DPL49"/>
      <c r="DPM49"/>
      <c r="DPN49"/>
      <c r="DPO49"/>
      <c r="DPP49"/>
      <c r="DPQ49"/>
      <c r="DPR49"/>
      <c r="DPS49"/>
      <c r="DPT49"/>
      <c r="DPU49"/>
      <c r="DPV49"/>
      <c r="DPW49"/>
      <c r="DPX49"/>
      <c r="DPY49"/>
      <c r="DPZ49"/>
      <c r="DQA49"/>
      <c r="DQB49"/>
      <c r="DQC49"/>
      <c r="DQD49"/>
      <c r="DQE49"/>
      <c r="DQF49"/>
      <c r="DQG49"/>
      <c r="DQH49"/>
      <c r="DQI49"/>
      <c r="DQJ49"/>
      <c r="DQK49"/>
      <c r="DQL49"/>
      <c r="DQM49"/>
      <c r="DQN49"/>
      <c r="DQO49"/>
      <c r="DQP49"/>
      <c r="DQQ49"/>
      <c r="DQR49"/>
      <c r="DQS49"/>
      <c r="DQT49"/>
      <c r="DQU49"/>
      <c r="DQV49"/>
      <c r="DQW49"/>
      <c r="DQX49"/>
      <c r="DQY49"/>
      <c r="DQZ49"/>
      <c r="DRA49"/>
      <c r="DRB49"/>
      <c r="DRC49"/>
      <c r="DRD49"/>
      <c r="DRE49"/>
      <c r="DRF49"/>
      <c r="DRG49"/>
      <c r="DRH49"/>
      <c r="DRI49"/>
      <c r="DRJ49"/>
      <c r="DRK49"/>
      <c r="DRL49"/>
      <c r="DRM49"/>
      <c r="DRN49"/>
      <c r="DRO49"/>
      <c r="DRP49"/>
      <c r="DRQ49"/>
      <c r="DRR49"/>
      <c r="DRS49"/>
      <c r="DRT49"/>
      <c r="DRU49"/>
      <c r="DRV49"/>
      <c r="DRW49"/>
      <c r="DRX49"/>
      <c r="DRY49"/>
      <c r="DRZ49"/>
      <c r="DSA49"/>
      <c r="DSB49"/>
      <c r="DSC49"/>
      <c r="DSD49"/>
      <c r="DSE49"/>
      <c r="DSF49"/>
      <c r="DSG49"/>
      <c r="DSH49"/>
      <c r="DSI49"/>
      <c r="DSJ49"/>
      <c r="DSK49"/>
      <c r="DSL49"/>
      <c r="DSM49"/>
      <c r="DSN49"/>
      <c r="DSO49"/>
      <c r="DSP49"/>
      <c r="DSQ49"/>
      <c r="DSR49"/>
      <c r="DSS49"/>
      <c r="DST49"/>
      <c r="DSU49"/>
      <c r="DSV49"/>
      <c r="DSW49"/>
      <c r="DSX49"/>
      <c r="DSY49"/>
      <c r="DSZ49"/>
      <c r="DTA49"/>
      <c r="DTB49"/>
      <c r="DTC49"/>
      <c r="DTD49"/>
      <c r="DTE49"/>
      <c r="DTF49"/>
      <c r="DTG49"/>
      <c r="DTH49"/>
      <c r="DTI49"/>
      <c r="DTJ49"/>
      <c r="DTK49"/>
      <c r="DTL49"/>
      <c r="DTM49"/>
      <c r="DTN49"/>
      <c r="DTO49"/>
      <c r="DTP49"/>
      <c r="DTQ49"/>
      <c r="DTR49"/>
      <c r="DTS49"/>
      <c r="DTT49"/>
      <c r="DTU49"/>
      <c r="DTV49"/>
      <c r="DTW49"/>
      <c r="DTX49"/>
      <c r="DTY49"/>
      <c r="DTZ49"/>
      <c r="DUA49"/>
      <c r="DUB49"/>
      <c r="DUC49"/>
      <c r="DUD49"/>
      <c r="DUE49"/>
      <c r="DUF49"/>
      <c r="DUG49"/>
      <c r="DUH49"/>
      <c r="DUI49"/>
      <c r="DUJ49"/>
      <c r="DUK49"/>
      <c r="DUL49"/>
      <c r="DUM49"/>
      <c r="DUN49"/>
      <c r="DUO49"/>
      <c r="DUP49"/>
      <c r="DUQ49"/>
      <c r="DUR49"/>
      <c r="DUS49"/>
      <c r="DUT49"/>
      <c r="DUU49"/>
      <c r="DUV49"/>
      <c r="DUW49"/>
      <c r="DUX49"/>
      <c r="DUY49"/>
      <c r="DUZ49"/>
      <c r="DVA49"/>
      <c r="DVB49"/>
      <c r="DVC49"/>
      <c r="DVD49"/>
      <c r="DVE49"/>
      <c r="DVF49"/>
      <c r="DVG49"/>
      <c r="DVH49"/>
      <c r="DVI49"/>
      <c r="DVJ49"/>
      <c r="DVK49"/>
      <c r="DVL49"/>
      <c r="DVM49"/>
      <c r="DVN49"/>
      <c r="DVO49"/>
      <c r="DVP49"/>
      <c r="DVQ49"/>
      <c r="DVR49"/>
      <c r="DVS49"/>
      <c r="DVT49"/>
      <c r="DVU49"/>
      <c r="DVV49"/>
      <c r="DVW49"/>
      <c r="DVX49"/>
      <c r="DVY49"/>
      <c r="DVZ49"/>
      <c r="DWA49"/>
      <c r="DWB49"/>
      <c r="DWC49"/>
      <c r="DWD49"/>
      <c r="DWE49"/>
      <c r="DWF49"/>
      <c r="DWG49"/>
      <c r="DWH49"/>
      <c r="DWI49"/>
      <c r="DWJ49"/>
      <c r="DWK49"/>
      <c r="DWL49"/>
      <c r="DWM49"/>
      <c r="DWN49"/>
      <c r="DWO49"/>
      <c r="DWP49"/>
      <c r="DWQ49"/>
      <c r="DWR49"/>
      <c r="DWS49"/>
      <c r="DWT49"/>
      <c r="DWU49"/>
      <c r="DWV49"/>
      <c r="DWW49"/>
      <c r="DWX49"/>
      <c r="DWY49"/>
      <c r="DWZ49"/>
      <c r="DXA49"/>
      <c r="DXB49"/>
      <c r="DXC49"/>
      <c r="DXD49"/>
      <c r="DXE49"/>
      <c r="DXF49"/>
      <c r="DXG49"/>
      <c r="DXH49"/>
      <c r="DXI49"/>
      <c r="DXJ49"/>
      <c r="DXK49"/>
      <c r="DXL49"/>
      <c r="DXM49"/>
      <c r="DXN49"/>
      <c r="DXO49"/>
      <c r="DXP49"/>
      <c r="DXQ49"/>
      <c r="DXR49"/>
      <c r="DXS49"/>
      <c r="DXT49"/>
      <c r="DXU49"/>
      <c r="DXV49"/>
      <c r="DXW49"/>
      <c r="DXX49"/>
      <c r="DXY49"/>
      <c r="DXZ49"/>
      <c r="DYA49"/>
      <c r="DYB49"/>
      <c r="DYC49"/>
      <c r="DYD49"/>
      <c r="DYE49"/>
      <c r="DYF49"/>
      <c r="DYG49"/>
      <c r="DYH49"/>
      <c r="DYI49"/>
      <c r="DYJ49"/>
      <c r="DYK49"/>
      <c r="DYL49"/>
      <c r="DYM49"/>
      <c r="DYN49"/>
      <c r="DYO49"/>
      <c r="DYP49"/>
      <c r="DYQ49"/>
      <c r="DYR49"/>
      <c r="DYS49"/>
      <c r="DYT49"/>
      <c r="DYU49"/>
      <c r="DYV49"/>
      <c r="DYW49"/>
      <c r="DYX49"/>
      <c r="DYY49"/>
      <c r="DYZ49"/>
      <c r="DZA49"/>
      <c r="DZB49"/>
      <c r="DZC49"/>
      <c r="DZD49"/>
      <c r="DZE49"/>
      <c r="DZF49"/>
      <c r="DZG49"/>
      <c r="DZH49"/>
      <c r="DZI49"/>
      <c r="DZJ49"/>
      <c r="DZK49"/>
      <c r="DZL49"/>
      <c r="DZM49"/>
      <c r="DZN49"/>
      <c r="DZO49"/>
      <c r="DZP49"/>
      <c r="DZQ49"/>
      <c r="DZR49"/>
      <c r="DZS49"/>
      <c r="DZT49"/>
      <c r="DZU49"/>
      <c r="DZV49"/>
      <c r="DZW49"/>
      <c r="DZX49"/>
      <c r="DZY49"/>
      <c r="DZZ49"/>
      <c r="EAA49"/>
      <c r="EAB49"/>
      <c r="EAC49"/>
      <c r="EAD49"/>
      <c r="EAE49"/>
      <c r="EAF49"/>
      <c r="EAG49"/>
      <c r="EAH49"/>
      <c r="EAI49"/>
      <c r="EAJ49"/>
      <c r="EAK49"/>
      <c r="EAL49"/>
      <c r="EAM49"/>
      <c r="EAN49"/>
      <c r="EAO49"/>
      <c r="EAP49"/>
      <c r="EAQ49"/>
      <c r="EAR49"/>
      <c r="EAS49"/>
      <c r="EAT49"/>
      <c r="EAU49"/>
      <c r="EAV49"/>
      <c r="EAW49"/>
      <c r="EAX49"/>
      <c r="EAY49"/>
      <c r="EAZ49"/>
      <c r="EBA49"/>
      <c r="EBB49"/>
      <c r="EBC49"/>
      <c r="EBD49"/>
      <c r="EBE49"/>
      <c r="EBF49"/>
      <c r="EBG49"/>
      <c r="EBH49"/>
      <c r="EBI49"/>
      <c r="EBJ49"/>
      <c r="EBK49"/>
      <c r="EBL49"/>
      <c r="EBM49"/>
      <c r="EBN49"/>
      <c r="EBO49"/>
      <c r="EBP49"/>
      <c r="EBQ49"/>
      <c r="EBR49"/>
      <c r="EBS49"/>
      <c r="EBT49"/>
      <c r="EBU49"/>
      <c r="EBV49"/>
      <c r="EBW49"/>
      <c r="EBX49"/>
      <c r="EBY49"/>
      <c r="EBZ49"/>
      <c r="ECA49"/>
      <c r="ECB49"/>
      <c r="ECC49"/>
      <c r="ECD49"/>
      <c r="ECE49"/>
      <c r="ECF49"/>
      <c r="ECG49"/>
      <c r="ECH49"/>
      <c r="ECI49"/>
      <c r="ECJ49"/>
      <c r="ECK49"/>
      <c r="ECL49"/>
      <c r="ECM49"/>
      <c r="ECN49"/>
      <c r="ECO49"/>
      <c r="ECP49"/>
      <c r="ECQ49"/>
      <c r="ECR49"/>
      <c r="ECS49"/>
      <c r="ECT49"/>
      <c r="ECU49"/>
      <c r="ECV49"/>
      <c r="ECW49"/>
      <c r="ECX49"/>
      <c r="ECY49"/>
      <c r="ECZ49"/>
      <c r="EDA49"/>
      <c r="EDB49"/>
      <c r="EDC49"/>
      <c r="EDD49"/>
      <c r="EDE49"/>
      <c r="EDF49"/>
      <c r="EDG49"/>
      <c r="EDH49"/>
      <c r="EDI49"/>
      <c r="EDJ49"/>
      <c r="EDK49"/>
      <c r="EDL49"/>
      <c r="EDM49"/>
      <c r="EDN49"/>
      <c r="EDO49"/>
      <c r="EDP49"/>
      <c r="EDQ49"/>
      <c r="EDR49"/>
      <c r="EDS49"/>
      <c r="EDT49"/>
      <c r="EDU49"/>
      <c r="EDV49"/>
      <c r="EDW49"/>
      <c r="EDX49"/>
      <c r="EDY49"/>
      <c r="EDZ49"/>
      <c r="EEA49"/>
      <c r="EEB49"/>
      <c r="EEC49"/>
      <c r="EED49"/>
      <c r="EEE49"/>
      <c r="EEF49"/>
      <c r="EEG49"/>
      <c r="EEH49"/>
      <c r="EEI49"/>
      <c r="EEJ49"/>
      <c r="EEK49"/>
      <c r="EEL49"/>
      <c r="EEM49"/>
      <c r="EEN49"/>
      <c r="EEO49"/>
      <c r="EEP49"/>
      <c r="EEQ49"/>
      <c r="EER49"/>
      <c r="EES49"/>
      <c r="EET49"/>
      <c r="EEU49"/>
      <c r="EEV49"/>
      <c r="EEW49"/>
      <c r="EEX49"/>
      <c r="EEY49"/>
      <c r="EEZ49"/>
      <c r="EFA49"/>
      <c r="EFB49"/>
      <c r="EFC49"/>
      <c r="EFD49"/>
      <c r="EFE49"/>
      <c r="EFF49"/>
      <c r="EFG49"/>
      <c r="EFH49"/>
      <c r="EFI49"/>
      <c r="EFJ49"/>
      <c r="EFK49"/>
      <c r="EFL49"/>
      <c r="EFM49"/>
      <c r="EFN49"/>
      <c r="EFO49"/>
      <c r="EFP49"/>
      <c r="EFQ49"/>
      <c r="EFR49"/>
      <c r="EFS49"/>
      <c r="EFT49"/>
      <c r="EFU49"/>
      <c r="EFV49"/>
      <c r="EFW49"/>
      <c r="EFX49"/>
      <c r="EFY49"/>
      <c r="EFZ49"/>
      <c r="EGA49"/>
      <c r="EGB49"/>
      <c r="EGC49"/>
      <c r="EGD49"/>
      <c r="EGE49"/>
      <c r="EGF49"/>
      <c r="EGG49"/>
      <c r="EGH49"/>
      <c r="EGI49"/>
      <c r="EGJ49"/>
      <c r="EGK49"/>
      <c r="EGL49"/>
      <c r="EGM49"/>
      <c r="EGN49"/>
      <c r="EGO49"/>
      <c r="EGP49"/>
      <c r="EGQ49"/>
      <c r="EGR49"/>
      <c r="EGS49"/>
      <c r="EGT49"/>
      <c r="EGU49"/>
      <c r="EGV49"/>
      <c r="EGW49"/>
      <c r="EGX49"/>
      <c r="EGY49"/>
      <c r="EGZ49"/>
      <c r="EHA49"/>
      <c r="EHB49"/>
      <c r="EHC49"/>
      <c r="EHD49"/>
      <c r="EHE49"/>
      <c r="EHF49"/>
      <c r="EHG49"/>
      <c r="EHH49"/>
      <c r="EHI49"/>
      <c r="EHJ49"/>
      <c r="EHK49"/>
      <c r="EHL49"/>
      <c r="EHM49"/>
      <c r="EHN49"/>
      <c r="EHO49"/>
      <c r="EHP49"/>
      <c r="EHQ49"/>
      <c r="EHR49"/>
      <c r="EHS49"/>
      <c r="EHT49"/>
      <c r="EHU49"/>
      <c r="EHV49"/>
      <c r="EHW49"/>
      <c r="EHX49"/>
      <c r="EHY49"/>
      <c r="EHZ49"/>
      <c r="EIA49"/>
      <c r="EIB49"/>
      <c r="EIC49"/>
      <c r="EID49"/>
      <c r="EIE49"/>
      <c r="EIF49"/>
      <c r="EIG49"/>
      <c r="EIH49"/>
      <c r="EII49"/>
      <c r="EIJ49"/>
      <c r="EIK49"/>
      <c r="EIL49"/>
      <c r="EIM49"/>
      <c r="EIN49"/>
      <c r="EIO49"/>
      <c r="EIP49"/>
      <c r="EIQ49"/>
      <c r="EIR49"/>
      <c r="EIS49"/>
      <c r="EIT49"/>
      <c r="EIU49"/>
      <c r="EIV49"/>
      <c r="EIW49"/>
      <c r="EIX49"/>
      <c r="EIY49"/>
      <c r="EIZ49"/>
      <c r="EJA49"/>
      <c r="EJB49"/>
      <c r="EJC49"/>
      <c r="EJD49"/>
      <c r="EJE49"/>
      <c r="EJF49"/>
      <c r="EJG49"/>
      <c r="EJH49"/>
      <c r="EJI49"/>
      <c r="EJJ49"/>
      <c r="EJK49"/>
      <c r="EJL49"/>
      <c r="EJM49"/>
      <c r="EJN49"/>
      <c r="EJO49"/>
      <c r="EJP49"/>
      <c r="EJQ49"/>
      <c r="EJR49"/>
      <c r="EJS49"/>
      <c r="EJT49"/>
      <c r="EJU49"/>
      <c r="EJV49"/>
      <c r="EJW49"/>
      <c r="EJX49"/>
      <c r="EJY49"/>
      <c r="EJZ49"/>
      <c r="EKA49"/>
      <c r="EKB49"/>
      <c r="EKC49"/>
      <c r="EKD49"/>
      <c r="EKE49"/>
      <c r="EKF49"/>
      <c r="EKG49"/>
      <c r="EKH49"/>
      <c r="EKI49"/>
      <c r="EKJ49"/>
      <c r="EKK49"/>
      <c r="EKL49"/>
      <c r="EKM49"/>
      <c r="EKN49"/>
      <c r="EKO49"/>
      <c r="EKP49"/>
      <c r="EKQ49"/>
      <c r="EKR49"/>
      <c r="EKS49"/>
      <c r="EKT49"/>
      <c r="EKU49"/>
      <c r="EKV49"/>
      <c r="EKW49"/>
      <c r="EKX49"/>
      <c r="EKY49"/>
      <c r="EKZ49"/>
      <c r="ELA49"/>
      <c r="ELB49"/>
      <c r="ELC49"/>
      <c r="ELD49"/>
      <c r="ELE49"/>
      <c r="ELF49"/>
      <c r="ELG49"/>
      <c r="ELH49"/>
      <c r="ELI49"/>
      <c r="ELJ49"/>
      <c r="ELK49"/>
      <c r="ELL49"/>
      <c r="ELM49"/>
      <c r="ELN49"/>
      <c r="ELO49"/>
      <c r="ELP49"/>
      <c r="ELQ49"/>
      <c r="ELR49"/>
      <c r="ELS49"/>
      <c r="ELT49"/>
      <c r="ELU49"/>
      <c r="ELV49"/>
      <c r="ELW49"/>
      <c r="ELX49"/>
      <c r="ELY49"/>
      <c r="ELZ49"/>
      <c r="EMA49"/>
      <c r="EMB49"/>
      <c r="EMC49"/>
      <c r="EMD49"/>
      <c r="EME49"/>
      <c r="EMF49"/>
      <c r="EMG49"/>
      <c r="EMH49"/>
      <c r="EMI49"/>
      <c r="EMJ49"/>
      <c r="EMK49"/>
      <c r="EML49"/>
      <c r="EMM49"/>
      <c r="EMN49"/>
      <c r="EMO49"/>
      <c r="EMP49"/>
      <c r="EMQ49"/>
      <c r="EMR49"/>
      <c r="EMS49"/>
      <c r="EMT49"/>
      <c r="EMU49"/>
      <c r="EMV49"/>
      <c r="EMW49"/>
      <c r="EMX49"/>
      <c r="EMY49"/>
      <c r="EMZ49"/>
      <c r="ENA49"/>
      <c r="ENB49"/>
      <c r="ENC49"/>
      <c r="END49"/>
      <c r="ENE49"/>
      <c r="ENF49"/>
      <c r="ENG49"/>
      <c r="ENH49"/>
      <c r="ENI49"/>
      <c r="ENJ49"/>
      <c r="ENK49"/>
      <c r="ENL49"/>
      <c r="ENM49"/>
      <c r="ENN49"/>
      <c r="ENO49"/>
      <c r="ENP49"/>
      <c r="ENQ49"/>
      <c r="ENR49"/>
      <c r="ENS49"/>
      <c r="ENT49"/>
      <c r="ENU49"/>
      <c r="ENV49"/>
      <c r="ENW49"/>
      <c r="ENX49"/>
      <c r="ENY49"/>
      <c r="ENZ49"/>
      <c r="EOA49"/>
      <c r="EOB49"/>
      <c r="EOC49"/>
      <c r="EOD49"/>
      <c r="EOE49"/>
      <c r="EOF49"/>
      <c r="EOG49"/>
      <c r="EOH49"/>
      <c r="EOI49"/>
      <c r="EOJ49"/>
      <c r="EOK49"/>
      <c r="EOL49"/>
      <c r="EOM49"/>
      <c r="EON49"/>
      <c r="EOO49"/>
      <c r="EOP49"/>
      <c r="EOQ49"/>
      <c r="EOR49"/>
      <c r="EOS49"/>
      <c r="EOT49"/>
      <c r="EOU49"/>
      <c r="EOV49"/>
      <c r="EOW49"/>
      <c r="EOX49"/>
      <c r="EOY49"/>
      <c r="EOZ49"/>
      <c r="EPA49"/>
      <c r="EPB49"/>
      <c r="EPC49"/>
      <c r="EPD49"/>
      <c r="EPE49"/>
      <c r="EPF49"/>
      <c r="EPG49"/>
      <c r="EPH49"/>
      <c r="EPI49"/>
      <c r="EPJ49"/>
      <c r="EPK49"/>
      <c r="EPL49"/>
      <c r="EPM49"/>
      <c r="EPN49"/>
      <c r="EPO49"/>
      <c r="EPP49"/>
      <c r="EPQ49"/>
      <c r="EPR49"/>
      <c r="EPS49"/>
      <c r="EPT49"/>
      <c r="EPU49"/>
      <c r="EPV49"/>
      <c r="EPW49"/>
      <c r="EPX49"/>
      <c r="EPY49"/>
      <c r="EPZ49"/>
      <c r="EQA49"/>
      <c r="EQB49"/>
      <c r="EQC49"/>
      <c r="EQD49"/>
      <c r="EQE49"/>
      <c r="EQF49"/>
      <c r="EQG49"/>
      <c r="EQH49"/>
      <c r="EQI49"/>
      <c r="EQJ49"/>
      <c r="EQK49"/>
      <c r="EQL49"/>
      <c r="EQM49"/>
      <c r="EQN49"/>
      <c r="EQO49"/>
      <c r="EQP49"/>
      <c r="EQQ49"/>
      <c r="EQR49"/>
      <c r="EQS49"/>
      <c r="EQT49"/>
      <c r="EQU49"/>
      <c r="EQV49"/>
      <c r="EQW49"/>
      <c r="EQX49"/>
      <c r="EQY49"/>
      <c r="EQZ49"/>
      <c r="ERA49"/>
      <c r="ERB49"/>
      <c r="ERC49"/>
      <c r="ERD49"/>
      <c r="ERE49"/>
      <c r="ERF49"/>
      <c r="ERG49"/>
      <c r="ERH49"/>
      <c r="ERI49"/>
      <c r="ERJ49"/>
      <c r="ERK49"/>
      <c r="ERL49"/>
      <c r="ERM49"/>
      <c r="ERN49"/>
      <c r="ERO49"/>
      <c r="ERP49"/>
      <c r="ERQ49"/>
      <c r="ERR49"/>
      <c r="ERS49"/>
      <c r="ERT49"/>
      <c r="ERU49"/>
      <c r="ERV49"/>
      <c r="ERW49"/>
      <c r="ERX49"/>
      <c r="ERY49"/>
      <c r="ERZ49"/>
      <c r="ESA49"/>
      <c r="ESB49"/>
      <c r="ESC49"/>
      <c r="ESD49"/>
      <c r="ESE49"/>
      <c r="ESF49"/>
      <c r="ESG49"/>
      <c r="ESH49"/>
      <c r="ESI49"/>
      <c r="ESJ49"/>
      <c r="ESK49"/>
      <c r="ESL49"/>
      <c r="ESM49"/>
      <c r="ESN49"/>
      <c r="ESO49"/>
      <c r="ESP49"/>
      <c r="ESQ49"/>
      <c r="ESR49"/>
      <c r="ESS49"/>
      <c r="EST49"/>
      <c r="ESU49"/>
      <c r="ESV49"/>
      <c r="ESW49"/>
      <c r="ESX49"/>
      <c r="ESY49"/>
      <c r="ESZ49"/>
      <c r="ETA49"/>
      <c r="ETB49"/>
      <c r="ETC49"/>
      <c r="ETD49"/>
      <c r="ETE49"/>
      <c r="ETF49"/>
      <c r="ETG49"/>
      <c r="ETH49"/>
      <c r="ETI49"/>
      <c r="ETJ49"/>
      <c r="ETK49"/>
      <c r="ETL49"/>
      <c r="ETM49"/>
      <c r="ETN49"/>
      <c r="ETO49"/>
      <c r="ETP49"/>
      <c r="ETQ49"/>
      <c r="ETR49"/>
      <c r="ETS49"/>
      <c r="ETT49"/>
      <c r="ETU49"/>
      <c r="ETV49"/>
      <c r="ETW49"/>
      <c r="ETX49"/>
      <c r="ETY49"/>
      <c r="ETZ49"/>
      <c r="EUA49"/>
      <c r="EUB49"/>
      <c r="EUC49"/>
      <c r="EUD49"/>
      <c r="EUE49"/>
      <c r="EUF49"/>
      <c r="EUG49"/>
      <c r="EUH49"/>
      <c r="EUI49"/>
      <c r="EUJ49"/>
      <c r="EUK49"/>
      <c r="EUL49"/>
      <c r="EUM49"/>
      <c r="EUN49"/>
      <c r="EUO49"/>
      <c r="EUP49"/>
      <c r="EUQ49"/>
      <c r="EUR49"/>
      <c r="EUS49"/>
      <c r="EUT49"/>
      <c r="EUU49"/>
      <c r="EUV49"/>
      <c r="EUW49"/>
      <c r="EUX49"/>
      <c r="EUY49"/>
      <c r="EUZ49"/>
      <c r="EVA49"/>
      <c r="EVB49"/>
      <c r="EVC49"/>
      <c r="EVD49"/>
      <c r="EVE49"/>
      <c r="EVF49"/>
      <c r="EVG49"/>
      <c r="EVH49"/>
      <c r="EVI49"/>
      <c r="EVJ49"/>
      <c r="EVK49"/>
      <c r="EVL49"/>
      <c r="EVM49"/>
      <c r="EVN49"/>
      <c r="EVO49"/>
      <c r="EVP49"/>
      <c r="EVQ49"/>
      <c r="EVR49"/>
      <c r="EVS49"/>
      <c r="EVT49"/>
      <c r="EVU49"/>
      <c r="EVV49"/>
      <c r="EVW49"/>
      <c r="EVX49"/>
      <c r="EVY49"/>
      <c r="EVZ49"/>
      <c r="EWA49"/>
      <c r="EWB49"/>
      <c r="EWC49"/>
      <c r="EWD49"/>
      <c r="EWE49"/>
      <c r="EWF49"/>
      <c r="EWG49"/>
      <c r="EWH49"/>
      <c r="EWI49"/>
      <c r="EWJ49"/>
      <c r="EWK49"/>
      <c r="EWL49"/>
      <c r="EWM49"/>
      <c r="EWN49"/>
      <c r="EWO49"/>
      <c r="EWP49"/>
      <c r="EWQ49"/>
      <c r="EWR49"/>
      <c r="EWS49"/>
      <c r="EWT49"/>
      <c r="EWU49"/>
      <c r="EWV49"/>
      <c r="EWW49"/>
      <c r="EWX49"/>
      <c r="EWY49"/>
      <c r="EWZ49"/>
      <c r="EXA49"/>
      <c r="EXB49"/>
      <c r="EXC49"/>
      <c r="EXD49"/>
      <c r="EXE49"/>
      <c r="EXF49"/>
      <c r="EXG49"/>
      <c r="EXH49"/>
      <c r="EXI49"/>
      <c r="EXJ49"/>
      <c r="EXK49"/>
      <c r="EXL49"/>
      <c r="EXM49"/>
      <c r="EXN49"/>
      <c r="EXO49"/>
      <c r="EXP49"/>
      <c r="EXQ49"/>
      <c r="EXR49"/>
      <c r="EXS49"/>
      <c r="EXT49"/>
      <c r="EXU49"/>
      <c r="EXV49"/>
      <c r="EXW49"/>
      <c r="EXX49"/>
      <c r="EXY49"/>
      <c r="EXZ49"/>
      <c r="EYA49"/>
      <c r="EYB49"/>
      <c r="EYC49"/>
      <c r="EYD49"/>
      <c r="EYE49"/>
      <c r="EYF49"/>
      <c r="EYG49"/>
      <c r="EYH49"/>
      <c r="EYI49"/>
      <c r="EYJ49"/>
      <c r="EYK49"/>
      <c r="EYL49"/>
      <c r="EYM49"/>
      <c r="EYN49"/>
      <c r="EYO49"/>
      <c r="EYP49"/>
      <c r="EYQ49"/>
      <c r="EYR49"/>
      <c r="EYS49"/>
      <c r="EYT49"/>
      <c r="EYU49"/>
      <c r="EYV49"/>
      <c r="EYW49"/>
      <c r="EYX49"/>
      <c r="EYY49"/>
      <c r="EYZ49"/>
      <c r="EZA49"/>
      <c r="EZB49"/>
      <c r="EZC49"/>
      <c r="EZD49"/>
      <c r="EZE49"/>
      <c r="EZF49"/>
      <c r="EZG49"/>
      <c r="EZH49"/>
      <c r="EZI49"/>
      <c r="EZJ49"/>
      <c r="EZK49"/>
      <c r="EZL49"/>
      <c r="EZM49"/>
      <c r="EZN49"/>
      <c r="EZO49"/>
      <c r="EZP49"/>
      <c r="EZQ49"/>
      <c r="EZR49"/>
      <c r="EZS49"/>
      <c r="EZT49"/>
      <c r="EZU49"/>
      <c r="EZV49"/>
      <c r="EZW49"/>
      <c r="EZX49"/>
      <c r="EZY49"/>
      <c r="EZZ49"/>
      <c r="FAA49"/>
      <c r="FAB49"/>
      <c r="FAC49"/>
      <c r="FAD49"/>
      <c r="FAE49"/>
      <c r="FAF49"/>
      <c r="FAG49"/>
      <c r="FAH49"/>
      <c r="FAI49"/>
      <c r="FAJ49"/>
      <c r="FAK49"/>
      <c r="FAL49"/>
      <c r="FAM49"/>
      <c r="FAN49"/>
      <c r="FAO49"/>
      <c r="FAP49"/>
      <c r="FAQ49"/>
      <c r="FAR49"/>
      <c r="FAS49"/>
      <c r="FAT49"/>
      <c r="FAU49"/>
      <c r="FAV49"/>
      <c r="FAW49"/>
      <c r="FAX49"/>
      <c r="FAY49"/>
      <c r="FAZ49"/>
      <c r="FBA49"/>
      <c r="FBB49"/>
      <c r="FBC49"/>
      <c r="FBD49"/>
      <c r="FBE49"/>
      <c r="FBF49"/>
      <c r="FBG49"/>
      <c r="FBH49"/>
      <c r="FBI49"/>
      <c r="FBJ49"/>
      <c r="FBK49"/>
      <c r="FBL49"/>
      <c r="FBM49"/>
      <c r="FBN49"/>
      <c r="FBO49"/>
      <c r="FBP49"/>
      <c r="FBQ49"/>
      <c r="FBR49"/>
      <c r="FBS49"/>
      <c r="FBT49"/>
      <c r="FBU49"/>
      <c r="FBV49"/>
      <c r="FBW49"/>
      <c r="FBX49"/>
      <c r="FBY49"/>
      <c r="FBZ49"/>
      <c r="FCA49"/>
      <c r="FCB49"/>
      <c r="FCC49"/>
      <c r="FCD49"/>
      <c r="FCE49"/>
      <c r="FCF49"/>
      <c r="FCG49"/>
      <c r="FCH49"/>
      <c r="FCI49"/>
      <c r="FCJ49"/>
      <c r="FCK49"/>
      <c r="FCL49"/>
      <c r="FCM49"/>
      <c r="FCN49"/>
      <c r="FCO49"/>
      <c r="FCP49"/>
      <c r="FCQ49"/>
      <c r="FCR49"/>
      <c r="FCS49"/>
      <c r="FCT49"/>
      <c r="FCU49"/>
      <c r="FCV49"/>
      <c r="FCW49"/>
      <c r="FCX49"/>
      <c r="FCY49"/>
      <c r="FCZ49"/>
      <c r="FDA49"/>
      <c r="FDB49"/>
      <c r="FDC49"/>
      <c r="FDD49"/>
      <c r="FDE49"/>
      <c r="FDF49"/>
      <c r="FDG49"/>
      <c r="FDH49"/>
      <c r="FDI49"/>
      <c r="FDJ49"/>
      <c r="FDK49"/>
      <c r="FDL49"/>
      <c r="FDM49"/>
      <c r="FDN49"/>
      <c r="FDO49"/>
      <c r="FDP49"/>
      <c r="FDQ49"/>
      <c r="FDR49"/>
      <c r="FDS49"/>
      <c r="FDT49"/>
      <c r="FDU49"/>
      <c r="FDV49"/>
      <c r="FDW49"/>
      <c r="FDX49"/>
      <c r="FDY49"/>
      <c r="FDZ49"/>
      <c r="FEA49"/>
      <c r="FEB49"/>
      <c r="FEC49"/>
      <c r="FED49"/>
      <c r="FEE49"/>
      <c r="FEF49"/>
      <c r="FEG49"/>
      <c r="FEH49"/>
      <c r="FEI49"/>
      <c r="FEJ49"/>
      <c r="FEK49"/>
      <c r="FEL49"/>
      <c r="FEM49"/>
      <c r="FEN49"/>
      <c r="FEO49"/>
      <c r="FEP49"/>
      <c r="FEQ49"/>
      <c r="FER49"/>
      <c r="FES49"/>
      <c r="FET49"/>
      <c r="FEU49"/>
      <c r="FEV49"/>
      <c r="FEW49"/>
      <c r="FEX49"/>
      <c r="FEY49"/>
      <c r="FEZ49"/>
      <c r="FFA49"/>
      <c r="FFB49"/>
      <c r="FFC49"/>
      <c r="FFD49"/>
      <c r="FFE49"/>
      <c r="FFF49"/>
      <c r="FFG49"/>
      <c r="FFH49"/>
      <c r="FFI49"/>
      <c r="FFJ49"/>
      <c r="FFK49"/>
      <c r="FFL49"/>
      <c r="FFM49"/>
      <c r="FFN49"/>
      <c r="FFO49"/>
      <c r="FFP49"/>
      <c r="FFQ49"/>
      <c r="FFR49"/>
      <c r="FFS49"/>
      <c r="FFT49"/>
      <c r="FFU49"/>
      <c r="FFV49"/>
      <c r="FFW49"/>
      <c r="FFX49"/>
      <c r="FFY49"/>
      <c r="FFZ49"/>
      <c r="FGA49"/>
      <c r="FGB49"/>
      <c r="FGC49"/>
      <c r="FGD49"/>
      <c r="FGE49"/>
      <c r="FGF49"/>
      <c r="FGG49"/>
      <c r="FGH49"/>
      <c r="FGI49"/>
      <c r="FGJ49"/>
      <c r="FGK49"/>
      <c r="FGL49"/>
      <c r="FGM49"/>
      <c r="FGN49"/>
      <c r="FGO49"/>
      <c r="FGP49"/>
      <c r="FGQ49"/>
      <c r="FGR49"/>
      <c r="FGS49"/>
      <c r="FGT49"/>
      <c r="FGU49"/>
      <c r="FGV49"/>
      <c r="FGW49"/>
      <c r="FGX49"/>
      <c r="FGY49"/>
      <c r="FGZ49"/>
      <c r="FHA49"/>
      <c r="FHB49"/>
      <c r="FHC49"/>
      <c r="FHD49"/>
      <c r="FHE49"/>
      <c r="FHF49"/>
      <c r="FHG49"/>
      <c r="FHH49"/>
      <c r="FHI49"/>
      <c r="FHJ49"/>
      <c r="FHK49"/>
      <c r="FHL49"/>
      <c r="FHM49"/>
      <c r="FHN49"/>
      <c r="FHO49"/>
      <c r="FHP49"/>
      <c r="FHQ49"/>
      <c r="FHR49"/>
      <c r="FHS49"/>
      <c r="FHT49"/>
      <c r="FHU49"/>
      <c r="FHV49"/>
      <c r="FHW49"/>
      <c r="FHX49"/>
      <c r="FHY49"/>
      <c r="FHZ49"/>
      <c r="FIA49"/>
      <c r="FIB49"/>
      <c r="FIC49"/>
      <c r="FID49"/>
      <c r="FIE49"/>
      <c r="FIF49"/>
      <c r="FIG49"/>
      <c r="FIH49"/>
      <c r="FII49"/>
      <c r="FIJ49"/>
      <c r="FIK49"/>
      <c r="FIL49"/>
      <c r="FIM49"/>
      <c r="FIN49"/>
      <c r="FIO49"/>
      <c r="FIP49"/>
      <c r="FIQ49"/>
      <c r="FIR49"/>
      <c r="FIS49"/>
      <c r="FIT49"/>
      <c r="FIU49"/>
      <c r="FIV49"/>
      <c r="FIW49"/>
      <c r="FIX49"/>
      <c r="FIY49"/>
      <c r="FIZ49"/>
      <c r="FJA49"/>
      <c r="FJB49"/>
      <c r="FJC49"/>
      <c r="FJD49"/>
      <c r="FJE49"/>
      <c r="FJF49"/>
      <c r="FJG49"/>
      <c r="FJH49"/>
      <c r="FJI49"/>
      <c r="FJJ49"/>
      <c r="FJK49"/>
      <c r="FJL49"/>
      <c r="FJM49"/>
      <c r="FJN49"/>
      <c r="FJO49"/>
      <c r="FJP49"/>
      <c r="FJQ49"/>
      <c r="FJR49"/>
      <c r="FJS49"/>
      <c r="FJT49"/>
      <c r="FJU49"/>
      <c r="FJV49"/>
      <c r="FJW49"/>
      <c r="FJX49"/>
      <c r="FJY49"/>
      <c r="FJZ49"/>
      <c r="FKA49"/>
      <c r="FKB49"/>
      <c r="FKC49"/>
      <c r="FKD49"/>
      <c r="FKE49"/>
      <c r="FKF49"/>
      <c r="FKG49"/>
      <c r="FKH49"/>
      <c r="FKI49"/>
      <c r="FKJ49"/>
      <c r="FKK49"/>
      <c r="FKL49"/>
      <c r="FKM49"/>
      <c r="FKN49"/>
      <c r="FKO49"/>
      <c r="FKP49"/>
      <c r="FKQ49"/>
      <c r="FKR49"/>
      <c r="FKS49"/>
      <c r="FKT49"/>
      <c r="FKU49"/>
      <c r="FKV49"/>
      <c r="FKW49"/>
      <c r="FKX49"/>
      <c r="FKY49"/>
      <c r="FKZ49"/>
      <c r="FLA49"/>
      <c r="FLB49"/>
      <c r="FLC49"/>
      <c r="FLD49"/>
      <c r="FLE49"/>
      <c r="FLF49"/>
      <c r="FLG49"/>
      <c r="FLH49"/>
      <c r="FLI49"/>
      <c r="FLJ49"/>
      <c r="FLK49"/>
      <c r="FLL49"/>
      <c r="FLM49"/>
      <c r="FLN49"/>
      <c r="FLO49"/>
      <c r="FLP49"/>
      <c r="FLQ49"/>
      <c r="FLR49"/>
      <c r="FLS49"/>
      <c r="FLT49"/>
      <c r="FLU49"/>
      <c r="FLV49"/>
      <c r="FLW49"/>
      <c r="FLX49"/>
      <c r="FLY49"/>
      <c r="FLZ49"/>
      <c r="FMA49"/>
      <c r="FMB49"/>
      <c r="FMC49"/>
      <c r="FMD49"/>
      <c r="FME49"/>
      <c r="FMF49"/>
      <c r="FMG49"/>
      <c r="FMH49"/>
      <c r="FMI49"/>
      <c r="FMJ49"/>
      <c r="FMK49"/>
      <c r="FML49"/>
      <c r="FMM49"/>
      <c r="FMN49"/>
      <c r="FMO49"/>
      <c r="FMP49"/>
      <c r="FMQ49"/>
      <c r="FMR49"/>
      <c r="FMS49"/>
      <c r="FMT49"/>
      <c r="FMU49"/>
      <c r="FMV49"/>
      <c r="FMW49"/>
      <c r="FMX49"/>
      <c r="FMY49"/>
      <c r="FMZ49"/>
      <c r="FNA49"/>
      <c r="FNB49"/>
      <c r="FNC49"/>
      <c r="FND49"/>
      <c r="FNE49"/>
      <c r="FNF49"/>
      <c r="FNG49"/>
      <c r="FNH49"/>
      <c r="FNI49"/>
      <c r="FNJ49"/>
      <c r="FNK49"/>
      <c r="FNL49"/>
      <c r="FNM49"/>
      <c r="FNN49"/>
      <c r="FNO49"/>
      <c r="FNP49"/>
      <c r="FNQ49"/>
      <c r="FNR49"/>
      <c r="FNS49"/>
      <c r="FNT49"/>
      <c r="FNU49"/>
      <c r="FNV49"/>
      <c r="FNW49"/>
      <c r="FNX49"/>
      <c r="FNY49"/>
      <c r="FNZ49"/>
      <c r="FOA49"/>
      <c r="FOB49"/>
      <c r="FOC49"/>
      <c r="FOD49"/>
      <c r="FOE49"/>
      <c r="FOF49"/>
      <c r="FOG49"/>
      <c r="FOH49"/>
      <c r="FOI49"/>
      <c r="FOJ49"/>
      <c r="FOK49"/>
      <c r="FOL49"/>
      <c r="FOM49"/>
      <c r="FON49"/>
      <c r="FOO49"/>
      <c r="FOP49"/>
      <c r="FOQ49"/>
      <c r="FOR49"/>
      <c r="FOS49"/>
      <c r="FOT49"/>
      <c r="FOU49"/>
      <c r="FOV49"/>
      <c r="FOW49"/>
      <c r="FOX49"/>
      <c r="FOY49"/>
      <c r="FOZ49"/>
      <c r="FPA49"/>
      <c r="FPB49"/>
      <c r="FPC49"/>
      <c r="FPD49"/>
      <c r="FPE49"/>
      <c r="FPF49"/>
      <c r="FPG49"/>
      <c r="FPH49"/>
      <c r="FPI49"/>
      <c r="FPJ49"/>
      <c r="FPK49"/>
      <c r="FPL49"/>
      <c r="FPM49"/>
      <c r="FPN49"/>
      <c r="FPO49"/>
      <c r="FPP49"/>
      <c r="FPQ49"/>
      <c r="FPR49"/>
      <c r="FPS49"/>
      <c r="FPT49"/>
      <c r="FPU49"/>
      <c r="FPV49"/>
      <c r="FPW49"/>
      <c r="FPX49"/>
      <c r="FPY49"/>
      <c r="FPZ49"/>
      <c r="FQA49"/>
      <c r="FQB49"/>
      <c r="FQC49"/>
      <c r="FQD49"/>
      <c r="FQE49"/>
      <c r="FQF49"/>
      <c r="FQG49"/>
      <c r="FQH49"/>
      <c r="FQI49"/>
      <c r="FQJ49"/>
      <c r="FQK49"/>
      <c r="FQL49"/>
      <c r="FQM49"/>
      <c r="FQN49"/>
      <c r="FQO49"/>
      <c r="FQP49"/>
      <c r="FQQ49"/>
      <c r="FQR49"/>
      <c r="FQS49"/>
      <c r="FQT49"/>
      <c r="FQU49"/>
      <c r="FQV49"/>
      <c r="FQW49"/>
      <c r="FQX49"/>
      <c r="FQY49"/>
      <c r="FQZ49"/>
      <c r="FRA49"/>
      <c r="FRB49"/>
      <c r="FRC49"/>
      <c r="FRD49"/>
      <c r="FRE49"/>
      <c r="FRF49"/>
      <c r="FRG49"/>
      <c r="FRH49"/>
      <c r="FRI49"/>
      <c r="FRJ49"/>
      <c r="FRK49"/>
      <c r="FRL49"/>
      <c r="FRM49"/>
      <c r="FRN49"/>
      <c r="FRO49"/>
      <c r="FRP49"/>
      <c r="FRQ49"/>
      <c r="FRR49"/>
      <c r="FRS49"/>
      <c r="FRT49"/>
      <c r="FRU49"/>
      <c r="FRV49"/>
      <c r="FRW49"/>
      <c r="FRX49"/>
      <c r="FRY49"/>
      <c r="FRZ49"/>
      <c r="FSA49"/>
      <c r="FSB49"/>
      <c r="FSC49"/>
      <c r="FSD49"/>
      <c r="FSE49"/>
      <c r="FSF49"/>
      <c r="FSG49"/>
      <c r="FSH49"/>
      <c r="FSI49"/>
      <c r="FSJ49"/>
      <c r="FSK49"/>
      <c r="FSL49"/>
      <c r="FSM49"/>
      <c r="FSN49"/>
      <c r="FSO49"/>
      <c r="FSP49"/>
      <c r="FSQ49"/>
      <c r="FSR49"/>
      <c r="FSS49"/>
      <c r="FST49"/>
      <c r="FSU49"/>
      <c r="FSV49"/>
      <c r="FSW49"/>
      <c r="FSX49"/>
      <c r="FSY49"/>
      <c r="FSZ49"/>
      <c r="FTA49"/>
      <c r="FTB49"/>
      <c r="FTC49"/>
      <c r="FTD49"/>
      <c r="FTE49"/>
      <c r="FTF49"/>
      <c r="FTG49"/>
      <c r="FTH49"/>
      <c r="FTI49"/>
      <c r="FTJ49"/>
      <c r="FTK49"/>
      <c r="FTL49"/>
      <c r="FTM49"/>
      <c r="FTN49"/>
      <c r="FTO49"/>
      <c r="FTP49"/>
      <c r="FTQ49"/>
      <c r="FTR49"/>
      <c r="FTS49"/>
      <c r="FTT49"/>
      <c r="FTU49"/>
      <c r="FTV49"/>
      <c r="FTW49"/>
      <c r="FTX49"/>
      <c r="FTY49"/>
      <c r="FTZ49"/>
      <c r="FUA49"/>
      <c r="FUB49"/>
      <c r="FUC49"/>
      <c r="FUD49"/>
      <c r="FUE49"/>
      <c r="FUF49"/>
      <c r="FUG49"/>
      <c r="FUH49"/>
      <c r="FUI49"/>
      <c r="FUJ49"/>
      <c r="FUK49"/>
      <c r="FUL49"/>
      <c r="FUM49"/>
      <c r="FUN49"/>
      <c r="FUO49"/>
      <c r="FUP49"/>
      <c r="FUQ49"/>
      <c r="FUR49"/>
      <c r="FUS49"/>
      <c r="FUT49"/>
      <c r="FUU49"/>
      <c r="FUV49"/>
      <c r="FUW49"/>
      <c r="FUX49"/>
      <c r="FUY49"/>
      <c r="FUZ49"/>
      <c r="FVA49"/>
      <c r="FVB49"/>
      <c r="FVC49"/>
      <c r="FVD49"/>
      <c r="FVE49"/>
      <c r="FVF49"/>
      <c r="FVG49"/>
      <c r="FVH49"/>
      <c r="FVI49"/>
      <c r="FVJ49"/>
      <c r="FVK49"/>
      <c r="FVL49"/>
      <c r="FVM49"/>
      <c r="FVN49"/>
      <c r="FVO49"/>
      <c r="FVP49"/>
      <c r="FVQ49"/>
      <c r="FVR49"/>
      <c r="FVS49"/>
      <c r="FVT49"/>
      <c r="FVU49"/>
      <c r="FVV49"/>
      <c r="FVW49"/>
      <c r="FVX49"/>
      <c r="FVY49"/>
      <c r="FVZ49"/>
      <c r="FWA49"/>
      <c r="FWB49"/>
      <c r="FWC49"/>
      <c r="FWD49"/>
      <c r="FWE49"/>
      <c r="FWF49"/>
      <c r="FWG49"/>
      <c r="FWH49"/>
      <c r="FWI49"/>
      <c r="FWJ49"/>
      <c r="FWK49"/>
      <c r="FWL49"/>
      <c r="FWM49"/>
      <c r="FWN49"/>
      <c r="FWO49"/>
      <c r="FWP49"/>
      <c r="FWQ49"/>
      <c r="FWR49"/>
      <c r="FWS49"/>
      <c r="FWT49"/>
      <c r="FWU49"/>
      <c r="FWV49"/>
      <c r="FWW49"/>
      <c r="FWX49"/>
      <c r="FWY49"/>
      <c r="FWZ49"/>
      <c r="FXA49"/>
      <c r="FXB49"/>
      <c r="FXC49"/>
      <c r="FXD49"/>
      <c r="FXE49"/>
      <c r="FXF49"/>
      <c r="FXG49"/>
      <c r="FXH49"/>
      <c r="FXI49"/>
      <c r="FXJ49"/>
      <c r="FXK49"/>
      <c r="FXL49"/>
      <c r="FXM49"/>
      <c r="FXN49"/>
      <c r="FXO49"/>
      <c r="FXP49"/>
      <c r="FXQ49"/>
      <c r="FXR49"/>
      <c r="FXS49"/>
      <c r="FXT49"/>
      <c r="FXU49"/>
      <c r="FXV49"/>
      <c r="FXW49"/>
      <c r="FXX49"/>
      <c r="FXY49"/>
      <c r="FXZ49"/>
      <c r="FYA49"/>
      <c r="FYB49"/>
      <c r="FYC49"/>
      <c r="FYD49"/>
      <c r="FYE49"/>
      <c r="FYF49"/>
      <c r="FYG49"/>
      <c r="FYH49"/>
      <c r="FYI49"/>
      <c r="FYJ49"/>
      <c r="FYK49"/>
      <c r="FYL49"/>
      <c r="FYM49"/>
      <c r="FYN49"/>
      <c r="FYO49"/>
      <c r="FYP49"/>
      <c r="FYQ49"/>
      <c r="FYR49"/>
      <c r="FYS49"/>
      <c r="FYT49"/>
      <c r="FYU49"/>
      <c r="FYV49"/>
      <c r="FYW49"/>
      <c r="FYX49"/>
      <c r="FYY49"/>
      <c r="FYZ49"/>
      <c r="FZA49"/>
      <c r="FZB49"/>
      <c r="FZC49"/>
      <c r="FZD49"/>
      <c r="FZE49"/>
      <c r="FZF49"/>
      <c r="FZG49"/>
      <c r="FZH49"/>
      <c r="FZI49"/>
      <c r="FZJ49"/>
      <c r="FZK49"/>
      <c r="FZL49"/>
      <c r="FZM49"/>
      <c r="FZN49"/>
      <c r="FZO49"/>
      <c r="FZP49"/>
      <c r="FZQ49"/>
      <c r="FZR49"/>
      <c r="FZS49"/>
      <c r="FZT49"/>
      <c r="FZU49"/>
      <c r="FZV49"/>
      <c r="FZW49"/>
      <c r="FZX49"/>
      <c r="FZY49"/>
      <c r="FZZ49"/>
      <c r="GAA49"/>
      <c r="GAB49"/>
      <c r="GAC49"/>
      <c r="GAD49"/>
      <c r="GAE49"/>
      <c r="GAF49"/>
      <c r="GAG49"/>
      <c r="GAH49"/>
      <c r="GAI49"/>
      <c r="GAJ49"/>
      <c r="GAK49"/>
      <c r="GAL49"/>
      <c r="GAM49"/>
      <c r="GAN49"/>
      <c r="GAO49"/>
      <c r="GAP49"/>
      <c r="GAQ49"/>
      <c r="GAR49"/>
      <c r="GAS49"/>
      <c r="GAT49"/>
      <c r="GAU49"/>
      <c r="GAV49"/>
      <c r="GAW49"/>
      <c r="GAX49"/>
      <c r="GAY49"/>
      <c r="GAZ49"/>
      <c r="GBA49"/>
      <c r="GBB49"/>
      <c r="GBC49"/>
      <c r="GBD49"/>
      <c r="GBE49"/>
      <c r="GBF49"/>
      <c r="GBG49"/>
      <c r="GBH49"/>
      <c r="GBI49"/>
      <c r="GBJ49"/>
      <c r="GBK49"/>
      <c r="GBL49"/>
      <c r="GBM49"/>
      <c r="GBN49"/>
      <c r="GBO49"/>
      <c r="GBP49"/>
      <c r="GBQ49"/>
      <c r="GBR49"/>
      <c r="GBS49"/>
      <c r="GBT49"/>
      <c r="GBU49"/>
      <c r="GBV49"/>
      <c r="GBW49"/>
      <c r="GBX49"/>
      <c r="GBY49"/>
      <c r="GBZ49"/>
      <c r="GCA49"/>
      <c r="GCB49"/>
      <c r="GCC49"/>
      <c r="GCD49"/>
      <c r="GCE49"/>
      <c r="GCF49"/>
      <c r="GCG49"/>
      <c r="GCH49"/>
      <c r="GCI49"/>
      <c r="GCJ49"/>
      <c r="GCK49"/>
      <c r="GCL49"/>
      <c r="GCM49"/>
      <c r="GCN49"/>
      <c r="GCO49"/>
      <c r="GCP49"/>
      <c r="GCQ49"/>
      <c r="GCR49"/>
      <c r="GCS49"/>
      <c r="GCT49"/>
      <c r="GCU49"/>
      <c r="GCV49"/>
      <c r="GCW49"/>
      <c r="GCX49"/>
      <c r="GCY49"/>
      <c r="GCZ49"/>
      <c r="GDA49"/>
      <c r="GDB49"/>
      <c r="GDC49"/>
      <c r="GDD49"/>
      <c r="GDE49"/>
      <c r="GDF49"/>
      <c r="GDG49"/>
      <c r="GDH49"/>
      <c r="GDI49"/>
      <c r="GDJ49"/>
      <c r="GDK49"/>
      <c r="GDL49"/>
      <c r="GDM49"/>
      <c r="GDN49"/>
      <c r="GDO49"/>
      <c r="GDP49"/>
      <c r="GDQ49"/>
      <c r="GDR49"/>
      <c r="GDS49"/>
      <c r="GDT49"/>
      <c r="GDU49"/>
      <c r="GDV49"/>
      <c r="GDW49"/>
      <c r="GDX49"/>
      <c r="GDY49"/>
      <c r="GDZ49"/>
      <c r="GEA49"/>
      <c r="GEB49"/>
      <c r="GEC49"/>
      <c r="GED49"/>
      <c r="GEE49"/>
      <c r="GEF49"/>
      <c r="GEG49"/>
      <c r="GEH49"/>
      <c r="GEI49"/>
      <c r="GEJ49"/>
      <c r="GEK49"/>
      <c r="GEL49"/>
      <c r="GEM49"/>
      <c r="GEN49"/>
      <c r="GEO49"/>
      <c r="GEP49"/>
      <c r="GEQ49"/>
      <c r="GER49"/>
      <c r="GES49"/>
      <c r="GET49"/>
      <c r="GEU49"/>
      <c r="GEV49"/>
      <c r="GEW49"/>
      <c r="GEX49"/>
      <c r="GEY49"/>
      <c r="GEZ49"/>
      <c r="GFA49"/>
      <c r="GFB49"/>
      <c r="GFC49"/>
      <c r="GFD49"/>
      <c r="GFE49"/>
      <c r="GFF49"/>
      <c r="GFG49"/>
      <c r="GFH49"/>
      <c r="GFI49"/>
      <c r="GFJ49"/>
      <c r="GFK49"/>
      <c r="GFL49"/>
      <c r="GFM49"/>
      <c r="GFN49"/>
      <c r="GFO49"/>
      <c r="GFP49"/>
      <c r="GFQ49"/>
      <c r="GFR49"/>
      <c r="GFS49"/>
      <c r="GFT49"/>
      <c r="GFU49"/>
      <c r="GFV49"/>
      <c r="GFW49"/>
      <c r="GFX49"/>
      <c r="GFY49"/>
      <c r="GFZ49"/>
      <c r="GGA49"/>
      <c r="GGB49"/>
      <c r="GGC49"/>
      <c r="GGD49"/>
      <c r="GGE49"/>
      <c r="GGF49"/>
      <c r="GGG49"/>
      <c r="GGH49"/>
      <c r="GGI49"/>
      <c r="GGJ49"/>
      <c r="GGK49"/>
      <c r="GGL49"/>
      <c r="GGM49"/>
      <c r="GGN49"/>
      <c r="GGO49"/>
      <c r="GGP49"/>
      <c r="GGQ49"/>
      <c r="GGR49"/>
      <c r="GGS49"/>
      <c r="GGT49"/>
      <c r="GGU49"/>
      <c r="GGV49"/>
      <c r="GGW49"/>
      <c r="GGX49"/>
      <c r="GGY49"/>
      <c r="GGZ49"/>
      <c r="GHA49"/>
      <c r="GHB49"/>
      <c r="GHC49"/>
      <c r="GHD49"/>
      <c r="GHE49"/>
      <c r="GHF49"/>
      <c r="GHG49"/>
      <c r="GHH49"/>
      <c r="GHI49"/>
      <c r="GHJ49"/>
      <c r="GHK49"/>
      <c r="GHL49"/>
      <c r="GHM49"/>
      <c r="GHN49"/>
      <c r="GHO49"/>
      <c r="GHP49"/>
      <c r="GHQ49"/>
      <c r="GHR49"/>
      <c r="GHS49"/>
      <c r="GHT49"/>
      <c r="GHU49"/>
      <c r="GHV49"/>
      <c r="GHW49"/>
      <c r="GHX49"/>
      <c r="GHY49"/>
      <c r="GHZ49"/>
      <c r="GIA49"/>
      <c r="GIB49"/>
      <c r="GIC49"/>
      <c r="GID49"/>
      <c r="GIE49"/>
      <c r="GIF49"/>
      <c r="GIG49"/>
      <c r="GIH49"/>
      <c r="GII49"/>
      <c r="GIJ49"/>
      <c r="GIK49"/>
      <c r="GIL49"/>
      <c r="GIM49"/>
      <c r="GIN49"/>
      <c r="GIO49"/>
      <c r="GIP49"/>
      <c r="GIQ49"/>
      <c r="GIR49"/>
      <c r="GIS49"/>
      <c r="GIT49"/>
      <c r="GIU49"/>
      <c r="GIV49"/>
      <c r="GIW49"/>
      <c r="GIX49"/>
      <c r="GIY49"/>
      <c r="GIZ49"/>
      <c r="GJA49"/>
      <c r="GJB49"/>
      <c r="GJC49"/>
      <c r="GJD49"/>
      <c r="GJE49"/>
      <c r="GJF49"/>
      <c r="GJG49"/>
      <c r="GJH49"/>
      <c r="GJI49"/>
      <c r="GJJ49"/>
      <c r="GJK49"/>
      <c r="GJL49"/>
      <c r="GJM49"/>
      <c r="GJN49"/>
      <c r="GJO49"/>
      <c r="GJP49"/>
      <c r="GJQ49"/>
      <c r="GJR49"/>
      <c r="GJS49"/>
      <c r="GJT49"/>
      <c r="GJU49"/>
      <c r="GJV49"/>
      <c r="GJW49"/>
      <c r="GJX49"/>
      <c r="GJY49"/>
      <c r="GJZ49"/>
      <c r="GKA49"/>
      <c r="GKB49"/>
      <c r="GKC49"/>
      <c r="GKD49"/>
      <c r="GKE49"/>
      <c r="GKF49"/>
      <c r="GKG49"/>
      <c r="GKH49"/>
      <c r="GKI49"/>
      <c r="GKJ49"/>
      <c r="GKK49"/>
      <c r="GKL49"/>
      <c r="GKM49"/>
      <c r="GKN49"/>
      <c r="GKO49"/>
      <c r="GKP49"/>
      <c r="GKQ49"/>
      <c r="GKR49"/>
      <c r="GKS49"/>
      <c r="GKT49"/>
      <c r="GKU49"/>
      <c r="GKV49"/>
      <c r="GKW49"/>
      <c r="GKX49"/>
      <c r="GKY49"/>
      <c r="GKZ49"/>
      <c r="GLA49"/>
      <c r="GLB49"/>
      <c r="GLC49"/>
      <c r="GLD49"/>
      <c r="GLE49"/>
      <c r="GLF49"/>
      <c r="GLG49"/>
      <c r="GLH49"/>
      <c r="GLI49"/>
      <c r="GLJ49"/>
      <c r="GLK49"/>
      <c r="GLL49"/>
      <c r="GLM49"/>
      <c r="GLN49"/>
      <c r="GLO49"/>
      <c r="GLP49"/>
      <c r="GLQ49"/>
      <c r="GLR49"/>
      <c r="GLS49"/>
      <c r="GLT49"/>
      <c r="GLU49"/>
      <c r="GLV49"/>
      <c r="GLW49"/>
      <c r="GLX49"/>
      <c r="GLY49"/>
      <c r="GLZ49"/>
      <c r="GMA49"/>
      <c r="GMB49"/>
      <c r="GMC49"/>
      <c r="GMD49"/>
      <c r="GME49"/>
      <c r="GMF49"/>
      <c r="GMG49"/>
      <c r="GMH49"/>
      <c r="GMI49"/>
      <c r="GMJ49"/>
      <c r="GMK49"/>
      <c r="GML49"/>
      <c r="GMM49"/>
      <c r="GMN49"/>
      <c r="GMO49"/>
      <c r="GMP49"/>
      <c r="GMQ49"/>
      <c r="GMR49"/>
      <c r="GMS49"/>
      <c r="GMT49"/>
      <c r="GMU49"/>
      <c r="GMV49"/>
      <c r="GMW49"/>
      <c r="GMX49"/>
      <c r="GMY49"/>
      <c r="GMZ49"/>
      <c r="GNA49"/>
      <c r="GNB49"/>
      <c r="GNC49"/>
      <c r="GND49"/>
      <c r="GNE49"/>
      <c r="GNF49"/>
      <c r="GNG49"/>
      <c r="GNH49"/>
      <c r="GNI49"/>
      <c r="GNJ49"/>
      <c r="GNK49"/>
      <c r="GNL49"/>
      <c r="GNM49"/>
      <c r="GNN49"/>
      <c r="GNO49"/>
      <c r="GNP49"/>
      <c r="GNQ49"/>
      <c r="GNR49"/>
      <c r="GNS49"/>
      <c r="GNT49"/>
      <c r="GNU49"/>
      <c r="GNV49"/>
      <c r="GNW49"/>
      <c r="GNX49"/>
      <c r="GNY49"/>
      <c r="GNZ49"/>
      <c r="GOA49"/>
      <c r="GOB49"/>
      <c r="GOC49"/>
      <c r="GOD49"/>
      <c r="GOE49"/>
      <c r="GOF49"/>
      <c r="GOG49"/>
      <c r="GOH49"/>
      <c r="GOI49"/>
      <c r="GOJ49"/>
      <c r="GOK49"/>
      <c r="GOL49"/>
      <c r="GOM49"/>
      <c r="GON49"/>
      <c r="GOO49"/>
      <c r="GOP49"/>
      <c r="GOQ49"/>
      <c r="GOR49"/>
      <c r="GOS49"/>
      <c r="GOT49"/>
      <c r="GOU49"/>
      <c r="GOV49"/>
      <c r="GOW49"/>
      <c r="GOX49"/>
      <c r="GOY49"/>
      <c r="GOZ49"/>
      <c r="GPA49"/>
      <c r="GPB49"/>
      <c r="GPC49"/>
      <c r="GPD49"/>
      <c r="GPE49"/>
      <c r="GPF49"/>
      <c r="GPG49"/>
      <c r="GPH49"/>
      <c r="GPI49"/>
      <c r="GPJ49"/>
      <c r="GPK49"/>
      <c r="GPL49"/>
      <c r="GPM49"/>
      <c r="GPN49"/>
      <c r="GPO49"/>
      <c r="GPP49"/>
      <c r="GPQ49"/>
      <c r="GPR49"/>
      <c r="GPS49"/>
      <c r="GPT49"/>
      <c r="GPU49"/>
      <c r="GPV49"/>
      <c r="GPW49"/>
      <c r="GPX49"/>
      <c r="GPY49"/>
      <c r="GPZ49"/>
      <c r="GQA49"/>
      <c r="GQB49"/>
      <c r="GQC49"/>
      <c r="GQD49"/>
      <c r="GQE49"/>
      <c r="GQF49"/>
      <c r="GQG49"/>
      <c r="GQH49"/>
      <c r="GQI49"/>
      <c r="GQJ49"/>
      <c r="GQK49"/>
      <c r="GQL49"/>
      <c r="GQM49"/>
      <c r="GQN49"/>
      <c r="GQO49"/>
      <c r="GQP49"/>
      <c r="GQQ49"/>
      <c r="GQR49"/>
      <c r="GQS49"/>
      <c r="GQT49"/>
      <c r="GQU49"/>
      <c r="GQV49"/>
      <c r="GQW49"/>
      <c r="GQX49"/>
      <c r="GQY49"/>
      <c r="GQZ49"/>
      <c r="GRA49"/>
      <c r="GRB49"/>
      <c r="GRC49"/>
      <c r="GRD49"/>
      <c r="GRE49"/>
      <c r="GRF49"/>
      <c r="GRG49"/>
      <c r="GRH49"/>
      <c r="GRI49"/>
      <c r="GRJ49"/>
      <c r="GRK49"/>
      <c r="GRL49"/>
      <c r="GRM49"/>
      <c r="GRN49"/>
      <c r="GRO49"/>
      <c r="GRP49"/>
      <c r="GRQ49"/>
      <c r="GRR49"/>
      <c r="GRS49"/>
      <c r="GRT49"/>
      <c r="GRU49"/>
      <c r="GRV49"/>
      <c r="GRW49"/>
      <c r="GRX49"/>
      <c r="GRY49"/>
      <c r="GRZ49"/>
      <c r="GSA49"/>
      <c r="GSB49"/>
      <c r="GSC49"/>
      <c r="GSD49"/>
      <c r="GSE49"/>
      <c r="GSF49"/>
      <c r="GSG49"/>
      <c r="GSH49"/>
      <c r="GSI49"/>
      <c r="GSJ49"/>
      <c r="GSK49"/>
      <c r="GSL49"/>
      <c r="GSM49"/>
      <c r="GSN49"/>
      <c r="GSO49"/>
      <c r="GSP49"/>
      <c r="GSQ49"/>
      <c r="GSR49"/>
      <c r="GSS49"/>
      <c r="GST49"/>
      <c r="GSU49"/>
      <c r="GSV49"/>
      <c r="GSW49"/>
      <c r="GSX49"/>
      <c r="GSY49"/>
      <c r="GSZ49"/>
      <c r="GTA49"/>
      <c r="GTB49"/>
      <c r="GTC49"/>
      <c r="GTD49"/>
      <c r="GTE49"/>
      <c r="GTF49"/>
      <c r="GTG49"/>
      <c r="GTH49"/>
      <c r="GTI49"/>
      <c r="GTJ49"/>
      <c r="GTK49"/>
      <c r="GTL49"/>
      <c r="GTM49"/>
      <c r="GTN49"/>
      <c r="GTO49"/>
      <c r="GTP49"/>
      <c r="GTQ49"/>
      <c r="GTR49"/>
      <c r="GTS49"/>
      <c r="GTT49"/>
      <c r="GTU49"/>
      <c r="GTV49"/>
      <c r="GTW49"/>
      <c r="GTX49"/>
      <c r="GTY49"/>
      <c r="GTZ49"/>
      <c r="GUA49"/>
      <c r="GUB49"/>
      <c r="GUC49"/>
      <c r="GUD49"/>
      <c r="GUE49"/>
      <c r="GUF49"/>
      <c r="GUG49"/>
      <c r="GUH49"/>
      <c r="GUI49"/>
      <c r="GUJ49"/>
      <c r="GUK49"/>
      <c r="GUL49"/>
      <c r="GUM49"/>
      <c r="GUN49"/>
      <c r="GUO49"/>
      <c r="GUP49"/>
      <c r="GUQ49"/>
      <c r="GUR49"/>
      <c r="GUS49"/>
      <c r="GUT49"/>
      <c r="GUU49"/>
      <c r="GUV49"/>
      <c r="GUW49"/>
      <c r="GUX49"/>
      <c r="GUY49"/>
      <c r="GUZ49"/>
      <c r="GVA49"/>
      <c r="GVB49"/>
      <c r="GVC49"/>
      <c r="GVD49"/>
      <c r="GVE49"/>
      <c r="GVF49"/>
      <c r="GVG49"/>
      <c r="GVH49"/>
      <c r="GVI49"/>
      <c r="GVJ49"/>
      <c r="GVK49"/>
      <c r="GVL49"/>
      <c r="GVM49"/>
      <c r="GVN49"/>
      <c r="GVO49"/>
      <c r="GVP49"/>
      <c r="GVQ49"/>
      <c r="GVR49"/>
      <c r="GVS49"/>
      <c r="GVT49"/>
      <c r="GVU49"/>
      <c r="GVV49"/>
      <c r="GVW49"/>
      <c r="GVX49"/>
      <c r="GVY49"/>
      <c r="GVZ49"/>
      <c r="GWA49"/>
      <c r="GWB49"/>
      <c r="GWC49"/>
      <c r="GWD49"/>
      <c r="GWE49"/>
      <c r="GWF49"/>
      <c r="GWG49"/>
      <c r="GWH49"/>
      <c r="GWI49"/>
      <c r="GWJ49"/>
      <c r="GWK49"/>
      <c r="GWL49"/>
      <c r="GWM49"/>
      <c r="GWN49"/>
      <c r="GWO49"/>
      <c r="GWP49"/>
      <c r="GWQ49"/>
      <c r="GWR49"/>
      <c r="GWS49"/>
      <c r="GWT49"/>
      <c r="GWU49"/>
      <c r="GWV49"/>
      <c r="GWW49"/>
      <c r="GWX49"/>
      <c r="GWY49"/>
      <c r="GWZ49"/>
      <c r="GXA49"/>
      <c r="GXB49"/>
      <c r="GXC49"/>
      <c r="GXD49"/>
      <c r="GXE49"/>
      <c r="GXF49"/>
      <c r="GXG49"/>
      <c r="GXH49"/>
      <c r="GXI49"/>
      <c r="GXJ49"/>
      <c r="GXK49"/>
      <c r="GXL49"/>
      <c r="GXM49"/>
      <c r="GXN49"/>
      <c r="GXO49"/>
      <c r="GXP49"/>
      <c r="GXQ49"/>
      <c r="GXR49"/>
      <c r="GXS49"/>
      <c r="GXT49"/>
      <c r="GXU49"/>
      <c r="GXV49"/>
      <c r="GXW49"/>
      <c r="GXX49"/>
      <c r="GXY49"/>
      <c r="GXZ49"/>
      <c r="GYA49"/>
      <c r="GYB49"/>
      <c r="GYC49"/>
      <c r="GYD49"/>
      <c r="GYE49"/>
      <c r="GYF49"/>
      <c r="GYG49"/>
      <c r="GYH49"/>
      <c r="GYI49"/>
      <c r="GYJ49"/>
      <c r="GYK49"/>
      <c r="GYL49"/>
      <c r="GYM49"/>
      <c r="GYN49"/>
      <c r="GYO49"/>
      <c r="GYP49"/>
      <c r="GYQ49"/>
      <c r="GYR49"/>
      <c r="GYS49"/>
      <c r="GYT49"/>
      <c r="GYU49"/>
      <c r="GYV49"/>
      <c r="GYW49"/>
      <c r="GYX49"/>
      <c r="GYY49"/>
      <c r="GYZ49"/>
      <c r="GZA49"/>
      <c r="GZB49"/>
      <c r="GZC49"/>
      <c r="GZD49"/>
      <c r="GZE49"/>
      <c r="GZF49"/>
      <c r="GZG49"/>
      <c r="GZH49"/>
      <c r="GZI49"/>
      <c r="GZJ49"/>
      <c r="GZK49"/>
      <c r="GZL49"/>
      <c r="GZM49"/>
      <c r="GZN49"/>
      <c r="GZO49"/>
      <c r="GZP49"/>
      <c r="GZQ49"/>
      <c r="GZR49"/>
      <c r="GZS49"/>
      <c r="GZT49"/>
      <c r="GZU49"/>
      <c r="GZV49"/>
      <c r="GZW49"/>
      <c r="GZX49"/>
      <c r="GZY49"/>
      <c r="GZZ49"/>
      <c r="HAA49"/>
      <c r="HAB49"/>
      <c r="HAC49"/>
      <c r="HAD49"/>
      <c r="HAE49"/>
      <c r="HAF49"/>
      <c r="HAG49"/>
      <c r="HAH49"/>
      <c r="HAI49"/>
      <c r="HAJ49"/>
      <c r="HAK49"/>
      <c r="HAL49"/>
      <c r="HAM49"/>
      <c r="HAN49"/>
      <c r="HAO49"/>
      <c r="HAP49"/>
      <c r="HAQ49"/>
      <c r="HAR49"/>
      <c r="HAS49"/>
      <c r="HAT49"/>
      <c r="HAU49"/>
      <c r="HAV49"/>
      <c r="HAW49"/>
      <c r="HAX49"/>
      <c r="HAY49"/>
      <c r="HAZ49"/>
      <c r="HBA49"/>
      <c r="HBB49"/>
      <c r="HBC49"/>
      <c r="HBD49"/>
      <c r="HBE49"/>
      <c r="HBF49"/>
      <c r="HBG49"/>
      <c r="HBH49"/>
      <c r="HBI49"/>
      <c r="HBJ49"/>
      <c r="HBK49"/>
      <c r="HBL49"/>
      <c r="HBM49"/>
      <c r="HBN49"/>
      <c r="HBO49"/>
      <c r="HBP49"/>
      <c r="HBQ49"/>
      <c r="HBR49"/>
      <c r="HBS49"/>
      <c r="HBT49"/>
      <c r="HBU49"/>
      <c r="HBV49"/>
      <c r="HBW49"/>
      <c r="HBX49"/>
      <c r="HBY49"/>
      <c r="HBZ49"/>
      <c r="HCA49"/>
      <c r="HCB49"/>
      <c r="HCC49"/>
      <c r="HCD49"/>
      <c r="HCE49"/>
      <c r="HCF49"/>
      <c r="HCG49"/>
      <c r="HCH49"/>
      <c r="HCI49"/>
      <c r="HCJ49"/>
      <c r="HCK49"/>
      <c r="HCL49"/>
      <c r="HCM49"/>
      <c r="HCN49"/>
      <c r="HCO49"/>
      <c r="HCP49"/>
      <c r="HCQ49"/>
      <c r="HCR49"/>
      <c r="HCS49"/>
      <c r="HCT49"/>
      <c r="HCU49"/>
      <c r="HCV49"/>
      <c r="HCW49"/>
      <c r="HCX49"/>
      <c r="HCY49"/>
      <c r="HCZ49"/>
      <c r="HDA49"/>
      <c r="HDB49"/>
      <c r="HDC49"/>
      <c r="HDD49"/>
      <c r="HDE49"/>
      <c r="HDF49"/>
      <c r="HDG49"/>
      <c r="HDH49"/>
      <c r="HDI49"/>
      <c r="HDJ49"/>
      <c r="HDK49"/>
      <c r="HDL49"/>
      <c r="HDM49"/>
      <c r="HDN49"/>
      <c r="HDO49"/>
      <c r="HDP49"/>
      <c r="HDQ49"/>
      <c r="HDR49"/>
      <c r="HDS49"/>
      <c r="HDT49"/>
      <c r="HDU49"/>
      <c r="HDV49"/>
      <c r="HDW49"/>
      <c r="HDX49"/>
      <c r="HDY49"/>
      <c r="HDZ49"/>
      <c r="HEA49"/>
      <c r="HEB49"/>
      <c r="HEC49"/>
      <c r="HED49"/>
      <c r="HEE49"/>
      <c r="HEF49"/>
      <c r="HEG49"/>
      <c r="HEH49"/>
      <c r="HEI49"/>
      <c r="HEJ49"/>
      <c r="HEK49"/>
      <c r="HEL49"/>
      <c r="HEM49"/>
      <c r="HEN49"/>
      <c r="HEO49"/>
      <c r="HEP49"/>
      <c r="HEQ49"/>
      <c r="HER49"/>
      <c r="HES49"/>
      <c r="HET49"/>
      <c r="HEU49"/>
      <c r="HEV49"/>
      <c r="HEW49"/>
      <c r="HEX49"/>
      <c r="HEY49"/>
      <c r="HEZ49"/>
      <c r="HFA49"/>
      <c r="HFB49"/>
      <c r="HFC49"/>
      <c r="HFD49"/>
      <c r="HFE49"/>
      <c r="HFF49"/>
      <c r="HFG49"/>
      <c r="HFH49"/>
      <c r="HFI49"/>
      <c r="HFJ49"/>
      <c r="HFK49"/>
      <c r="HFL49"/>
      <c r="HFM49"/>
      <c r="HFN49"/>
      <c r="HFO49"/>
      <c r="HFP49"/>
      <c r="HFQ49"/>
      <c r="HFR49"/>
      <c r="HFS49"/>
      <c r="HFT49"/>
      <c r="HFU49"/>
      <c r="HFV49"/>
      <c r="HFW49"/>
      <c r="HFX49"/>
      <c r="HFY49"/>
      <c r="HFZ49"/>
      <c r="HGA49"/>
      <c r="HGB49"/>
      <c r="HGC49"/>
      <c r="HGD49"/>
      <c r="HGE49"/>
      <c r="HGF49"/>
      <c r="HGG49"/>
      <c r="HGH49"/>
      <c r="HGI49"/>
      <c r="HGJ49"/>
      <c r="HGK49"/>
      <c r="HGL49"/>
      <c r="HGM49"/>
      <c r="HGN49"/>
      <c r="HGO49"/>
      <c r="HGP49"/>
      <c r="HGQ49"/>
      <c r="HGR49"/>
      <c r="HGS49"/>
      <c r="HGT49"/>
      <c r="HGU49"/>
      <c r="HGV49"/>
      <c r="HGW49"/>
      <c r="HGX49"/>
      <c r="HGY49"/>
      <c r="HGZ49"/>
      <c r="HHA49"/>
      <c r="HHB49"/>
      <c r="HHC49"/>
      <c r="HHD49"/>
      <c r="HHE49"/>
      <c r="HHF49"/>
      <c r="HHG49"/>
      <c r="HHH49"/>
      <c r="HHI49"/>
      <c r="HHJ49"/>
      <c r="HHK49"/>
      <c r="HHL49"/>
      <c r="HHM49"/>
      <c r="HHN49"/>
      <c r="HHO49"/>
      <c r="HHP49"/>
      <c r="HHQ49"/>
      <c r="HHR49"/>
      <c r="HHS49"/>
      <c r="HHT49"/>
      <c r="HHU49"/>
      <c r="HHV49"/>
      <c r="HHW49"/>
      <c r="HHX49"/>
      <c r="HHY49"/>
      <c r="HHZ49"/>
      <c r="HIA49"/>
      <c r="HIB49"/>
      <c r="HIC49"/>
      <c r="HID49"/>
      <c r="HIE49"/>
      <c r="HIF49"/>
      <c r="HIG49"/>
      <c r="HIH49"/>
      <c r="HII49"/>
      <c r="HIJ49"/>
      <c r="HIK49"/>
      <c r="HIL49"/>
      <c r="HIM49"/>
      <c r="HIN49"/>
      <c r="HIO49"/>
      <c r="HIP49"/>
      <c r="HIQ49"/>
      <c r="HIR49"/>
      <c r="HIS49"/>
      <c r="HIT49"/>
      <c r="HIU49"/>
      <c r="HIV49"/>
      <c r="HIW49"/>
      <c r="HIX49"/>
      <c r="HIY49"/>
      <c r="HIZ49"/>
      <c r="HJA49"/>
      <c r="HJB49"/>
      <c r="HJC49"/>
      <c r="HJD49"/>
      <c r="HJE49"/>
      <c r="HJF49"/>
      <c r="HJG49"/>
      <c r="HJH49"/>
      <c r="HJI49"/>
      <c r="HJJ49"/>
      <c r="HJK49"/>
      <c r="HJL49"/>
      <c r="HJM49"/>
      <c r="HJN49"/>
      <c r="HJO49"/>
      <c r="HJP49"/>
      <c r="HJQ49"/>
      <c r="HJR49"/>
      <c r="HJS49"/>
      <c r="HJT49"/>
      <c r="HJU49"/>
      <c r="HJV49"/>
      <c r="HJW49"/>
      <c r="HJX49"/>
      <c r="HJY49"/>
      <c r="HJZ49"/>
      <c r="HKA49"/>
      <c r="HKB49"/>
      <c r="HKC49"/>
      <c r="HKD49"/>
      <c r="HKE49"/>
      <c r="HKF49"/>
      <c r="HKG49"/>
      <c r="HKH49"/>
      <c r="HKI49"/>
      <c r="HKJ49"/>
      <c r="HKK49"/>
      <c r="HKL49"/>
      <c r="HKM49"/>
      <c r="HKN49"/>
      <c r="HKO49"/>
      <c r="HKP49"/>
      <c r="HKQ49"/>
      <c r="HKR49"/>
      <c r="HKS49"/>
      <c r="HKT49"/>
      <c r="HKU49"/>
      <c r="HKV49"/>
      <c r="HKW49"/>
      <c r="HKX49"/>
      <c r="HKY49"/>
      <c r="HKZ49"/>
      <c r="HLA49"/>
      <c r="HLB49"/>
      <c r="HLC49"/>
      <c r="HLD49"/>
      <c r="HLE49"/>
      <c r="HLF49"/>
      <c r="HLG49"/>
      <c r="HLH49"/>
      <c r="HLI49"/>
      <c r="HLJ49"/>
      <c r="HLK49"/>
      <c r="HLL49"/>
      <c r="HLM49"/>
      <c r="HLN49"/>
      <c r="HLO49"/>
      <c r="HLP49"/>
      <c r="HLQ49"/>
      <c r="HLR49"/>
      <c r="HLS49"/>
      <c r="HLT49"/>
      <c r="HLU49"/>
      <c r="HLV49"/>
      <c r="HLW49"/>
      <c r="HLX49"/>
      <c r="HLY49"/>
      <c r="HLZ49"/>
      <c r="HMA49"/>
      <c r="HMB49"/>
      <c r="HMC49"/>
      <c r="HMD49"/>
      <c r="HME49"/>
      <c r="HMF49"/>
      <c r="HMG49"/>
      <c r="HMH49"/>
      <c r="HMI49"/>
      <c r="HMJ49"/>
      <c r="HMK49"/>
      <c r="HML49"/>
      <c r="HMM49"/>
      <c r="HMN49"/>
      <c r="HMO49"/>
      <c r="HMP49"/>
      <c r="HMQ49"/>
      <c r="HMR49"/>
      <c r="HMS49"/>
      <c r="HMT49"/>
      <c r="HMU49"/>
      <c r="HMV49"/>
      <c r="HMW49"/>
      <c r="HMX49"/>
      <c r="HMY49"/>
      <c r="HMZ49"/>
      <c r="HNA49"/>
      <c r="HNB49"/>
      <c r="HNC49"/>
      <c r="HND49"/>
      <c r="HNE49"/>
      <c r="HNF49"/>
      <c r="HNG49"/>
      <c r="HNH49"/>
      <c r="HNI49"/>
      <c r="HNJ49"/>
      <c r="HNK49"/>
      <c r="HNL49"/>
      <c r="HNM49"/>
      <c r="HNN49"/>
      <c r="HNO49"/>
      <c r="HNP49"/>
      <c r="HNQ49"/>
      <c r="HNR49"/>
      <c r="HNS49"/>
      <c r="HNT49"/>
      <c r="HNU49"/>
      <c r="HNV49"/>
      <c r="HNW49"/>
      <c r="HNX49"/>
      <c r="HNY49"/>
      <c r="HNZ49"/>
      <c r="HOA49"/>
      <c r="HOB49"/>
      <c r="HOC49"/>
      <c r="HOD49"/>
      <c r="HOE49"/>
      <c r="HOF49"/>
      <c r="HOG49"/>
      <c r="HOH49"/>
      <c r="HOI49"/>
      <c r="HOJ49"/>
      <c r="HOK49"/>
      <c r="HOL49"/>
      <c r="HOM49"/>
      <c r="HON49"/>
      <c r="HOO49"/>
      <c r="HOP49"/>
      <c r="HOQ49"/>
      <c r="HOR49"/>
      <c r="HOS49"/>
      <c r="HOT49"/>
      <c r="HOU49"/>
      <c r="HOV49"/>
      <c r="HOW49"/>
      <c r="HOX49"/>
      <c r="HOY49"/>
      <c r="HOZ49"/>
      <c r="HPA49"/>
      <c r="HPB49"/>
      <c r="HPC49"/>
      <c r="HPD49"/>
      <c r="HPE49"/>
      <c r="HPF49"/>
      <c r="HPG49"/>
      <c r="HPH49"/>
      <c r="HPI49"/>
      <c r="HPJ49"/>
      <c r="HPK49"/>
      <c r="HPL49"/>
      <c r="HPM49"/>
      <c r="HPN49"/>
      <c r="HPO49"/>
      <c r="HPP49"/>
      <c r="HPQ49"/>
      <c r="HPR49"/>
      <c r="HPS49"/>
      <c r="HPT49"/>
      <c r="HPU49"/>
      <c r="HPV49"/>
      <c r="HPW49"/>
      <c r="HPX49"/>
      <c r="HPY49"/>
      <c r="HPZ49"/>
      <c r="HQA49"/>
      <c r="HQB49"/>
      <c r="HQC49"/>
      <c r="HQD49"/>
      <c r="HQE49"/>
      <c r="HQF49"/>
      <c r="HQG49"/>
      <c r="HQH49"/>
      <c r="HQI49"/>
      <c r="HQJ49"/>
      <c r="HQK49"/>
      <c r="HQL49"/>
      <c r="HQM49"/>
      <c r="HQN49"/>
      <c r="HQO49"/>
      <c r="HQP49"/>
      <c r="HQQ49"/>
      <c r="HQR49"/>
      <c r="HQS49"/>
      <c r="HQT49"/>
      <c r="HQU49"/>
      <c r="HQV49"/>
      <c r="HQW49"/>
      <c r="HQX49"/>
      <c r="HQY49"/>
      <c r="HQZ49"/>
      <c r="HRA49"/>
      <c r="HRB49"/>
      <c r="HRC49"/>
      <c r="HRD49"/>
      <c r="HRE49"/>
      <c r="HRF49"/>
      <c r="HRG49"/>
      <c r="HRH49"/>
      <c r="HRI49"/>
      <c r="HRJ49"/>
      <c r="HRK49"/>
      <c r="HRL49"/>
      <c r="HRM49"/>
      <c r="HRN49"/>
      <c r="HRO49"/>
      <c r="HRP49"/>
      <c r="HRQ49"/>
      <c r="HRR49"/>
      <c r="HRS49"/>
      <c r="HRT49"/>
      <c r="HRU49"/>
      <c r="HRV49"/>
      <c r="HRW49"/>
      <c r="HRX49"/>
      <c r="HRY49"/>
      <c r="HRZ49"/>
      <c r="HSA49"/>
      <c r="HSB49"/>
      <c r="HSC49"/>
      <c r="HSD49"/>
      <c r="HSE49"/>
      <c r="HSF49"/>
      <c r="HSG49"/>
      <c r="HSH49"/>
      <c r="HSI49"/>
      <c r="HSJ49"/>
      <c r="HSK49"/>
      <c r="HSL49"/>
      <c r="HSM49"/>
      <c r="HSN49"/>
      <c r="HSO49"/>
      <c r="HSP49"/>
      <c r="HSQ49"/>
      <c r="HSR49"/>
      <c r="HSS49"/>
      <c r="HST49"/>
      <c r="HSU49"/>
      <c r="HSV49"/>
      <c r="HSW49"/>
      <c r="HSX49"/>
      <c r="HSY49"/>
      <c r="HSZ49"/>
      <c r="HTA49"/>
      <c r="HTB49"/>
      <c r="HTC49"/>
      <c r="HTD49"/>
      <c r="HTE49"/>
      <c r="HTF49"/>
      <c r="HTG49"/>
      <c r="HTH49"/>
      <c r="HTI49"/>
      <c r="HTJ49"/>
      <c r="HTK49"/>
      <c r="HTL49"/>
      <c r="HTM49"/>
      <c r="HTN49"/>
      <c r="HTO49"/>
      <c r="HTP49"/>
      <c r="HTQ49"/>
      <c r="HTR49"/>
      <c r="HTS49"/>
      <c r="HTT49"/>
      <c r="HTU49"/>
      <c r="HTV49"/>
      <c r="HTW49"/>
      <c r="HTX49"/>
      <c r="HTY49"/>
      <c r="HTZ49"/>
      <c r="HUA49"/>
      <c r="HUB49"/>
      <c r="HUC49"/>
      <c r="HUD49"/>
      <c r="HUE49"/>
      <c r="HUF49"/>
      <c r="HUG49"/>
      <c r="HUH49"/>
      <c r="HUI49"/>
      <c r="HUJ49"/>
      <c r="HUK49"/>
      <c r="HUL49"/>
      <c r="HUM49"/>
      <c r="HUN49"/>
      <c r="HUO49"/>
      <c r="HUP49"/>
      <c r="HUQ49"/>
      <c r="HUR49"/>
      <c r="HUS49"/>
      <c r="HUT49"/>
      <c r="HUU49"/>
      <c r="HUV49"/>
      <c r="HUW49"/>
      <c r="HUX49"/>
      <c r="HUY49"/>
      <c r="HUZ49"/>
      <c r="HVA49"/>
      <c r="HVB49"/>
      <c r="HVC49"/>
      <c r="HVD49"/>
      <c r="HVE49"/>
      <c r="HVF49"/>
      <c r="HVG49"/>
      <c r="HVH49"/>
      <c r="HVI49"/>
      <c r="HVJ49"/>
      <c r="HVK49"/>
      <c r="HVL49"/>
      <c r="HVM49"/>
      <c r="HVN49"/>
      <c r="HVO49"/>
      <c r="HVP49"/>
      <c r="HVQ49"/>
      <c r="HVR49"/>
      <c r="HVS49"/>
      <c r="HVT49"/>
      <c r="HVU49"/>
      <c r="HVV49"/>
      <c r="HVW49"/>
      <c r="HVX49"/>
      <c r="HVY49"/>
      <c r="HVZ49"/>
      <c r="HWA49"/>
      <c r="HWB49"/>
      <c r="HWC49"/>
      <c r="HWD49"/>
      <c r="HWE49"/>
      <c r="HWF49"/>
      <c r="HWG49"/>
      <c r="HWH49"/>
      <c r="HWI49"/>
      <c r="HWJ49"/>
      <c r="HWK49"/>
      <c r="HWL49"/>
      <c r="HWM49"/>
      <c r="HWN49"/>
      <c r="HWO49"/>
      <c r="HWP49"/>
      <c r="HWQ49"/>
      <c r="HWR49"/>
      <c r="HWS49"/>
      <c r="HWT49"/>
      <c r="HWU49"/>
      <c r="HWV49"/>
      <c r="HWW49"/>
      <c r="HWX49"/>
      <c r="HWY49"/>
      <c r="HWZ49"/>
      <c r="HXA49"/>
      <c r="HXB49"/>
      <c r="HXC49"/>
      <c r="HXD49"/>
      <c r="HXE49"/>
      <c r="HXF49"/>
      <c r="HXG49"/>
      <c r="HXH49"/>
      <c r="HXI49"/>
      <c r="HXJ49"/>
      <c r="HXK49"/>
      <c r="HXL49"/>
      <c r="HXM49"/>
      <c r="HXN49"/>
      <c r="HXO49"/>
      <c r="HXP49"/>
      <c r="HXQ49"/>
      <c r="HXR49"/>
      <c r="HXS49"/>
      <c r="HXT49"/>
      <c r="HXU49"/>
      <c r="HXV49"/>
      <c r="HXW49"/>
      <c r="HXX49"/>
      <c r="HXY49"/>
      <c r="HXZ49"/>
      <c r="HYA49"/>
      <c r="HYB49"/>
      <c r="HYC49"/>
      <c r="HYD49"/>
      <c r="HYE49"/>
      <c r="HYF49"/>
      <c r="HYG49"/>
      <c r="HYH49"/>
      <c r="HYI49"/>
      <c r="HYJ49"/>
      <c r="HYK49"/>
      <c r="HYL49"/>
      <c r="HYM49"/>
      <c r="HYN49"/>
      <c r="HYO49"/>
      <c r="HYP49"/>
      <c r="HYQ49"/>
      <c r="HYR49"/>
      <c r="HYS49"/>
      <c r="HYT49"/>
      <c r="HYU49"/>
      <c r="HYV49"/>
      <c r="HYW49"/>
      <c r="HYX49"/>
      <c r="HYY49"/>
      <c r="HYZ49"/>
      <c r="HZA49"/>
      <c r="HZB49"/>
      <c r="HZC49"/>
      <c r="HZD49"/>
      <c r="HZE49"/>
      <c r="HZF49"/>
      <c r="HZG49"/>
      <c r="HZH49"/>
      <c r="HZI49"/>
      <c r="HZJ49"/>
      <c r="HZK49"/>
      <c r="HZL49"/>
      <c r="HZM49"/>
      <c r="HZN49"/>
      <c r="HZO49"/>
      <c r="HZP49"/>
      <c r="HZQ49"/>
      <c r="HZR49"/>
      <c r="HZS49"/>
      <c r="HZT49"/>
      <c r="HZU49"/>
      <c r="HZV49"/>
      <c r="HZW49"/>
      <c r="HZX49"/>
      <c r="HZY49"/>
      <c r="HZZ49"/>
      <c r="IAA49"/>
      <c r="IAB49"/>
      <c r="IAC49"/>
      <c r="IAD49"/>
      <c r="IAE49"/>
      <c r="IAF49"/>
      <c r="IAG49"/>
      <c r="IAH49"/>
      <c r="IAI49"/>
      <c r="IAJ49"/>
      <c r="IAK49"/>
      <c r="IAL49"/>
      <c r="IAM49"/>
      <c r="IAN49"/>
      <c r="IAO49"/>
      <c r="IAP49"/>
      <c r="IAQ49"/>
      <c r="IAR49"/>
      <c r="IAS49"/>
      <c r="IAT49"/>
      <c r="IAU49"/>
      <c r="IAV49"/>
      <c r="IAW49"/>
      <c r="IAX49"/>
      <c r="IAY49"/>
      <c r="IAZ49"/>
      <c r="IBA49"/>
      <c r="IBB49"/>
      <c r="IBC49"/>
      <c r="IBD49"/>
      <c r="IBE49"/>
      <c r="IBF49"/>
      <c r="IBG49"/>
      <c r="IBH49"/>
      <c r="IBI49"/>
      <c r="IBJ49"/>
      <c r="IBK49"/>
      <c r="IBL49"/>
      <c r="IBM49"/>
      <c r="IBN49"/>
      <c r="IBO49"/>
      <c r="IBP49"/>
      <c r="IBQ49"/>
      <c r="IBR49"/>
      <c r="IBS49"/>
      <c r="IBT49"/>
      <c r="IBU49"/>
      <c r="IBV49"/>
      <c r="IBW49"/>
      <c r="IBX49"/>
      <c r="IBY49"/>
      <c r="IBZ49"/>
      <c r="ICA49"/>
      <c r="ICB49"/>
      <c r="ICC49"/>
      <c r="ICD49"/>
      <c r="ICE49"/>
      <c r="ICF49"/>
      <c r="ICG49"/>
      <c r="ICH49"/>
      <c r="ICI49"/>
      <c r="ICJ49"/>
      <c r="ICK49"/>
      <c r="ICL49"/>
      <c r="ICM49"/>
      <c r="ICN49"/>
      <c r="ICO49"/>
      <c r="ICP49"/>
      <c r="ICQ49"/>
      <c r="ICR49"/>
      <c r="ICS49"/>
      <c r="ICT49"/>
      <c r="ICU49"/>
      <c r="ICV49"/>
      <c r="ICW49"/>
      <c r="ICX49"/>
      <c r="ICY49"/>
      <c r="ICZ49"/>
      <c r="IDA49"/>
      <c r="IDB49"/>
      <c r="IDC49"/>
      <c r="IDD49"/>
      <c r="IDE49"/>
      <c r="IDF49"/>
      <c r="IDG49"/>
      <c r="IDH49"/>
      <c r="IDI49"/>
      <c r="IDJ49"/>
      <c r="IDK49"/>
      <c r="IDL49"/>
      <c r="IDM49"/>
      <c r="IDN49"/>
      <c r="IDO49"/>
      <c r="IDP49"/>
      <c r="IDQ49"/>
      <c r="IDR49"/>
      <c r="IDS49"/>
      <c r="IDT49"/>
      <c r="IDU49"/>
      <c r="IDV49"/>
      <c r="IDW49"/>
      <c r="IDX49"/>
      <c r="IDY49"/>
      <c r="IDZ49"/>
      <c r="IEA49"/>
      <c r="IEB49"/>
      <c r="IEC49"/>
      <c r="IED49"/>
      <c r="IEE49"/>
      <c r="IEF49"/>
      <c r="IEG49"/>
      <c r="IEH49"/>
      <c r="IEI49"/>
      <c r="IEJ49"/>
      <c r="IEK49"/>
      <c r="IEL49"/>
      <c r="IEM49"/>
      <c r="IEN49"/>
      <c r="IEO49"/>
      <c r="IEP49"/>
      <c r="IEQ49"/>
      <c r="IER49"/>
      <c r="IES49"/>
      <c r="IET49"/>
      <c r="IEU49"/>
      <c r="IEV49"/>
      <c r="IEW49"/>
      <c r="IEX49"/>
      <c r="IEY49"/>
      <c r="IEZ49"/>
      <c r="IFA49"/>
      <c r="IFB49"/>
      <c r="IFC49"/>
      <c r="IFD49"/>
      <c r="IFE49"/>
      <c r="IFF49"/>
      <c r="IFG49"/>
      <c r="IFH49"/>
      <c r="IFI49"/>
      <c r="IFJ49"/>
      <c r="IFK49"/>
      <c r="IFL49"/>
      <c r="IFM49"/>
      <c r="IFN49"/>
      <c r="IFO49"/>
      <c r="IFP49"/>
      <c r="IFQ49"/>
      <c r="IFR49"/>
      <c r="IFS49"/>
      <c r="IFT49"/>
      <c r="IFU49"/>
      <c r="IFV49"/>
      <c r="IFW49"/>
      <c r="IFX49"/>
      <c r="IFY49"/>
      <c r="IFZ49"/>
      <c r="IGA49"/>
      <c r="IGB49"/>
      <c r="IGC49"/>
      <c r="IGD49"/>
      <c r="IGE49"/>
      <c r="IGF49"/>
      <c r="IGG49"/>
      <c r="IGH49"/>
      <c r="IGI49"/>
      <c r="IGJ49"/>
      <c r="IGK49"/>
      <c r="IGL49"/>
      <c r="IGM49"/>
      <c r="IGN49"/>
      <c r="IGO49"/>
      <c r="IGP49"/>
      <c r="IGQ49"/>
      <c r="IGR49"/>
      <c r="IGS49"/>
      <c r="IGT49"/>
      <c r="IGU49"/>
      <c r="IGV49"/>
      <c r="IGW49"/>
      <c r="IGX49"/>
      <c r="IGY49"/>
      <c r="IGZ49"/>
      <c r="IHA49"/>
      <c r="IHB49"/>
      <c r="IHC49"/>
      <c r="IHD49"/>
      <c r="IHE49"/>
      <c r="IHF49"/>
      <c r="IHG49"/>
      <c r="IHH49"/>
      <c r="IHI49"/>
      <c r="IHJ49"/>
      <c r="IHK49"/>
      <c r="IHL49"/>
      <c r="IHM49"/>
      <c r="IHN49"/>
      <c r="IHO49"/>
      <c r="IHP49"/>
      <c r="IHQ49"/>
      <c r="IHR49"/>
      <c r="IHS49"/>
      <c r="IHT49"/>
      <c r="IHU49"/>
      <c r="IHV49"/>
      <c r="IHW49"/>
      <c r="IHX49"/>
      <c r="IHY49"/>
      <c r="IHZ49"/>
      <c r="IIA49"/>
      <c r="IIB49"/>
      <c r="IIC49"/>
      <c r="IID49"/>
      <c r="IIE49"/>
      <c r="IIF49"/>
      <c r="IIG49"/>
      <c r="IIH49"/>
      <c r="III49"/>
      <c r="IIJ49"/>
      <c r="IIK49"/>
      <c r="IIL49"/>
      <c r="IIM49"/>
      <c r="IIN49"/>
      <c r="IIO49"/>
      <c r="IIP49"/>
      <c r="IIQ49"/>
      <c r="IIR49"/>
      <c r="IIS49"/>
      <c r="IIT49"/>
      <c r="IIU49"/>
      <c r="IIV49"/>
      <c r="IIW49"/>
      <c r="IIX49"/>
      <c r="IIY49"/>
      <c r="IIZ49"/>
      <c r="IJA49"/>
      <c r="IJB49"/>
      <c r="IJC49"/>
      <c r="IJD49"/>
      <c r="IJE49"/>
      <c r="IJF49"/>
      <c r="IJG49"/>
      <c r="IJH49"/>
      <c r="IJI49"/>
      <c r="IJJ49"/>
      <c r="IJK49"/>
      <c r="IJL49"/>
      <c r="IJM49"/>
      <c r="IJN49"/>
      <c r="IJO49"/>
      <c r="IJP49"/>
      <c r="IJQ49"/>
      <c r="IJR49"/>
      <c r="IJS49"/>
      <c r="IJT49"/>
      <c r="IJU49"/>
      <c r="IJV49"/>
      <c r="IJW49"/>
      <c r="IJX49"/>
      <c r="IJY49"/>
      <c r="IJZ49"/>
      <c r="IKA49"/>
      <c r="IKB49"/>
      <c r="IKC49"/>
      <c r="IKD49"/>
      <c r="IKE49"/>
      <c r="IKF49"/>
      <c r="IKG49"/>
      <c r="IKH49"/>
      <c r="IKI49"/>
      <c r="IKJ49"/>
      <c r="IKK49"/>
      <c r="IKL49"/>
      <c r="IKM49"/>
      <c r="IKN49"/>
      <c r="IKO49"/>
      <c r="IKP49"/>
      <c r="IKQ49"/>
      <c r="IKR49"/>
      <c r="IKS49"/>
      <c r="IKT49"/>
      <c r="IKU49"/>
      <c r="IKV49"/>
      <c r="IKW49"/>
      <c r="IKX49"/>
      <c r="IKY49"/>
      <c r="IKZ49"/>
      <c r="ILA49"/>
      <c r="ILB49"/>
      <c r="ILC49"/>
      <c r="ILD49"/>
      <c r="ILE49"/>
      <c r="ILF49"/>
      <c r="ILG49"/>
      <c r="ILH49"/>
      <c r="ILI49"/>
      <c r="ILJ49"/>
      <c r="ILK49"/>
      <c r="ILL49"/>
      <c r="ILM49"/>
      <c r="ILN49"/>
      <c r="ILO49"/>
      <c r="ILP49"/>
      <c r="ILQ49"/>
      <c r="ILR49"/>
      <c r="ILS49"/>
      <c r="ILT49"/>
      <c r="ILU49"/>
      <c r="ILV49"/>
      <c r="ILW49"/>
      <c r="ILX49"/>
      <c r="ILY49"/>
      <c r="ILZ49"/>
      <c r="IMA49"/>
      <c r="IMB49"/>
      <c r="IMC49"/>
      <c r="IMD49"/>
      <c r="IME49"/>
      <c r="IMF49"/>
      <c r="IMG49"/>
      <c r="IMH49"/>
      <c r="IMI49"/>
      <c r="IMJ49"/>
      <c r="IMK49"/>
      <c r="IML49"/>
      <c r="IMM49"/>
      <c r="IMN49"/>
      <c r="IMO49"/>
      <c r="IMP49"/>
      <c r="IMQ49"/>
      <c r="IMR49"/>
      <c r="IMS49"/>
      <c r="IMT49"/>
      <c r="IMU49"/>
      <c r="IMV49"/>
      <c r="IMW49"/>
      <c r="IMX49"/>
      <c r="IMY49"/>
      <c r="IMZ49"/>
      <c r="INA49"/>
      <c r="INB49"/>
      <c r="INC49"/>
      <c r="IND49"/>
      <c r="INE49"/>
      <c r="INF49"/>
      <c r="ING49"/>
      <c r="INH49"/>
      <c r="INI49"/>
      <c r="INJ49"/>
      <c r="INK49"/>
      <c r="INL49"/>
      <c r="INM49"/>
      <c r="INN49"/>
      <c r="INO49"/>
      <c r="INP49"/>
      <c r="INQ49"/>
      <c r="INR49"/>
      <c r="INS49"/>
      <c r="INT49"/>
      <c r="INU49"/>
      <c r="INV49"/>
      <c r="INW49"/>
      <c r="INX49"/>
      <c r="INY49"/>
      <c r="INZ49"/>
      <c r="IOA49"/>
      <c r="IOB49"/>
      <c r="IOC49"/>
      <c r="IOD49"/>
      <c r="IOE49"/>
      <c r="IOF49"/>
      <c r="IOG49"/>
      <c r="IOH49"/>
      <c r="IOI49"/>
      <c r="IOJ49"/>
      <c r="IOK49"/>
      <c r="IOL49"/>
      <c r="IOM49"/>
      <c r="ION49"/>
      <c r="IOO49"/>
      <c r="IOP49"/>
      <c r="IOQ49"/>
      <c r="IOR49"/>
      <c r="IOS49"/>
      <c r="IOT49"/>
      <c r="IOU49"/>
      <c r="IOV49"/>
      <c r="IOW49"/>
      <c r="IOX49"/>
      <c r="IOY49"/>
      <c r="IOZ49"/>
      <c r="IPA49"/>
      <c r="IPB49"/>
      <c r="IPC49"/>
      <c r="IPD49"/>
      <c r="IPE49"/>
      <c r="IPF49"/>
      <c r="IPG49"/>
      <c r="IPH49"/>
      <c r="IPI49"/>
      <c r="IPJ49"/>
      <c r="IPK49"/>
      <c r="IPL49"/>
      <c r="IPM49"/>
      <c r="IPN49"/>
      <c r="IPO49"/>
      <c r="IPP49"/>
      <c r="IPQ49"/>
      <c r="IPR49"/>
      <c r="IPS49"/>
      <c r="IPT49"/>
      <c r="IPU49"/>
      <c r="IPV49"/>
      <c r="IPW49"/>
      <c r="IPX49"/>
      <c r="IPY49"/>
      <c r="IPZ49"/>
      <c r="IQA49"/>
      <c r="IQB49"/>
      <c r="IQC49"/>
      <c r="IQD49"/>
      <c r="IQE49"/>
      <c r="IQF49"/>
      <c r="IQG49"/>
      <c r="IQH49"/>
      <c r="IQI49"/>
      <c r="IQJ49"/>
      <c r="IQK49"/>
      <c r="IQL49"/>
      <c r="IQM49"/>
      <c r="IQN49"/>
      <c r="IQO49"/>
      <c r="IQP49"/>
      <c r="IQQ49"/>
      <c r="IQR49"/>
      <c r="IQS49"/>
      <c r="IQT49"/>
      <c r="IQU49"/>
      <c r="IQV49"/>
      <c r="IQW49"/>
      <c r="IQX49"/>
      <c r="IQY49"/>
      <c r="IQZ49"/>
      <c r="IRA49"/>
      <c r="IRB49"/>
      <c r="IRC49"/>
      <c r="IRD49"/>
      <c r="IRE49"/>
      <c r="IRF49"/>
      <c r="IRG49"/>
      <c r="IRH49"/>
      <c r="IRI49"/>
      <c r="IRJ49"/>
      <c r="IRK49"/>
      <c r="IRL49"/>
      <c r="IRM49"/>
      <c r="IRN49"/>
      <c r="IRO49"/>
      <c r="IRP49"/>
      <c r="IRQ49"/>
      <c r="IRR49"/>
      <c r="IRS49"/>
      <c r="IRT49"/>
      <c r="IRU49"/>
      <c r="IRV49"/>
      <c r="IRW49"/>
      <c r="IRX49"/>
      <c r="IRY49"/>
      <c r="IRZ49"/>
      <c r="ISA49"/>
      <c r="ISB49"/>
      <c r="ISC49"/>
      <c r="ISD49"/>
      <c r="ISE49"/>
      <c r="ISF49"/>
      <c r="ISG49"/>
      <c r="ISH49"/>
      <c r="ISI49"/>
      <c r="ISJ49"/>
      <c r="ISK49"/>
      <c r="ISL49"/>
      <c r="ISM49"/>
      <c r="ISN49"/>
      <c r="ISO49"/>
      <c r="ISP49"/>
      <c r="ISQ49"/>
      <c r="ISR49"/>
      <c r="ISS49"/>
      <c r="IST49"/>
      <c r="ISU49"/>
      <c r="ISV49"/>
      <c r="ISW49"/>
      <c r="ISX49"/>
      <c r="ISY49"/>
      <c r="ISZ49"/>
      <c r="ITA49"/>
      <c r="ITB49"/>
      <c r="ITC49"/>
      <c r="ITD49"/>
      <c r="ITE49"/>
      <c r="ITF49"/>
      <c r="ITG49"/>
      <c r="ITH49"/>
      <c r="ITI49"/>
      <c r="ITJ49"/>
      <c r="ITK49"/>
      <c r="ITL49"/>
      <c r="ITM49"/>
      <c r="ITN49"/>
      <c r="ITO49"/>
      <c r="ITP49"/>
      <c r="ITQ49"/>
      <c r="ITR49"/>
      <c r="ITS49"/>
      <c r="ITT49"/>
      <c r="ITU49"/>
      <c r="ITV49"/>
      <c r="ITW49"/>
      <c r="ITX49"/>
      <c r="ITY49"/>
      <c r="ITZ49"/>
      <c r="IUA49"/>
      <c r="IUB49"/>
      <c r="IUC49"/>
      <c r="IUD49"/>
      <c r="IUE49"/>
      <c r="IUF49"/>
      <c r="IUG49"/>
      <c r="IUH49"/>
      <c r="IUI49"/>
      <c r="IUJ49"/>
      <c r="IUK49"/>
      <c r="IUL49"/>
      <c r="IUM49"/>
      <c r="IUN49"/>
      <c r="IUO49"/>
      <c r="IUP49"/>
      <c r="IUQ49"/>
      <c r="IUR49"/>
      <c r="IUS49"/>
      <c r="IUT49"/>
      <c r="IUU49"/>
      <c r="IUV49"/>
      <c r="IUW49"/>
      <c r="IUX49"/>
      <c r="IUY49"/>
      <c r="IUZ49"/>
      <c r="IVA49"/>
      <c r="IVB49"/>
      <c r="IVC49"/>
      <c r="IVD49"/>
      <c r="IVE49"/>
      <c r="IVF49"/>
      <c r="IVG49"/>
      <c r="IVH49"/>
      <c r="IVI49"/>
      <c r="IVJ49"/>
      <c r="IVK49"/>
      <c r="IVL49"/>
      <c r="IVM49"/>
      <c r="IVN49"/>
      <c r="IVO49"/>
      <c r="IVP49"/>
      <c r="IVQ49"/>
      <c r="IVR49"/>
      <c r="IVS49"/>
      <c r="IVT49"/>
      <c r="IVU49"/>
      <c r="IVV49"/>
      <c r="IVW49"/>
      <c r="IVX49"/>
      <c r="IVY49"/>
      <c r="IVZ49"/>
      <c r="IWA49"/>
      <c r="IWB49"/>
      <c r="IWC49"/>
      <c r="IWD49"/>
      <c r="IWE49"/>
      <c r="IWF49"/>
      <c r="IWG49"/>
      <c r="IWH49"/>
      <c r="IWI49"/>
      <c r="IWJ49"/>
      <c r="IWK49"/>
      <c r="IWL49"/>
      <c r="IWM49"/>
      <c r="IWN49"/>
      <c r="IWO49"/>
      <c r="IWP49"/>
      <c r="IWQ49"/>
      <c r="IWR49"/>
      <c r="IWS49"/>
      <c r="IWT49"/>
      <c r="IWU49"/>
      <c r="IWV49"/>
      <c r="IWW49"/>
      <c r="IWX49"/>
      <c r="IWY49"/>
      <c r="IWZ49"/>
      <c r="IXA49"/>
      <c r="IXB49"/>
      <c r="IXC49"/>
      <c r="IXD49"/>
      <c r="IXE49"/>
      <c r="IXF49"/>
      <c r="IXG49"/>
      <c r="IXH49"/>
      <c r="IXI49"/>
      <c r="IXJ49"/>
      <c r="IXK49"/>
      <c r="IXL49"/>
      <c r="IXM49"/>
      <c r="IXN49"/>
      <c r="IXO49"/>
      <c r="IXP49"/>
      <c r="IXQ49"/>
      <c r="IXR49"/>
      <c r="IXS49"/>
      <c r="IXT49"/>
      <c r="IXU49"/>
      <c r="IXV49"/>
      <c r="IXW49"/>
      <c r="IXX49"/>
      <c r="IXY49"/>
      <c r="IXZ49"/>
      <c r="IYA49"/>
      <c r="IYB49"/>
      <c r="IYC49"/>
      <c r="IYD49"/>
      <c r="IYE49"/>
      <c r="IYF49"/>
      <c r="IYG49"/>
      <c r="IYH49"/>
      <c r="IYI49"/>
      <c r="IYJ49"/>
      <c r="IYK49"/>
      <c r="IYL49"/>
      <c r="IYM49"/>
      <c r="IYN49"/>
      <c r="IYO49"/>
      <c r="IYP49"/>
      <c r="IYQ49"/>
      <c r="IYR49"/>
      <c r="IYS49"/>
      <c r="IYT49"/>
      <c r="IYU49"/>
      <c r="IYV49"/>
      <c r="IYW49"/>
      <c r="IYX49"/>
      <c r="IYY49"/>
      <c r="IYZ49"/>
      <c r="IZA49"/>
      <c r="IZB49"/>
      <c r="IZC49"/>
      <c r="IZD49"/>
      <c r="IZE49"/>
      <c r="IZF49"/>
      <c r="IZG49"/>
      <c r="IZH49"/>
      <c r="IZI49"/>
      <c r="IZJ49"/>
      <c r="IZK49"/>
      <c r="IZL49"/>
      <c r="IZM49"/>
      <c r="IZN49"/>
      <c r="IZO49"/>
      <c r="IZP49"/>
      <c r="IZQ49"/>
      <c r="IZR49"/>
      <c r="IZS49"/>
      <c r="IZT49"/>
      <c r="IZU49"/>
      <c r="IZV49"/>
      <c r="IZW49"/>
      <c r="IZX49"/>
      <c r="IZY49"/>
      <c r="IZZ49"/>
      <c r="JAA49"/>
      <c r="JAB49"/>
      <c r="JAC49"/>
      <c r="JAD49"/>
      <c r="JAE49"/>
      <c r="JAF49"/>
      <c r="JAG49"/>
      <c r="JAH49"/>
      <c r="JAI49"/>
      <c r="JAJ49"/>
      <c r="JAK49"/>
      <c r="JAL49"/>
      <c r="JAM49"/>
      <c r="JAN49"/>
      <c r="JAO49"/>
      <c r="JAP49"/>
      <c r="JAQ49"/>
      <c r="JAR49"/>
      <c r="JAS49"/>
      <c r="JAT49"/>
      <c r="JAU49"/>
      <c r="JAV49"/>
      <c r="JAW49"/>
      <c r="JAX49"/>
      <c r="JAY49"/>
      <c r="JAZ49"/>
      <c r="JBA49"/>
      <c r="JBB49"/>
      <c r="JBC49"/>
      <c r="JBD49"/>
      <c r="JBE49"/>
      <c r="JBF49"/>
      <c r="JBG49"/>
      <c r="JBH49"/>
      <c r="JBI49"/>
      <c r="JBJ49"/>
      <c r="JBK49"/>
      <c r="JBL49"/>
      <c r="JBM49"/>
      <c r="JBN49"/>
      <c r="JBO49"/>
      <c r="JBP49"/>
      <c r="JBQ49"/>
      <c r="JBR49"/>
      <c r="JBS49"/>
      <c r="JBT49"/>
      <c r="JBU49"/>
      <c r="JBV49"/>
      <c r="JBW49"/>
      <c r="JBX49"/>
      <c r="JBY49"/>
      <c r="JBZ49"/>
      <c r="JCA49"/>
      <c r="JCB49"/>
      <c r="JCC49"/>
      <c r="JCD49"/>
      <c r="JCE49"/>
      <c r="JCF49"/>
      <c r="JCG49"/>
      <c r="JCH49"/>
      <c r="JCI49"/>
      <c r="JCJ49"/>
      <c r="JCK49"/>
      <c r="JCL49"/>
      <c r="JCM49"/>
      <c r="JCN49"/>
      <c r="JCO49"/>
      <c r="JCP49"/>
      <c r="JCQ49"/>
      <c r="JCR49"/>
      <c r="JCS49"/>
      <c r="JCT49"/>
      <c r="JCU49"/>
      <c r="JCV49"/>
      <c r="JCW49"/>
      <c r="JCX49"/>
      <c r="JCY49"/>
      <c r="JCZ49"/>
      <c r="JDA49"/>
      <c r="JDB49"/>
      <c r="JDC49"/>
      <c r="JDD49"/>
      <c r="JDE49"/>
      <c r="JDF49"/>
      <c r="JDG49"/>
      <c r="JDH49"/>
      <c r="JDI49"/>
      <c r="JDJ49"/>
      <c r="JDK49"/>
      <c r="JDL49"/>
      <c r="JDM49"/>
      <c r="JDN49"/>
      <c r="JDO49"/>
      <c r="JDP49"/>
      <c r="JDQ49"/>
      <c r="JDR49"/>
      <c r="JDS49"/>
      <c r="JDT49"/>
      <c r="JDU49"/>
      <c r="JDV49"/>
      <c r="JDW49"/>
      <c r="JDX49"/>
      <c r="JDY49"/>
      <c r="JDZ49"/>
      <c r="JEA49"/>
      <c r="JEB49"/>
      <c r="JEC49"/>
      <c r="JED49"/>
      <c r="JEE49"/>
      <c r="JEF49"/>
      <c r="JEG49"/>
      <c r="JEH49"/>
      <c r="JEI49"/>
      <c r="JEJ49"/>
      <c r="JEK49"/>
      <c r="JEL49"/>
      <c r="JEM49"/>
      <c r="JEN49"/>
      <c r="JEO49"/>
      <c r="JEP49"/>
      <c r="JEQ49"/>
      <c r="JER49"/>
      <c r="JES49"/>
      <c r="JET49"/>
      <c r="JEU49"/>
      <c r="JEV49"/>
      <c r="JEW49"/>
      <c r="JEX49"/>
      <c r="JEY49"/>
      <c r="JEZ49"/>
      <c r="JFA49"/>
      <c r="JFB49"/>
      <c r="JFC49"/>
      <c r="JFD49"/>
      <c r="JFE49"/>
      <c r="JFF49"/>
      <c r="JFG49"/>
      <c r="JFH49"/>
      <c r="JFI49"/>
      <c r="JFJ49"/>
      <c r="JFK49"/>
      <c r="JFL49"/>
      <c r="JFM49"/>
      <c r="JFN49"/>
      <c r="JFO49"/>
      <c r="JFP49"/>
      <c r="JFQ49"/>
      <c r="JFR49"/>
      <c r="JFS49"/>
      <c r="JFT49"/>
      <c r="JFU49"/>
      <c r="JFV49"/>
      <c r="JFW49"/>
      <c r="JFX49"/>
      <c r="JFY49"/>
      <c r="JFZ49"/>
      <c r="JGA49"/>
      <c r="JGB49"/>
      <c r="JGC49"/>
      <c r="JGD49"/>
      <c r="JGE49"/>
      <c r="JGF49"/>
      <c r="JGG49"/>
      <c r="JGH49"/>
      <c r="JGI49"/>
      <c r="JGJ49"/>
      <c r="JGK49"/>
      <c r="JGL49"/>
      <c r="JGM49"/>
      <c r="JGN49"/>
      <c r="JGO49"/>
      <c r="JGP49"/>
      <c r="JGQ49"/>
      <c r="JGR49"/>
      <c r="JGS49"/>
      <c r="JGT49"/>
      <c r="JGU49"/>
      <c r="JGV49"/>
      <c r="JGW49"/>
      <c r="JGX49"/>
      <c r="JGY49"/>
      <c r="JGZ49"/>
      <c r="JHA49"/>
      <c r="JHB49"/>
      <c r="JHC49"/>
      <c r="JHD49"/>
      <c r="JHE49"/>
      <c r="JHF49"/>
      <c r="JHG49"/>
      <c r="JHH49"/>
      <c r="JHI49"/>
      <c r="JHJ49"/>
      <c r="JHK49"/>
      <c r="JHL49"/>
      <c r="JHM49"/>
      <c r="JHN49"/>
      <c r="JHO49"/>
      <c r="JHP49"/>
      <c r="JHQ49"/>
      <c r="JHR49"/>
      <c r="JHS49"/>
      <c r="JHT49"/>
      <c r="JHU49"/>
      <c r="JHV49"/>
      <c r="JHW49"/>
      <c r="JHX49"/>
      <c r="JHY49"/>
      <c r="JHZ49"/>
      <c r="JIA49"/>
      <c r="JIB49"/>
      <c r="JIC49"/>
      <c r="JID49"/>
      <c r="JIE49"/>
      <c r="JIF49"/>
      <c r="JIG49"/>
      <c r="JIH49"/>
      <c r="JII49"/>
      <c r="JIJ49"/>
      <c r="JIK49"/>
      <c r="JIL49"/>
      <c r="JIM49"/>
      <c r="JIN49"/>
      <c r="JIO49"/>
      <c r="JIP49"/>
      <c r="JIQ49"/>
      <c r="JIR49"/>
      <c r="JIS49"/>
      <c r="JIT49"/>
      <c r="JIU49"/>
      <c r="JIV49"/>
      <c r="JIW49"/>
      <c r="JIX49"/>
      <c r="JIY49"/>
      <c r="JIZ49"/>
      <c r="JJA49"/>
      <c r="JJB49"/>
      <c r="JJC49"/>
      <c r="JJD49"/>
      <c r="JJE49"/>
      <c r="JJF49"/>
      <c r="JJG49"/>
      <c r="JJH49"/>
      <c r="JJI49"/>
      <c r="JJJ49"/>
      <c r="JJK49"/>
      <c r="JJL49"/>
      <c r="JJM49"/>
      <c r="JJN49"/>
      <c r="JJO49"/>
      <c r="JJP49"/>
      <c r="JJQ49"/>
      <c r="JJR49"/>
      <c r="JJS49"/>
      <c r="JJT49"/>
      <c r="JJU49"/>
      <c r="JJV49"/>
      <c r="JJW49"/>
      <c r="JJX49"/>
      <c r="JJY49"/>
      <c r="JJZ49"/>
      <c r="JKA49"/>
      <c r="JKB49"/>
      <c r="JKC49"/>
      <c r="JKD49"/>
      <c r="JKE49"/>
      <c r="JKF49"/>
      <c r="JKG49"/>
      <c r="JKH49"/>
      <c r="JKI49"/>
      <c r="JKJ49"/>
      <c r="JKK49"/>
      <c r="JKL49"/>
      <c r="JKM49"/>
      <c r="JKN49"/>
      <c r="JKO49"/>
      <c r="JKP49"/>
      <c r="JKQ49"/>
      <c r="JKR49"/>
      <c r="JKS49"/>
      <c r="JKT49"/>
      <c r="JKU49"/>
      <c r="JKV49"/>
      <c r="JKW49"/>
      <c r="JKX49"/>
      <c r="JKY49"/>
      <c r="JKZ49"/>
      <c r="JLA49"/>
      <c r="JLB49"/>
      <c r="JLC49"/>
      <c r="JLD49"/>
      <c r="JLE49"/>
      <c r="JLF49"/>
      <c r="JLG49"/>
      <c r="JLH49"/>
      <c r="JLI49"/>
      <c r="JLJ49"/>
      <c r="JLK49"/>
      <c r="JLL49"/>
      <c r="JLM49"/>
      <c r="JLN49"/>
      <c r="JLO49"/>
      <c r="JLP49"/>
      <c r="JLQ49"/>
      <c r="JLR49"/>
      <c r="JLS49"/>
      <c r="JLT49"/>
      <c r="JLU49"/>
      <c r="JLV49"/>
      <c r="JLW49"/>
      <c r="JLX49"/>
      <c r="JLY49"/>
      <c r="JLZ49"/>
      <c r="JMA49"/>
      <c r="JMB49"/>
      <c r="JMC49"/>
      <c r="JMD49"/>
      <c r="JME49"/>
      <c r="JMF49"/>
      <c r="JMG49"/>
      <c r="JMH49"/>
      <c r="JMI49"/>
      <c r="JMJ49"/>
      <c r="JMK49"/>
      <c r="JML49"/>
      <c r="JMM49"/>
      <c r="JMN49"/>
      <c r="JMO49"/>
      <c r="JMP49"/>
      <c r="JMQ49"/>
      <c r="JMR49"/>
      <c r="JMS49"/>
      <c r="JMT49"/>
      <c r="JMU49"/>
      <c r="JMV49"/>
      <c r="JMW49"/>
      <c r="JMX49"/>
      <c r="JMY49"/>
      <c r="JMZ49"/>
      <c r="JNA49"/>
      <c r="JNB49"/>
      <c r="JNC49"/>
      <c r="JND49"/>
      <c r="JNE49"/>
      <c r="JNF49"/>
      <c r="JNG49"/>
      <c r="JNH49"/>
      <c r="JNI49"/>
      <c r="JNJ49"/>
      <c r="JNK49"/>
      <c r="JNL49"/>
      <c r="JNM49"/>
      <c r="JNN49"/>
      <c r="JNO49"/>
      <c r="JNP49"/>
      <c r="JNQ49"/>
      <c r="JNR49"/>
      <c r="JNS49"/>
      <c r="JNT49"/>
      <c r="JNU49"/>
      <c r="JNV49"/>
      <c r="JNW49"/>
      <c r="JNX49"/>
      <c r="JNY49"/>
      <c r="JNZ49"/>
      <c r="JOA49"/>
      <c r="JOB49"/>
      <c r="JOC49"/>
      <c r="JOD49"/>
      <c r="JOE49"/>
      <c r="JOF49"/>
      <c r="JOG49"/>
      <c r="JOH49"/>
      <c r="JOI49"/>
      <c r="JOJ49"/>
      <c r="JOK49"/>
      <c r="JOL49"/>
      <c r="JOM49"/>
      <c r="JON49"/>
      <c r="JOO49"/>
      <c r="JOP49"/>
      <c r="JOQ49"/>
      <c r="JOR49"/>
      <c r="JOS49"/>
      <c r="JOT49"/>
      <c r="JOU49"/>
      <c r="JOV49"/>
      <c r="JOW49"/>
      <c r="JOX49"/>
      <c r="JOY49"/>
      <c r="JOZ49"/>
      <c r="JPA49"/>
      <c r="JPB49"/>
      <c r="JPC49"/>
      <c r="JPD49"/>
      <c r="JPE49"/>
      <c r="JPF49"/>
      <c r="JPG49"/>
      <c r="JPH49"/>
      <c r="JPI49"/>
      <c r="JPJ49"/>
      <c r="JPK49"/>
      <c r="JPL49"/>
      <c r="JPM49"/>
      <c r="JPN49"/>
      <c r="JPO49"/>
      <c r="JPP49"/>
      <c r="JPQ49"/>
      <c r="JPR49"/>
      <c r="JPS49"/>
      <c r="JPT49"/>
      <c r="JPU49"/>
      <c r="JPV49"/>
      <c r="JPW49"/>
      <c r="JPX49"/>
      <c r="JPY49"/>
      <c r="JPZ49"/>
      <c r="JQA49"/>
      <c r="JQB49"/>
      <c r="JQC49"/>
      <c r="JQD49"/>
      <c r="JQE49"/>
      <c r="JQF49"/>
      <c r="JQG49"/>
      <c r="JQH49"/>
      <c r="JQI49"/>
      <c r="JQJ49"/>
      <c r="JQK49"/>
      <c r="JQL49"/>
      <c r="JQM49"/>
      <c r="JQN49"/>
      <c r="JQO49"/>
      <c r="JQP49"/>
      <c r="JQQ49"/>
      <c r="JQR49"/>
      <c r="JQS49"/>
      <c r="JQT49"/>
      <c r="JQU49"/>
      <c r="JQV49"/>
      <c r="JQW49"/>
      <c r="JQX49"/>
      <c r="JQY49"/>
      <c r="JQZ49"/>
      <c r="JRA49"/>
      <c r="JRB49"/>
      <c r="JRC49"/>
      <c r="JRD49"/>
      <c r="JRE49"/>
      <c r="JRF49"/>
      <c r="JRG49"/>
      <c r="JRH49"/>
      <c r="JRI49"/>
      <c r="JRJ49"/>
      <c r="JRK49"/>
      <c r="JRL49"/>
      <c r="JRM49"/>
      <c r="JRN49"/>
      <c r="JRO49"/>
      <c r="JRP49"/>
      <c r="JRQ49"/>
      <c r="JRR49"/>
      <c r="JRS49"/>
      <c r="JRT49"/>
      <c r="JRU49"/>
      <c r="JRV49"/>
      <c r="JRW49"/>
      <c r="JRX49"/>
      <c r="JRY49"/>
      <c r="JRZ49"/>
      <c r="JSA49"/>
      <c r="JSB49"/>
      <c r="JSC49"/>
      <c r="JSD49"/>
      <c r="JSE49"/>
      <c r="JSF49"/>
      <c r="JSG49"/>
      <c r="JSH49"/>
      <c r="JSI49"/>
      <c r="JSJ49"/>
      <c r="JSK49"/>
      <c r="JSL49"/>
      <c r="JSM49"/>
      <c r="JSN49"/>
      <c r="JSO49"/>
      <c r="JSP49"/>
      <c r="JSQ49"/>
      <c r="JSR49"/>
      <c r="JSS49"/>
      <c r="JST49"/>
      <c r="JSU49"/>
      <c r="JSV49"/>
      <c r="JSW49"/>
      <c r="JSX49"/>
      <c r="JSY49"/>
      <c r="JSZ49"/>
      <c r="JTA49"/>
      <c r="JTB49"/>
      <c r="JTC49"/>
      <c r="JTD49"/>
      <c r="JTE49"/>
      <c r="JTF49"/>
      <c r="JTG49"/>
      <c r="JTH49"/>
      <c r="JTI49"/>
      <c r="JTJ49"/>
      <c r="JTK49"/>
      <c r="JTL49"/>
      <c r="JTM49"/>
      <c r="JTN49"/>
      <c r="JTO49"/>
      <c r="JTP49"/>
      <c r="JTQ49"/>
      <c r="JTR49"/>
      <c r="JTS49"/>
      <c r="JTT49"/>
      <c r="JTU49"/>
      <c r="JTV49"/>
      <c r="JTW49"/>
      <c r="JTX49"/>
      <c r="JTY49"/>
      <c r="JTZ49"/>
      <c r="JUA49"/>
      <c r="JUB49"/>
      <c r="JUC49"/>
      <c r="JUD49"/>
      <c r="JUE49"/>
      <c r="JUF49"/>
      <c r="JUG49"/>
      <c r="JUH49"/>
      <c r="JUI49"/>
      <c r="JUJ49"/>
      <c r="JUK49"/>
      <c r="JUL49"/>
      <c r="JUM49"/>
      <c r="JUN49"/>
      <c r="JUO49"/>
      <c r="JUP49"/>
      <c r="JUQ49"/>
      <c r="JUR49"/>
      <c r="JUS49"/>
      <c r="JUT49"/>
      <c r="JUU49"/>
      <c r="JUV49"/>
      <c r="JUW49"/>
      <c r="JUX49"/>
      <c r="JUY49"/>
      <c r="JUZ49"/>
      <c r="JVA49"/>
      <c r="JVB49"/>
      <c r="JVC49"/>
      <c r="JVD49"/>
      <c r="JVE49"/>
      <c r="JVF49"/>
      <c r="JVG49"/>
      <c r="JVH49"/>
      <c r="JVI49"/>
      <c r="JVJ49"/>
      <c r="JVK49"/>
      <c r="JVL49"/>
      <c r="JVM49"/>
      <c r="JVN49"/>
      <c r="JVO49"/>
      <c r="JVP49"/>
      <c r="JVQ49"/>
      <c r="JVR49"/>
      <c r="JVS49"/>
      <c r="JVT49"/>
      <c r="JVU49"/>
      <c r="JVV49"/>
      <c r="JVW49"/>
      <c r="JVX49"/>
      <c r="JVY49"/>
      <c r="JVZ49"/>
      <c r="JWA49"/>
      <c r="JWB49"/>
      <c r="JWC49"/>
      <c r="JWD49"/>
      <c r="JWE49"/>
      <c r="JWF49"/>
      <c r="JWG49"/>
      <c r="JWH49"/>
      <c r="JWI49"/>
      <c r="JWJ49"/>
      <c r="JWK49"/>
      <c r="JWL49"/>
      <c r="JWM49"/>
      <c r="JWN49"/>
      <c r="JWO49"/>
      <c r="JWP49"/>
      <c r="JWQ49"/>
      <c r="JWR49"/>
      <c r="JWS49"/>
      <c r="JWT49"/>
      <c r="JWU49"/>
      <c r="JWV49"/>
      <c r="JWW49"/>
      <c r="JWX49"/>
      <c r="JWY49"/>
      <c r="JWZ49"/>
      <c r="JXA49"/>
      <c r="JXB49"/>
      <c r="JXC49"/>
      <c r="JXD49"/>
      <c r="JXE49"/>
      <c r="JXF49"/>
      <c r="JXG49"/>
      <c r="JXH49"/>
      <c r="JXI49"/>
      <c r="JXJ49"/>
      <c r="JXK49"/>
      <c r="JXL49"/>
      <c r="JXM49"/>
      <c r="JXN49"/>
      <c r="JXO49"/>
      <c r="JXP49"/>
      <c r="JXQ49"/>
      <c r="JXR49"/>
      <c r="JXS49"/>
      <c r="JXT49"/>
      <c r="JXU49"/>
      <c r="JXV49"/>
      <c r="JXW49"/>
      <c r="JXX49"/>
      <c r="JXY49"/>
      <c r="JXZ49"/>
      <c r="JYA49"/>
      <c r="JYB49"/>
      <c r="JYC49"/>
      <c r="JYD49"/>
      <c r="JYE49"/>
      <c r="JYF49"/>
      <c r="JYG49"/>
      <c r="JYH49"/>
      <c r="JYI49"/>
      <c r="JYJ49"/>
      <c r="JYK49"/>
      <c r="JYL49"/>
      <c r="JYM49"/>
      <c r="JYN49"/>
      <c r="JYO49"/>
      <c r="JYP49"/>
      <c r="JYQ49"/>
      <c r="JYR49"/>
      <c r="JYS49"/>
      <c r="JYT49"/>
      <c r="JYU49"/>
      <c r="JYV49"/>
      <c r="JYW49"/>
      <c r="JYX49"/>
      <c r="JYY49"/>
      <c r="JYZ49"/>
      <c r="JZA49"/>
      <c r="JZB49"/>
      <c r="JZC49"/>
      <c r="JZD49"/>
      <c r="JZE49"/>
      <c r="JZF49"/>
      <c r="JZG49"/>
      <c r="JZH49"/>
      <c r="JZI49"/>
      <c r="JZJ49"/>
      <c r="JZK49"/>
      <c r="JZL49"/>
      <c r="JZM49"/>
      <c r="JZN49"/>
      <c r="JZO49"/>
      <c r="JZP49"/>
      <c r="JZQ49"/>
      <c r="JZR49"/>
      <c r="JZS49"/>
      <c r="JZT49"/>
      <c r="JZU49"/>
      <c r="JZV49"/>
      <c r="JZW49"/>
      <c r="JZX49"/>
      <c r="JZY49"/>
      <c r="JZZ49"/>
      <c r="KAA49"/>
      <c r="KAB49"/>
      <c r="KAC49"/>
      <c r="KAD49"/>
      <c r="KAE49"/>
      <c r="KAF49"/>
      <c r="KAG49"/>
      <c r="KAH49"/>
      <c r="KAI49"/>
      <c r="KAJ49"/>
      <c r="KAK49"/>
      <c r="KAL49"/>
      <c r="KAM49"/>
      <c r="KAN49"/>
      <c r="KAO49"/>
      <c r="KAP49"/>
      <c r="KAQ49"/>
      <c r="KAR49"/>
      <c r="KAS49"/>
      <c r="KAT49"/>
      <c r="KAU49"/>
      <c r="KAV49"/>
      <c r="KAW49"/>
      <c r="KAX49"/>
      <c r="KAY49"/>
      <c r="KAZ49"/>
      <c r="KBA49"/>
      <c r="KBB49"/>
      <c r="KBC49"/>
      <c r="KBD49"/>
      <c r="KBE49"/>
      <c r="KBF49"/>
      <c r="KBG49"/>
      <c r="KBH49"/>
      <c r="KBI49"/>
      <c r="KBJ49"/>
      <c r="KBK49"/>
      <c r="KBL49"/>
      <c r="KBM49"/>
      <c r="KBN49"/>
      <c r="KBO49"/>
      <c r="KBP49"/>
      <c r="KBQ49"/>
      <c r="KBR49"/>
      <c r="KBS49"/>
      <c r="KBT49"/>
      <c r="KBU49"/>
      <c r="KBV49"/>
      <c r="KBW49"/>
      <c r="KBX49"/>
      <c r="KBY49"/>
      <c r="KBZ49"/>
      <c r="KCA49"/>
      <c r="KCB49"/>
      <c r="KCC49"/>
      <c r="KCD49"/>
      <c r="KCE49"/>
      <c r="KCF49"/>
      <c r="KCG49"/>
      <c r="KCH49"/>
      <c r="KCI49"/>
      <c r="KCJ49"/>
      <c r="KCK49"/>
      <c r="KCL49"/>
      <c r="KCM49"/>
      <c r="KCN49"/>
      <c r="KCO49"/>
      <c r="KCP49"/>
      <c r="KCQ49"/>
      <c r="KCR49"/>
      <c r="KCS49"/>
      <c r="KCT49"/>
      <c r="KCU49"/>
      <c r="KCV49"/>
      <c r="KCW49"/>
      <c r="KCX49"/>
      <c r="KCY49"/>
      <c r="KCZ49"/>
      <c r="KDA49"/>
      <c r="KDB49"/>
      <c r="KDC49"/>
      <c r="KDD49"/>
      <c r="KDE49"/>
      <c r="KDF49"/>
      <c r="KDG49"/>
      <c r="KDH49"/>
      <c r="KDI49"/>
      <c r="KDJ49"/>
      <c r="KDK49"/>
      <c r="KDL49"/>
      <c r="KDM49"/>
      <c r="KDN49"/>
      <c r="KDO49"/>
      <c r="KDP49"/>
      <c r="KDQ49"/>
      <c r="KDR49"/>
      <c r="KDS49"/>
      <c r="KDT49"/>
      <c r="KDU49"/>
      <c r="KDV49"/>
      <c r="KDW49"/>
      <c r="KDX49"/>
      <c r="KDY49"/>
      <c r="KDZ49"/>
      <c r="KEA49"/>
      <c r="KEB49"/>
      <c r="KEC49"/>
      <c r="KED49"/>
      <c r="KEE49"/>
      <c r="KEF49"/>
      <c r="KEG49"/>
      <c r="KEH49"/>
      <c r="KEI49"/>
      <c r="KEJ49"/>
      <c r="KEK49"/>
      <c r="KEL49"/>
      <c r="KEM49"/>
      <c r="KEN49"/>
      <c r="KEO49"/>
      <c r="KEP49"/>
      <c r="KEQ49"/>
      <c r="KER49"/>
      <c r="KES49"/>
      <c r="KET49"/>
      <c r="KEU49"/>
      <c r="KEV49"/>
      <c r="KEW49"/>
      <c r="KEX49"/>
      <c r="KEY49"/>
      <c r="KEZ49"/>
      <c r="KFA49"/>
      <c r="KFB49"/>
      <c r="KFC49"/>
      <c r="KFD49"/>
      <c r="KFE49"/>
      <c r="KFF49"/>
      <c r="KFG49"/>
      <c r="KFH49"/>
      <c r="KFI49"/>
      <c r="KFJ49"/>
      <c r="KFK49"/>
      <c r="KFL49"/>
      <c r="KFM49"/>
      <c r="KFN49"/>
      <c r="KFO49"/>
      <c r="KFP49"/>
      <c r="KFQ49"/>
      <c r="KFR49"/>
      <c r="KFS49"/>
      <c r="KFT49"/>
      <c r="KFU49"/>
      <c r="KFV49"/>
      <c r="KFW49"/>
      <c r="KFX49"/>
      <c r="KFY49"/>
      <c r="KFZ49"/>
      <c r="KGA49"/>
      <c r="KGB49"/>
      <c r="KGC49"/>
      <c r="KGD49"/>
      <c r="KGE49"/>
      <c r="KGF49"/>
      <c r="KGG49"/>
      <c r="KGH49"/>
      <c r="KGI49"/>
      <c r="KGJ49"/>
      <c r="KGK49"/>
      <c r="KGL49"/>
      <c r="KGM49"/>
      <c r="KGN49"/>
      <c r="KGO49"/>
      <c r="KGP49"/>
      <c r="KGQ49"/>
      <c r="KGR49"/>
      <c r="KGS49"/>
      <c r="KGT49"/>
      <c r="KGU49"/>
      <c r="KGV49"/>
      <c r="KGW49"/>
      <c r="KGX49"/>
      <c r="KGY49"/>
      <c r="KGZ49"/>
      <c r="KHA49"/>
      <c r="KHB49"/>
      <c r="KHC49"/>
      <c r="KHD49"/>
      <c r="KHE49"/>
      <c r="KHF49"/>
      <c r="KHG49"/>
      <c r="KHH49"/>
      <c r="KHI49"/>
      <c r="KHJ49"/>
      <c r="KHK49"/>
      <c r="KHL49"/>
      <c r="KHM49"/>
      <c r="KHN49"/>
      <c r="KHO49"/>
      <c r="KHP49"/>
      <c r="KHQ49"/>
      <c r="KHR49"/>
      <c r="KHS49"/>
      <c r="KHT49"/>
      <c r="KHU49"/>
      <c r="KHV49"/>
      <c r="KHW49"/>
      <c r="KHX49"/>
      <c r="KHY49"/>
      <c r="KHZ49"/>
      <c r="KIA49"/>
      <c r="KIB49"/>
      <c r="KIC49"/>
      <c r="KID49"/>
      <c r="KIE49"/>
      <c r="KIF49"/>
      <c r="KIG49"/>
      <c r="KIH49"/>
      <c r="KII49"/>
      <c r="KIJ49"/>
      <c r="KIK49"/>
      <c r="KIL49"/>
      <c r="KIM49"/>
      <c r="KIN49"/>
      <c r="KIO49"/>
      <c r="KIP49"/>
      <c r="KIQ49"/>
      <c r="KIR49"/>
      <c r="KIS49"/>
      <c r="KIT49"/>
      <c r="KIU49"/>
      <c r="KIV49"/>
      <c r="KIW49"/>
      <c r="KIX49"/>
      <c r="KIY49"/>
      <c r="KIZ49"/>
      <c r="KJA49"/>
      <c r="KJB49"/>
      <c r="KJC49"/>
      <c r="KJD49"/>
      <c r="KJE49"/>
      <c r="KJF49"/>
      <c r="KJG49"/>
      <c r="KJH49"/>
      <c r="KJI49"/>
      <c r="KJJ49"/>
      <c r="KJK49"/>
      <c r="KJL49"/>
      <c r="KJM49"/>
      <c r="KJN49"/>
      <c r="KJO49"/>
      <c r="KJP49"/>
      <c r="KJQ49"/>
      <c r="KJR49"/>
      <c r="KJS49"/>
      <c r="KJT49"/>
      <c r="KJU49"/>
      <c r="KJV49"/>
      <c r="KJW49"/>
      <c r="KJX49"/>
      <c r="KJY49"/>
      <c r="KJZ49"/>
      <c r="KKA49"/>
      <c r="KKB49"/>
      <c r="KKC49"/>
      <c r="KKD49"/>
      <c r="KKE49"/>
      <c r="KKF49"/>
      <c r="KKG49"/>
      <c r="KKH49"/>
      <c r="KKI49"/>
      <c r="KKJ49"/>
      <c r="KKK49"/>
      <c r="KKL49"/>
      <c r="KKM49"/>
      <c r="KKN49"/>
      <c r="KKO49"/>
      <c r="KKP49"/>
      <c r="KKQ49"/>
      <c r="KKR49"/>
      <c r="KKS49"/>
      <c r="KKT49"/>
      <c r="KKU49"/>
      <c r="KKV49"/>
      <c r="KKW49"/>
      <c r="KKX49"/>
      <c r="KKY49"/>
      <c r="KKZ49"/>
      <c r="KLA49"/>
      <c r="KLB49"/>
      <c r="KLC49"/>
      <c r="KLD49"/>
      <c r="KLE49"/>
      <c r="KLF49"/>
      <c r="KLG49"/>
      <c r="KLH49"/>
      <c r="KLI49"/>
      <c r="KLJ49"/>
      <c r="KLK49"/>
      <c r="KLL49"/>
      <c r="KLM49"/>
      <c r="KLN49"/>
      <c r="KLO49"/>
      <c r="KLP49"/>
      <c r="KLQ49"/>
      <c r="KLR49"/>
      <c r="KLS49"/>
      <c r="KLT49"/>
      <c r="KLU49"/>
      <c r="KLV49"/>
      <c r="KLW49"/>
      <c r="KLX49"/>
      <c r="KLY49"/>
      <c r="KLZ49"/>
      <c r="KMA49"/>
      <c r="KMB49"/>
      <c r="KMC49"/>
      <c r="KMD49"/>
      <c r="KME49"/>
      <c r="KMF49"/>
      <c r="KMG49"/>
      <c r="KMH49"/>
      <c r="KMI49"/>
      <c r="KMJ49"/>
      <c r="KMK49"/>
      <c r="KML49"/>
      <c r="KMM49"/>
      <c r="KMN49"/>
      <c r="KMO49"/>
      <c r="KMP49"/>
      <c r="KMQ49"/>
      <c r="KMR49"/>
      <c r="KMS49"/>
      <c r="KMT49"/>
      <c r="KMU49"/>
      <c r="KMV49"/>
      <c r="KMW49"/>
      <c r="KMX49"/>
      <c r="KMY49"/>
      <c r="KMZ49"/>
      <c r="KNA49"/>
      <c r="KNB49"/>
      <c r="KNC49"/>
      <c r="KND49"/>
      <c r="KNE49"/>
      <c r="KNF49"/>
      <c r="KNG49"/>
      <c r="KNH49"/>
      <c r="KNI49"/>
      <c r="KNJ49"/>
      <c r="KNK49"/>
      <c r="KNL49"/>
      <c r="KNM49"/>
      <c r="KNN49"/>
      <c r="KNO49"/>
      <c r="KNP49"/>
      <c r="KNQ49"/>
      <c r="KNR49"/>
      <c r="KNS49"/>
      <c r="KNT49"/>
      <c r="KNU49"/>
      <c r="KNV49"/>
      <c r="KNW49"/>
      <c r="KNX49"/>
      <c r="KNY49"/>
      <c r="KNZ49"/>
      <c r="KOA49"/>
      <c r="KOB49"/>
      <c r="KOC49"/>
      <c r="KOD49"/>
      <c r="KOE49"/>
      <c r="KOF49"/>
      <c r="KOG49"/>
      <c r="KOH49"/>
      <c r="KOI49"/>
      <c r="KOJ49"/>
      <c r="KOK49"/>
      <c r="KOL49"/>
      <c r="KOM49"/>
      <c r="KON49"/>
      <c r="KOO49"/>
      <c r="KOP49"/>
      <c r="KOQ49"/>
      <c r="KOR49"/>
      <c r="KOS49"/>
      <c r="KOT49"/>
      <c r="KOU49"/>
      <c r="KOV49"/>
      <c r="KOW49"/>
      <c r="KOX49"/>
      <c r="KOY49"/>
      <c r="KOZ49"/>
      <c r="KPA49"/>
      <c r="KPB49"/>
      <c r="KPC49"/>
      <c r="KPD49"/>
      <c r="KPE49"/>
      <c r="KPF49"/>
      <c r="KPG49"/>
      <c r="KPH49"/>
      <c r="KPI49"/>
      <c r="KPJ49"/>
      <c r="KPK49"/>
      <c r="KPL49"/>
      <c r="KPM49"/>
      <c r="KPN49"/>
      <c r="KPO49"/>
      <c r="KPP49"/>
      <c r="KPQ49"/>
      <c r="KPR49"/>
      <c r="KPS49"/>
      <c r="KPT49"/>
      <c r="KPU49"/>
      <c r="KPV49"/>
      <c r="KPW49"/>
      <c r="KPX49"/>
      <c r="KPY49"/>
      <c r="KPZ49"/>
      <c r="KQA49"/>
      <c r="KQB49"/>
      <c r="KQC49"/>
      <c r="KQD49"/>
      <c r="KQE49"/>
      <c r="KQF49"/>
      <c r="KQG49"/>
      <c r="KQH49"/>
      <c r="KQI49"/>
      <c r="KQJ49"/>
      <c r="KQK49"/>
      <c r="KQL49"/>
      <c r="KQM49"/>
      <c r="KQN49"/>
      <c r="KQO49"/>
      <c r="KQP49"/>
      <c r="KQQ49"/>
      <c r="KQR49"/>
      <c r="KQS49"/>
      <c r="KQT49"/>
      <c r="KQU49"/>
      <c r="KQV49"/>
      <c r="KQW49"/>
      <c r="KQX49"/>
      <c r="KQY49"/>
      <c r="KQZ49"/>
      <c r="KRA49"/>
      <c r="KRB49"/>
      <c r="KRC49"/>
      <c r="KRD49"/>
      <c r="KRE49"/>
      <c r="KRF49"/>
      <c r="KRG49"/>
      <c r="KRH49"/>
      <c r="KRI49"/>
      <c r="KRJ49"/>
      <c r="KRK49"/>
      <c r="KRL49"/>
      <c r="KRM49"/>
      <c r="KRN49"/>
      <c r="KRO49"/>
      <c r="KRP49"/>
      <c r="KRQ49"/>
      <c r="KRR49"/>
      <c r="KRS49"/>
      <c r="KRT49"/>
      <c r="KRU49"/>
      <c r="KRV49"/>
      <c r="KRW49"/>
      <c r="KRX49"/>
      <c r="KRY49"/>
      <c r="KRZ49"/>
      <c r="KSA49"/>
      <c r="KSB49"/>
      <c r="KSC49"/>
      <c r="KSD49"/>
      <c r="KSE49"/>
      <c r="KSF49"/>
      <c r="KSG49"/>
      <c r="KSH49"/>
      <c r="KSI49"/>
      <c r="KSJ49"/>
      <c r="KSK49"/>
      <c r="KSL49"/>
      <c r="KSM49"/>
      <c r="KSN49"/>
      <c r="KSO49"/>
      <c r="KSP49"/>
      <c r="KSQ49"/>
      <c r="KSR49"/>
      <c r="KSS49"/>
      <c r="KST49"/>
      <c r="KSU49"/>
      <c r="KSV49"/>
      <c r="KSW49"/>
      <c r="KSX49"/>
      <c r="KSY49"/>
      <c r="KSZ49"/>
      <c r="KTA49"/>
      <c r="KTB49"/>
      <c r="KTC49"/>
      <c r="KTD49"/>
      <c r="KTE49"/>
      <c r="KTF49"/>
      <c r="KTG49"/>
      <c r="KTH49"/>
      <c r="KTI49"/>
      <c r="KTJ49"/>
      <c r="KTK49"/>
      <c r="KTL49"/>
      <c r="KTM49"/>
      <c r="KTN49"/>
      <c r="KTO49"/>
      <c r="KTP49"/>
      <c r="KTQ49"/>
      <c r="KTR49"/>
      <c r="KTS49"/>
      <c r="KTT49"/>
      <c r="KTU49"/>
      <c r="KTV49"/>
      <c r="KTW49"/>
      <c r="KTX49"/>
      <c r="KTY49"/>
      <c r="KTZ49"/>
      <c r="KUA49"/>
      <c r="KUB49"/>
      <c r="KUC49"/>
      <c r="KUD49"/>
      <c r="KUE49"/>
      <c r="KUF49"/>
      <c r="KUG49"/>
      <c r="KUH49"/>
      <c r="KUI49"/>
      <c r="KUJ49"/>
      <c r="KUK49"/>
      <c r="KUL49"/>
      <c r="KUM49"/>
      <c r="KUN49"/>
      <c r="KUO49"/>
      <c r="KUP49"/>
      <c r="KUQ49"/>
      <c r="KUR49"/>
      <c r="KUS49"/>
      <c r="KUT49"/>
      <c r="KUU49"/>
      <c r="KUV49"/>
      <c r="KUW49"/>
      <c r="KUX49"/>
      <c r="KUY49"/>
      <c r="KUZ49"/>
      <c r="KVA49"/>
      <c r="KVB49"/>
      <c r="KVC49"/>
      <c r="KVD49"/>
      <c r="KVE49"/>
      <c r="KVF49"/>
      <c r="KVG49"/>
      <c r="KVH49"/>
      <c r="KVI49"/>
      <c r="KVJ49"/>
      <c r="KVK49"/>
      <c r="KVL49"/>
      <c r="KVM49"/>
      <c r="KVN49"/>
      <c r="KVO49"/>
      <c r="KVP49"/>
      <c r="KVQ49"/>
      <c r="KVR49"/>
      <c r="KVS49"/>
      <c r="KVT49"/>
      <c r="KVU49"/>
      <c r="KVV49"/>
      <c r="KVW49"/>
      <c r="KVX49"/>
      <c r="KVY49"/>
      <c r="KVZ49"/>
      <c r="KWA49"/>
      <c r="KWB49"/>
      <c r="KWC49"/>
      <c r="KWD49"/>
      <c r="KWE49"/>
      <c r="KWF49"/>
      <c r="KWG49"/>
      <c r="KWH49"/>
      <c r="KWI49"/>
      <c r="KWJ49"/>
      <c r="KWK49"/>
      <c r="KWL49"/>
      <c r="KWM49"/>
      <c r="KWN49"/>
      <c r="KWO49"/>
      <c r="KWP49"/>
      <c r="KWQ49"/>
      <c r="KWR49"/>
      <c r="KWS49"/>
      <c r="KWT49"/>
      <c r="KWU49"/>
      <c r="KWV49"/>
      <c r="KWW49"/>
      <c r="KWX49"/>
      <c r="KWY49"/>
      <c r="KWZ49"/>
      <c r="KXA49"/>
      <c r="KXB49"/>
      <c r="KXC49"/>
      <c r="KXD49"/>
      <c r="KXE49"/>
      <c r="KXF49"/>
      <c r="KXG49"/>
      <c r="KXH49"/>
      <c r="KXI49"/>
      <c r="KXJ49"/>
      <c r="KXK49"/>
      <c r="KXL49"/>
      <c r="KXM49"/>
      <c r="KXN49"/>
      <c r="KXO49"/>
      <c r="KXP49"/>
      <c r="KXQ49"/>
      <c r="KXR49"/>
      <c r="KXS49"/>
      <c r="KXT49"/>
      <c r="KXU49"/>
      <c r="KXV49"/>
      <c r="KXW49"/>
      <c r="KXX49"/>
      <c r="KXY49"/>
      <c r="KXZ49"/>
      <c r="KYA49"/>
      <c r="KYB49"/>
      <c r="KYC49"/>
      <c r="KYD49"/>
      <c r="KYE49"/>
      <c r="KYF49"/>
      <c r="KYG49"/>
      <c r="KYH49"/>
      <c r="KYI49"/>
      <c r="KYJ49"/>
      <c r="KYK49"/>
      <c r="KYL49"/>
      <c r="KYM49"/>
      <c r="KYN49"/>
      <c r="KYO49"/>
      <c r="KYP49"/>
      <c r="KYQ49"/>
      <c r="KYR49"/>
      <c r="KYS49"/>
      <c r="KYT49"/>
      <c r="KYU49"/>
      <c r="KYV49"/>
      <c r="KYW49"/>
      <c r="KYX49"/>
      <c r="KYY49"/>
      <c r="KYZ49"/>
      <c r="KZA49"/>
      <c r="KZB49"/>
      <c r="KZC49"/>
      <c r="KZD49"/>
      <c r="KZE49"/>
      <c r="KZF49"/>
      <c r="KZG49"/>
      <c r="KZH49"/>
      <c r="KZI49"/>
      <c r="KZJ49"/>
      <c r="KZK49"/>
      <c r="KZL49"/>
      <c r="KZM49"/>
      <c r="KZN49"/>
      <c r="KZO49"/>
      <c r="KZP49"/>
      <c r="KZQ49"/>
      <c r="KZR49"/>
      <c r="KZS49"/>
      <c r="KZT49"/>
      <c r="KZU49"/>
      <c r="KZV49"/>
      <c r="KZW49"/>
      <c r="KZX49"/>
      <c r="KZY49"/>
      <c r="KZZ49"/>
      <c r="LAA49"/>
      <c r="LAB49"/>
      <c r="LAC49"/>
      <c r="LAD49"/>
      <c r="LAE49"/>
      <c r="LAF49"/>
      <c r="LAG49"/>
      <c r="LAH49"/>
      <c r="LAI49"/>
      <c r="LAJ49"/>
      <c r="LAK49"/>
      <c r="LAL49"/>
      <c r="LAM49"/>
      <c r="LAN49"/>
      <c r="LAO49"/>
      <c r="LAP49"/>
      <c r="LAQ49"/>
      <c r="LAR49"/>
      <c r="LAS49"/>
      <c r="LAT49"/>
      <c r="LAU49"/>
      <c r="LAV49"/>
      <c r="LAW49"/>
      <c r="LAX49"/>
      <c r="LAY49"/>
      <c r="LAZ49"/>
      <c r="LBA49"/>
      <c r="LBB49"/>
      <c r="LBC49"/>
      <c r="LBD49"/>
      <c r="LBE49"/>
      <c r="LBF49"/>
      <c r="LBG49"/>
      <c r="LBH49"/>
      <c r="LBI49"/>
      <c r="LBJ49"/>
      <c r="LBK49"/>
      <c r="LBL49"/>
      <c r="LBM49"/>
      <c r="LBN49"/>
      <c r="LBO49"/>
      <c r="LBP49"/>
      <c r="LBQ49"/>
      <c r="LBR49"/>
      <c r="LBS49"/>
      <c r="LBT49"/>
      <c r="LBU49"/>
      <c r="LBV49"/>
      <c r="LBW49"/>
      <c r="LBX49"/>
      <c r="LBY49"/>
      <c r="LBZ49"/>
      <c r="LCA49"/>
      <c r="LCB49"/>
      <c r="LCC49"/>
      <c r="LCD49"/>
      <c r="LCE49"/>
      <c r="LCF49"/>
      <c r="LCG49"/>
      <c r="LCH49"/>
      <c r="LCI49"/>
      <c r="LCJ49"/>
      <c r="LCK49"/>
      <c r="LCL49"/>
      <c r="LCM49"/>
      <c r="LCN49"/>
      <c r="LCO49"/>
      <c r="LCP49"/>
      <c r="LCQ49"/>
      <c r="LCR49"/>
      <c r="LCS49"/>
      <c r="LCT49"/>
      <c r="LCU49"/>
      <c r="LCV49"/>
      <c r="LCW49"/>
      <c r="LCX49"/>
      <c r="LCY49"/>
      <c r="LCZ49"/>
      <c r="LDA49"/>
      <c r="LDB49"/>
      <c r="LDC49"/>
      <c r="LDD49"/>
      <c r="LDE49"/>
      <c r="LDF49"/>
      <c r="LDG49"/>
      <c r="LDH49"/>
      <c r="LDI49"/>
      <c r="LDJ49"/>
      <c r="LDK49"/>
      <c r="LDL49"/>
      <c r="LDM49"/>
      <c r="LDN49"/>
      <c r="LDO49"/>
      <c r="LDP49"/>
      <c r="LDQ49"/>
      <c r="LDR49"/>
      <c r="LDS49"/>
      <c r="LDT49"/>
      <c r="LDU49"/>
      <c r="LDV49"/>
      <c r="LDW49"/>
      <c r="LDX49"/>
      <c r="LDY49"/>
      <c r="LDZ49"/>
      <c r="LEA49"/>
      <c r="LEB49"/>
      <c r="LEC49"/>
      <c r="LED49"/>
      <c r="LEE49"/>
      <c r="LEF49"/>
      <c r="LEG49"/>
      <c r="LEH49"/>
      <c r="LEI49"/>
      <c r="LEJ49"/>
      <c r="LEK49"/>
      <c r="LEL49"/>
      <c r="LEM49"/>
      <c r="LEN49"/>
      <c r="LEO49"/>
      <c r="LEP49"/>
      <c r="LEQ49"/>
      <c r="LER49"/>
      <c r="LES49"/>
      <c r="LET49"/>
      <c r="LEU49"/>
      <c r="LEV49"/>
      <c r="LEW49"/>
      <c r="LEX49"/>
      <c r="LEY49"/>
      <c r="LEZ49"/>
      <c r="LFA49"/>
      <c r="LFB49"/>
      <c r="LFC49"/>
      <c r="LFD49"/>
      <c r="LFE49"/>
      <c r="LFF49"/>
      <c r="LFG49"/>
      <c r="LFH49"/>
      <c r="LFI49"/>
      <c r="LFJ49"/>
      <c r="LFK49"/>
      <c r="LFL49"/>
      <c r="LFM49"/>
      <c r="LFN49"/>
      <c r="LFO49"/>
      <c r="LFP49"/>
      <c r="LFQ49"/>
      <c r="LFR49"/>
      <c r="LFS49"/>
      <c r="LFT49"/>
      <c r="LFU49"/>
      <c r="LFV49"/>
      <c r="LFW49"/>
      <c r="LFX49"/>
      <c r="LFY49"/>
      <c r="LFZ49"/>
      <c r="LGA49"/>
      <c r="LGB49"/>
      <c r="LGC49"/>
      <c r="LGD49"/>
      <c r="LGE49"/>
      <c r="LGF49"/>
      <c r="LGG49"/>
      <c r="LGH49"/>
      <c r="LGI49"/>
      <c r="LGJ49"/>
      <c r="LGK49"/>
      <c r="LGL49"/>
      <c r="LGM49"/>
      <c r="LGN49"/>
      <c r="LGO49"/>
      <c r="LGP49"/>
      <c r="LGQ49"/>
      <c r="LGR49"/>
      <c r="LGS49"/>
      <c r="LGT49"/>
      <c r="LGU49"/>
      <c r="LGV49"/>
      <c r="LGW49"/>
      <c r="LGX49"/>
      <c r="LGY49"/>
      <c r="LGZ49"/>
      <c r="LHA49"/>
      <c r="LHB49"/>
      <c r="LHC49"/>
      <c r="LHD49"/>
      <c r="LHE49"/>
      <c r="LHF49"/>
      <c r="LHG49"/>
      <c r="LHH49"/>
      <c r="LHI49"/>
      <c r="LHJ49"/>
      <c r="LHK49"/>
      <c r="LHL49"/>
      <c r="LHM49"/>
      <c r="LHN49"/>
      <c r="LHO49"/>
      <c r="LHP49"/>
      <c r="LHQ49"/>
      <c r="LHR49"/>
      <c r="LHS49"/>
      <c r="LHT49"/>
      <c r="LHU49"/>
      <c r="LHV49"/>
      <c r="LHW49"/>
      <c r="LHX49"/>
      <c r="LHY49"/>
      <c r="LHZ49"/>
      <c r="LIA49"/>
      <c r="LIB49"/>
      <c r="LIC49"/>
      <c r="LID49"/>
      <c r="LIE49"/>
      <c r="LIF49"/>
      <c r="LIG49"/>
      <c r="LIH49"/>
      <c r="LII49"/>
      <c r="LIJ49"/>
      <c r="LIK49"/>
      <c r="LIL49"/>
      <c r="LIM49"/>
      <c r="LIN49"/>
      <c r="LIO49"/>
      <c r="LIP49"/>
      <c r="LIQ49"/>
      <c r="LIR49"/>
      <c r="LIS49"/>
      <c r="LIT49"/>
      <c r="LIU49"/>
      <c r="LIV49"/>
      <c r="LIW49"/>
      <c r="LIX49"/>
      <c r="LIY49"/>
      <c r="LIZ49"/>
      <c r="LJA49"/>
      <c r="LJB49"/>
      <c r="LJC49"/>
      <c r="LJD49"/>
      <c r="LJE49"/>
      <c r="LJF49"/>
      <c r="LJG49"/>
      <c r="LJH49"/>
      <c r="LJI49"/>
      <c r="LJJ49"/>
      <c r="LJK49"/>
      <c r="LJL49"/>
      <c r="LJM49"/>
      <c r="LJN49"/>
      <c r="LJO49"/>
      <c r="LJP49"/>
      <c r="LJQ49"/>
      <c r="LJR49"/>
      <c r="LJS49"/>
      <c r="LJT49"/>
      <c r="LJU49"/>
      <c r="LJV49"/>
      <c r="LJW49"/>
      <c r="LJX49"/>
      <c r="LJY49"/>
      <c r="LJZ49"/>
      <c r="LKA49"/>
      <c r="LKB49"/>
      <c r="LKC49"/>
      <c r="LKD49"/>
      <c r="LKE49"/>
      <c r="LKF49"/>
      <c r="LKG49"/>
      <c r="LKH49"/>
      <c r="LKI49"/>
      <c r="LKJ49"/>
      <c r="LKK49"/>
      <c r="LKL49"/>
      <c r="LKM49"/>
      <c r="LKN49"/>
      <c r="LKO49"/>
      <c r="LKP49"/>
      <c r="LKQ49"/>
      <c r="LKR49"/>
      <c r="LKS49"/>
      <c r="LKT49"/>
      <c r="LKU49"/>
      <c r="LKV49"/>
      <c r="LKW49"/>
      <c r="LKX49"/>
      <c r="LKY49"/>
      <c r="LKZ49"/>
      <c r="LLA49"/>
      <c r="LLB49"/>
      <c r="LLC49"/>
      <c r="LLD49"/>
      <c r="LLE49"/>
      <c r="LLF49"/>
      <c r="LLG49"/>
      <c r="LLH49"/>
      <c r="LLI49"/>
      <c r="LLJ49"/>
      <c r="LLK49"/>
      <c r="LLL49"/>
      <c r="LLM49"/>
      <c r="LLN49"/>
      <c r="LLO49"/>
      <c r="LLP49"/>
      <c r="LLQ49"/>
      <c r="LLR49"/>
      <c r="LLS49"/>
      <c r="LLT49"/>
      <c r="LLU49"/>
      <c r="LLV49"/>
      <c r="LLW49"/>
      <c r="LLX49"/>
      <c r="LLY49"/>
      <c r="LLZ49"/>
      <c r="LMA49"/>
      <c r="LMB49"/>
      <c r="LMC49"/>
      <c r="LMD49"/>
      <c r="LME49"/>
      <c r="LMF49"/>
      <c r="LMG49"/>
      <c r="LMH49"/>
      <c r="LMI49"/>
      <c r="LMJ49"/>
      <c r="LMK49"/>
      <c r="LML49"/>
      <c r="LMM49"/>
      <c r="LMN49"/>
      <c r="LMO49"/>
      <c r="LMP49"/>
      <c r="LMQ49"/>
      <c r="LMR49"/>
      <c r="LMS49"/>
      <c r="LMT49"/>
      <c r="LMU49"/>
      <c r="LMV49"/>
      <c r="LMW49"/>
      <c r="LMX49"/>
      <c r="LMY49"/>
      <c r="LMZ49"/>
      <c r="LNA49"/>
      <c r="LNB49"/>
      <c r="LNC49"/>
      <c r="LND49"/>
      <c r="LNE49"/>
      <c r="LNF49"/>
      <c r="LNG49"/>
      <c r="LNH49"/>
      <c r="LNI49"/>
      <c r="LNJ49"/>
      <c r="LNK49"/>
      <c r="LNL49"/>
      <c r="LNM49"/>
      <c r="LNN49"/>
      <c r="LNO49"/>
      <c r="LNP49"/>
      <c r="LNQ49"/>
      <c r="LNR49"/>
      <c r="LNS49"/>
      <c r="LNT49"/>
      <c r="LNU49"/>
      <c r="LNV49"/>
      <c r="LNW49"/>
      <c r="LNX49"/>
      <c r="LNY49"/>
      <c r="LNZ49"/>
      <c r="LOA49"/>
      <c r="LOB49"/>
      <c r="LOC49"/>
      <c r="LOD49"/>
      <c r="LOE49"/>
      <c r="LOF49"/>
      <c r="LOG49"/>
      <c r="LOH49"/>
      <c r="LOI49"/>
      <c r="LOJ49"/>
      <c r="LOK49"/>
      <c r="LOL49"/>
      <c r="LOM49"/>
      <c r="LON49"/>
      <c r="LOO49"/>
      <c r="LOP49"/>
      <c r="LOQ49"/>
      <c r="LOR49"/>
      <c r="LOS49"/>
      <c r="LOT49"/>
      <c r="LOU49"/>
      <c r="LOV49"/>
      <c r="LOW49"/>
      <c r="LOX49"/>
      <c r="LOY49"/>
      <c r="LOZ49"/>
      <c r="LPA49"/>
      <c r="LPB49"/>
      <c r="LPC49"/>
      <c r="LPD49"/>
      <c r="LPE49"/>
      <c r="LPF49"/>
      <c r="LPG49"/>
      <c r="LPH49"/>
      <c r="LPI49"/>
      <c r="LPJ49"/>
      <c r="LPK49"/>
      <c r="LPL49"/>
      <c r="LPM49"/>
      <c r="LPN49"/>
      <c r="LPO49"/>
      <c r="LPP49"/>
      <c r="LPQ49"/>
      <c r="LPR49"/>
      <c r="LPS49"/>
      <c r="LPT49"/>
      <c r="LPU49"/>
      <c r="LPV49"/>
      <c r="LPW49"/>
      <c r="LPX49"/>
      <c r="LPY49"/>
      <c r="LPZ49"/>
      <c r="LQA49"/>
      <c r="LQB49"/>
      <c r="LQC49"/>
      <c r="LQD49"/>
      <c r="LQE49"/>
      <c r="LQF49"/>
      <c r="LQG49"/>
      <c r="LQH49"/>
      <c r="LQI49"/>
      <c r="LQJ49"/>
      <c r="LQK49"/>
      <c r="LQL49"/>
      <c r="LQM49"/>
      <c r="LQN49"/>
      <c r="LQO49"/>
      <c r="LQP49"/>
      <c r="LQQ49"/>
      <c r="LQR49"/>
      <c r="LQS49"/>
      <c r="LQT49"/>
      <c r="LQU49"/>
      <c r="LQV49"/>
      <c r="LQW49"/>
      <c r="LQX49"/>
      <c r="LQY49"/>
      <c r="LQZ49"/>
      <c r="LRA49"/>
      <c r="LRB49"/>
      <c r="LRC49"/>
      <c r="LRD49"/>
      <c r="LRE49"/>
      <c r="LRF49"/>
      <c r="LRG49"/>
      <c r="LRH49"/>
      <c r="LRI49"/>
      <c r="LRJ49"/>
      <c r="LRK49"/>
      <c r="LRL49"/>
      <c r="LRM49"/>
      <c r="LRN49"/>
      <c r="LRO49"/>
      <c r="LRP49"/>
      <c r="LRQ49"/>
      <c r="LRR49"/>
      <c r="LRS49"/>
      <c r="LRT49"/>
      <c r="LRU49"/>
      <c r="LRV49"/>
      <c r="LRW49"/>
      <c r="LRX49"/>
      <c r="LRY49"/>
      <c r="LRZ49"/>
      <c r="LSA49"/>
      <c r="LSB49"/>
      <c r="LSC49"/>
      <c r="LSD49"/>
      <c r="LSE49"/>
      <c r="LSF49"/>
      <c r="LSG49"/>
      <c r="LSH49"/>
      <c r="LSI49"/>
      <c r="LSJ49"/>
      <c r="LSK49"/>
      <c r="LSL49"/>
      <c r="LSM49"/>
      <c r="LSN49"/>
      <c r="LSO49"/>
      <c r="LSP49"/>
      <c r="LSQ49"/>
      <c r="LSR49"/>
      <c r="LSS49"/>
      <c r="LST49"/>
      <c r="LSU49"/>
      <c r="LSV49"/>
      <c r="LSW49"/>
      <c r="LSX49"/>
      <c r="LSY49"/>
      <c r="LSZ49"/>
      <c r="LTA49"/>
      <c r="LTB49"/>
      <c r="LTC49"/>
      <c r="LTD49"/>
      <c r="LTE49"/>
      <c r="LTF49"/>
      <c r="LTG49"/>
      <c r="LTH49"/>
      <c r="LTI49"/>
      <c r="LTJ49"/>
      <c r="LTK49"/>
      <c r="LTL49"/>
      <c r="LTM49"/>
      <c r="LTN49"/>
      <c r="LTO49"/>
      <c r="LTP49"/>
      <c r="LTQ49"/>
      <c r="LTR49"/>
      <c r="LTS49"/>
      <c r="LTT49"/>
      <c r="LTU49"/>
      <c r="LTV49"/>
      <c r="LTW49"/>
      <c r="LTX49"/>
      <c r="LTY49"/>
      <c r="LTZ49"/>
      <c r="LUA49"/>
      <c r="LUB49"/>
      <c r="LUC49"/>
      <c r="LUD49"/>
      <c r="LUE49"/>
      <c r="LUF49"/>
      <c r="LUG49"/>
      <c r="LUH49"/>
      <c r="LUI49"/>
      <c r="LUJ49"/>
      <c r="LUK49"/>
      <c r="LUL49"/>
      <c r="LUM49"/>
      <c r="LUN49"/>
      <c r="LUO49"/>
      <c r="LUP49"/>
      <c r="LUQ49"/>
      <c r="LUR49"/>
      <c r="LUS49"/>
      <c r="LUT49"/>
      <c r="LUU49"/>
      <c r="LUV49"/>
      <c r="LUW49"/>
      <c r="LUX49"/>
      <c r="LUY49"/>
      <c r="LUZ49"/>
      <c r="LVA49"/>
      <c r="LVB49"/>
      <c r="LVC49"/>
      <c r="LVD49"/>
      <c r="LVE49"/>
      <c r="LVF49"/>
      <c r="LVG49"/>
      <c r="LVH49"/>
      <c r="LVI49"/>
      <c r="LVJ49"/>
      <c r="LVK49"/>
      <c r="LVL49"/>
      <c r="LVM49"/>
      <c r="LVN49"/>
      <c r="LVO49"/>
      <c r="LVP49"/>
      <c r="LVQ49"/>
      <c r="LVR49"/>
      <c r="LVS49"/>
      <c r="LVT49"/>
      <c r="LVU49"/>
      <c r="LVV49"/>
      <c r="LVW49"/>
      <c r="LVX49"/>
      <c r="LVY49"/>
      <c r="LVZ49"/>
      <c r="LWA49"/>
      <c r="LWB49"/>
      <c r="LWC49"/>
      <c r="LWD49"/>
      <c r="LWE49"/>
      <c r="LWF49"/>
      <c r="LWG49"/>
      <c r="LWH49"/>
      <c r="LWI49"/>
      <c r="LWJ49"/>
      <c r="LWK49"/>
      <c r="LWL49"/>
      <c r="LWM49"/>
      <c r="LWN49"/>
      <c r="LWO49"/>
      <c r="LWP49"/>
      <c r="LWQ49"/>
      <c r="LWR49"/>
      <c r="LWS49"/>
      <c r="LWT49"/>
      <c r="LWU49"/>
      <c r="LWV49"/>
      <c r="LWW49"/>
      <c r="LWX49"/>
      <c r="LWY49"/>
      <c r="LWZ49"/>
      <c r="LXA49"/>
      <c r="LXB49"/>
      <c r="LXC49"/>
      <c r="LXD49"/>
      <c r="LXE49"/>
      <c r="LXF49"/>
      <c r="LXG49"/>
      <c r="LXH49"/>
      <c r="LXI49"/>
      <c r="LXJ49"/>
      <c r="LXK49"/>
      <c r="LXL49"/>
      <c r="LXM49"/>
      <c r="LXN49"/>
      <c r="LXO49"/>
      <c r="LXP49"/>
      <c r="LXQ49"/>
      <c r="LXR49"/>
      <c r="LXS49"/>
      <c r="LXT49"/>
      <c r="LXU49"/>
      <c r="LXV49"/>
      <c r="LXW49"/>
      <c r="LXX49"/>
      <c r="LXY49"/>
      <c r="LXZ49"/>
      <c r="LYA49"/>
      <c r="LYB49"/>
      <c r="LYC49"/>
      <c r="LYD49"/>
      <c r="LYE49"/>
      <c r="LYF49"/>
      <c r="LYG49"/>
      <c r="LYH49"/>
      <c r="LYI49"/>
      <c r="LYJ49"/>
      <c r="LYK49"/>
      <c r="LYL49"/>
      <c r="LYM49"/>
      <c r="LYN49"/>
      <c r="LYO49"/>
      <c r="LYP49"/>
      <c r="LYQ49"/>
      <c r="LYR49"/>
      <c r="LYS49"/>
      <c r="LYT49"/>
      <c r="LYU49"/>
      <c r="LYV49"/>
      <c r="LYW49"/>
      <c r="LYX49"/>
      <c r="LYY49"/>
      <c r="LYZ49"/>
      <c r="LZA49"/>
      <c r="LZB49"/>
      <c r="LZC49"/>
      <c r="LZD49"/>
      <c r="LZE49"/>
      <c r="LZF49"/>
      <c r="LZG49"/>
      <c r="LZH49"/>
      <c r="LZI49"/>
      <c r="LZJ49"/>
      <c r="LZK49"/>
      <c r="LZL49"/>
      <c r="LZM49"/>
      <c r="LZN49"/>
      <c r="LZO49"/>
      <c r="LZP49"/>
      <c r="LZQ49"/>
      <c r="LZR49"/>
      <c r="LZS49"/>
      <c r="LZT49"/>
      <c r="LZU49"/>
      <c r="LZV49"/>
      <c r="LZW49"/>
      <c r="LZX49"/>
      <c r="LZY49"/>
      <c r="LZZ49"/>
      <c r="MAA49"/>
      <c r="MAB49"/>
      <c r="MAC49"/>
      <c r="MAD49"/>
      <c r="MAE49"/>
      <c r="MAF49"/>
      <c r="MAG49"/>
      <c r="MAH49"/>
      <c r="MAI49"/>
      <c r="MAJ49"/>
      <c r="MAK49"/>
      <c r="MAL49"/>
      <c r="MAM49"/>
      <c r="MAN49"/>
      <c r="MAO49"/>
      <c r="MAP49"/>
      <c r="MAQ49"/>
      <c r="MAR49"/>
      <c r="MAS49"/>
      <c r="MAT49"/>
      <c r="MAU49"/>
      <c r="MAV49"/>
      <c r="MAW49"/>
      <c r="MAX49"/>
      <c r="MAY49"/>
      <c r="MAZ49"/>
      <c r="MBA49"/>
      <c r="MBB49"/>
      <c r="MBC49"/>
      <c r="MBD49"/>
      <c r="MBE49"/>
      <c r="MBF49"/>
      <c r="MBG49"/>
      <c r="MBH49"/>
      <c r="MBI49"/>
      <c r="MBJ49"/>
      <c r="MBK49"/>
      <c r="MBL49"/>
      <c r="MBM49"/>
      <c r="MBN49"/>
      <c r="MBO49"/>
      <c r="MBP49"/>
      <c r="MBQ49"/>
      <c r="MBR49"/>
      <c r="MBS49"/>
      <c r="MBT49"/>
      <c r="MBU49"/>
      <c r="MBV49"/>
      <c r="MBW49"/>
      <c r="MBX49"/>
      <c r="MBY49"/>
      <c r="MBZ49"/>
      <c r="MCA49"/>
      <c r="MCB49"/>
      <c r="MCC49"/>
      <c r="MCD49"/>
      <c r="MCE49"/>
      <c r="MCF49"/>
      <c r="MCG49"/>
      <c r="MCH49"/>
      <c r="MCI49"/>
      <c r="MCJ49"/>
      <c r="MCK49"/>
      <c r="MCL49"/>
      <c r="MCM49"/>
      <c r="MCN49"/>
      <c r="MCO49"/>
      <c r="MCP49"/>
      <c r="MCQ49"/>
      <c r="MCR49"/>
      <c r="MCS49"/>
      <c r="MCT49"/>
      <c r="MCU49"/>
      <c r="MCV49"/>
      <c r="MCW49"/>
      <c r="MCX49"/>
      <c r="MCY49"/>
      <c r="MCZ49"/>
      <c r="MDA49"/>
      <c r="MDB49"/>
      <c r="MDC49"/>
      <c r="MDD49"/>
      <c r="MDE49"/>
      <c r="MDF49"/>
      <c r="MDG49"/>
      <c r="MDH49"/>
      <c r="MDI49"/>
      <c r="MDJ49"/>
      <c r="MDK49"/>
      <c r="MDL49"/>
      <c r="MDM49"/>
      <c r="MDN49"/>
      <c r="MDO49"/>
      <c r="MDP49"/>
      <c r="MDQ49"/>
      <c r="MDR49"/>
      <c r="MDS49"/>
      <c r="MDT49"/>
      <c r="MDU49"/>
      <c r="MDV49"/>
      <c r="MDW49"/>
      <c r="MDX49"/>
      <c r="MDY49"/>
      <c r="MDZ49"/>
      <c r="MEA49"/>
      <c r="MEB49"/>
      <c r="MEC49"/>
      <c r="MED49"/>
      <c r="MEE49"/>
      <c r="MEF49"/>
      <c r="MEG49"/>
      <c r="MEH49"/>
      <c r="MEI49"/>
      <c r="MEJ49"/>
      <c r="MEK49"/>
      <c r="MEL49"/>
      <c r="MEM49"/>
      <c r="MEN49"/>
      <c r="MEO49"/>
      <c r="MEP49"/>
      <c r="MEQ49"/>
      <c r="MER49"/>
      <c r="MES49"/>
      <c r="MET49"/>
      <c r="MEU49"/>
      <c r="MEV49"/>
      <c r="MEW49"/>
      <c r="MEX49"/>
      <c r="MEY49"/>
      <c r="MEZ49"/>
      <c r="MFA49"/>
      <c r="MFB49"/>
      <c r="MFC49"/>
      <c r="MFD49"/>
      <c r="MFE49"/>
      <c r="MFF49"/>
      <c r="MFG49"/>
      <c r="MFH49"/>
      <c r="MFI49"/>
      <c r="MFJ49"/>
      <c r="MFK49"/>
      <c r="MFL49"/>
      <c r="MFM49"/>
      <c r="MFN49"/>
      <c r="MFO49"/>
      <c r="MFP49"/>
      <c r="MFQ49"/>
      <c r="MFR49"/>
      <c r="MFS49"/>
      <c r="MFT49"/>
      <c r="MFU49"/>
      <c r="MFV49"/>
      <c r="MFW49"/>
      <c r="MFX49"/>
      <c r="MFY49"/>
      <c r="MFZ49"/>
      <c r="MGA49"/>
      <c r="MGB49"/>
      <c r="MGC49"/>
      <c r="MGD49"/>
      <c r="MGE49"/>
      <c r="MGF49"/>
      <c r="MGG49"/>
      <c r="MGH49"/>
      <c r="MGI49"/>
      <c r="MGJ49"/>
      <c r="MGK49"/>
      <c r="MGL49"/>
      <c r="MGM49"/>
      <c r="MGN49"/>
      <c r="MGO49"/>
      <c r="MGP49"/>
      <c r="MGQ49"/>
      <c r="MGR49"/>
      <c r="MGS49"/>
      <c r="MGT49"/>
      <c r="MGU49"/>
      <c r="MGV49"/>
      <c r="MGW49"/>
      <c r="MGX49"/>
      <c r="MGY49"/>
      <c r="MGZ49"/>
      <c r="MHA49"/>
      <c r="MHB49"/>
      <c r="MHC49"/>
      <c r="MHD49"/>
      <c r="MHE49"/>
      <c r="MHF49"/>
      <c r="MHG49"/>
      <c r="MHH49"/>
      <c r="MHI49"/>
      <c r="MHJ49"/>
      <c r="MHK49"/>
      <c r="MHL49"/>
      <c r="MHM49"/>
      <c r="MHN49"/>
      <c r="MHO49"/>
      <c r="MHP49"/>
      <c r="MHQ49"/>
      <c r="MHR49"/>
      <c r="MHS49"/>
      <c r="MHT49"/>
      <c r="MHU49"/>
      <c r="MHV49"/>
      <c r="MHW49"/>
      <c r="MHX49"/>
      <c r="MHY49"/>
      <c r="MHZ49"/>
      <c r="MIA49"/>
      <c r="MIB49"/>
      <c r="MIC49"/>
      <c r="MID49"/>
      <c r="MIE49"/>
      <c r="MIF49"/>
      <c r="MIG49"/>
      <c r="MIH49"/>
      <c r="MII49"/>
      <c r="MIJ49"/>
      <c r="MIK49"/>
      <c r="MIL49"/>
      <c r="MIM49"/>
      <c r="MIN49"/>
      <c r="MIO49"/>
      <c r="MIP49"/>
      <c r="MIQ49"/>
      <c r="MIR49"/>
      <c r="MIS49"/>
      <c r="MIT49"/>
      <c r="MIU49"/>
      <c r="MIV49"/>
      <c r="MIW49"/>
      <c r="MIX49"/>
      <c r="MIY49"/>
      <c r="MIZ49"/>
      <c r="MJA49"/>
      <c r="MJB49"/>
      <c r="MJC49"/>
      <c r="MJD49"/>
      <c r="MJE49"/>
      <c r="MJF49"/>
      <c r="MJG49"/>
      <c r="MJH49"/>
      <c r="MJI49"/>
      <c r="MJJ49"/>
      <c r="MJK49"/>
      <c r="MJL49"/>
      <c r="MJM49"/>
      <c r="MJN49"/>
      <c r="MJO49"/>
      <c r="MJP49"/>
      <c r="MJQ49"/>
      <c r="MJR49"/>
      <c r="MJS49"/>
      <c r="MJT49"/>
      <c r="MJU49"/>
      <c r="MJV49"/>
      <c r="MJW49"/>
      <c r="MJX49"/>
      <c r="MJY49"/>
      <c r="MJZ49"/>
      <c r="MKA49"/>
      <c r="MKB49"/>
      <c r="MKC49"/>
      <c r="MKD49"/>
      <c r="MKE49"/>
      <c r="MKF49"/>
      <c r="MKG49"/>
      <c r="MKH49"/>
      <c r="MKI49"/>
      <c r="MKJ49"/>
      <c r="MKK49"/>
      <c r="MKL49"/>
      <c r="MKM49"/>
      <c r="MKN49"/>
      <c r="MKO49"/>
      <c r="MKP49"/>
      <c r="MKQ49"/>
      <c r="MKR49"/>
      <c r="MKS49"/>
      <c r="MKT49"/>
      <c r="MKU49"/>
      <c r="MKV49"/>
      <c r="MKW49"/>
      <c r="MKX49"/>
      <c r="MKY49"/>
      <c r="MKZ49"/>
      <c r="MLA49"/>
      <c r="MLB49"/>
      <c r="MLC49"/>
      <c r="MLD49"/>
      <c r="MLE49"/>
      <c r="MLF49"/>
      <c r="MLG49"/>
      <c r="MLH49"/>
      <c r="MLI49"/>
      <c r="MLJ49"/>
      <c r="MLK49"/>
      <c r="MLL49"/>
      <c r="MLM49"/>
      <c r="MLN49"/>
      <c r="MLO49"/>
      <c r="MLP49"/>
      <c r="MLQ49"/>
      <c r="MLR49"/>
      <c r="MLS49"/>
      <c r="MLT49"/>
      <c r="MLU49"/>
      <c r="MLV49"/>
      <c r="MLW49"/>
      <c r="MLX49"/>
      <c r="MLY49"/>
      <c r="MLZ49"/>
      <c r="MMA49"/>
      <c r="MMB49"/>
      <c r="MMC49"/>
      <c r="MMD49"/>
      <c r="MME49"/>
      <c r="MMF49"/>
      <c r="MMG49"/>
      <c r="MMH49"/>
      <c r="MMI49"/>
      <c r="MMJ49"/>
      <c r="MMK49"/>
      <c r="MML49"/>
      <c r="MMM49"/>
      <c r="MMN49"/>
      <c r="MMO49"/>
      <c r="MMP49"/>
      <c r="MMQ49"/>
      <c r="MMR49"/>
      <c r="MMS49"/>
      <c r="MMT49"/>
      <c r="MMU49"/>
      <c r="MMV49"/>
      <c r="MMW49"/>
      <c r="MMX49"/>
      <c r="MMY49"/>
      <c r="MMZ49"/>
      <c r="MNA49"/>
      <c r="MNB49"/>
      <c r="MNC49"/>
      <c r="MND49"/>
      <c r="MNE49"/>
      <c r="MNF49"/>
      <c r="MNG49"/>
      <c r="MNH49"/>
      <c r="MNI49"/>
      <c r="MNJ49"/>
      <c r="MNK49"/>
      <c r="MNL49"/>
      <c r="MNM49"/>
      <c r="MNN49"/>
      <c r="MNO49"/>
      <c r="MNP49"/>
      <c r="MNQ49"/>
      <c r="MNR49"/>
      <c r="MNS49"/>
      <c r="MNT49"/>
      <c r="MNU49"/>
      <c r="MNV49"/>
      <c r="MNW49"/>
      <c r="MNX49"/>
      <c r="MNY49"/>
      <c r="MNZ49"/>
      <c r="MOA49"/>
      <c r="MOB49"/>
      <c r="MOC49"/>
      <c r="MOD49"/>
      <c r="MOE49"/>
      <c r="MOF49"/>
      <c r="MOG49"/>
      <c r="MOH49"/>
      <c r="MOI49"/>
      <c r="MOJ49"/>
      <c r="MOK49"/>
      <c r="MOL49"/>
      <c r="MOM49"/>
      <c r="MON49"/>
      <c r="MOO49"/>
      <c r="MOP49"/>
      <c r="MOQ49"/>
      <c r="MOR49"/>
      <c r="MOS49"/>
      <c r="MOT49"/>
      <c r="MOU49"/>
      <c r="MOV49"/>
      <c r="MOW49"/>
      <c r="MOX49"/>
      <c r="MOY49"/>
      <c r="MOZ49"/>
      <c r="MPA49"/>
      <c r="MPB49"/>
      <c r="MPC49"/>
      <c r="MPD49"/>
      <c r="MPE49"/>
      <c r="MPF49"/>
      <c r="MPG49"/>
      <c r="MPH49"/>
      <c r="MPI49"/>
      <c r="MPJ49"/>
      <c r="MPK49"/>
      <c r="MPL49"/>
      <c r="MPM49"/>
      <c r="MPN49"/>
      <c r="MPO49"/>
      <c r="MPP49"/>
      <c r="MPQ49"/>
      <c r="MPR49"/>
      <c r="MPS49"/>
      <c r="MPT49"/>
      <c r="MPU49"/>
      <c r="MPV49"/>
      <c r="MPW49"/>
      <c r="MPX49"/>
      <c r="MPY49"/>
      <c r="MPZ49"/>
      <c r="MQA49"/>
      <c r="MQB49"/>
      <c r="MQC49"/>
      <c r="MQD49"/>
      <c r="MQE49"/>
      <c r="MQF49"/>
      <c r="MQG49"/>
      <c r="MQH49"/>
      <c r="MQI49"/>
      <c r="MQJ49"/>
      <c r="MQK49"/>
      <c r="MQL49"/>
      <c r="MQM49"/>
      <c r="MQN49"/>
      <c r="MQO49"/>
      <c r="MQP49"/>
      <c r="MQQ49"/>
      <c r="MQR49"/>
      <c r="MQS49"/>
      <c r="MQT49"/>
      <c r="MQU49"/>
      <c r="MQV49"/>
      <c r="MQW49"/>
      <c r="MQX49"/>
      <c r="MQY49"/>
      <c r="MQZ49"/>
      <c r="MRA49"/>
      <c r="MRB49"/>
      <c r="MRC49"/>
      <c r="MRD49"/>
      <c r="MRE49"/>
      <c r="MRF49"/>
      <c r="MRG49"/>
      <c r="MRH49"/>
      <c r="MRI49"/>
      <c r="MRJ49"/>
      <c r="MRK49"/>
      <c r="MRL49"/>
      <c r="MRM49"/>
      <c r="MRN49"/>
      <c r="MRO49"/>
      <c r="MRP49"/>
      <c r="MRQ49"/>
      <c r="MRR49"/>
      <c r="MRS49"/>
      <c r="MRT49"/>
      <c r="MRU49"/>
      <c r="MRV49"/>
      <c r="MRW49"/>
      <c r="MRX49"/>
      <c r="MRY49"/>
      <c r="MRZ49"/>
      <c r="MSA49"/>
      <c r="MSB49"/>
      <c r="MSC49"/>
      <c r="MSD49"/>
      <c r="MSE49"/>
      <c r="MSF49"/>
      <c r="MSG49"/>
      <c r="MSH49"/>
      <c r="MSI49"/>
      <c r="MSJ49"/>
      <c r="MSK49"/>
      <c r="MSL49"/>
      <c r="MSM49"/>
      <c r="MSN49"/>
      <c r="MSO49"/>
      <c r="MSP49"/>
      <c r="MSQ49"/>
      <c r="MSR49"/>
      <c r="MSS49"/>
      <c r="MST49"/>
      <c r="MSU49"/>
      <c r="MSV49"/>
      <c r="MSW49"/>
      <c r="MSX49"/>
      <c r="MSY49"/>
      <c r="MSZ49"/>
      <c r="MTA49"/>
      <c r="MTB49"/>
      <c r="MTC49"/>
      <c r="MTD49"/>
      <c r="MTE49"/>
      <c r="MTF49"/>
      <c r="MTG49"/>
      <c r="MTH49"/>
      <c r="MTI49"/>
      <c r="MTJ49"/>
      <c r="MTK49"/>
      <c r="MTL49"/>
      <c r="MTM49"/>
      <c r="MTN49"/>
      <c r="MTO49"/>
      <c r="MTP49"/>
      <c r="MTQ49"/>
      <c r="MTR49"/>
      <c r="MTS49"/>
      <c r="MTT49"/>
      <c r="MTU49"/>
      <c r="MTV49"/>
      <c r="MTW49"/>
      <c r="MTX49"/>
      <c r="MTY49"/>
      <c r="MTZ49"/>
      <c r="MUA49"/>
      <c r="MUB49"/>
      <c r="MUC49"/>
      <c r="MUD49"/>
      <c r="MUE49"/>
      <c r="MUF49"/>
      <c r="MUG49"/>
      <c r="MUH49"/>
      <c r="MUI49"/>
      <c r="MUJ49"/>
      <c r="MUK49"/>
      <c r="MUL49"/>
      <c r="MUM49"/>
      <c r="MUN49"/>
      <c r="MUO49"/>
      <c r="MUP49"/>
      <c r="MUQ49"/>
      <c r="MUR49"/>
      <c r="MUS49"/>
      <c r="MUT49"/>
      <c r="MUU49"/>
      <c r="MUV49"/>
      <c r="MUW49"/>
      <c r="MUX49"/>
      <c r="MUY49"/>
      <c r="MUZ49"/>
      <c r="MVA49"/>
      <c r="MVB49"/>
      <c r="MVC49"/>
      <c r="MVD49"/>
      <c r="MVE49"/>
      <c r="MVF49"/>
      <c r="MVG49"/>
      <c r="MVH49"/>
      <c r="MVI49"/>
      <c r="MVJ49"/>
      <c r="MVK49"/>
      <c r="MVL49"/>
      <c r="MVM49"/>
      <c r="MVN49"/>
      <c r="MVO49"/>
      <c r="MVP49"/>
      <c r="MVQ49"/>
      <c r="MVR49"/>
      <c r="MVS49"/>
      <c r="MVT49"/>
      <c r="MVU49"/>
      <c r="MVV49"/>
      <c r="MVW49"/>
      <c r="MVX49"/>
      <c r="MVY49"/>
      <c r="MVZ49"/>
      <c r="MWA49"/>
      <c r="MWB49"/>
      <c r="MWC49"/>
      <c r="MWD49"/>
      <c r="MWE49"/>
      <c r="MWF49"/>
      <c r="MWG49"/>
      <c r="MWH49"/>
      <c r="MWI49"/>
      <c r="MWJ49"/>
      <c r="MWK49"/>
      <c r="MWL49"/>
      <c r="MWM49"/>
      <c r="MWN49"/>
      <c r="MWO49"/>
      <c r="MWP49"/>
      <c r="MWQ49"/>
      <c r="MWR49"/>
      <c r="MWS49"/>
      <c r="MWT49"/>
      <c r="MWU49"/>
      <c r="MWV49"/>
      <c r="MWW49"/>
      <c r="MWX49"/>
      <c r="MWY49"/>
      <c r="MWZ49"/>
      <c r="MXA49"/>
      <c r="MXB49"/>
      <c r="MXC49"/>
      <c r="MXD49"/>
      <c r="MXE49"/>
      <c r="MXF49"/>
      <c r="MXG49"/>
      <c r="MXH49"/>
      <c r="MXI49"/>
      <c r="MXJ49"/>
      <c r="MXK49"/>
      <c r="MXL49"/>
      <c r="MXM49"/>
      <c r="MXN49"/>
      <c r="MXO49"/>
      <c r="MXP49"/>
      <c r="MXQ49"/>
      <c r="MXR49"/>
      <c r="MXS49"/>
      <c r="MXT49"/>
      <c r="MXU49"/>
      <c r="MXV49"/>
      <c r="MXW49"/>
      <c r="MXX49"/>
      <c r="MXY49"/>
      <c r="MXZ49"/>
      <c r="MYA49"/>
      <c r="MYB49"/>
      <c r="MYC49"/>
      <c r="MYD49"/>
      <c r="MYE49"/>
      <c r="MYF49"/>
      <c r="MYG49"/>
      <c r="MYH49"/>
      <c r="MYI49"/>
      <c r="MYJ49"/>
      <c r="MYK49"/>
      <c r="MYL49"/>
      <c r="MYM49"/>
      <c r="MYN49"/>
      <c r="MYO49"/>
      <c r="MYP49"/>
      <c r="MYQ49"/>
      <c r="MYR49"/>
      <c r="MYS49"/>
      <c r="MYT49"/>
      <c r="MYU49"/>
      <c r="MYV49"/>
      <c r="MYW49"/>
      <c r="MYX49"/>
      <c r="MYY49"/>
      <c r="MYZ49"/>
      <c r="MZA49"/>
      <c r="MZB49"/>
      <c r="MZC49"/>
      <c r="MZD49"/>
      <c r="MZE49"/>
      <c r="MZF49"/>
      <c r="MZG49"/>
      <c r="MZH49"/>
      <c r="MZI49"/>
      <c r="MZJ49"/>
      <c r="MZK49"/>
      <c r="MZL49"/>
      <c r="MZM49"/>
      <c r="MZN49"/>
      <c r="MZO49"/>
      <c r="MZP49"/>
      <c r="MZQ49"/>
      <c r="MZR49"/>
      <c r="MZS49"/>
      <c r="MZT49"/>
      <c r="MZU49"/>
      <c r="MZV49"/>
      <c r="MZW49"/>
      <c r="MZX49"/>
      <c r="MZY49"/>
      <c r="MZZ49"/>
      <c r="NAA49"/>
      <c r="NAB49"/>
      <c r="NAC49"/>
      <c r="NAD49"/>
      <c r="NAE49"/>
      <c r="NAF49"/>
      <c r="NAG49"/>
      <c r="NAH49"/>
      <c r="NAI49"/>
      <c r="NAJ49"/>
      <c r="NAK49"/>
      <c r="NAL49"/>
      <c r="NAM49"/>
      <c r="NAN49"/>
      <c r="NAO49"/>
      <c r="NAP49"/>
      <c r="NAQ49"/>
      <c r="NAR49"/>
      <c r="NAS49"/>
      <c r="NAT49"/>
      <c r="NAU49"/>
      <c r="NAV49"/>
      <c r="NAW49"/>
      <c r="NAX49"/>
      <c r="NAY49"/>
      <c r="NAZ49"/>
      <c r="NBA49"/>
      <c r="NBB49"/>
      <c r="NBC49"/>
      <c r="NBD49"/>
      <c r="NBE49"/>
      <c r="NBF49"/>
      <c r="NBG49"/>
      <c r="NBH49"/>
      <c r="NBI49"/>
      <c r="NBJ49"/>
      <c r="NBK49"/>
      <c r="NBL49"/>
      <c r="NBM49"/>
      <c r="NBN49"/>
      <c r="NBO49"/>
      <c r="NBP49"/>
      <c r="NBQ49"/>
      <c r="NBR49"/>
      <c r="NBS49"/>
      <c r="NBT49"/>
      <c r="NBU49"/>
      <c r="NBV49"/>
      <c r="NBW49"/>
      <c r="NBX49"/>
      <c r="NBY49"/>
      <c r="NBZ49"/>
      <c r="NCA49"/>
      <c r="NCB49"/>
      <c r="NCC49"/>
      <c r="NCD49"/>
      <c r="NCE49"/>
      <c r="NCF49"/>
      <c r="NCG49"/>
      <c r="NCH49"/>
      <c r="NCI49"/>
      <c r="NCJ49"/>
      <c r="NCK49"/>
      <c r="NCL49"/>
      <c r="NCM49"/>
      <c r="NCN49"/>
      <c r="NCO49"/>
      <c r="NCP49"/>
      <c r="NCQ49"/>
      <c r="NCR49"/>
      <c r="NCS49"/>
      <c r="NCT49"/>
      <c r="NCU49"/>
      <c r="NCV49"/>
      <c r="NCW49"/>
      <c r="NCX49"/>
      <c r="NCY49"/>
      <c r="NCZ49"/>
      <c r="NDA49"/>
      <c r="NDB49"/>
      <c r="NDC49"/>
      <c r="NDD49"/>
      <c r="NDE49"/>
      <c r="NDF49"/>
      <c r="NDG49"/>
      <c r="NDH49"/>
      <c r="NDI49"/>
      <c r="NDJ49"/>
      <c r="NDK49"/>
      <c r="NDL49"/>
      <c r="NDM49"/>
      <c r="NDN49"/>
      <c r="NDO49"/>
      <c r="NDP49"/>
      <c r="NDQ49"/>
      <c r="NDR49"/>
      <c r="NDS49"/>
      <c r="NDT49"/>
      <c r="NDU49"/>
      <c r="NDV49"/>
      <c r="NDW49"/>
      <c r="NDX49"/>
      <c r="NDY49"/>
      <c r="NDZ49"/>
      <c r="NEA49"/>
      <c r="NEB49"/>
      <c r="NEC49"/>
      <c r="NED49"/>
      <c r="NEE49"/>
      <c r="NEF49"/>
      <c r="NEG49"/>
      <c r="NEH49"/>
      <c r="NEI49"/>
      <c r="NEJ49"/>
      <c r="NEK49"/>
      <c r="NEL49"/>
      <c r="NEM49"/>
      <c r="NEN49"/>
      <c r="NEO49"/>
      <c r="NEP49"/>
      <c r="NEQ49"/>
      <c r="NER49"/>
      <c r="NES49"/>
      <c r="NET49"/>
      <c r="NEU49"/>
      <c r="NEV49"/>
      <c r="NEW49"/>
      <c r="NEX49"/>
      <c r="NEY49"/>
      <c r="NEZ49"/>
      <c r="NFA49"/>
      <c r="NFB49"/>
      <c r="NFC49"/>
      <c r="NFD49"/>
      <c r="NFE49"/>
      <c r="NFF49"/>
      <c r="NFG49"/>
      <c r="NFH49"/>
      <c r="NFI49"/>
      <c r="NFJ49"/>
      <c r="NFK49"/>
      <c r="NFL49"/>
      <c r="NFM49"/>
      <c r="NFN49"/>
      <c r="NFO49"/>
      <c r="NFP49"/>
      <c r="NFQ49"/>
      <c r="NFR49"/>
      <c r="NFS49"/>
      <c r="NFT49"/>
      <c r="NFU49"/>
      <c r="NFV49"/>
      <c r="NFW49"/>
      <c r="NFX49"/>
      <c r="NFY49"/>
      <c r="NFZ49"/>
      <c r="NGA49"/>
      <c r="NGB49"/>
      <c r="NGC49"/>
      <c r="NGD49"/>
      <c r="NGE49"/>
      <c r="NGF49"/>
      <c r="NGG49"/>
      <c r="NGH49"/>
      <c r="NGI49"/>
      <c r="NGJ49"/>
      <c r="NGK49"/>
      <c r="NGL49"/>
      <c r="NGM49"/>
      <c r="NGN49"/>
      <c r="NGO49"/>
      <c r="NGP49"/>
      <c r="NGQ49"/>
      <c r="NGR49"/>
      <c r="NGS49"/>
      <c r="NGT49"/>
      <c r="NGU49"/>
      <c r="NGV49"/>
      <c r="NGW49"/>
      <c r="NGX49"/>
      <c r="NGY49"/>
      <c r="NGZ49"/>
      <c r="NHA49"/>
      <c r="NHB49"/>
      <c r="NHC49"/>
      <c r="NHD49"/>
      <c r="NHE49"/>
      <c r="NHF49"/>
      <c r="NHG49"/>
      <c r="NHH49"/>
      <c r="NHI49"/>
      <c r="NHJ49"/>
      <c r="NHK49"/>
      <c r="NHL49"/>
      <c r="NHM49"/>
      <c r="NHN49"/>
      <c r="NHO49"/>
      <c r="NHP49"/>
      <c r="NHQ49"/>
      <c r="NHR49"/>
      <c r="NHS49"/>
      <c r="NHT49"/>
      <c r="NHU49"/>
      <c r="NHV49"/>
      <c r="NHW49"/>
      <c r="NHX49"/>
      <c r="NHY49"/>
      <c r="NHZ49"/>
      <c r="NIA49"/>
      <c r="NIB49"/>
      <c r="NIC49"/>
      <c r="NID49"/>
      <c r="NIE49"/>
      <c r="NIF49"/>
      <c r="NIG49"/>
      <c r="NIH49"/>
      <c r="NII49"/>
      <c r="NIJ49"/>
      <c r="NIK49"/>
      <c r="NIL49"/>
      <c r="NIM49"/>
      <c r="NIN49"/>
      <c r="NIO49"/>
      <c r="NIP49"/>
      <c r="NIQ49"/>
      <c r="NIR49"/>
      <c r="NIS49"/>
      <c r="NIT49"/>
      <c r="NIU49"/>
      <c r="NIV49"/>
      <c r="NIW49"/>
      <c r="NIX49"/>
      <c r="NIY49"/>
      <c r="NIZ49"/>
      <c r="NJA49"/>
      <c r="NJB49"/>
      <c r="NJC49"/>
      <c r="NJD49"/>
      <c r="NJE49"/>
      <c r="NJF49"/>
      <c r="NJG49"/>
      <c r="NJH49"/>
      <c r="NJI49"/>
      <c r="NJJ49"/>
      <c r="NJK49"/>
      <c r="NJL49"/>
      <c r="NJM49"/>
      <c r="NJN49"/>
      <c r="NJO49"/>
      <c r="NJP49"/>
      <c r="NJQ49"/>
      <c r="NJR49"/>
      <c r="NJS49"/>
      <c r="NJT49"/>
      <c r="NJU49"/>
      <c r="NJV49"/>
      <c r="NJW49"/>
      <c r="NJX49"/>
      <c r="NJY49"/>
      <c r="NJZ49"/>
      <c r="NKA49"/>
      <c r="NKB49"/>
      <c r="NKC49"/>
      <c r="NKD49"/>
      <c r="NKE49"/>
      <c r="NKF49"/>
      <c r="NKG49"/>
      <c r="NKH49"/>
      <c r="NKI49"/>
      <c r="NKJ49"/>
      <c r="NKK49"/>
      <c r="NKL49"/>
      <c r="NKM49"/>
      <c r="NKN49"/>
      <c r="NKO49"/>
      <c r="NKP49"/>
      <c r="NKQ49"/>
      <c r="NKR49"/>
      <c r="NKS49"/>
      <c r="NKT49"/>
      <c r="NKU49"/>
      <c r="NKV49"/>
      <c r="NKW49"/>
      <c r="NKX49"/>
      <c r="NKY49"/>
      <c r="NKZ49"/>
      <c r="NLA49"/>
      <c r="NLB49"/>
      <c r="NLC49"/>
      <c r="NLD49"/>
      <c r="NLE49"/>
      <c r="NLF49"/>
      <c r="NLG49"/>
      <c r="NLH49"/>
      <c r="NLI49"/>
      <c r="NLJ49"/>
      <c r="NLK49"/>
      <c r="NLL49"/>
      <c r="NLM49"/>
      <c r="NLN49"/>
      <c r="NLO49"/>
      <c r="NLP49"/>
      <c r="NLQ49"/>
      <c r="NLR49"/>
      <c r="NLS49"/>
      <c r="NLT49"/>
      <c r="NLU49"/>
      <c r="NLV49"/>
      <c r="NLW49"/>
      <c r="NLX49"/>
      <c r="NLY49"/>
      <c r="NLZ49"/>
      <c r="NMA49"/>
      <c r="NMB49"/>
      <c r="NMC49"/>
      <c r="NMD49"/>
      <c r="NME49"/>
      <c r="NMF49"/>
      <c r="NMG49"/>
      <c r="NMH49"/>
      <c r="NMI49"/>
      <c r="NMJ49"/>
      <c r="NMK49"/>
      <c r="NML49"/>
      <c r="NMM49"/>
      <c r="NMN49"/>
      <c r="NMO49"/>
      <c r="NMP49"/>
      <c r="NMQ49"/>
      <c r="NMR49"/>
      <c r="NMS49"/>
      <c r="NMT49"/>
      <c r="NMU49"/>
      <c r="NMV49"/>
      <c r="NMW49"/>
      <c r="NMX49"/>
      <c r="NMY49"/>
      <c r="NMZ49"/>
      <c r="NNA49"/>
      <c r="NNB49"/>
      <c r="NNC49"/>
      <c r="NND49"/>
      <c r="NNE49"/>
      <c r="NNF49"/>
      <c r="NNG49"/>
      <c r="NNH49"/>
      <c r="NNI49"/>
      <c r="NNJ49"/>
      <c r="NNK49"/>
      <c r="NNL49"/>
      <c r="NNM49"/>
      <c r="NNN49"/>
      <c r="NNO49"/>
      <c r="NNP49"/>
      <c r="NNQ49"/>
      <c r="NNR49"/>
      <c r="NNS49"/>
      <c r="NNT49"/>
      <c r="NNU49"/>
      <c r="NNV49"/>
      <c r="NNW49"/>
      <c r="NNX49"/>
      <c r="NNY49"/>
      <c r="NNZ49"/>
      <c r="NOA49"/>
      <c r="NOB49"/>
      <c r="NOC49"/>
      <c r="NOD49"/>
      <c r="NOE49"/>
      <c r="NOF49"/>
      <c r="NOG49"/>
      <c r="NOH49"/>
      <c r="NOI49"/>
      <c r="NOJ49"/>
      <c r="NOK49"/>
      <c r="NOL49"/>
      <c r="NOM49"/>
      <c r="NON49"/>
      <c r="NOO49"/>
      <c r="NOP49"/>
      <c r="NOQ49"/>
      <c r="NOR49"/>
      <c r="NOS49"/>
      <c r="NOT49"/>
      <c r="NOU49"/>
      <c r="NOV49"/>
      <c r="NOW49"/>
      <c r="NOX49"/>
      <c r="NOY49"/>
      <c r="NOZ49"/>
      <c r="NPA49"/>
      <c r="NPB49"/>
      <c r="NPC49"/>
      <c r="NPD49"/>
      <c r="NPE49"/>
      <c r="NPF49"/>
      <c r="NPG49"/>
      <c r="NPH49"/>
      <c r="NPI49"/>
      <c r="NPJ49"/>
      <c r="NPK49"/>
      <c r="NPL49"/>
      <c r="NPM49"/>
      <c r="NPN49"/>
      <c r="NPO49"/>
      <c r="NPP49"/>
      <c r="NPQ49"/>
      <c r="NPR49"/>
      <c r="NPS49"/>
      <c r="NPT49"/>
      <c r="NPU49"/>
      <c r="NPV49"/>
      <c r="NPW49"/>
      <c r="NPX49"/>
      <c r="NPY49"/>
      <c r="NPZ49"/>
      <c r="NQA49"/>
      <c r="NQB49"/>
      <c r="NQC49"/>
      <c r="NQD49"/>
      <c r="NQE49"/>
      <c r="NQF49"/>
      <c r="NQG49"/>
      <c r="NQH49"/>
      <c r="NQI49"/>
      <c r="NQJ49"/>
      <c r="NQK49"/>
      <c r="NQL49"/>
      <c r="NQM49"/>
      <c r="NQN49"/>
      <c r="NQO49"/>
      <c r="NQP49"/>
      <c r="NQQ49"/>
      <c r="NQR49"/>
      <c r="NQS49"/>
      <c r="NQT49"/>
      <c r="NQU49"/>
      <c r="NQV49"/>
      <c r="NQW49"/>
      <c r="NQX49"/>
      <c r="NQY49"/>
      <c r="NQZ49"/>
      <c r="NRA49"/>
      <c r="NRB49"/>
      <c r="NRC49"/>
      <c r="NRD49"/>
      <c r="NRE49"/>
      <c r="NRF49"/>
      <c r="NRG49"/>
      <c r="NRH49"/>
      <c r="NRI49"/>
      <c r="NRJ49"/>
      <c r="NRK49"/>
      <c r="NRL49"/>
      <c r="NRM49"/>
      <c r="NRN49"/>
      <c r="NRO49"/>
      <c r="NRP49"/>
      <c r="NRQ49"/>
      <c r="NRR49"/>
      <c r="NRS49"/>
      <c r="NRT49"/>
      <c r="NRU49"/>
      <c r="NRV49"/>
      <c r="NRW49"/>
      <c r="NRX49"/>
      <c r="NRY49"/>
      <c r="NRZ49"/>
      <c r="NSA49"/>
      <c r="NSB49"/>
      <c r="NSC49"/>
      <c r="NSD49"/>
      <c r="NSE49"/>
      <c r="NSF49"/>
      <c r="NSG49"/>
      <c r="NSH49"/>
      <c r="NSI49"/>
      <c r="NSJ49"/>
      <c r="NSK49"/>
      <c r="NSL49"/>
      <c r="NSM49"/>
      <c r="NSN49"/>
      <c r="NSO49"/>
      <c r="NSP49"/>
      <c r="NSQ49"/>
      <c r="NSR49"/>
      <c r="NSS49"/>
      <c r="NST49"/>
      <c r="NSU49"/>
      <c r="NSV49"/>
      <c r="NSW49"/>
      <c r="NSX49"/>
      <c r="NSY49"/>
      <c r="NSZ49"/>
      <c r="NTA49"/>
      <c r="NTB49"/>
      <c r="NTC49"/>
      <c r="NTD49"/>
      <c r="NTE49"/>
      <c r="NTF49"/>
      <c r="NTG49"/>
      <c r="NTH49"/>
      <c r="NTI49"/>
      <c r="NTJ49"/>
      <c r="NTK49"/>
      <c r="NTL49"/>
      <c r="NTM49"/>
      <c r="NTN49"/>
      <c r="NTO49"/>
      <c r="NTP49"/>
      <c r="NTQ49"/>
      <c r="NTR49"/>
      <c r="NTS49"/>
      <c r="NTT49"/>
      <c r="NTU49"/>
      <c r="NTV49"/>
      <c r="NTW49"/>
      <c r="NTX49"/>
      <c r="NTY49"/>
      <c r="NTZ49"/>
      <c r="NUA49"/>
      <c r="NUB49"/>
      <c r="NUC49"/>
      <c r="NUD49"/>
      <c r="NUE49"/>
      <c r="NUF49"/>
      <c r="NUG49"/>
      <c r="NUH49"/>
      <c r="NUI49"/>
      <c r="NUJ49"/>
      <c r="NUK49"/>
      <c r="NUL49"/>
      <c r="NUM49"/>
      <c r="NUN49"/>
      <c r="NUO49"/>
      <c r="NUP49"/>
      <c r="NUQ49"/>
      <c r="NUR49"/>
      <c r="NUS49"/>
      <c r="NUT49"/>
      <c r="NUU49"/>
      <c r="NUV49"/>
      <c r="NUW49"/>
      <c r="NUX49"/>
      <c r="NUY49"/>
      <c r="NUZ49"/>
      <c r="NVA49"/>
      <c r="NVB49"/>
      <c r="NVC49"/>
      <c r="NVD49"/>
      <c r="NVE49"/>
      <c r="NVF49"/>
      <c r="NVG49"/>
      <c r="NVH49"/>
      <c r="NVI49"/>
      <c r="NVJ49"/>
      <c r="NVK49"/>
      <c r="NVL49"/>
      <c r="NVM49"/>
      <c r="NVN49"/>
      <c r="NVO49"/>
      <c r="NVP49"/>
      <c r="NVQ49"/>
      <c r="NVR49"/>
      <c r="NVS49"/>
      <c r="NVT49"/>
      <c r="NVU49"/>
      <c r="NVV49"/>
      <c r="NVW49"/>
      <c r="NVX49"/>
      <c r="NVY49"/>
      <c r="NVZ49"/>
      <c r="NWA49"/>
      <c r="NWB49"/>
      <c r="NWC49"/>
      <c r="NWD49"/>
      <c r="NWE49"/>
      <c r="NWF49"/>
      <c r="NWG49"/>
      <c r="NWH49"/>
      <c r="NWI49"/>
      <c r="NWJ49"/>
      <c r="NWK49"/>
      <c r="NWL49"/>
      <c r="NWM49"/>
      <c r="NWN49"/>
      <c r="NWO49"/>
      <c r="NWP49"/>
      <c r="NWQ49"/>
      <c r="NWR49"/>
      <c r="NWS49"/>
      <c r="NWT49"/>
      <c r="NWU49"/>
      <c r="NWV49"/>
      <c r="NWW49"/>
      <c r="NWX49"/>
      <c r="NWY49"/>
      <c r="NWZ49"/>
      <c r="NXA49"/>
      <c r="NXB49"/>
      <c r="NXC49"/>
      <c r="NXD49"/>
      <c r="NXE49"/>
      <c r="NXF49"/>
      <c r="NXG49"/>
      <c r="NXH49"/>
      <c r="NXI49"/>
      <c r="NXJ49"/>
      <c r="NXK49"/>
      <c r="NXL49"/>
      <c r="NXM49"/>
      <c r="NXN49"/>
      <c r="NXO49"/>
      <c r="NXP49"/>
      <c r="NXQ49"/>
      <c r="NXR49"/>
      <c r="NXS49"/>
      <c r="NXT49"/>
      <c r="NXU49"/>
      <c r="NXV49"/>
      <c r="NXW49"/>
      <c r="NXX49"/>
      <c r="NXY49"/>
      <c r="NXZ49"/>
      <c r="NYA49"/>
      <c r="NYB49"/>
      <c r="NYC49"/>
      <c r="NYD49"/>
      <c r="NYE49"/>
      <c r="NYF49"/>
      <c r="NYG49"/>
      <c r="NYH49"/>
      <c r="NYI49"/>
      <c r="NYJ49"/>
      <c r="NYK49"/>
      <c r="NYL49"/>
      <c r="NYM49"/>
      <c r="NYN49"/>
      <c r="NYO49"/>
      <c r="NYP49"/>
      <c r="NYQ49"/>
      <c r="NYR49"/>
      <c r="NYS49"/>
      <c r="NYT49"/>
      <c r="NYU49"/>
      <c r="NYV49"/>
      <c r="NYW49"/>
      <c r="NYX49"/>
      <c r="NYY49"/>
      <c r="NYZ49"/>
      <c r="NZA49"/>
      <c r="NZB49"/>
      <c r="NZC49"/>
      <c r="NZD49"/>
      <c r="NZE49"/>
      <c r="NZF49"/>
      <c r="NZG49"/>
      <c r="NZH49"/>
      <c r="NZI49"/>
      <c r="NZJ49"/>
      <c r="NZK49"/>
      <c r="NZL49"/>
      <c r="NZM49"/>
      <c r="NZN49"/>
      <c r="NZO49"/>
      <c r="NZP49"/>
      <c r="NZQ49"/>
      <c r="NZR49"/>
      <c r="NZS49"/>
      <c r="NZT49"/>
      <c r="NZU49"/>
      <c r="NZV49"/>
      <c r="NZW49"/>
      <c r="NZX49"/>
      <c r="NZY49"/>
      <c r="NZZ49"/>
      <c r="OAA49"/>
      <c r="OAB49"/>
      <c r="OAC49"/>
      <c r="OAD49"/>
      <c r="OAE49"/>
      <c r="OAF49"/>
      <c r="OAG49"/>
      <c r="OAH49"/>
      <c r="OAI49"/>
      <c r="OAJ49"/>
      <c r="OAK49"/>
      <c r="OAL49"/>
      <c r="OAM49"/>
      <c r="OAN49"/>
      <c r="OAO49"/>
      <c r="OAP49"/>
      <c r="OAQ49"/>
      <c r="OAR49"/>
      <c r="OAS49"/>
      <c r="OAT49"/>
      <c r="OAU49"/>
      <c r="OAV49"/>
      <c r="OAW49"/>
      <c r="OAX49"/>
      <c r="OAY49"/>
      <c r="OAZ49"/>
      <c r="OBA49"/>
      <c r="OBB49"/>
      <c r="OBC49"/>
      <c r="OBD49"/>
      <c r="OBE49"/>
      <c r="OBF49"/>
      <c r="OBG49"/>
      <c r="OBH49"/>
      <c r="OBI49"/>
      <c r="OBJ49"/>
      <c r="OBK49"/>
      <c r="OBL49"/>
      <c r="OBM49"/>
      <c r="OBN49"/>
      <c r="OBO49"/>
      <c r="OBP49"/>
      <c r="OBQ49"/>
      <c r="OBR49"/>
      <c r="OBS49"/>
      <c r="OBT49"/>
      <c r="OBU49"/>
      <c r="OBV49"/>
      <c r="OBW49"/>
      <c r="OBX49"/>
      <c r="OBY49"/>
      <c r="OBZ49"/>
      <c r="OCA49"/>
      <c r="OCB49"/>
      <c r="OCC49"/>
      <c r="OCD49"/>
      <c r="OCE49"/>
      <c r="OCF49"/>
      <c r="OCG49"/>
      <c r="OCH49"/>
      <c r="OCI49"/>
      <c r="OCJ49"/>
      <c r="OCK49"/>
      <c r="OCL49"/>
      <c r="OCM49"/>
      <c r="OCN49"/>
      <c r="OCO49"/>
      <c r="OCP49"/>
      <c r="OCQ49"/>
      <c r="OCR49"/>
      <c r="OCS49"/>
      <c r="OCT49"/>
      <c r="OCU49"/>
      <c r="OCV49"/>
      <c r="OCW49"/>
      <c r="OCX49"/>
      <c r="OCY49"/>
      <c r="OCZ49"/>
      <c r="ODA49"/>
      <c r="ODB49"/>
      <c r="ODC49"/>
      <c r="ODD49"/>
      <c r="ODE49"/>
      <c r="ODF49"/>
      <c r="ODG49"/>
      <c r="ODH49"/>
      <c r="ODI49"/>
      <c r="ODJ49"/>
      <c r="ODK49"/>
      <c r="ODL49"/>
      <c r="ODM49"/>
      <c r="ODN49"/>
      <c r="ODO49"/>
      <c r="ODP49"/>
      <c r="ODQ49"/>
      <c r="ODR49"/>
      <c r="ODS49"/>
      <c r="ODT49"/>
      <c r="ODU49"/>
      <c r="ODV49"/>
      <c r="ODW49"/>
      <c r="ODX49"/>
      <c r="ODY49"/>
      <c r="ODZ49"/>
      <c r="OEA49"/>
      <c r="OEB49"/>
      <c r="OEC49"/>
      <c r="OED49"/>
      <c r="OEE49"/>
      <c r="OEF49"/>
      <c r="OEG49"/>
      <c r="OEH49"/>
      <c r="OEI49"/>
      <c r="OEJ49"/>
      <c r="OEK49"/>
      <c r="OEL49"/>
      <c r="OEM49"/>
      <c r="OEN49"/>
      <c r="OEO49"/>
      <c r="OEP49"/>
      <c r="OEQ49"/>
      <c r="OER49"/>
      <c r="OES49"/>
      <c r="OET49"/>
      <c r="OEU49"/>
      <c r="OEV49"/>
      <c r="OEW49"/>
      <c r="OEX49"/>
      <c r="OEY49"/>
      <c r="OEZ49"/>
      <c r="OFA49"/>
      <c r="OFB49"/>
      <c r="OFC49"/>
      <c r="OFD49"/>
      <c r="OFE49"/>
      <c r="OFF49"/>
      <c r="OFG49"/>
      <c r="OFH49"/>
      <c r="OFI49"/>
      <c r="OFJ49"/>
      <c r="OFK49"/>
      <c r="OFL49"/>
      <c r="OFM49"/>
      <c r="OFN49"/>
      <c r="OFO49"/>
      <c r="OFP49"/>
      <c r="OFQ49"/>
      <c r="OFR49"/>
      <c r="OFS49"/>
      <c r="OFT49"/>
      <c r="OFU49"/>
      <c r="OFV49"/>
      <c r="OFW49"/>
      <c r="OFX49"/>
      <c r="OFY49"/>
      <c r="OFZ49"/>
      <c r="OGA49"/>
      <c r="OGB49"/>
      <c r="OGC49"/>
      <c r="OGD49"/>
      <c r="OGE49"/>
      <c r="OGF49"/>
      <c r="OGG49"/>
      <c r="OGH49"/>
      <c r="OGI49"/>
      <c r="OGJ49"/>
      <c r="OGK49"/>
      <c r="OGL49"/>
      <c r="OGM49"/>
      <c r="OGN49"/>
      <c r="OGO49"/>
      <c r="OGP49"/>
      <c r="OGQ49"/>
      <c r="OGR49"/>
      <c r="OGS49"/>
      <c r="OGT49"/>
      <c r="OGU49"/>
      <c r="OGV49"/>
      <c r="OGW49"/>
      <c r="OGX49"/>
      <c r="OGY49"/>
      <c r="OGZ49"/>
      <c r="OHA49"/>
      <c r="OHB49"/>
      <c r="OHC49"/>
      <c r="OHD49"/>
      <c r="OHE49"/>
      <c r="OHF49"/>
      <c r="OHG49"/>
      <c r="OHH49"/>
      <c r="OHI49"/>
      <c r="OHJ49"/>
      <c r="OHK49"/>
      <c r="OHL49"/>
      <c r="OHM49"/>
      <c r="OHN49"/>
      <c r="OHO49"/>
      <c r="OHP49"/>
      <c r="OHQ49"/>
      <c r="OHR49"/>
      <c r="OHS49"/>
      <c r="OHT49"/>
      <c r="OHU49"/>
      <c r="OHV49"/>
      <c r="OHW49"/>
      <c r="OHX49"/>
      <c r="OHY49"/>
      <c r="OHZ49"/>
      <c r="OIA49"/>
      <c r="OIB49"/>
      <c r="OIC49"/>
      <c r="OID49"/>
      <c r="OIE49"/>
      <c r="OIF49"/>
      <c r="OIG49"/>
      <c r="OIH49"/>
      <c r="OII49"/>
      <c r="OIJ49"/>
      <c r="OIK49"/>
      <c r="OIL49"/>
      <c r="OIM49"/>
      <c r="OIN49"/>
      <c r="OIO49"/>
      <c r="OIP49"/>
      <c r="OIQ49"/>
      <c r="OIR49"/>
      <c r="OIS49"/>
      <c r="OIT49"/>
      <c r="OIU49"/>
      <c r="OIV49"/>
      <c r="OIW49"/>
      <c r="OIX49"/>
      <c r="OIY49"/>
      <c r="OIZ49"/>
      <c r="OJA49"/>
      <c r="OJB49"/>
      <c r="OJC49"/>
      <c r="OJD49"/>
      <c r="OJE49"/>
      <c r="OJF49"/>
      <c r="OJG49"/>
      <c r="OJH49"/>
      <c r="OJI49"/>
      <c r="OJJ49"/>
      <c r="OJK49"/>
      <c r="OJL49"/>
      <c r="OJM49"/>
      <c r="OJN49"/>
      <c r="OJO49"/>
      <c r="OJP49"/>
      <c r="OJQ49"/>
      <c r="OJR49"/>
      <c r="OJS49"/>
      <c r="OJT49"/>
      <c r="OJU49"/>
      <c r="OJV49"/>
      <c r="OJW49"/>
      <c r="OJX49"/>
      <c r="OJY49"/>
      <c r="OJZ49"/>
      <c r="OKA49"/>
      <c r="OKB49"/>
      <c r="OKC49"/>
      <c r="OKD49"/>
      <c r="OKE49"/>
      <c r="OKF49"/>
      <c r="OKG49"/>
      <c r="OKH49"/>
      <c r="OKI49"/>
      <c r="OKJ49"/>
      <c r="OKK49"/>
      <c r="OKL49"/>
      <c r="OKM49"/>
      <c r="OKN49"/>
      <c r="OKO49"/>
      <c r="OKP49"/>
      <c r="OKQ49"/>
      <c r="OKR49"/>
      <c r="OKS49"/>
      <c r="OKT49"/>
      <c r="OKU49"/>
      <c r="OKV49"/>
      <c r="OKW49"/>
      <c r="OKX49"/>
      <c r="OKY49"/>
      <c r="OKZ49"/>
      <c r="OLA49"/>
      <c r="OLB49"/>
      <c r="OLC49"/>
      <c r="OLD49"/>
      <c r="OLE49"/>
      <c r="OLF49"/>
      <c r="OLG49"/>
      <c r="OLH49"/>
      <c r="OLI49"/>
      <c r="OLJ49"/>
      <c r="OLK49"/>
      <c r="OLL49"/>
      <c r="OLM49"/>
      <c r="OLN49"/>
      <c r="OLO49"/>
      <c r="OLP49"/>
      <c r="OLQ49"/>
      <c r="OLR49"/>
      <c r="OLS49"/>
      <c r="OLT49"/>
      <c r="OLU49"/>
      <c r="OLV49"/>
      <c r="OLW49"/>
      <c r="OLX49"/>
      <c r="OLY49"/>
      <c r="OLZ49"/>
      <c r="OMA49"/>
      <c r="OMB49"/>
      <c r="OMC49"/>
      <c r="OMD49"/>
      <c r="OME49"/>
      <c r="OMF49"/>
      <c r="OMG49"/>
      <c r="OMH49"/>
      <c r="OMI49"/>
      <c r="OMJ49"/>
      <c r="OMK49"/>
      <c r="OML49"/>
      <c r="OMM49"/>
      <c r="OMN49"/>
      <c r="OMO49"/>
      <c r="OMP49"/>
      <c r="OMQ49"/>
      <c r="OMR49"/>
      <c r="OMS49"/>
      <c r="OMT49"/>
      <c r="OMU49"/>
      <c r="OMV49"/>
      <c r="OMW49"/>
      <c r="OMX49"/>
      <c r="OMY49"/>
      <c r="OMZ49"/>
      <c r="ONA49"/>
      <c r="ONB49"/>
      <c r="ONC49"/>
      <c r="OND49"/>
      <c r="ONE49"/>
      <c r="ONF49"/>
      <c r="ONG49"/>
      <c r="ONH49"/>
      <c r="ONI49"/>
      <c r="ONJ49"/>
      <c r="ONK49"/>
      <c r="ONL49"/>
      <c r="ONM49"/>
      <c r="ONN49"/>
      <c r="ONO49"/>
      <c r="ONP49"/>
      <c r="ONQ49"/>
      <c r="ONR49"/>
      <c r="ONS49"/>
      <c r="ONT49"/>
      <c r="ONU49"/>
      <c r="ONV49"/>
      <c r="ONW49"/>
      <c r="ONX49"/>
      <c r="ONY49"/>
      <c r="ONZ49"/>
      <c r="OOA49"/>
      <c r="OOB49"/>
      <c r="OOC49"/>
      <c r="OOD49"/>
      <c r="OOE49"/>
      <c r="OOF49"/>
      <c r="OOG49"/>
      <c r="OOH49"/>
      <c r="OOI49"/>
      <c r="OOJ49"/>
      <c r="OOK49"/>
      <c r="OOL49"/>
      <c r="OOM49"/>
      <c r="OON49"/>
      <c r="OOO49"/>
      <c r="OOP49"/>
      <c r="OOQ49"/>
      <c r="OOR49"/>
      <c r="OOS49"/>
      <c r="OOT49"/>
      <c r="OOU49"/>
      <c r="OOV49"/>
      <c r="OOW49"/>
      <c r="OOX49"/>
      <c r="OOY49"/>
      <c r="OOZ49"/>
      <c r="OPA49"/>
      <c r="OPB49"/>
      <c r="OPC49"/>
      <c r="OPD49"/>
      <c r="OPE49"/>
      <c r="OPF49"/>
      <c r="OPG49"/>
      <c r="OPH49"/>
      <c r="OPI49"/>
      <c r="OPJ49"/>
      <c r="OPK49"/>
      <c r="OPL49"/>
      <c r="OPM49"/>
      <c r="OPN49"/>
      <c r="OPO49"/>
      <c r="OPP49"/>
      <c r="OPQ49"/>
      <c r="OPR49"/>
      <c r="OPS49"/>
      <c r="OPT49"/>
      <c r="OPU49"/>
      <c r="OPV49"/>
      <c r="OPW49"/>
      <c r="OPX49"/>
      <c r="OPY49"/>
      <c r="OPZ49"/>
      <c r="OQA49"/>
      <c r="OQB49"/>
      <c r="OQC49"/>
      <c r="OQD49"/>
      <c r="OQE49"/>
      <c r="OQF49"/>
      <c r="OQG49"/>
      <c r="OQH49"/>
      <c r="OQI49"/>
      <c r="OQJ49"/>
      <c r="OQK49"/>
      <c r="OQL49"/>
      <c r="OQM49"/>
      <c r="OQN49"/>
      <c r="OQO49"/>
      <c r="OQP49"/>
      <c r="OQQ49"/>
      <c r="OQR49"/>
      <c r="OQS49"/>
      <c r="OQT49"/>
      <c r="OQU49"/>
      <c r="OQV49"/>
      <c r="OQW49"/>
      <c r="OQX49"/>
      <c r="OQY49"/>
      <c r="OQZ49"/>
      <c r="ORA49"/>
      <c r="ORB49"/>
      <c r="ORC49"/>
      <c r="ORD49"/>
      <c r="ORE49"/>
      <c r="ORF49"/>
      <c r="ORG49"/>
      <c r="ORH49"/>
      <c r="ORI49"/>
      <c r="ORJ49"/>
      <c r="ORK49"/>
      <c r="ORL49"/>
      <c r="ORM49"/>
      <c r="ORN49"/>
      <c r="ORO49"/>
      <c r="ORP49"/>
      <c r="ORQ49"/>
      <c r="ORR49"/>
      <c r="ORS49"/>
      <c r="ORT49"/>
      <c r="ORU49"/>
      <c r="ORV49"/>
      <c r="ORW49"/>
      <c r="ORX49"/>
      <c r="ORY49"/>
      <c r="ORZ49"/>
      <c r="OSA49"/>
      <c r="OSB49"/>
      <c r="OSC49"/>
      <c r="OSD49"/>
      <c r="OSE49"/>
      <c r="OSF49"/>
      <c r="OSG49"/>
      <c r="OSH49"/>
      <c r="OSI49"/>
      <c r="OSJ49"/>
      <c r="OSK49"/>
      <c r="OSL49"/>
      <c r="OSM49"/>
      <c r="OSN49"/>
      <c r="OSO49"/>
      <c r="OSP49"/>
      <c r="OSQ49"/>
      <c r="OSR49"/>
      <c r="OSS49"/>
      <c r="OST49"/>
      <c r="OSU49"/>
      <c r="OSV49"/>
      <c r="OSW49"/>
      <c r="OSX49"/>
      <c r="OSY49"/>
      <c r="OSZ49"/>
      <c r="OTA49"/>
      <c r="OTB49"/>
      <c r="OTC49"/>
      <c r="OTD49"/>
      <c r="OTE49"/>
      <c r="OTF49"/>
      <c r="OTG49"/>
      <c r="OTH49"/>
      <c r="OTI49"/>
      <c r="OTJ49"/>
      <c r="OTK49"/>
      <c r="OTL49"/>
      <c r="OTM49"/>
      <c r="OTN49"/>
      <c r="OTO49"/>
      <c r="OTP49"/>
      <c r="OTQ49"/>
      <c r="OTR49"/>
      <c r="OTS49"/>
      <c r="OTT49"/>
      <c r="OTU49"/>
      <c r="OTV49"/>
      <c r="OTW49"/>
      <c r="OTX49"/>
      <c r="OTY49"/>
      <c r="OTZ49"/>
      <c r="OUA49"/>
      <c r="OUB49"/>
      <c r="OUC49"/>
      <c r="OUD49"/>
      <c r="OUE49"/>
      <c r="OUF49"/>
      <c r="OUG49"/>
      <c r="OUH49"/>
      <c r="OUI49"/>
      <c r="OUJ49"/>
      <c r="OUK49"/>
      <c r="OUL49"/>
      <c r="OUM49"/>
      <c r="OUN49"/>
      <c r="OUO49"/>
      <c r="OUP49"/>
      <c r="OUQ49"/>
      <c r="OUR49"/>
      <c r="OUS49"/>
      <c r="OUT49"/>
      <c r="OUU49"/>
      <c r="OUV49"/>
      <c r="OUW49"/>
      <c r="OUX49"/>
      <c r="OUY49"/>
      <c r="OUZ49"/>
      <c r="OVA49"/>
      <c r="OVB49"/>
      <c r="OVC49"/>
      <c r="OVD49"/>
      <c r="OVE49"/>
      <c r="OVF49"/>
      <c r="OVG49"/>
      <c r="OVH49"/>
      <c r="OVI49"/>
      <c r="OVJ49"/>
      <c r="OVK49"/>
      <c r="OVL49"/>
      <c r="OVM49"/>
      <c r="OVN49"/>
      <c r="OVO49"/>
      <c r="OVP49"/>
      <c r="OVQ49"/>
      <c r="OVR49"/>
      <c r="OVS49"/>
      <c r="OVT49"/>
      <c r="OVU49"/>
      <c r="OVV49"/>
      <c r="OVW49"/>
      <c r="OVX49"/>
      <c r="OVY49"/>
      <c r="OVZ49"/>
      <c r="OWA49"/>
      <c r="OWB49"/>
      <c r="OWC49"/>
      <c r="OWD49"/>
      <c r="OWE49"/>
      <c r="OWF49"/>
      <c r="OWG49"/>
      <c r="OWH49"/>
      <c r="OWI49"/>
      <c r="OWJ49"/>
      <c r="OWK49"/>
      <c r="OWL49"/>
      <c r="OWM49"/>
      <c r="OWN49"/>
      <c r="OWO49"/>
      <c r="OWP49"/>
      <c r="OWQ49"/>
      <c r="OWR49"/>
      <c r="OWS49"/>
      <c r="OWT49"/>
      <c r="OWU49"/>
      <c r="OWV49"/>
      <c r="OWW49"/>
      <c r="OWX49"/>
      <c r="OWY49"/>
      <c r="OWZ49"/>
      <c r="OXA49"/>
      <c r="OXB49"/>
      <c r="OXC49"/>
      <c r="OXD49"/>
      <c r="OXE49"/>
      <c r="OXF49"/>
      <c r="OXG49"/>
      <c r="OXH49"/>
      <c r="OXI49"/>
      <c r="OXJ49"/>
      <c r="OXK49"/>
      <c r="OXL49"/>
      <c r="OXM49"/>
      <c r="OXN49"/>
      <c r="OXO49"/>
      <c r="OXP49"/>
      <c r="OXQ49"/>
      <c r="OXR49"/>
      <c r="OXS49"/>
      <c r="OXT49"/>
      <c r="OXU49"/>
      <c r="OXV49"/>
      <c r="OXW49"/>
      <c r="OXX49"/>
      <c r="OXY49"/>
      <c r="OXZ49"/>
      <c r="OYA49"/>
      <c r="OYB49"/>
      <c r="OYC49"/>
      <c r="OYD49"/>
      <c r="OYE49"/>
      <c r="OYF49"/>
      <c r="OYG49"/>
      <c r="OYH49"/>
      <c r="OYI49"/>
      <c r="OYJ49"/>
      <c r="OYK49"/>
      <c r="OYL49"/>
      <c r="OYM49"/>
      <c r="OYN49"/>
      <c r="OYO49"/>
      <c r="OYP49"/>
      <c r="OYQ49"/>
      <c r="OYR49"/>
      <c r="OYS49"/>
      <c r="OYT49"/>
      <c r="OYU49"/>
      <c r="OYV49"/>
      <c r="OYW49"/>
      <c r="OYX49"/>
      <c r="OYY49"/>
      <c r="OYZ49"/>
      <c r="OZA49"/>
      <c r="OZB49"/>
      <c r="OZC49"/>
      <c r="OZD49"/>
      <c r="OZE49"/>
      <c r="OZF49"/>
      <c r="OZG49"/>
      <c r="OZH49"/>
      <c r="OZI49"/>
      <c r="OZJ49"/>
      <c r="OZK49"/>
      <c r="OZL49"/>
      <c r="OZM49"/>
      <c r="OZN49"/>
      <c r="OZO49"/>
      <c r="OZP49"/>
      <c r="OZQ49"/>
      <c r="OZR49"/>
      <c r="OZS49"/>
      <c r="OZT49"/>
      <c r="OZU49"/>
      <c r="OZV49"/>
      <c r="OZW49"/>
      <c r="OZX49"/>
      <c r="OZY49"/>
      <c r="OZZ49"/>
      <c r="PAA49"/>
      <c r="PAB49"/>
      <c r="PAC49"/>
      <c r="PAD49"/>
      <c r="PAE49"/>
      <c r="PAF49"/>
      <c r="PAG49"/>
      <c r="PAH49"/>
      <c r="PAI49"/>
      <c r="PAJ49"/>
      <c r="PAK49"/>
      <c r="PAL49"/>
      <c r="PAM49"/>
      <c r="PAN49"/>
      <c r="PAO49"/>
      <c r="PAP49"/>
      <c r="PAQ49"/>
      <c r="PAR49"/>
      <c r="PAS49"/>
      <c r="PAT49"/>
      <c r="PAU49"/>
      <c r="PAV49"/>
      <c r="PAW49"/>
      <c r="PAX49"/>
      <c r="PAY49"/>
      <c r="PAZ49"/>
      <c r="PBA49"/>
      <c r="PBB49"/>
      <c r="PBC49"/>
      <c r="PBD49"/>
      <c r="PBE49"/>
      <c r="PBF49"/>
      <c r="PBG49"/>
      <c r="PBH49"/>
      <c r="PBI49"/>
      <c r="PBJ49"/>
      <c r="PBK49"/>
      <c r="PBL49"/>
      <c r="PBM49"/>
      <c r="PBN49"/>
      <c r="PBO49"/>
      <c r="PBP49"/>
      <c r="PBQ49"/>
      <c r="PBR49"/>
      <c r="PBS49"/>
      <c r="PBT49"/>
      <c r="PBU49"/>
      <c r="PBV49"/>
      <c r="PBW49"/>
      <c r="PBX49"/>
      <c r="PBY49"/>
      <c r="PBZ49"/>
      <c r="PCA49"/>
      <c r="PCB49"/>
      <c r="PCC49"/>
      <c r="PCD49"/>
      <c r="PCE49"/>
      <c r="PCF49"/>
      <c r="PCG49"/>
      <c r="PCH49"/>
      <c r="PCI49"/>
      <c r="PCJ49"/>
      <c r="PCK49"/>
      <c r="PCL49"/>
      <c r="PCM49"/>
      <c r="PCN49"/>
      <c r="PCO49"/>
      <c r="PCP49"/>
      <c r="PCQ49"/>
      <c r="PCR49"/>
      <c r="PCS49"/>
      <c r="PCT49"/>
      <c r="PCU49"/>
      <c r="PCV49"/>
      <c r="PCW49"/>
      <c r="PCX49"/>
      <c r="PCY49"/>
      <c r="PCZ49"/>
      <c r="PDA49"/>
      <c r="PDB49"/>
      <c r="PDC49"/>
      <c r="PDD49"/>
      <c r="PDE49"/>
      <c r="PDF49"/>
      <c r="PDG49"/>
      <c r="PDH49"/>
      <c r="PDI49"/>
      <c r="PDJ49"/>
      <c r="PDK49"/>
      <c r="PDL49"/>
      <c r="PDM49"/>
      <c r="PDN49"/>
      <c r="PDO49"/>
      <c r="PDP49"/>
      <c r="PDQ49"/>
      <c r="PDR49"/>
      <c r="PDS49"/>
      <c r="PDT49"/>
      <c r="PDU49"/>
      <c r="PDV49"/>
      <c r="PDW49"/>
      <c r="PDX49"/>
      <c r="PDY49"/>
      <c r="PDZ49"/>
      <c r="PEA49"/>
      <c r="PEB49"/>
      <c r="PEC49"/>
      <c r="PED49"/>
      <c r="PEE49"/>
      <c r="PEF49"/>
      <c r="PEG49"/>
      <c r="PEH49"/>
      <c r="PEI49"/>
      <c r="PEJ49"/>
      <c r="PEK49"/>
      <c r="PEL49"/>
      <c r="PEM49"/>
      <c r="PEN49"/>
      <c r="PEO49"/>
      <c r="PEP49"/>
      <c r="PEQ49"/>
      <c r="PER49"/>
      <c r="PES49"/>
      <c r="PET49"/>
      <c r="PEU49"/>
      <c r="PEV49"/>
      <c r="PEW49"/>
      <c r="PEX49"/>
      <c r="PEY49"/>
      <c r="PEZ49"/>
      <c r="PFA49"/>
      <c r="PFB49"/>
      <c r="PFC49"/>
      <c r="PFD49"/>
      <c r="PFE49"/>
      <c r="PFF49"/>
      <c r="PFG49"/>
      <c r="PFH49"/>
      <c r="PFI49"/>
      <c r="PFJ49"/>
      <c r="PFK49"/>
      <c r="PFL49"/>
      <c r="PFM49"/>
      <c r="PFN49"/>
      <c r="PFO49"/>
      <c r="PFP49"/>
      <c r="PFQ49"/>
      <c r="PFR49"/>
      <c r="PFS49"/>
      <c r="PFT49"/>
      <c r="PFU49"/>
      <c r="PFV49"/>
      <c r="PFW49"/>
      <c r="PFX49"/>
      <c r="PFY49"/>
      <c r="PFZ49"/>
      <c r="PGA49"/>
      <c r="PGB49"/>
      <c r="PGC49"/>
      <c r="PGD49"/>
      <c r="PGE49"/>
      <c r="PGF49"/>
      <c r="PGG49"/>
      <c r="PGH49"/>
      <c r="PGI49"/>
      <c r="PGJ49"/>
      <c r="PGK49"/>
      <c r="PGL49"/>
      <c r="PGM49"/>
      <c r="PGN49"/>
      <c r="PGO49"/>
      <c r="PGP49"/>
      <c r="PGQ49"/>
      <c r="PGR49"/>
      <c r="PGS49"/>
      <c r="PGT49"/>
      <c r="PGU49"/>
      <c r="PGV49"/>
      <c r="PGW49"/>
      <c r="PGX49"/>
      <c r="PGY49"/>
      <c r="PGZ49"/>
      <c r="PHA49"/>
      <c r="PHB49"/>
      <c r="PHC49"/>
      <c r="PHD49"/>
      <c r="PHE49"/>
      <c r="PHF49"/>
      <c r="PHG49"/>
      <c r="PHH49"/>
      <c r="PHI49"/>
      <c r="PHJ49"/>
      <c r="PHK49"/>
      <c r="PHL49"/>
      <c r="PHM49"/>
      <c r="PHN49"/>
      <c r="PHO49"/>
      <c r="PHP49"/>
      <c r="PHQ49"/>
      <c r="PHR49"/>
      <c r="PHS49"/>
      <c r="PHT49"/>
      <c r="PHU49"/>
      <c r="PHV49"/>
      <c r="PHW49"/>
      <c r="PHX49"/>
      <c r="PHY49"/>
      <c r="PHZ49"/>
      <c r="PIA49"/>
      <c r="PIB49"/>
      <c r="PIC49"/>
      <c r="PID49"/>
      <c r="PIE49"/>
      <c r="PIF49"/>
      <c r="PIG49"/>
      <c r="PIH49"/>
      <c r="PII49"/>
      <c r="PIJ49"/>
      <c r="PIK49"/>
      <c r="PIL49"/>
      <c r="PIM49"/>
      <c r="PIN49"/>
      <c r="PIO49"/>
      <c r="PIP49"/>
      <c r="PIQ49"/>
      <c r="PIR49"/>
      <c r="PIS49"/>
      <c r="PIT49"/>
      <c r="PIU49"/>
      <c r="PIV49"/>
      <c r="PIW49"/>
      <c r="PIX49"/>
      <c r="PIY49"/>
      <c r="PIZ49"/>
      <c r="PJA49"/>
      <c r="PJB49"/>
      <c r="PJC49"/>
      <c r="PJD49"/>
      <c r="PJE49"/>
      <c r="PJF49"/>
      <c r="PJG49"/>
      <c r="PJH49"/>
      <c r="PJI49"/>
      <c r="PJJ49"/>
      <c r="PJK49"/>
      <c r="PJL49"/>
      <c r="PJM49"/>
      <c r="PJN49"/>
      <c r="PJO49"/>
      <c r="PJP49"/>
      <c r="PJQ49"/>
      <c r="PJR49"/>
      <c r="PJS49"/>
      <c r="PJT49"/>
      <c r="PJU49"/>
      <c r="PJV49"/>
      <c r="PJW49"/>
      <c r="PJX49"/>
      <c r="PJY49"/>
      <c r="PJZ49"/>
      <c r="PKA49"/>
      <c r="PKB49"/>
      <c r="PKC49"/>
      <c r="PKD49"/>
      <c r="PKE49"/>
      <c r="PKF49"/>
      <c r="PKG49"/>
      <c r="PKH49"/>
      <c r="PKI49"/>
      <c r="PKJ49"/>
      <c r="PKK49"/>
      <c r="PKL49"/>
      <c r="PKM49"/>
      <c r="PKN49"/>
      <c r="PKO49"/>
      <c r="PKP49"/>
      <c r="PKQ49"/>
      <c r="PKR49"/>
      <c r="PKS49"/>
      <c r="PKT49"/>
      <c r="PKU49"/>
      <c r="PKV49"/>
      <c r="PKW49"/>
      <c r="PKX49"/>
      <c r="PKY49"/>
      <c r="PKZ49"/>
      <c r="PLA49"/>
      <c r="PLB49"/>
      <c r="PLC49"/>
      <c r="PLD49"/>
      <c r="PLE49"/>
      <c r="PLF49"/>
      <c r="PLG49"/>
      <c r="PLH49"/>
      <c r="PLI49"/>
      <c r="PLJ49"/>
      <c r="PLK49"/>
      <c r="PLL49"/>
      <c r="PLM49"/>
      <c r="PLN49"/>
      <c r="PLO49"/>
      <c r="PLP49"/>
      <c r="PLQ49"/>
      <c r="PLR49"/>
      <c r="PLS49"/>
      <c r="PLT49"/>
      <c r="PLU49"/>
      <c r="PLV49"/>
      <c r="PLW49"/>
      <c r="PLX49"/>
      <c r="PLY49"/>
      <c r="PLZ49"/>
      <c r="PMA49"/>
      <c r="PMB49"/>
      <c r="PMC49"/>
      <c r="PMD49"/>
      <c r="PME49"/>
      <c r="PMF49"/>
      <c r="PMG49"/>
      <c r="PMH49"/>
      <c r="PMI49"/>
      <c r="PMJ49"/>
      <c r="PMK49"/>
      <c r="PML49"/>
      <c r="PMM49"/>
      <c r="PMN49"/>
      <c r="PMO49"/>
      <c r="PMP49"/>
      <c r="PMQ49"/>
      <c r="PMR49"/>
      <c r="PMS49"/>
      <c r="PMT49"/>
      <c r="PMU49"/>
      <c r="PMV49"/>
      <c r="PMW49"/>
      <c r="PMX49"/>
      <c r="PMY49"/>
      <c r="PMZ49"/>
      <c r="PNA49"/>
      <c r="PNB49"/>
      <c r="PNC49"/>
      <c r="PND49"/>
      <c r="PNE49"/>
      <c r="PNF49"/>
      <c r="PNG49"/>
      <c r="PNH49"/>
      <c r="PNI49"/>
      <c r="PNJ49"/>
      <c r="PNK49"/>
      <c r="PNL49"/>
      <c r="PNM49"/>
      <c r="PNN49"/>
      <c r="PNO49"/>
      <c r="PNP49"/>
      <c r="PNQ49"/>
      <c r="PNR49"/>
      <c r="PNS49"/>
      <c r="PNT49"/>
      <c r="PNU49"/>
      <c r="PNV49"/>
      <c r="PNW49"/>
      <c r="PNX49"/>
      <c r="PNY49"/>
      <c r="PNZ49"/>
      <c r="POA49"/>
      <c r="POB49"/>
      <c r="POC49"/>
      <c r="POD49"/>
      <c r="POE49"/>
      <c r="POF49"/>
      <c r="POG49"/>
      <c r="POH49"/>
      <c r="POI49"/>
      <c r="POJ49"/>
      <c r="POK49"/>
      <c r="POL49"/>
      <c r="POM49"/>
      <c r="PON49"/>
      <c r="POO49"/>
      <c r="POP49"/>
      <c r="POQ49"/>
      <c r="POR49"/>
      <c r="POS49"/>
      <c r="POT49"/>
      <c r="POU49"/>
      <c r="POV49"/>
      <c r="POW49"/>
      <c r="POX49"/>
      <c r="POY49"/>
      <c r="POZ49"/>
      <c r="PPA49"/>
      <c r="PPB49"/>
      <c r="PPC49"/>
      <c r="PPD49"/>
      <c r="PPE49"/>
      <c r="PPF49"/>
      <c r="PPG49"/>
      <c r="PPH49"/>
      <c r="PPI49"/>
      <c r="PPJ49"/>
      <c r="PPK49"/>
      <c r="PPL49"/>
      <c r="PPM49"/>
      <c r="PPN49"/>
      <c r="PPO49"/>
      <c r="PPP49"/>
      <c r="PPQ49"/>
      <c r="PPR49"/>
      <c r="PPS49"/>
      <c r="PPT49"/>
      <c r="PPU49"/>
      <c r="PPV49"/>
      <c r="PPW49"/>
      <c r="PPX49"/>
      <c r="PPY49"/>
      <c r="PPZ49"/>
      <c r="PQA49"/>
      <c r="PQB49"/>
      <c r="PQC49"/>
      <c r="PQD49"/>
      <c r="PQE49"/>
      <c r="PQF49"/>
      <c r="PQG49"/>
      <c r="PQH49"/>
      <c r="PQI49"/>
      <c r="PQJ49"/>
      <c r="PQK49"/>
      <c r="PQL49"/>
      <c r="PQM49"/>
      <c r="PQN49"/>
      <c r="PQO49"/>
      <c r="PQP49"/>
      <c r="PQQ49"/>
      <c r="PQR49"/>
      <c r="PQS49"/>
      <c r="PQT49"/>
      <c r="PQU49"/>
      <c r="PQV49"/>
      <c r="PQW49"/>
      <c r="PQX49"/>
      <c r="PQY49"/>
      <c r="PQZ49"/>
      <c r="PRA49"/>
      <c r="PRB49"/>
      <c r="PRC49"/>
      <c r="PRD49"/>
      <c r="PRE49"/>
      <c r="PRF49"/>
      <c r="PRG49"/>
      <c r="PRH49"/>
      <c r="PRI49"/>
      <c r="PRJ49"/>
      <c r="PRK49"/>
      <c r="PRL49"/>
      <c r="PRM49"/>
      <c r="PRN49"/>
      <c r="PRO49"/>
      <c r="PRP49"/>
      <c r="PRQ49"/>
      <c r="PRR49"/>
      <c r="PRS49"/>
      <c r="PRT49"/>
      <c r="PRU49"/>
      <c r="PRV49"/>
      <c r="PRW49"/>
      <c r="PRX49"/>
      <c r="PRY49"/>
      <c r="PRZ49"/>
      <c r="PSA49"/>
      <c r="PSB49"/>
      <c r="PSC49"/>
      <c r="PSD49"/>
      <c r="PSE49"/>
      <c r="PSF49"/>
      <c r="PSG49"/>
      <c r="PSH49"/>
      <c r="PSI49"/>
      <c r="PSJ49"/>
      <c r="PSK49"/>
      <c r="PSL49"/>
      <c r="PSM49"/>
      <c r="PSN49"/>
      <c r="PSO49"/>
      <c r="PSP49"/>
      <c r="PSQ49"/>
      <c r="PSR49"/>
      <c r="PSS49"/>
      <c r="PST49"/>
      <c r="PSU49"/>
      <c r="PSV49"/>
      <c r="PSW49"/>
      <c r="PSX49"/>
      <c r="PSY49"/>
      <c r="PSZ49"/>
      <c r="PTA49"/>
      <c r="PTB49"/>
      <c r="PTC49"/>
      <c r="PTD49"/>
      <c r="PTE49"/>
      <c r="PTF49"/>
      <c r="PTG49"/>
      <c r="PTH49"/>
      <c r="PTI49"/>
      <c r="PTJ49"/>
      <c r="PTK49"/>
      <c r="PTL49"/>
      <c r="PTM49"/>
      <c r="PTN49"/>
      <c r="PTO49"/>
      <c r="PTP49"/>
      <c r="PTQ49"/>
      <c r="PTR49"/>
      <c r="PTS49"/>
      <c r="PTT49"/>
      <c r="PTU49"/>
      <c r="PTV49"/>
      <c r="PTW49"/>
      <c r="PTX49"/>
      <c r="PTY49"/>
      <c r="PTZ49"/>
      <c r="PUA49"/>
      <c r="PUB49"/>
      <c r="PUC49"/>
      <c r="PUD49"/>
      <c r="PUE49"/>
      <c r="PUF49"/>
      <c r="PUG49"/>
      <c r="PUH49"/>
      <c r="PUI49"/>
      <c r="PUJ49"/>
      <c r="PUK49"/>
      <c r="PUL49"/>
      <c r="PUM49"/>
      <c r="PUN49"/>
      <c r="PUO49"/>
      <c r="PUP49"/>
      <c r="PUQ49"/>
      <c r="PUR49"/>
      <c r="PUS49"/>
      <c r="PUT49"/>
      <c r="PUU49"/>
      <c r="PUV49"/>
      <c r="PUW49"/>
      <c r="PUX49"/>
      <c r="PUY49"/>
      <c r="PUZ49"/>
      <c r="PVA49"/>
      <c r="PVB49"/>
      <c r="PVC49"/>
      <c r="PVD49"/>
      <c r="PVE49"/>
      <c r="PVF49"/>
      <c r="PVG49"/>
      <c r="PVH49"/>
      <c r="PVI49"/>
      <c r="PVJ49"/>
      <c r="PVK49"/>
      <c r="PVL49"/>
      <c r="PVM49"/>
      <c r="PVN49"/>
      <c r="PVO49"/>
      <c r="PVP49"/>
      <c r="PVQ49"/>
      <c r="PVR49"/>
      <c r="PVS49"/>
      <c r="PVT49"/>
      <c r="PVU49"/>
      <c r="PVV49"/>
      <c r="PVW49"/>
      <c r="PVX49"/>
      <c r="PVY49"/>
      <c r="PVZ49"/>
      <c r="PWA49"/>
      <c r="PWB49"/>
      <c r="PWC49"/>
      <c r="PWD49"/>
      <c r="PWE49"/>
      <c r="PWF49"/>
      <c r="PWG49"/>
      <c r="PWH49"/>
      <c r="PWI49"/>
      <c r="PWJ49"/>
      <c r="PWK49"/>
      <c r="PWL49"/>
      <c r="PWM49"/>
      <c r="PWN49"/>
      <c r="PWO49"/>
      <c r="PWP49"/>
      <c r="PWQ49"/>
      <c r="PWR49"/>
      <c r="PWS49"/>
      <c r="PWT49"/>
      <c r="PWU49"/>
      <c r="PWV49"/>
      <c r="PWW49"/>
      <c r="PWX49"/>
      <c r="PWY49"/>
      <c r="PWZ49"/>
      <c r="PXA49"/>
      <c r="PXB49"/>
      <c r="PXC49"/>
      <c r="PXD49"/>
      <c r="PXE49"/>
      <c r="PXF49"/>
      <c r="PXG49"/>
      <c r="PXH49"/>
      <c r="PXI49"/>
      <c r="PXJ49"/>
      <c r="PXK49"/>
      <c r="PXL49"/>
      <c r="PXM49"/>
      <c r="PXN49"/>
      <c r="PXO49"/>
      <c r="PXP49"/>
      <c r="PXQ49"/>
      <c r="PXR49"/>
      <c r="PXS49"/>
      <c r="PXT49"/>
      <c r="PXU49"/>
      <c r="PXV49"/>
      <c r="PXW49"/>
      <c r="PXX49"/>
      <c r="PXY49"/>
      <c r="PXZ49"/>
      <c r="PYA49"/>
      <c r="PYB49"/>
      <c r="PYC49"/>
      <c r="PYD49"/>
      <c r="PYE49"/>
      <c r="PYF49"/>
      <c r="PYG49"/>
      <c r="PYH49"/>
      <c r="PYI49"/>
      <c r="PYJ49"/>
      <c r="PYK49"/>
      <c r="PYL49"/>
      <c r="PYM49"/>
      <c r="PYN49"/>
      <c r="PYO49"/>
      <c r="PYP49"/>
      <c r="PYQ49"/>
      <c r="PYR49"/>
      <c r="PYS49"/>
      <c r="PYT49"/>
      <c r="PYU49"/>
      <c r="PYV49"/>
      <c r="PYW49"/>
      <c r="PYX49"/>
      <c r="PYY49"/>
      <c r="PYZ49"/>
      <c r="PZA49"/>
      <c r="PZB49"/>
      <c r="PZC49"/>
      <c r="PZD49"/>
      <c r="PZE49"/>
      <c r="PZF49"/>
      <c r="PZG49"/>
      <c r="PZH49"/>
      <c r="PZI49"/>
      <c r="PZJ49"/>
      <c r="PZK49"/>
      <c r="PZL49"/>
      <c r="PZM49"/>
      <c r="PZN49"/>
      <c r="PZO49"/>
      <c r="PZP49"/>
      <c r="PZQ49"/>
      <c r="PZR49"/>
      <c r="PZS49"/>
      <c r="PZT49"/>
      <c r="PZU49"/>
      <c r="PZV49"/>
      <c r="PZW49"/>
      <c r="PZX49"/>
      <c r="PZY49"/>
      <c r="PZZ49"/>
      <c r="QAA49"/>
      <c r="QAB49"/>
      <c r="QAC49"/>
      <c r="QAD49"/>
      <c r="QAE49"/>
      <c r="QAF49"/>
      <c r="QAG49"/>
      <c r="QAH49"/>
      <c r="QAI49"/>
      <c r="QAJ49"/>
      <c r="QAK49"/>
      <c r="QAL49"/>
      <c r="QAM49"/>
      <c r="QAN49"/>
      <c r="QAO49"/>
      <c r="QAP49"/>
      <c r="QAQ49"/>
      <c r="QAR49"/>
      <c r="QAS49"/>
      <c r="QAT49"/>
      <c r="QAU49"/>
      <c r="QAV49"/>
      <c r="QAW49"/>
      <c r="QAX49"/>
      <c r="QAY49"/>
      <c r="QAZ49"/>
      <c r="QBA49"/>
      <c r="QBB49"/>
      <c r="QBC49"/>
      <c r="QBD49"/>
      <c r="QBE49"/>
      <c r="QBF49"/>
      <c r="QBG49"/>
      <c r="QBH49"/>
      <c r="QBI49"/>
      <c r="QBJ49"/>
      <c r="QBK49"/>
      <c r="QBL49"/>
      <c r="QBM49"/>
      <c r="QBN49"/>
      <c r="QBO49"/>
      <c r="QBP49"/>
      <c r="QBQ49"/>
      <c r="QBR49"/>
      <c r="QBS49"/>
      <c r="QBT49"/>
      <c r="QBU49"/>
      <c r="QBV49"/>
      <c r="QBW49"/>
      <c r="QBX49"/>
      <c r="QBY49"/>
      <c r="QBZ49"/>
      <c r="QCA49"/>
      <c r="QCB49"/>
      <c r="QCC49"/>
      <c r="QCD49"/>
      <c r="QCE49"/>
      <c r="QCF49"/>
      <c r="QCG49"/>
      <c r="QCH49"/>
      <c r="QCI49"/>
      <c r="QCJ49"/>
      <c r="QCK49"/>
      <c r="QCL49"/>
      <c r="QCM49"/>
      <c r="QCN49"/>
      <c r="QCO49"/>
      <c r="QCP49"/>
      <c r="QCQ49"/>
      <c r="QCR49"/>
      <c r="QCS49"/>
      <c r="QCT49"/>
      <c r="QCU49"/>
      <c r="QCV49"/>
      <c r="QCW49"/>
      <c r="QCX49"/>
      <c r="QCY49"/>
      <c r="QCZ49"/>
      <c r="QDA49"/>
      <c r="QDB49"/>
      <c r="QDC49"/>
      <c r="QDD49"/>
      <c r="QDE49"/>
      <c r="QDF49"/>
      <c r="QDG49"/>
      <c r="QDH49"/>
      <c r="QDI49"/>
      <c r="QDJ49"/>
      <c r="QDK49"/>
      <c r="QDL49"/>
      <c r="QDM49"/>
      <c r="QDN49"/>
      <c r="QDO49"/>
      <c r="QDP49"/>
      <c r="QDQ49"/>
      <c r="QDR49"/>
      <c r="QDS49"/>
      <c r="QDT49"/>
      <c r="QDU49"/>
      <c r="QDV49"/>
      <c r="QDW49"/>
      <c r="QDX49"/>
      <c r="QDY49"/>
      <c r="QDZ49"/>
      <c r="QEA49"/>
      <c r="QEB49"/>
      <c r="QEC49"/>
      <c r="QED49"/>
      <c r="QEE49"/>
      <c r="QEF49"/>
      <c r="QEG49"/>
      <c r="QEH49"/>
      <c r="QEI49"/>
      <c r="QEJ49"/>
      <c r="QEK49"/>
      <c r="QEL49"/>
      <c r="QEM49"/>
      <c r="QEN49"/>
      <c r="QEO49"/>
      <c r="QEP49"/>
      <c r="QEQ49"/>
      <c r="QER49"/>
      <c r="QES49"/>
      <c r="QET49"/>
      <c r="QEU49"/>
      <c r="QEV49"/>
      <c r="QEW49"/>
      <c r="QEX49"/>
      <c r="QEY49"/>
      <c r="QEZ49"/>
      <c r="QFA49"/>
      <c r="QFB49"/>
      <c r="QFC49"/>
      <c r="QFD49"/>
      <c r="QFE49"/>
      <c r="QFF49"/>
      <c r="QFG49"/>
      <c r="QFH49"/>
      <c r="QFI49"/>
      <c r="QFJ49"/>
      <c r="QFK49"/>
      <c r="QFL49"/>
      <c r="QFM49"/>
      <c r="QFN49"/>
      <c r="QFO49"/>
      <c r="QFP49"/>
      <c r="QFQ49"/>
      <c r="QFR49"/>
      <c r="QFS49"/>
      <c r="QFT49"/>
      <c r="QFU49"/>
      <c r="QFV49"/>
      <c r="QFW49"/>
      <c r="QFX49"/>
      <c r="QFY49"/>
      <c r="QFZ49"/>
      <c r="QGA49"/>
      <c r="QGB49"/>
      <c r="QGC49"/>
      <c r="QGD49"/>
      <c r="QGE49"/>
      <c r="QGF49"/>
      <c r="QGG49"/>
      <c r="QGH49"/>
      <c r="QGI49"/>
      <c r="QGJ49"/>
      <c r="QGK49"/>
      <c r="QGL49"/>
      <c r="QGM49"/>
      <c r="QGN49"/>
      <c r="QGO49"/>
      <c r="QGP49"/>
      <c r="QGQ49"/>
      <c r="QGR49"/>
      <c r="QGS49"/>
      <c r="QGT49"/>
      <c r="QGU49"/>
      <c r="QGV49"/>
      <c r="QGW49"/>
      <c r="QGX49"/>
      <c r="QGY49"/>
      <c r="QGZ49"/>
      <c r="QHA49"/>
      <c r="QHB49"/>
      <c r="QHC49"/>
      <c r="QHD49"/>
      <c r="QHE49"/>
      <c r="QHF49"/>
      <c r="QHG49"/>
      <c r="QHH49"/>
      <c r="QHI49"/>
      <c r="QHJ49"/>
      <c r="QHK49"/>
      <c r="QHL49"/>
      <c r="QHM49"/>
      <c r="QHN49"/>
      <c r="QHO49"/>
      <c r="QHP49"/>
      <c r="QHQ49"/>
      <c r="QHR49"/>
      <c r="QHS49"/>
      <c r="QHT49"/>
      <c r="QHU49"/>
      <c r="QHV49"/>
      <c r="QHW49"/>
      <c r="QHX49"/>
      <c r="QHY49"/>
      <c r="QHZ49"/>
      <c r="QIA49"/>
      <c r="QIB49"/>
      <c r="QIC49"/>
      <c r="QID49"/>
      <c r="QIE49"/>
      <c r="QIF49"/>
      <c r="QIG49"/>
      <c r="QIH49"/>
      <c r="QII49"/>
      <c r="QIJ49"/>
      <c r="QIK49"/>
      <c r="QIL49"/>
      <c r="QIM49"/>
      <c r="QIN49"/>
      <c r="QIO49"/>
      <c r="QIP49"/>
      <c r="QIQ49"/>
      <c r="QIR49"/>
      <c r="QIS49"/>
      <c r="QIT49"/>
      <c r="QIU49"/>
      <c r="QIV49"/>
      <c r="QIW49"/>
      <c r="QIX49"/>
      <c r="QIY49"/>
      <c r="QIZ49"/>
      <c r="QJA49"/>
      <c r="QJB49"/>
      <c r="QJC49"/>
      <c r="QJD49"/>
      <c r="QJE49"/>
      <c r="QJF49"/>
      <c r="QJG49"/>
      <c r="QJH49"/>
      <c r="QJI49"/>
      <c r="QJJ49"/>
      <c r="QJK49"/>
      <c r="QJL49"/>
      <c r="QJM49"/>
      <c r="QJN49"/>
      <c r="QJO49"/>
      <c r="QJP49"/>
      <c r="QJQ49"/>
      <c r="QJR49"/>
      <c r="QJS49"/>
      <c r="QJT49"/>
      <c r="QJU49"/>
      <c r="QJV49"/>
      <c r="QJW49"/>
      <c r="QJX49"/>
      <c r="QJY49"/>
      <c r="QJZ49"/>
      <c r="QKA49"/>
      <c r="QKB49"/>
      <c r="QKC49"/>
      <c r="QKD49"/>
      <c r="QKE49"/>
      <c r="QKF49"/>
      <c r="QKG49"/>
      <c r="QKH49"/>
      <c r="QKI49"/>
      <c r="QKJ49"/>
      <c r="QKK49"/>
      <c r="QKL49"/>
      <c r="QKM49"/>
      <c r="QKN49"/>
      <c r="QKO49"/>
      <c r="QKP49"/>
      <c r="QKQ49"/>
      <c r="QKR49"/>
      <c r="QKS49"/>
      <c r="QKT49"/>
      <c r="QKU49"/>
      <c r="QKV49"/>
      <c r="QKW49"/>
      <c r="QKX49"/>
      <c r="QKY49"/>
      <c r="QKZ49"/>
      <c r="QLA49"/>
      <c r="QLB49"/>
      <c r="QLC49"/>
      <c r="QLD49"/>
      <c r="QLE49"/>
      <c r="QLF49"/>
      <c r="QLG49"/>
      <c r="QLH49"/>
      <c r="QLI49"/>
      <c r="QLJ49"/>
      <c r="QLK49"/>
      <c r="QLL49"/>
      <c r="QLM49"/>
      <c r="QLN49"/>
      <c r="QLO49"/>
      <c r="QLP49"/>
      <c r="QLQ49"/>
      <c r="QLR49"/>
      <c r="QLS49"/>
      <c r="QLT49"/>
      <c r="QLU49"/>
      <c r="QLV49"/>
      <c r="QLW49"/>
      <c r="QLX49"/>
      <c r="QLY49"/>
      <c r="QLZ49"/>
      <c r="QMA49"/>
      <c r="QMB49"/>
      <c r="QMC49"/>
      <c r="QMD49"/>
      <c r="QME49"/>
      <c r="QMF49"/>
      <c r="QMG49"/>
      <c r="QMH49"/>
      <c r="QMI49"/>
      <c r="QMJ49"/>
      <c r="QMK49"/>
      <c r="QML49"/>
      <c r="QMM49"/>
      <c r="QMN49"/>
      <c r="QMO49"/>
      <c r="QMP49"/>
      <c r="QMQ49"/>
      <c r="QMR49"/>
      <c r="QMS49"/>
      <c r="QMT49"/>
      <c r="QMU49"/>
      <c r="QMV49"/>
      <c r="QMW49"/>
      <c r="QMX49"/>
      <c r="QMY49"/>
      <c r="QMZ49"/>
      <c r="QNA49"/>
      <c r="QNB49"/>
      <c r="QNC49"/>
      <c r="QND49"/>
      <c r="QNE49"/>
      <c r="QNF49"/>
      <c r="QNG49"/>
      <c r="QNH49"/>
      <c r="QNI49"/>
      <c r="QNJ49"/>
      <c r="QNK49"/>
      <c r="QNL49"/>
      <c r="QNM49"/>
      <c r="QNN49"/>
      <c r="QNO49"/>
      <c r="QNP49"/>
      <c r="QNQ49"/>
      <c r="QNR49"/>
      <c r="QNS49"/>
      <c r="QNT49"/>
      <c r="QNU49"/>
      <c r="QNV49"/>
      <c r="QNW49"/>
      <c r="QNX49"/>
      <c r="QNY49"/>
      <c r="QNZ49"/>
      <c r="QOA49"/>
      <c r="QOB49"/>
      <c r="QOC49"/>
      <c r="QOD49"/>
      <c r="QOE49"/>
      <c r="QOF49"/>
      <c r="QOG49"/>
      <c r="QOH49"/>
      <c r="QOI49"/>
      <c r="QOJ49"/>
      <c r="QOK49"/>
      <c r="QOL49"/>
      <c r="QOM49"/>
      <c r="QON49"/>
      <c r="QOO49"/>
      <c r="QOP49"/>
      <c r="QOQ49"/>
      <c r="QOR49"/>
      <c r="QOS49"/>
      <c r="QOT49"/>
      <c r="QOU49"/>
      <c r="QOV49"/>
      <c r="QOW49"/>
      <c r="QOX49"/>
      <c r="QOY49"/>
      <c r="QOZ49"/>
      <c r="QPA49"/>
      <c r="QPB49"/>
      <c r="QPC49"/>
      <c r="QPD49"/>
      <c r="QPE49"/>
      <c r="QPF49"/>
      <c r="QPG49"/>
      <c r="QPH49"/>
      <c r="QPI49"/>
      <c r="QPJ49"/>
      <c r="QPK49"/>
      <c r="QPL49"/>
      <c r="QPM49"/>
      <c r="QPN49"/>
      <c r="QPO49"/>
      <c r="QPP49"/>
      <c r="QPQ49"/>
      <c r="QPR49"/>
      <c r="QPS49"/>
      <c r="QPT49"/>
      <c r="QPU49"/>
      <c r="QPV49"/>
      <c r="QPW49"/>
      <c r="QPX49"/>
      <c r="QPY49"/>
      <c r="QPZ49"/>
      <c r="QQA49"/>
      <c r="QQB49"/>
      <c r="QQC49"/>
      <c r="QQD49"/>
      <c r="QQE49"/>
      <c r="QQF49"/>
      <c r="QQG49"/>
      <c r="QQH49"/>
      <c r="QQI49"/>
      <c r="QQJ49"/>
      <c r="QQK49"/>
      <c r="QQL49"/>
      <c r="QQM49"/>
      <c r="QQN49"/>
      <c r="QQO49"/>
      <c r="QQP49"/>
      <c r="QQQ49"/>
      <c r="QQR49"/>
      <c r="QQS49"/>
      <c r="QQT49"/>
      <c r="QQU49"/>
      <c r="QQV49"/>
      <c r="QQW49"/>
      <c r="QQX49"/>
      <c r="QQY49"/>
      <c r="QQZ49"/>
      <c r="QRA49"/>
      <c r="QRB49"/>
      <c r="QRC49"/>
      <c r="QRD49"/>
      <c r="QRE49"/>
      <c r="QRF49"/>
      <c r="QRG49"/>
      <c r="QRH49"/>
      <c r="QRI49"/>
      <c r="QRJ49"/>
      <c r="QRK49"/>
      <c r="QRL49"/>
      <c r="QRM49"/>
      <c r="QRN49"/>
      <c r="QRO49"/>
      <c r="QRP49"/>
      <c r="QRQ49"/>
      <c r="QRR49"/>
      <c r="QRS49"/>
      <c r="QRT49"/>
      <c r="QRU49"/>
      <c r="QRV49"/>
      <c r="QRW49"/>
      <c r="QRX49"/>
      <c r="QRY49"/>
      <c r="QRZ49"/>
      <c r="QSA49"/>
      <c r="QSB49"/>
      <c r="QSC49"/>
      <c r="QSD49"/>
      <c r="QSE49"/>
      <c r="QSF49"/>
      <c r="QSG49"/>
      <c r="QSH49"/>
      <c r="QSI49"/>
      <c r="QSJ49"/>
      <c r="QSK49"/>
      <c r="QSL49"/>
      <c r="QSM49"/>
      <c r="QSN49"/>
      <c r="QSO49"/>
      <c r="QSP49"/>
      <c r="QSQ49"/>
      <c r="QSR49"/>
      <c r="QSS49"/>
      <c r="QST49"/>
      <c r="QSU49"/>
      <c r="QSV49"/>
      <c r="QSW49"/>
      <c r="QSX49"/>
      <c r="QSY49"/>
      <c r="QSZ49"/>
      <c r="QTA49"/>
      <c r="QTB49"/>
      <c r="QTC49"/>
      <c r="QTD49"/>
      <c r="QTE49"/>
      <c r="QTF49"/>
      <c r="QTG49"/>
      <c r="QTH49"/>
      <c r="QTI49"/>
      <c r="QTJ49"/>
      <c r="QTK49"/>
      <c r="QTL49"/>
      <c r="QTM49"/>
      <c r="QTN49"/>
      <c r="QTO49"/>
      <c r="QTP49"/>
      <c r="QTQ49"/>
      <c r="QTR49"/>
      <c r="QTS49"/>
      <c r="QTT49"/>
      <c r="QTU49"/>
      <c r="QTV49"/>
      <c r="QTW49"/>
      <c r="QTX49"/>
      <c r="QTY49"/>
      <c r="QTZ49"/>
      <c r="QUA49"/>
      <c r="QUB49"/>
      <c r="QUC49"/>
      <c r="QUD49"/>
      <c r="QUE49"/>
      <c r="QUF49"/>
      <c r="QUG49"/>
      <c r="QUH49"/>
      <c r="QUI49"/>
      <c r="QUJ49"/>
      <c r="QUK49"/>
      <c r="QUL49"/>
      <c r="QUM49"/>
      <c r="QUN49"/>
      <c r="QUO49"/>
      <c r="QUP49"/>
      <c r="QUQ49"/>
      <c r="QUR49"/>
      <c r="QUS49"/>
      <c r="QUT49"/>
      <c r="QUU49"/>
      <c r="QUV49"/>
      <c r="QUW49"/>
      <c r="QUX49"/>
      <c r="QUY49"/>
      <c r="QUZ49"/>
      <c r="QVA49"/>
      <c r="QVB49"/>
      <c r="QVC49"/>
      <c r="QVD49"/>
      <c r="QVE49"/>
      <c r="QVF49"/>
      <c r="QVG49"/>
      <c r="QVH49"/>
      <c r="QVI49"/>
      <c r="QVJ49"/>
      <c r="QVK49"/>
      <c r="QVL49"/>
      <c r="QVM49"/>
      <c r="QVN49"/>
      <c r="QVO49"/>
      <c r="QVP49"/>
      <c r="QVQ49"/>
      <c r="QVR49"/>
      <c r="QVS49"/>
      <c r="QVT49"/>
      <c r="QVU49"/>
      <c r="QVV49"/>
      <c r="QVW49"/>
      <c r="QVX49"/>
      <c r="QVY49"/>
      <c r="QVZ49"/>
      <c r="QWA49"/>
      <c r="QWB49"/>
      <c r="QWC49"/>
      <c r="QWD49"/>
      <c r="QWE49"/>
      <c r="QWF49"/>
      <c r="QWG49"/>
      <c r="QWH49"/>
      <c r="QWI49"/>
      <c r="QWJ49"/>
      <c r="QWK49"/>
      <c r="QWL49"/>
      <c r="QWM49"/>
      <c r="QWN49"/>
      <c r="QWO49"/>
      <c r="QWP49"/>
      <c r="QWQ49"/>
      <c r="QWR49"/>
      <c r="QWS49"/>
      <c r="QWT49"/>
      <c r="QWU49"/>
      <c r="QWV49"/>
      <c r="QWW49"/>
      <c r="QWX49"/>
      <c r="QWY49"/>
      <c r="QWZ49"/>
      <c r="QXA49"/>
      <c r="QXB49"/>
      <c r="QXC49"/>
      <c r="QXD49"/>
      <c r="QXE49"/>
      <c r="QXF49"/>
      <c r="QXG49"/>
      <c r="QXH49"/>
      <c r="QXI49"/>
      <c r="QXJ49"/>
      <c r="QXK49"/>
      <c r="QXL49"/>
      <c r="QXM49"/>
      <c r="QXN49"/>
      <c r="QXO49"/>
      <c r="QXP49"/>
      <c r="QXQ49"/>
      <c r="QXR49"/>
      <c r="QXS49"/>
      <c r="QXT49"/>
      <c r="QXU49"/>
      <c r="QXV49"/>
      <c r="QXW49"/>
      <c r="QXX49"/>
      <c r="QXY49"/>
      <c r="QXZ49"/>
      <c r="QYA49"/>
      <c r="QYB49"/>
      <c r="QYC49"/>
      <c r="QYD49"/>
      <c r="QYE49"/>
      <c r="QYF49"/>
      <c r="QYG49"/>
      <c r="QYH49"/>
      <c r="QYI49"/>
      <c r="QYJ49"/>
      <c r="QYK49"/>
      <c r="QYL49"/>
      <c r="QYM49"/>
      <c r="QYN49"/>
      <c r="QYO49"/>
      <c r="QYP49"/>
      <c r="QYQ49"/>
      <c r="QYR49"/>
      <c r="QYS49"/>
      <c r="QYT49"/>
      <c r="QYU49"/>
      <c r="QYV49"/>
      <c r="QYW49"/>
      <c r="QYX49"/>
      <c r="QYY49"/>
      <c r="QYZ49"/>
      <c r="QZA49"/>
      <c r="QZB49"/>
      <c r="QZC49"/>
      <c r="QZD49"/>
      <c r="QZE49"/>
      <c r="QZF49"/>
      <c r="QZG49"/>
      <c r="QZH49"/>
      <c r="QZI49"/>
      <c r="QZJ49"/>
      <c r="QZK49"/>
      <c r="QZL49"/>
      <c r="QZM49"/>
      <c r="QZN49"/>
      <c r="QZO49"/>
      <c r="QZP49"/>
      <c r="QZQ49"/>
      <c r="QZR49"/>
      <c r="QZS49"/>
      <c r="QZT49"/>
      <c r="QZU49"/>
      <c r="QZV49"/>
      <c r="QZW49"/>
      <c r="QZX49"/>
      <c r="QZY49"/>
      <c r="QZZ49"/>
      <c r="RAA49"/>
      <c r="RAB49"/>
      <c r="RAC49"/>
      <c r="RAD49"/>
      <c r="RAE49"/>
      <c r="RAF49"/>
      <c r="RAG49"/>
      <c r="RAH49"/>
      <c r="RAI49"/>
      <c r="RAJ49"/>
      <c r="RAK49"/>
      <c r="RAL49"/>
      <c r="RAM49"/>
      <c r="RAN49"/>
      <c r="RAO49"/>
      <c r="RAP49"/>
      <c r="RAQ49"/>
      <c r="RAR49"/>
      <c r="RAS49"/>
      <c r="RAT49"/>
      <c r="RAU49"/>
      <c r="RAV49"/>
      <c r="RAW49"/>
      <c r="RAX49"/>
      <c r="RAY49"/>
      <c r="RAZ49"/>
      <c r="RBA49"/>
      <c r="RBB49"/>
      <c r="RBC49"/>
      <c r="RBD49"/>
      <c r="RBE49"/>
      <c r="RBF49"/>
      <c r="RBG49"/>
      <c r="RBH49"/>
      <c r="RBI49"/>
      <c r="RBJ49"/>
      <c r="RBK49"/>
      <c r="RBL49"/>
      <c r="RBM49"/>
      <c r="RBN49"/>
      <c r="RBO49"/>
      <c r="RBP49"/>
      <c r="RBQ49"/>
      <c r="RBR49"/>
      <c r="RBS49"/>
      <c r="RBT49"/>
      <c r="RBU49"/>
      <c r="RBV49"/>
      <c r="RBW49"/>
      <c r="RBX49"/>
      <c r="RBY49"/>
      <c r="RBZ49"/>
      <c r="RCA49"/>
      <c r="RCB49"/>
      <c r="RCC49"/>
      <c r="RCD49"/>
      <c r="RCE49"/>
      <c r="RCF49"/>
      <c r="RCG49"/>
      <c r="RCH49"/>
      <c r="RCI49"/>
      <c r="RCJ49"/>
      <c r="RCK49"/>
      <c r="RCL49"/>
      <c r="RCM49"/>
      <c r="RCN49"/>
      <c r="RCO49"/>
      <c r="RCP49"/>
      <c r="RCQ49"/>
      <c r="RCR49"/>
      <c r="RCS49"/>
      <c r="RCT49"/>
      <c r="RCU49"/>
      <c r="RCV49"/>
      <c r="RCW49"/>
      <c r="RCX49"/>
      <c r="RCY49"/>
      <c r="RCZ49"/>
      <c r="RDA49"/>
      <c r="RDB49"/>
      <c r="RDC49"/>
      <c r="RDD49"/>
      <c r="RDE49"/>
      <c r="RDF49"/>
      <c r="RDG49"/>
      <c r="RDH49"/>
      <c r="RDI49"/>
      <c r="RDJ49"/>
      <c r="RDK49"/>
      <c r="RDL49"/>
      <c r="RDM49"/>
      <c r="RDN49"/>
      <c r="RDO49"/>
      <c r="RDP49"/>
      <c r="RDQ49"/>
      <c r="RDR49"/>
      <c r="RDS49"/>
      <c r="RDT49"/>
      <c r="RDU49"/>
      <c r="RDV49"/>
      <c r="RDW49"/>
      <c r="RDX49"/>
      <c r="RDY49"/>
      <c r="RDZ49"/>
      <c r="REA49"/>
      <c r="REB49"/>
      <c r="REC49"/>
      <c r="RED49"/>
      <c r="REE49"/>
      <c r="REF49"/>
      <c r="REG49"/>
      <c r="REH49"/>
      <c r="REI49"/>
      <c r="REJ49"/>
      <c r="REK49"/>
      <c r="REL49"/>
      <c r="REM49"/>
      <c r="REN49"/>
      <c r="REO49"/>
      <c r="REP49"/>
      <c r="REQ49"/>
      <c r="RER49"/>
      <c r="RES49"/>
      <c r="RET49"/>
      <c r="REU49"/>
      <c r="REV49"/>
      <c r="REW49"/>
      <c r="REX49"/>
      <c r="REY49"/>
      <c r="REZ49"/>
      <c r="RFA49"/>
      <c r="RFB49"/>
      <c r="RFC49"/>
      <c r="RFD49"/>
      <c r="RFE49"/>
      <c r="RFF49"/>
      <c r="RFG49"/>
      <c r="RFH49"/>
      <c r="RFI49"/>
      <c r="RFJ49"/>
      <c r="RFK49"/>
      <c r="RFL49"/>
      <c r="RFM49"/>
      <c r="RFN49"/>
      <c r="RFO49"/>
      <c r="RFP49"/>
      <c r="RFQ49"/>
      <c r="RFR49"/>
      <c r="RFS49"/>
      <c r="RFT49"/>
      <c r="RFU49"/>
      <c r="RFV49"/>
      <c r="RFW49"/>
      <c r="RFX49"/>
      <c r="RFY49"/>
      <c r="RFZ49"/>
      <c r="RGA49"/>
      <c r="RGB49"/>
      <c r="RGC49"/>
      <c r="RGD49"/>
      <c r="RGE49"/>
      <c r="RGF49"/>
      <c r="RGG49"/>
      <c r="RGH49"/>
      <c r="RGI49"/>
      <c r="RGJ49"/>
      <c r="RGK49"/>
      <c r="RGL49"/>
      <c r="RGM49"/>
      <c r="RGN49"/>
      <c r="RGO49"/>
      <c r="RGP49"/>
      <c r="RGQ49"/>
      <c r="RGR49"/>
      <c r="RGS49"/>
      <c r="RGT49"/>
      <c r="RGU49"/>
      <c r="RGV49"/>
      <c r="RGW49"/>
      <c r="RGX49"/>
      <c r="RGY49"/>
      <c r="RGZ49"/>
      <c r="RHA49"/>
      <c r="RHB49"/>
      <c r="RHC49"/>
      <c r="RHD49"/>
      <c r="RHE49"/>
      <c r="RHF49"/>
      <c r="RHG49"/>
      <c r="RHH49"/>
      <c r="RHI49"/>
      <c r="RHJ49"/>
      <c r="RHK49"/>
      <c r="RHL49"/>
      <c r="RHM49"/>
      <c r="RHN49"/>
      <c r="RHO49"/>
      <c r="RHP49"/>
      <c r="RHQ49"/>
      <c r="RHR49"/>
      <c r="RHS49"/>
      <c r="RHT49"/>
      <c r="RHU49"/>
      <c r="RHV49"/>
      <c r="RHW49"/>
      <c r="RHX49"/>
      <c r="RHY49"/>
      <c r="RHZ49"/>
      <c r="RIA49"/>
      <c r="RIB49"/>
      <c r="RIC49"/>
      <c r="RID49"/>
      <c r="RIE49"/>
      <c r="RIF49"/>
      <c r="RIG49"/>
      <c r="RIH49"/>
      <c r="RII49"/>
      <c r="RIJ49"/>
      <c r="RIK49"/>
      <c r="RIL49"/>
      <c r="RIM49"/>
      <c r="RIN49"/>
      <c r="RIO49"/>
      <c r="RIP49"/>
      <c r="RIQ49"/>
      <c r="RIR49"/>
      <c r="RIS49"/>
      <c r="RIT49"/>
      <c r="RIU49"/>
      <c r="RIV49"/>
      <c r="RIW49"/>
      <c r="RIX49"/>
      <c r="RIY49"/>
      <c r="RIZ49"/>
      <c r="RJA49"/>
      <c r="RJB49"/>
      <c r="RJC49"/>
      <c r="RJD49"/>
      <c r="RJE49"/>
      <c r="RJF49"/>
      <c r="RJG49"/>
      <c r="RJH49"/>
      <c r="RJI49"/>
      <c r="RJJ49"/>
      <c r="RJK49"/>
      <c r="RJL49"/>
      <c r="RJM49"/>
      <c r="RJN49"/>
      <c r="RJO49"/>
      <c r="RJP49"/>
      <c r="RJQ49"/>
      <c r="RJR49"/>
      <c r="RJS49"/>
      <c r="RJT49"/>
      <c r="RJU49"/>
      <c r="RJV49"/>
      <c r="RJW49"/>
      <c r="RJX49"/>
      <c r="RJY49"/>
      <c r="RJZ49"/>
      <c r="RKA49"/>
      <c r="RKB49"/>
      <c r="RKC49"/>
      <c r="RKD49"/>
      <c r="RKE49"/>
      <c r="RKF49"/>
      <c r="RKG49"/>
      <c r="RKH49"/>
      <c r="RKI49"/>
      <c r="RKJ49"/>
      <c r="RKK49"/>
      <c r="RKL49"/>
      <c r="RKM49"/>
      <c r="RKN49"/>
      <c r="RKO49"/>
      <c r="RKP49"/>
      <c r="RKQ49"/>
      <c r="RKR49"/>
      <c r="RKS49"/>
      <c r="RKT49"/>
      <c r="RKU49"/>
      <c r="RKV49"/>
      <c r="RKW49"/>
      <c r="RKX49"/>
      <c r="RKY49"/>
      <c r="RKZ49"/>
      <c r="RLA49"/>
      <c r="RLB49"/>
      <c r="RLC49"/>
      <c r="RLD49"/>
      <c r="RLE49"/>
      <c r="RLF49"/>
      <c r="RLG49"/>
      <c r="RLH49"/>
      <c r="RLI49"/>
      <c r="RLJ49"/>
      <c r="RLK49"/>
      <c r="RLL49"/>
      <c r="RLM49"/>
      <c r="RLN49"/>
      <c r="RLO49"/>
      <c r="RLP49"/>
      <c r="RLQ49"/>
      <c r="RLR49"/>
      <c r="RLS49"/>
      <c r="RLT49"/>
      <c r="RLU49"/>
      <c r="RLV49"/>
      <c r="RLW49"/>
      <c r="RLX49"/>
      <c r="RLY49"/>
      <c r="RLZ49"/>
      <c r="RMA49"/>
      <c r="RMB49"/>
      <c r="RMC49"/>
      <c r="RMD49"/>
      <c r="RME49"/>
      <c r="RMF49"/>
      <c r="RMG49"/>
      <c r="RMH49"/>
      <c r="RMI49"/>
      <c r="RMJ49"/>
      <c r="RMK49"/>
      <c r="RML49"/>
      <c r="RMM49"/>
      <c r="RMN49"/>
      <c r="RMO49"/>
      <c r="RMP49"/>
      <c r="RMQ49"/>
      <c r="RMR49"/>
      <c r="RMS49"/>
      <c r="RMT49"/>
      <c r="RMU49"/>
      <c r="RMV49"/>
      <c r="RMW49"/>
      <c r="RMX49"/>
      <c r="RMY49"/>
      <c r="RMZ49"/>
      <c r="RNA49"/>
      <c r="RNB49"/>
      <c r="RNC49"/>
      <c r="RND49"/>
      <c r="RNE49"/>
      <c r="RNF49"/>
      <c r="RNG49"/>
      <c r="RNH49"/>
      <c r="RNI49"/>
      <c r="RNJ49"/>
      <c r="RNK49"/>
      <c r="RNL49"/>
      <c r="RNM49"/>
      <c r="RNN49"/>
      <c r="RNO49"/>
      <c r="RNP49"/>
      <c r="RNQ49"/>
      <c r="RNR49"/>
      <c r="RNS49"/>
      <c r="RNT49"/>
      <c r="RNU49"/>
      <c r="RNV49"/>
      <c r="RNW49"/>
      <c r="RNX49"/>
      <c r="RNY49"/>
      <c r="RNZ49"/>
      <c r="ROA49"/>
      <c r="ROB49"/>
      <c r="ROC49"/>
      <c r="ROD49"/>
      <c r="ROE49"/>
      <c r="ROF49"/>
      <c r="ROG49"/>
      <c r="ROH49"/>
      <c r="ROI49"/>
      <c r="ROJ49"/>
      <c r="ROK49"/>
      <c r="ROL49"/>
      <c r="ROM49"/>
      <c r="RON49"/>
      <c r="ROO49"/>
      <c r="ROP49"/>
      <c r="ROQ49"/>
      <c r="ROR49"/>
      <c r="ROS49"/>
      <c r="ROT49"/>
      <c r="ROU49"/>
      <c r="ROV49"/>
      <c r="ROW49"/>
      <c r="ROX49"/>
      <c r="ROY49"/>
      <c r="ROZ49"/>
      <c r="RPA49"/>
      <c r="RPB49"/>
      <c r="RPC49"/>
      <c r="RPD49"/>
      <c r="RPE49"/>
      <c r="RPF49"/>
      <c r="RPG49"/>
      <c r="RPH49"/>
      <c r="RPI49"/>
      <c r="RPJ49"/>
      <c r="RPK49"/>
      <c r="RPL49"/>
      <c r="RPM49"/>
      <c r="RPN49"/>
      <c r="RPO49"/>
      <c r="RPP49"/>
      <c r="RPQ49"/>
      <c r="RPR49"/>
      <c r="RPS49"/>
      <c r="RPT49"/>
      <c r="RPU49"/>
      <c r="RPV49"/>
      <c r="RPW49"/>
      <c r="RPX49"/>
      <c r="RPY49"/>
      <c r="RPZ49"/>
      <c r="RQA49"/>
      <c r="RQB49"/>
      <c r="RQC49"/>
      <c r="RQD49"/>
      <c r="RQE49"/>
      <c r="RQF49"/>
      <c r="RQG49"/>
      <c r="RQH49"/>
      <c r="RQI49"/>
      <c r="RQJ49"/>
      <c r="RQK49"/>
      <c r="RQL49"/>
      <c r="RQM49"/>
      <c r="RQN49"/>
      <c r="RQO49"/>
      <c r="RQP49"/>
      <c r="RQQ49"/>
      <c r="RQR49"/>
      <c r="RQS49"/>
      <c r="RQT49"/>
      <c r="RQU49"/>
      <c r="RQV49"/>
      <c r="RQW49"/>
      <c r="RQX49"/>
      <c r="RQY49"/>
      <c r="RQZ49"/>
      <c r="RRA49"/>
      <c r="RRB49"/>
      <c r="RRC49"/>
      <c r="RRD49"/>
      <c r="RRE49"/>
      <c r="RRF49"/>
      <c r="RRG49"/>
      <c r="RRH49"/>
      <c r="RRI49"/>
      <c r="RRJ49"/>
      <c r="RRK49"/>
      <c r="RRL49"/>
      <c r="RRM49"/>
      <c r="RRN49"/>
      <c r="RRO49"/>
      <c r="RRP49"/>
      <c r="RRQ49"/>
      <c r="RRR49"/>
      <c r="RRS49"/>
      <c r="RRT49"/>
      <c r="RRU49"/>
      <c r="RRV49"/>
      <c r="RRW49"/>
      <c r="RRX49"/>
      <c r="RRY49"/>
      <c r="RRZ49"/>
      <c r="RSA49"/>
      <c r="RSB49"/>
      <c r="RSC49"/>
      <c r="RSD49"/>
      <c r="RSE49"/>
      <c r="RSF49"/>
      <c r="RSG49"/>
      <c r="RSH49"/>
      <c r="RSI49"/>
      <c r="RSJ49"/>
      <c r="RSK49"/>
      <c r="RSL49"/>
      <c r="RSM49"/>
      <c r="RSN49"/>
      <c r="RSO49"/>
      <c r="RSP49"/>
      <c r="RSQ49"/>
      <c r="RSR49"/>
      <c r="RSS49"/>
      <c r="RST49"/>
      <c r="RSU49"/>
      <c r="RSV49"/>
      <c r="RSW49"/>
      <c r="RSX49"/>
      <c r="RSY49"/>
      <c r="RSZ49"/>
      <c r="RTA49"/>
      <c r="RTB49"/>
      <c r="RTC49"/>
      <c r="RTD49"/>
      <c r="RTE49"/>
      <c r="RTF49"/>
      <c r="RTG49"/>
      <c r="RTH49"/>
      <c r="RTI49"/>
      <c r="RTJ49"/>
      <c r="RTK49"/>
      <c r="RTL49"/>
      <c r="RTM49"/>
      <c r="RTN49"/>
      <c r="RTO49"/>
      <c r="RTP49"/>
      <c r="RTQ49"/>
      <c r="RTR49"/>
      <c r="RTS49"/>
      <c r="RTT49"/>
      <c r="RTU49"/>
      <c r="RTV49"/>
      <c r="RTW49"/>
      <c r="RTX49"/>
      <c r="RTY49"/>
      <c r="RTZ49"/>
      <c r="RUA49"/>
      <c r="RUB49"/>
      <c r="RUC49"/>
      <c r="RUD49"/>
      <c r="RUE49"/>
      <c r="RUF49"/>
      <c r="RUG49"/>
      <c r="RUH49"/>
      <c r="RUI49"/>
      <c r="RUJ49"/>
      <c r="RUK49"/>
      <c r="RUL49"/>
      <c r="RUM49"/>
      <c r="RUN49"/>
      <c r="RUO49"/>
      <c r="RUP49"/>
      <c r="RUQ49"/>
      <c r="RUR49"/>
      <c r="RUS49"/>
      <c r="RUT49"/>
      <c r="RUU49"/>
      <c r="RUV49"/>
      <c r="RUW49"/>
      <c r="RUX49"/>
      <c r="RUY49"/>
      <c r="RUZ49"/>
      <c r="RVA49"/>
      <c r="RVB49"/>
      <c r="RVC49"/>
      <c r="RVD49"/>
      <c r="RVE49"/>
      <c r="RVF49"/>
      <c r="RVG49"/>
      <c r="RVH49"/>
      <c r="RVI49"/>
      <c r="RVJ49"/>
      <c r="RVK49"/>
      <c r="RVL49"/>
      <c r="RVM49"/>
      <c r="RVN49"/>
      <c r="RVO49"/>
      <c r="RVP49"/>
      <c r="RVQ49"/>
      <c r="RVR49"/>
      <c r="RVS49"/>
      <c r="RVT49"/>
      <c r="RVU49"/>
      <c r="RVV49"/>
      <c r="RVW49"/>
      <c r="RVX49"/>
      <c r="RVY49"/>
      <c r="RVZ49"/>
      <c r="RWA49"/>
      <c r="RWB49"/>
      <c r="RWC49"/>
      <c r="RWD49"/>
      <c r="RWE49"/>
      <c r="RWF49"/>
      <c r="RWG49"/>
      <c r="RWH49"/>
      <c r="RWI49"/>
      <c r="RWJ49"/>
      <c r="RWK49"/>
      <c r="RWL49"/>
      <c r="RWM49"/>
      <c r="RWN49"/>
      <c r="RWO49"/>
      <c r="RWP49"/>
      <c r="RWQ49"/>
      <c r="RWR49"/>
      <c r="RWS49"/>
      <c r="RWT49"/>
      <c r="RWU49"/>
      <c r="RWV49"/>
      <c r="RWW49"/>
      <c r="RWX49"/>
      <c r="RWY49"/>
      <c r="RWZ49"/>
      <c r="RXA49"/>
      <c r="RXB49"/>
      <c r="RXC49"/>
      <c r="RXD49"/>
      <c r="RXE49"/>
      <c r="RXF49"/>
      <c r="RXG49"/>
      <c r="RXH49"/>
      <c r="RXI49"/>
      <c r="RXJ49"/>
      <c r="RXK49"/>
      <c r="RXL49"/>
      <c r="RXM49"/>
      <c r="RXN49"/>
      <c r="RXO49"/>
      <c r="RXP49"/>
      <c r="RXQ49"/>
      <c r="RXR49"/>
      <c r="RXS49"/>
      <c r="RXT49"/>
      <c r="RXU49"/>
      <c r="RXV49"/>
      <c r="RXW49"/>
      <c r="RXX49"/>
      <c r="RXY49"/>
      <c r="RXZ49"/>
      <c r="RYA49"/>
      <c r="RYB49"/>
      <c r="RYC49"/>
      <c r="RYD49"/>
      <c r="RYE49"/>
      <c r="RYF49"/>
      <c r="RYG49"/>
      <c r="RYH49"/>
      <c r="RYI49"/>
      <c r="RYJ49"/>
      <c r="RYK49"/>
      <c r="RYL49"/>
      <c r="RYM49"/>
      <c r="RYN49"/>
      <c r="RYO49"/>
      <c r="RYP49"/>
      <c r="RYQ49"/>
      <c r="RYR49"/>
      <c r="RYS49"/>
      <c r="RYT49"/>
      <c r="RYU49"/>
      <c r="RYV49"/>
      <c r="RYW49"/>
      <c r="RYX49"/>
      <c r="RYY49"/>
      <c r="RYZ49"/>
      <c r="RZA49"/>
      <c r="RZB49"/>
      <c r="RZC49"/>
      <c r="RZD49"/>
      <c r="RZE49"/>
      <c r="RZF49"/>
      <c r="RZG49"/>
      <c r="RZH49"/>
      <c r="RZI49"/>
      <c r="RZJ49"/>
      <c r="RZK49"/>
      <c r="RZL49"/>
      <c r="RZM49"/>
      <c r="RZN49"/>
      <c r="RZO49"/>
      <c r="RZP49"/>
      <c r="RZQ49"/>
      <c r="RZR49"/>
      <c r="RZS49"/>
      <c r="RZT49"/>
      <c r="RZU49"/>
      <c r="RZV49"/>
      <c r="RZW49"/>
      <c r="RZX49"/>
      <c r="RZY49"/>
      <c r="RZZ49"/>
      <c r="SAA49"/>
      <c r="SAB49"/>
      <c r="SAC49"/>
      <c r="SAD49"/>
      <c r="SAE49"/>
      <c r="SAF49"/>
      <c r="SAG49"/>
      <c r="SAH49"/>
      <c r="SAI49"/>
      <c r="SAJ49"/>
      <c r="SAK49"/>
      <c r="SAL49"/>
      <c r="SAM49"/>
      <c r="SAN49"/>
      <c r="SAO49"/>
      <c r="SAP49"/>
      <c r="SAQ49"/>
      <c r="SAR49"/>
      <c r="SAS49"/>
      <c r="SAT49"/>
      <c r="SAU49"/>
      <c r="SAV49"/>
      <c r="SAW49"/>
      <c r="SAX49"/>
      <c r="SAY49"/>
      <c r="SAZ49"/>
      <c r="SBA49"/>
      <c r="SBB49"/>
      <c r="SBC49"/>
      <c r="SBD49"/>
      <c r="SBE49"/>
      <c r="SBF49"/>
      <c r="SBG49"/>
      <c r="SBH49"/>
      <c r="SBI49"/>
      <c r="SBJ49"/>
      <c r="SBK49"/>
      <c r="SBL49"/>
      <c r="SBM49"/>
      <c r="SBN49"/>
      <c r="SBO49"/>
      <c r="SBP49"/>
      <c r="SBQ49"/>
      <c r="SBR49"/>
      <c r="SBS49"/>
      <c r="SBT49"/>
      <c r="SBU49"/>
      <c r="SBV49"/>
      <c r="SBW49"/>
      <c r="SBX49"/>
      <c r="SBY49"/>
      <c r="SBZ49"/>
      <c r="SCA49"/>
      <c r="SCB49"/>
      <c r="SCC49"/>
      <c r="SCD49"/>
      <c r="SCE49"/>
      <c r="SCF49"/>
      <c r="SCG49"/>
      <c r="SCH49"/>
      <c r="SCI49"/>
      <c r="SCJ49"/>
      <c r="SCK49"/>
      <c r="SCL49"/>
      <c r="SCM49"/>
      <c r="SCN49"/>
      <c r="SCO49"/>
      <c r="SCP49"/>
      <c r="SCQ49"/>
      <c r="SCR49"/>
      <c r="SCS49"/>
      <c r="SCT49"/>
      <c r="SCU49"/>
      <c r="SCV49"/>
      <c r="SCW49"/>
      <c r="SCX49"/>
      <c r="SCY49"/>
      <c r="SCZ49"/>
      <c r="SDA49"/>
      <c r="SDB49"/>
      <c r="SDC49"/>
      <c r="SDD49"/>
      <c r="SDE49"/>
      <c r="SDF49"/>
      <c r="SDG49"/>
      <c r="SDH49"/>
      <c r="SDI49"/>
      <c r="SDJ49"/>
      <c r="SDK49"/>
      <c r="SDL49"/>
      <c r="SDM49"/>
      <c r="SDN49"/>
      <c r="SDO49"/>
      <c r="SDP49"/>
      <c r="SDQ49"/>
      <c r="SDR49"/>
      <c r="SDS49"/>
      <c r="SDT49"/>
      <c r="SDU49"/>
      <c r="SDV49"/>
      <c r="SDW49"/>
      <c r="SDX49"/>
      <c r="SDY49"/>
      <c r="SDZ49"/>
      <c r="SEA49"/>
      <c r="SEB49"/>
      <c r="SEC49"/>
      <c r="SED49"/>
      <c r="SEE49"/>
      <c r="SEF49"/>
      <c r="SEG49"/>
      <c r="SEH49"/>
      <c r="SEI49"/>
      <c r="SEJ49"/>
      <c r="SEK49"/>
      <c r="SEL49"/>
      <c r="SEM49"/>
      <c r="SEN49"/>
      <c r="SEO49"/>
      <c r="SEP49"/>
      <c r="SEQ49"/>
      <c r="SER49"/>
      <c r="SES49"/>
      <c r="SET49"/>
      <c r="SEU49"/>
      <c r="SEV49"/>
      <c r="SEW49"/>
      <c r="SEX49"/>
      <c r="SEY49"/>
      <c r="SEZ49"/>
      <c r="SFA49"/>
      <c r="SFB49"/>
      <c r="SFC49"/>
      <c r="SFD49"/>
      <c r="SFE49"/>
      <c r="SFF49"/>
      <c r="SFG49"/>
      <c r="SFH49"/>
      <c r="SFI49"/>
      <c r="SFJ49"/>
      <c r="SFK49"/>
      <c r="SFL49"/>
      <c r="SFM49"/>
      <c r="SFN49"/>
      <c r="SFO49"/>
      <c r="SFP49"/>
      <c r="SFQ49"/>
      <c r="SFR49"/>
      <c r="SFS49"/>
      <c r="SFT49"/>
      <c r="SFU49"/>
      <c r="SFV49"/>
      <c r="SFW49"/>
      <c r="SFX49"/>
      <c r="SFY49"/>
      <c r="SFZ49"/>
      <c r="SGA49"/>
      <c r="SGB49"/>
      <c r="SGC49"/>
      <c r="SGD49"/>
      <c r="SGE49"/>
      <c r="SGF49"/>
      <c r="SGG49"/>
      <c r="SGH49"/>
      <c r="SGI49"/>
      <c r="SGJ49"/>
      <c r="SGK49"/>
      <c r="SGL49"/>
      <c r="SGM49"/>
      <c r="SGN49"/>
      <c r="SGO49"/>
      <c r="SGP49"/>
      <c r="SGQ49"/>
      <c r="SGR49"/>
      <c r="SGS49"/>
      <c r="SGT49"/>
      <c r="SGU49"/>
      <c r="SGV49"/>
      <c r="SGW49"/>
      <c r="SGX49"/>
      <c r="SGY49"/>
      <c r="SGZ49"/>
      <c r="SHA49"/>
      <c r="SHB49"/>
      <c r="SHC49"/>
      <c r="SHD49"/>
      <c r="SHE49"/>
      <c r="SHF49"/>
      <c r="SHG49"/>
      <c r="SHH49"/>
      <c r="SHI49"/>
      <c r="SHJ49"/>
      <c r="SHK49"/>
      <c r="SHL49"/>
      <c r="SHM49"/>
      <c r="SHN49"/>
      <c r="SHO49"/>
      <c r="SHP49"/>
      <c r="SHQ49"/>
      <c r="SHR49"/>
      <c r="SHS49"/>
      <c r="SHT49"/>
      <c r="SHU49"/>
      <c r="SHV49"/>
      <c r="SHW49"/>
      <c r="SHX49"/>
      <c r="SHY49"/>
      <c r="SHZ49"/>
      <c r="SIA49"/>
      <c r="SIB49"/>
      <c r="SIC49"/>
      <c r="SID49"/>
      <c r="SIE49"/>
      <c r="SIF49"/>
      <c r="SIG49"/>
      <c r="SIH49"/>
      <c r="SII49"/>
      <c r="SIJ49"/>
      <c r="SIK49"/>
      <c r="SIL49"/>
      <c r="SIM49"/>
      <c r="SIN49"/>
      <c r="SIO49"/>
      <c r="SIP49"/>
      <c r="SIQ49"/>
      <c r="SIR49"/>
      <c r="SIS49"/>
      <c r="SIT49"/>
      <c r="SIU49"/>
      <c r="SIV49"/>
      <c r="SIW49"/>
      <c r="SIX49"/>
      <c r="SIY49"/>
      <c r="SIZ49"/>
      <c r="SJA49"/>
      <c r="SJB49"/>
      <c r="SJC49"/>
      <c r="SJD49"/>
      <c r="SJE49"/>
      <c r="SJF49"/>
      <c r="SJG49"/>
      <c r="SJH49"/>
      <c r="SJI49"/>
      <c r="SJJ49"/>
      <c r="SJK49"/>
      <c r="SJL49"/>
      <c r="SJM49"/>
      <c r="SJN49"/>
      <c r="SJO49"/>
      <c r="SJP49"/>
      <c r="SJQ49"/>
      <c r="SJR49"/>
      <c r="SJS49"/>
      <c r="SJT49"/>
      <c r="SJU49"/>
      <c r="SJV49"/>
      <c r="SJW49"/>
      <c r="SJX49"/>
      <c r="SJY49"/>
      <c r="SJZ49"/>
      <c r="SKA49"/>
      <c r="SKB49"/>
      <c r="SKC49"/>
      <c r="SKD49"/>
      <c r="SKE49"/>
      <c r="SKF49"/>
      <c r="SKG49"/>
      <c r="SKH49"/>
      <c r="SKI49"/>
      <c r="SKJ49"/>
      <c r="SKK49"/>
      <c r="SKL49"/>
      <c r="SKM49"/>
      <c r="SKN49"/>
      <c r="SKO49"/>
      <c r="SKP49"/>
      <c r="SKQ49"/>
      <c r="SKR49"/>
      <c r="SKS49"/>
      <c r="SKT49"/>
      <c r="SKU49"/>
      <c r="SKV49"/>
      <c r="SKW49"/>
      <c r="SKX49"/>
      <c r="SKY49"/>
      <c r="SKZ49"/>
      <c r="SLA49"/>
      <c r="SLB49"/>
      <c r="SLC49"/>
      <c r="SLD49"/>
      <c r="SLE49"/>
      <c r="SLF49"/>
      <c r="SLG49"/>
      <c r="SLH49"/>
      <c r="SLI49"/>
      <c r="SLJ49"/>
      <c r="SLK49"/>
      <c r="SLL49"/>
      <c r="SLM49"/>
      <c r="SLN49"/>
      <c r="SLO49"/>
      <c r="SLP49"/>
      <c r="SLQ49"/>
      <c r="SLR49"/>
      <c r="SLS49"/>
      <c r="SLT49"/>
      <c r="SLU49"/>
      <c r="SLV49"/>
      <c r="SLW49"/>
      <c r="SLX49"/>
      <c r="SLY49"/>
      <c r="SLZ49"/>
      <c r="SMA49"/>
      <c r="SMB49"/>
      <c r="SMC49"/>
      <c r="SMD49"/>
      <c r="SME49"/>
      <c r="SMF49"/>
      <c r="SMG49"/>
      <c r="SMH49"/>
      <c r="SMI49"/>
      <c r="SMJ49"/>
      <c r="SMK49"/>
      <c r="SML49"/>
      <c r="SMM49"/>
      <c r="SMN49"/>
      <c r="SMO49"/>
      <c r="SMP49"/>
      <c r="SMQ49"/>
      <c r="SMR49"/>
      <c r="SMS49"/>
      <c r="SMT49"/>
      <c r="SMU49"/>
      <c r="SMV49"/>
      <c r="SMW49"/>
      <c r="SMX49"/>
      <c r="SMY49"/>
      <c r="SMZ49"/>
      <c r="SNA49"/>
      <c r="SNB49"/>
      <c r="SNC49"/>
      <c r="SND49"/>
      <c r="SNE49"/>
      <c r="SNF49"/>
      <c r="SNG49"/>
      <c r="SNH49"/>
      <c r="SNI49"/>
      <c r="SNJ49"/>
      <c r="SNK49"/>
      <c r="SNL49"/>
      <c r="SNM49"/>
      <c r="SNN49"/>
      <c r="SNO49"/>
      <c r="SNP49"/>
      <c r="SNQ49"/>
      <c r="SNR49"/>
      <c r="SNS49"/>
      <c r="SNT49"/>
      <c r="SNU49"/>
      <c r="SNV49"/>
      <c r="SNW49"/>
      <c r="SNX49"/>
      <c r="SNY49"/>
      <c r="SNZ49"/>
      <c r="SOA49"/>
      <c r="SOB49"/>
      <c r="SOC49"/>
      <c r="SOD49"/>
      <c r="SOE49"/>
      <c r="SOF49"/>
      <c r="SOG49"/>
      <c r="SOH49"/>
      <c r="SOI49"/>
      <c r="SOJ49"/>
      <c r="SOK49"/>
      <c r="SOL49"/>
      <c r="SOM49"/>
      <c r="SON49"/>
      <c r="SOO49"/>
      <c r="SOP49"/>
      <c r="SOQ49"/>
      <c r="SOR49"/>
      <c r="SOS49"/>
      <c r="SOT49"/>
      <c r="SOU49"/>
      <c r="SOV49"/>
      <c r="SOW49"/>
      <c r="SOX49"/>
      <c r="SOY49"/>
      <c r="SOZ49"/>
      <c r="SPA49"/>
      <c r="SPB49"/>
      <c r="SPC49"/>
      <c r="SPD49"/>
      <c r="SPE49"/>
      <c r="SPF49"/>
      <c r="SPG49"/>
      <c r="SPH49"/>
      <c r="SPI49"/>
      <c r="SPJ49"/>
      <c r="SPK49"/>
      <c r="SPL49"/>
      <c r="SPM49"/>
      <c r="SPN49"/>
      <c r="SPO49"/>
      <c r="SPP49"/>
      <c r="SPQ49"/>
      <c r="SPR49"/>
      <c r="SPS49"/>
      <c r="SPT49"/>
      <c r="SPU49"/>
      <c r="SPV49"/>
      <c r="SPW49"/>
      <c r="SPX49"/>
      <c r="SPY49"/>
      <c r="SPZ49"/>
      <c r="SQA49"/>
      <c r="SQB49"/>
      <c r="SQC49"/>
      <c r="SQD49"/>
      <c r="SQE49"/>
      <c r="SQF49"/>
      <c r="SQG49"/>
      <c r="SQH49"/>
      <c r="SQI49"/>
      <c r="SQJ49"/>
      <c r="SQK49"/>
      <c r="SQL49"/>
      <c r="SQM49"/>
      <c r="SQN49"/>
      <c r="SQO49"/>
      <c r="SQP49"/>
      <c r="SQQ49"/>
      <c r="SQR49"/>
      <c r="SQS49"/>
      <c r="SQT49"/>
      <c r="SQU49"/>
      <c r="SQV49"/>
      <c r="SQW49"/>
      <c r="SQX49"/>
      <c r="SQY49"/>
      <c r="SQZ49"/>
      <c r="SRA49"/>
      <c r="SRB49"/>
      <c r="SRC49"/>
      <c r="SRD49"/>
      <c r="SRE49"/>
      <c r="SRF49"/>
      <c r="SRG49"/>
      <c r="SRH49"/>
      <c r="SRI49"/>
      <c r="SRJ49"/>
      <c r="SRK49"/>
      <c r="SRL49"/>
      <c r="SRM49"/>
      <c r="SRN49"/>
      <c r="SRO49"/>
      <c r="SRP49"/>
      <c r="SRQ49"/>
      <c r="SRR49"/>
      <c r="SRS49"/>
      <c r="SRT49"/>
      <c r="SRU49"/>
      <c r="SRV49"/>
      <c r="SRW49"/>
      <c r="SRX49"/>
      <c r="SRY49"/>
      <c r="SRZ49"/>
      <c r="SSA49"/>
      <c r="SSB49"/>
      <c r="SSC49"/>
      <c r="SSD49"/>
      <c r="SSE49"/>
      <c r="SSF49"/>
      <c r="SSG49"/>
      <c r="SSH49"/>
      <c r="SSI49"/>
      <c r="SSJ49"/>
      <c r="SSK49"/>
      <c r="SSL49"/>
      <c r="SSM49"/>
      <c r="SSN49"/>
      <c r="SSO49"/>
      <c r="SSP49"/>
      <c r="SSQ49"/>
      <c r="SSR49"/>
      <c r="SSS49"/>
      <c r="SST49"/>
      <c r="SSU49"/>
      <c r="SSV49"/>
      <c r="SSW49"/>
      <c r="SSX49"/>
      <c r="SSY49"/>
      <c r="SSZ49"/>
      <c r="STA49"/>
      <c r="STB49"/>
      <c r="STC49"/>
      <c r="STD49"/>
      <c r="STE49"/>
      <c r="STF49"/>
      <c r="STG49"/>
      <c r="STH49"/>
      <c r="STI49"/>
      <c r="STJ49"/>
      <c r="STK49"/>
      <c r="STL49"/>
      <c r="STM49"/>
      <c r="STN49"/>
      <c r="STO49"/>
      <c r="STP49"/>
      <c r="STQ49"/>
      <c r="STR49"/>
      <c r="STS49"/>
      <c r="STT49"/>
      <c r="STU49"/>
      <c r="STV49"/>
      <c r="STW49"/>
      <c r="STX49"/>
      <c r="STY49"/>
      <c r="STZ49"/>
      <c r="SUA49"/>
      <c r="SUB49"/>
      <c r="SUC49"/>
      <c r="SUD49"/>
      <c r="SUE49"/>
      <c r="SUF49"/>
      <c r="SUG49"/>
      <c r="SUH49"/>
      <c r="SUI49"/>
      <c r="SUJ49"/>
      <c r="SUK49"/>
      <c r="SUL49"/>
      <c r="SUM49"/>
      <c r="SUN49"/>
      <c r="SUO49"/>
      <c r="SUP49"/>
      <c r="SUQ49"/>
      <c r="SUR49"/>
      <c r="SUS49"/>
      <c r="SUT49"/>
      <c r="SUU49"/>
      <c r="SUV49"/>
      <c r="SUW49"/>
      <c r="SUX49"/>
      <c r="SUY49"/>
      <c r="SUZ49"/>
      <c r="SVA49"/>
      <c r="SVB49"/>
      <c r="SVC49"/>
      <c r="SVD49"/>
      <c r="SVE49"/>
      <c r="SVF49"/>
      <c r="SVG49"/>
      <c r="SVH49"/>
      <c r="SVI49"/>
      <c r="SVJ49"/>
      <c r="SVK49"/>
      <c r="SVL49"/>
      <c r="SVM49"/>
      <c r="SVN49"/>
      <c r="SVO49"/>
      <c r="SVP49"/>
      <c r="SVQ49"/>
      <c r="SVR49"/>
      <c r="SVS49"/>
      <c r="SVT49"/>
      <c r="SVU49"/>
      <c r="SVV49"/>
      <c r="SVW49"/>
      <c r="SVX49"/>
      <c r="SVY49"/>
      <c r="SVZ49"/>
      <c r="SWA49"/>
      <c r="SWB49"/>
      <c r="SWC49"/>
      <c r="SWD49"/>
      <c r="SWE49"/>
      <c r="SWF49"/>
      <c r="SWG49"/>
      <c r="SWH49"/>
      <c r="SWI49"/>
      <c r="SWJ49"/>
      <c r="SWK49"/>
      <c r="SWL49"/>
      <c r="SWM49"/>
      <c r="SWN49"/>
      <c r="SWO49"/>
      <c r="SWP49"/>
      <c r="SWQ49"/>
      <c r="SWR49"/>
      <c r="SWS49"/>
      <c r="SWT49"/>
      <c r="SWU49"/>
      <c r="SWV49"/>
      <c r="SWW49"/>
      <c r="SWX49"/>
      <c r="SWY49"/>
      <c r="SWZ49"/>
      <c r="SXA49"/>
      <c r="SXB49"/>
      <c r="SXC49"/>
      <c r="SXD49"/>
      <c r="SXE49"/>
      <c r="SXF49"/>
      <c r="SXG49"/>
      <c r="SXH49"/>
      <c r="SXI49"/>
      <c r="SXJ49"/>
      <c r="SXK49"/>
      <c r="SXL49"/>
      <c r="SXM49"/>
      <c r="SXN49"/>
      <c r="SXO49"/>
      <c r="SXP49"/>
      <c r="SXQ49"/>
      <c r="SXR49"/>
      <c r="SXS49"/>
      <c r="SXT49"/>
      <c r="SXU49"/>
      <c r="SXV49"/>
      <c r="SXW49"/>
      <c r="SXX49"/>
      <c r="SXY49"/>
      <c r="SXZ49"/>
      <c r="SYA49"/>
      <c r="SYB49"/>
      <c r="SYC49"/>
      <c r="SYD49"/>
      <c r="SYE49"/>
      <c r="SYF49"/>
      <c r="SYG49"/>
      <c r="SYH49"/>
      <c r="SYI49"/>
      <c r="SYJ49"/>
      <c r="SYK49"/>
      <c r="SYL49"/>
      <c r="SYM49"/>
      <c r="SYN49"/>
      <c r="SYO49"/>
      <c r="SYP49"/>
      <c r="SYQ49"/>
      <c r="SYR49"/>
      <c r="SYS49"/>
      <c r="SYT49"/>
      <c r="SYU49"/>
      <c r="SYV49"/>
      <c r="SYW49"/>
      <c r="SYX49"/>
      <c r="SYY49"/>
      <c r="SYZ49"/>
      <c r="SZA49"/>
      <c r="SZB49"/>
      <c r="SZC49"/>
      <c r="SZD49"/>
      <c r="SZE49"/>
      <c r="SZF49"/>
      <c r="SZG49"/>
      <c r="SZH49"/>
      <c r="SZI49"/>
      <c r="SZJ49"/>
      <c r="SZK49"/>
      <c r="SZL49"/>
      <c r="SZM49"/>
      <c r="SZN49"/>
      <c r="SZO49"/>
      <c r="SZP49"/>
      <c r="SZQ49"/>
      <c r="SZR49"/>
      <c r="SZS49"/>
      <c r="SZT49"/>
      <c r="SZU49"/>
      <c r="SZV49"/>
      <c r="SZW49"/>
      <c r="SZX49"/>
      <c r="SZY49"/>
      <c r="SZZ49"/>
      <c r="TAA49"/>
      <c r="TAB49"/>
      <c r="TAC49"/>
      <c r="TAD49"/>
      <c r="TAE49"/>
      <c r="TAF49"/>
      <c r="TAG49"/>
      <c r="TAH49"/>
      <c r="TAI49"/>
      <c r="TAJ49"/>
      <c r="TAK49"/>
      <c r="TAL49"/>
      <c r="TAM49"/>
      <c r="TAN49"/>
      <c r="TAO49"/>
      <c r="TAP49"/>
      <c r="TAQ49"/>
      <c r="TAR49"/>
      <c r="TAS49"/>
      <c r="TAT49"/>
      <c r="TAU49"/>
      <c r="TAV49"/>
      <c r="TAW49"/>
      <c r="TAX49"/>
      <c r="TAY49"/>
      <c r="TAZ49"/>
      <c r="TBA49"/>
      <c r="TBB49"/>
      <c r="TBC49"/>
      <c r="TBD49"/>
      <c r="TBE49"/>
      <c r="TBF49"/>
      <c r="TBG49"/>
      <c r="TBH49"/>
      <c r="TBI49"/>
      <c r="TBJ49"/>
      <c r="TBK49"/>
      <c r="TBL49"/>
      <c r="TBM49"/>
      <c r="TBN49"/>
      <c r="TBO49"/>
      <c r="TBP49"/>
      <c r="TBQ49"/>
      <c r="TBR49"/>
      <c r="TBS49"/>
      <c r="TBT49"/>
      <c r="TBU49"/>
      <c r="TBV49"/>
      <c r="TBW49"/>
      <c r="TBX49"/>
      <c r="TBY49"/>
      <c r="TBZ49"/>
      <c r="TCA49"/>
      <c r="TCB49"/>
      <c r="TCC49"/>
      <c r="TCD49"/>
      <c r="TCE49"/>
      <c r="TCF49"/>
      <c r="TCG49"/>
      <c r="TCH49"/>
      <c r="TCI49"/>
      <c r="TCJ49"/>
      <c r="TCK49"/>
      <c r="TCL49"/>
      <c r="TCM49"/>
      <c r="TCN49"/>
      <c r="TCO49"/>
      <c r="TCP49"/>
      <c r="TCQ49"/>
      <c r="TCR49"/>
      <c r="TCS49"/>
      <c r="TCT49"/>
      <c r="TCU49"/>
      <c r="TCV49"/>
      <c r="TCW49"/>
      <c r="TCX49"/>
      <c r="TCY49"/>
      <c r="TCZ49"/>
      <c r="TDA49"/>
      <c r="TDB49"/>
      <c r="TDC49"/>
      <c r="TDD49"/>
      <c r="TDE49"/>
      <c r="TDF49"/>
      <c r="TDG49"/>
      <c r="TDH49"/>
      <c r="TDI49"/>
      <c r="TDJ49"/>
      <c r="TDK49"/>
      <c r="TDL49"/>
      <c r="TDM49"/>
      <c r="TDN49"/>
      <c r="TDO49"/>
      <c r="TDP49"/>
      <c r="TDQ49"/>
      <c r="TDR49"/>
      <c r="TDS49"/>
      <c r="TDT49"/>
      <c r="TDU49"/>
      <c r="TDV49"/>
      <c r="TDW49"/>
      <c r="TDX49"/>
      <c r="TDY49"/>
      <c r="TDZ49"/>
      <c r="TEA49"/>
      <c r="TEB49"/>
      <c r="TEC49"/>
      <c r="TED49"/>
      <c r="TEE49"/>
      <c r="TEF49"/>
      <c r="TEG49"/>
      <c r="TEH49"/>
      <c r="TEI49"/>
      <c r="TEJ49"/>
      <c r="TEK49"/>
      <c r="TEL49"/>
      <c r="TEM49"/>
      <c r="TEN49"/>
      <c r="TEO49"/>
      <c r="TEP49"/>
      <c r="TEQ49"/>
      <c r="TER49"/>
      <c r="TES49"/>
      <c r="TET49"/>
      <c r="TEU49"/>
      <c r="TEV49"/>
      <c r="TEW49"/>
      <c r="TEX49"/>
      <c r="TEY49"/>
      <c r="TEZ49"/>
      <c r="TFA49"/>
      <c r="TFB49"/>
      <c r="TFC49"/>
      <c r="TFD49"/>
      <c r="TFE49"/>
      <c r="TFF49"/>
      <c r="TFG49"/>
      <c r="TFH49"/>
      <c r="TFI49"/>
      <c r="TFJ49"/>
      <c r="TFK49"/>
      <c r="TFL49"/>
      <c r="TFM49"/>
      <c r="TFN49"/>
      <c r="TFO49"/>
      <c r="TFP49"/>
      <c r="TFQ49"/>
      <c r="TFR49"/>
      <c r="TFS49"/>
      <c r="TFT49"/>
      <c r="TFU49"/>
      <c r="TFV49"/>
      <c r="TFW49"/>
      <c r="TFX49"/>
      <c r="TFY49"/>
      <c r="TFZ49"/>
      <c r="TGA49"/>
      <c r="TGB49"/>
      <c r="TGC49"/>
      <c r="TGD49"/>
      <c r="TGE49"/>
      <c r="TGF49"/>
      <c r="TGG49"/>
      <c r="TGH49"/>
      <c r="TGI49"/>
      <c r="TGJ49"/>
      <c r="TGK49"/>
      <c r="TGL49"/>
      <c r="TGM49"/>
      <c r="TGN49"/>
      <c r="TGO49"/>
      <c r="TGP49"/>
      <c r="TGQ49"/>
      <c r="TGR49"/>
      <c r="TGS49"/>
      <c r="TGT49"/>
      <c r="TGU49"/>
      <c r="TGV49"/>
      <c r="TGW49"/>
      <c r="TGX49"/>
      <c r="TGY49"/>
      <c r="TGZ49"/>
      <c r="THA49"/>
      <c r="THB49"/>
      <c r="THC49"/>
      <c r="THD49"/>
      <c r="THE49"/>
      <c r="THF49"/>
      <c r="THG49"/>
      <c r="THH49"/>
      <c r="THI49"/>
      <c r="THJ49"/>
      <c r="THK49"/>
      <c r="THL49"/>
      <c r="THM49"/>
      <c r="THN49"/>
      <c r="THO49"/>
      <c r="THP49"/>
      <c r="THQ49"/>
      <c r="THR49"/>
      <c r="THS49"/>
      <c r="THT49"/>
      <c r="THU49"/>
      <c r="THV49"/>
      <c r="THW49"/>
      <c r="THX49"/>
      <c r="THY49"/>
      <c r="THZ49"/>
      <c r="TIA49"/>
      <c r="TIB49"/>
      <c r="TIC49"/>
      <c r="TID49"/>
      <c r="TIE49"/>
      <c r="TIF49"/>
      <c r="TIG49"/>
      <c r="TIH49"/>
      <c r="TII49"/>
      <c r="TIJ49"/>
      <c r="TIK49"/>
      <c r="TIL49"/>
      <c r="TIM49"/>
      <c r="TIN49"/>
      <c r="TIO49"/>
      <c r="TIP49"/>
      <c r="TIQ49"/>
      <c r="TIR49"/>
      <c r="TIS49"/>
      <c r="TIT49"/>
      <c r="TIU49"/>
      <c r="TIV49"/>
      <c r="TIW49"/>
      <c r="TIX49"/>
      <c r="TIY49"/>
      <c r="TIZ49"/>
      <c r="TJA49"/>
      <c r="TJB49"/>
      <c r="TJC49"/>
      <c r="TJD49"/>
      <c r="TJE49"/>
      <c r="TJF49"/>
      <c r="TJG49"/>
      <c r="TJH49"/>
      <c r="TJI49"/>
      <c r="TJJ49"/>
      <c r="TJK49"/>
      <c r="TJL49"/>
      <c r="TJM49"/>
      <c r="TJN49"/>
      <c r="TJO49"/>
      <c r="TJP49"/>
      <c r="TJQ49"/>
      <c r="TJR49"/>
      <c r="TJS49"/>
      <c r="TJT49"/>
      <c r="TJU49"/>
      <c r="TJV49"/>
      <c r="TJW49"/>
      <c r="TJX49"/>
      <c r="TJY49"/>
      <c r="TJZ49"/>
      <c r="TKA49"/>
      <c r="TKB49"/>
      <c r="TKC49"/>
      <c r="TKD49"/>
      <c r="TKE49"/>
      <c r="TKF49"/>
      <c r="TKG49"/>
      <c r="TKH49"/>
      <c r="TKI49"/>
      <c r="TKJ49"/>
      <c r="TKK49"/>
      <c r="TKL49"/>
      <c r="TKM49"/>
      <c r="TKN49"/>
      <c r="TKO49"/>
      <c r="TKP49"/>
      <c r="TKQ49"/>
      <c r="TKR49"/>
      <c r="TKS49"/>
      <c r="TKT49"/>
      <c r="TKU49"/>
      <c r="TKV49"/>
      <c r="TKW49"/>
      <c r="TKX49"/>
      <c r="TKY49"/>
      <c r="TKZ49"/>
      <c r="TLA49"/>
      <c r="TLB49"/>
      <c r="TLC49"/>
      <c r="TLD49"/>
      <c r="TLE49"/>
      <c r="TLF49"/>
      <c r="TLG49"/>
      <c r="TLH49"/>
      <c r="TLI49"/>
      <c r="TLJ49"/>
      <c r="TLK49"/>
      <c r="TLL49"/>
      <c r="TLM49"/>
      <c r="TLN49"/>
      <c r="TLO49"/>
      <c r="TLP49"/>
      <c r="TLQ49"/>
      <c r="TLR49"/>
      <c r="TLS49"/>
      <c r="TLT49"/>
      <c r="TLU49"/>
      <c r="TLV49"/>
      <c r="TLW49"/>
      <c r="TLX49"/>
      <c r="TLY49"/>
      <c r="TLZ49"/>
      <c r="TMA49"/>
      <c r="TMB49"/>
      <c r="TMC49"/>
      <c r="TMD49"/>
      <c r="TME49"/>
      <c r="TMF49"/>
      <c r="TMG49"/>
      <c r="TMH49"/>
      <c r="TMI49"/>
      <c r="TMJ49"/>
      <c r="TMK49"/>
      <c r="TML49"/>
      <c r="TMM49"/>
      <c r="TMN49"/>
      <c r="TMO49"/>
      <c r="TMP49"/>
      <c r="TMQ49"/>
      <c r="TMR49"/>
      <c r="TMS49"/>
      <c r="TMT49"/>
      <c r="TMU49"/>
      <c r="TMV49"/>
      <c r="TMW49"/>
      <c r="TMX49"/>
      <c r="TMY49"/>
      <c r="TMZ49"/>
      <c r="TNA49"/>
      <c r="TNB49"/>
      <c r="TNC49"/>
      <c r="TND49"/>
      <c r="TNE49"/>
      <c r="TNF49"/>
      <c r="TNG49"/>
      <c r="TNH49"/>
      <c r="TNI49"/>
      <c r="TNJ49"/>
      <c r="TNK49"/>
      <c r="TNL49"/>
      <c r="TNM49"/>
      <c r="TNN49"/>
      <c r="TNO49"/>
      <c r="TNP49"/>
      <c r="TNQ49"/>
      <c r="TNR49"/>
      <c r="TNS49"/>
      <c r="TNT49"/>
      <c r="TNU49"/>
      <c r="TNV49"/>
      <c r="TNW49"/>
      <c r="TNX49"/>
      <c r="TNY49"/>
      <c r="TNZ49"/>
      <c r="TOA49"/>
      <c r="TOB49"/>
      <c r="TOC49"/>
      <c r="TOD49"/>
      <c r="TOE49"/>
      <c r="TOF49"/>
      <c r="TOG49"/>
      <c r="TOH49"/>
      <c r="TOI49"/>
      <c r="TOJ49"/>
      <c r="TOK49"/>
      <c r="TOL49"/>
      <c r="TOM49"/>
      <c r="TON49"/>
      <c r="TOO49"/>
      <c r="TOP49"/>
      <c r="TOQ49"/>
      <c r="TOR49"/>
      <c r="TOS49"/>
      <c r="TOT49"/>
      <c r="TOU49"/>
      <c r="TOV49"/>
      <c r="TOW49"/>
      <c r="TOX49"/>
      <c r="TOY49"/>
      <c r="TOZ49"/>
      <c r="TPA49"/>
      <c r="TPB49"/>
      <c r="TPC49"/>
      <c r="TPD49"/>
      <c r="TPE49"/>
      <c r="TPF49"/>
      <c r="TPG49"/>
      <c r="TPH49"/>
      <c r="TPI49"/>
      <c r="TPJ49"/>
      <c r="TPK49"/>
      <c r="TPL49"/>
      <c r="TPM49"/>
      <c r="TPN49"/>
      <c r="TPO49"/>
      <c r="TPP49"/>
      <c r="TPQ49"/>
      <c r="TPR49"/>
      <c r="TPS49"/>
      <c r="TPT49"/>
      <c r="TPU49"/>
      <c r="TPV49"/>
      <c r="TPW49"/>
      <c r="TPX49"/>
      <c r="TPY49"/>
      <c r="TPZ49"/>
      <c r="TQA49"/>
      <c r="TQB49"/>
      <c r="TQC49"/>
      <c r="TQD49"/>
      <c r="TQE49"/>
      <c r="TQF49"/>
      <c r="TQG49"/>
      <c r="TQH49"/>
      <c r="TQI49"/>
      <c r="TQJ49"/>
      <c r="TQK49"/>
      <c r="TQL49"/>
      <c r="TQM49"/>
      <c r="TQN49"/>
      <c r="TQO49"/>
      <c r="TQP49"/>
      <c r="TQQ49"/>
      <c r="TQR49"/>
      <c r="TQS49"/>
      <c r="TQT49"/>
      <c r="TQU49"/>
      <c r="TQV49"/>
      <c r="TQW49"/>
      <c r="TQX49"/>
      <c r="TQY49"/>
      <c r="TQZ49"/>
      <c r="TRA49"/>
      <c r="TRB49"/>
      <c r="TRC49"/>
      <c r="TRD49"/>
      <c r="TRE49"/>
      <c r="TRF49"/>
      <c r="TRG49"/>
      <c r="TRH49"/>
      <c r="TRI49"/>
      <c r="TRJ49"/>
      <c r="TRK49"/>
      <c r="TRL49"/>
      <c r="TRM49"/>
      <c r="TRN49"/>
      <c r="TRO49"/>
      <c r="TRP49"/>
      <c r="TRQ49"/>
      <c r="TRR49"/>
      <c r="TRS49"/>
      <c r="TRT49"/>
      <c r="TRU49"/>
      <c r="TRV49"/>
      <c r="TRW49"/>
      <c r="TRX49"/>
      <c r="TRY49"/>
      <c r="TRZ49"/>
      <c r="TSA49"/>
      <c r="TSB49"/>
      <c r="TSC49"/>
      <c r="TSD49"/>
      <c r="TSE49"/>
      <c r="TSF49"/>
      <c r="TSG49"/>
      <c r="TSH49"/>
      <c r="TSI49"/>
      <c r="TSJ49"/>
      <c r="TSK49"/>
      <c r="TSL49"/>
      <c r="TSM49"/>
      <c r="TSN49"/>
      <c r="TSO49"/>
      <c r="TSP49"/>
      <c r="TSQ49"/>
      <c r="TSR49"/>
      <c r="TSS49"/>
      <c r="TST49"/>
      <c r="TSU49"/>
      <c r="TSV49"/>
      <c r="TSW49"/>
      <c r="TSX49"/>
      <c r="TSY49"/>
      <c r="TSZ49"/>
      <c r="TTA49"/>
      <c r="TTB49"/>
      <c r="TTC49"/>
      <c r="TTD49"/>
      <c r="TTE49"/>
      <c r="TTF49"/>
      <c r="TTG49"/>
      <c r="TTH49"/>
      <c r="TTI49"/>
      <c r="TTJ49"/>
      <c r="TTK49"/>
      <c r="TTL49"/>
      <c r="TTM49"/>
      <c r="TTN49"/>
      <c r="TTO49"/>
      <c r="TTP49"/>
      <c r="TTQ49"/>
      <c r="TTR49"/>
      <c r="TTS49"/>
      <c r="TTT49"/>
      <c r="TTU49"/>
      <c r="TTV49"/>
      <c r="TTW49"/>
      <c r="TTX49"/>
      <c r="TTY49"/>
      <c r="TTZ49"/>
      <c r="TUA49"/>
      <c r="TUB49"/>
      <c r="TUC49"/>
      <c r="TUD49"/>
      <c r="TUE49"/>
      <c r="TUF49"/>
      <c r="TUG49"/>
      <c r="TUH49"/>
      <c r="TUI49"/>
      <c r="TUJ49"/>
      <c r="TUK49"/>
      <c r="TUL49"/>
      <c r="TUM49"/>
      <c r="TUN49"/>
      <c r="TUO49"/>
      <c r="TUP49"/>
      <c r="TUQ49"/>
      <c r="TUR49"/>
      <c r="TUS49"/>
      <c r="TUT49"/>
      <c r="TUU49"/>
      <c r="TUV49"/>
      <c r="TUW49"/>
      <c r="TUX49"/>
      <c r="TUY49"/>
      <c r="TUZ49"/>
      <c r="TVA49"/>
      <c r="TVB49"/>
      <c r="TVC49"/>
      <c r="TVD49"/>
      <c r="TVE49"/>
      <c r="TVF49"/>
      <c r="TVG49"/>
      <c r="TVH49"/>
      <c r="TVI49"/>
      <c r="TVJ49"/>
      <c r="TVK49"/>
      <c r="TVL49"/>
      <c r="TVM49"/>
      <c r="TVN49"/>
      <c r="TVO49"/>
      <c r="TVP49"/>
      <c r="TVQ49"/>
      <c r="TVR49"/>
      <c r="TVS49"/>
      <c r="TVT49"/>
      <c r="TVU49"/>
      <c r="TVV49"/>
      <c r="TVW49"/>
      <c r="TVX49"/>
      <c r="TVY49"/>
      <c r="TVZ49"/>
      <c r="TWA49"/>
      <c r="TWB49"/>
      <c r="TWC49"/>
      <c r="TWD49"/>
      <c r="TWE49"/>
      <c r="TWF49"/>
      <c r="TWG49"/>
      <c r="TWH49"/>
      <c r="TWI49"/>
      <c r="TWJ49"/>
      <c r="TWK49"/>
      <c r="TWL49"/>
      <c r="TWM49"/>
      <c r="TWN49"/>
      <c r="TWO49"/>
      <c r="TWP49"/>
      <c r="TWQ49"/>
      <c r="TWR49"/>
      <c r="TWS49"/>
      <c r="TWT49"/>
      <c r="TWU49"/>
      <c r="TWV49"/>
      <c r="TWW49"/>
      <c r="TWX49"/>
      <c r="TWY49"/>
      <c r="TWZ49"/>
      <c r="TXA49"/>
      <c r="TXB49"/>
      <c r="TXC49"/>
      <c r="TXD49"/>
      <c r="TXE49"/>
      <c r="TXF49"/>
      <c r="TXG49"/>
      <c r="TXH49"/>
      <c r="TXI49"/>
      <c r="TXJ49"/>
      <c r="TXK49"/>
      <c r="TXL49"/>
      <c r="TXM49"/>
      <c r="TXN49"/>
      <c r="TXO49"/>
      <c r="TXP49"/>
      <c r="TXQ49"/>
      <c r="TXR49"/>
      <c r="TXS49"/>
      <c r="TXT49"/>
      <c r="TXU49"/>
      <c r="TXV49"/>
      <c r="TXW49"/>
      <c r="TXX49"/>
      <c r="TXY49"/>
      <c r="TXZ49"/>
      <c r="TYA49"/>
      <c r="TYB49"/>
      <c r="TYC49"/>
      <c r="TYD49"/>
      <c r="TYE49"/>
      <c r="TYF49"/>
      <c r="TYG49"/>
      <c r="TYH49"/>
      <c r="TYI49"/>
      <c r="TYJ49"/>
      <c r="TYK49"/>
      <c r="TYL49"/>
      <c r="TYM49"/>
      <c r="TYN49"/>
      <c r="TYO49"/>
      <c r="TYP49"/>
      <c r="TYQ49"/>
      <c r="TYR49"/>
      <c r="TYS49"/>
      <c r="TYT49"/>
      <c r="TYU49"/>
      <c r="TYV49"/>
      <c r="TYW49"/>
      <c r="TYX49"/>
      <c r="TYY49"/>
      <c r="TYZ49"/>
      <c r="TZA49"/>
      <c r="TZB49"/>
      <c r="TZC49"/>
      <c r="TZD49"/>
      <c r="TZE49"/>
      <c r="TZF49"/>
      <c r="TZG49"/>
      <c r="TZH49"/>
      <c r="TZI49"/>
      <c r="TZJ49"/>
      <c r="TZK49"/>
      <c r="TZL49"/>
      <c r="TZM49"/>
      <c r="TZN49"/>
      <c r="TZO49"/>
      <c r="TZP49"/>
      <c r="TZQ49"/>
      <c r="TZR49"/>
      <c r="TZS49"/>
      <c r="TZT49"/>
      <c r="TZU49"/>
      <c r="TZV49"/>
      <c r="TZW49"/>
      <c r="TZX49"/>
      <c r="TZY49"/>
      <c r="TZZ49"/>
      <c r="UAA49"/>
      <c r="UAB49"/>
      <c r="UAC49"/>
      <c r="UAD49"/>
      <c r="UAE49"/>
      <c r="UAF49"/>
      <c r="UAG49"/>
      <c r="UAH49"/>
      <c r="UAI49"/>
      <c r="UAJ49"/>
      <c r="UAK49"/>
      <c r="UAL49"/>
      <c r="UAM49"/>
      <c r="UAN49"/>
      <c r="UAO49"/>
      <c r="UAP49"/>
      <c r="UAQ49"/>
      <c r="UAR49"/>
      <c r="UAS49"/>
      <c r="UAT49"/>
      <c r="UAU49"/>
      <c r="UAV49"/>
      <c r="UAW49"/>
      <c r="UAX49"/>
      <c r="UAY49"/>
      <c r="UAZ49"/>
      <c r="UBA49"/>
      <c r="UBB49"/>
      <c r="UBC49"/>
      <c r="UBD49"/>
      <c r="UBE49"/>
      <c r="UBF49"/>
      <c r="UBG49"/>
      <c r="UBH49"/>
      <c r="UBI49"/>
      <c r="UBJ49"/>
      <c r="UBK49"/>
      <c r="UBL49"/>
      <c r="UBM49"/>
      <c r="UBN49"/>
      <c r="UBO49"/>
      <c r="UBP49"/>
      <c r="UBQ49"/>
      <c r="UBR49"/>
      <c r="UBS49"/>
      <c r="UBT49"/>
      <c r="UBU49"/>
      <c r="UBV49"/>
      <c r="UBW49"/>
      <c r="UBX49"/>
      <c r="UBY49"/>
      <c r="UBZ49"/>
      <c r="UCA49"/>
      <c r="UCB49"/>
      <c r="UCC49"/>
      <c r="UCD49"/>
      <c r="UCE49"/>
      <c r="UCF49"/>
      <c r="UCG49"/>
      <c r="UCH49"/>
      <c r="UCI49"/>
      <c r="UCJ49"/>
      <c r="UCK49"/>
      <c r="UCL49"/>
      <c r="UCM49"/>
      <c r="UCN49"/>
      <c r="UCO49"/>
      <c r="UCP49"/>
      <c r="UCQ49"/>
      <c r="UCR49"/>
      <c r="UCS49"/>
      <c r="UCT49"/>
      <c r="UCU49"/>
      <c r="UCV49"/>
      <c r="UCW49"/>
      <c r="UCX49"/>
      <c r="UCY49"/>
      <c r="UCZ49"/>
      <c r="UDA49"/>
      <c r="UDB49"/>
      <c r="UDC49"/>
      <c r="UDD49"/>
      <c r="UDE49"/>
      <c r="UDF49"/>
      <c r="UDG49"/>
      <c r="UDH49"/>
      <c r="UDI49"/>
      <c r="UDJ49"/>
      <c r="UDK49"/>
      <c r="UDL49"/>
      <c r="UDM49"/>
      <c r="UDN49"/>
      <c r="UDO49"/>
      <c r="UDP49"/>
      <c r="UDQ49"/>
      <c r="UDR49"/>
      <c r="UDS49"/>
      <c r="UDT49"/>
      <c r="UDU49"/>
      <c r="UDV49"/>
      <c r="UDW49"/>
      <c r="UDX49"/>
      <c r="UDY49"/>
      <c r="UDZ49"/>
      <c r="UEA49"/>
      <c r="UEB49"/>
      <c r="UEC49"/>
      <c r="UED49"/>
      <c r="UEE49"/>
      <c r="UEF49"/>
      <c r="UEG49"/>
      <c r="UEH49"/>
      <c r="UEI49"/>
      <c r="UEJ49"/>
      <c r="UEK49"/>
      <c r="UEL49"/>
      <c r="UEM49"/>
      <c r="UEN49"/>
      <c r="UEO49"/>
      <c r="UEP49"/>
      <c r="UEQ49"/>
      <c r="UER49"/>
      <c r="UES49"/>
      <c r="UET49"/>
      <c r="UEU49"/>
      <c r="UEV49"/>
      <c r="UEW49"/>
      <c r="UEX49"/>
      <c r="UEY49"/>
      <c r="UEZ49"/>
      <c r="UFA49"/>
      <c r="UFB49"/>
      <c r="UFC49"/>
      <c r="UFD49"/>
      <c r="UFE49"/>
      <c r="UFF49"/>
      <c r="UFG49"/>
      <c r="UFH49"/>
      <c r="UFI49"/>
      <c r="UFJ49"/>
      <c r="UFK49"/>
      <c r="UFL49"/>
      <c r="UFM49"/>
      <c r="UFN49"/>
      <c r="UFO49"/>
      <c r="UFP49"/>
      <c r="UFQ49"/>
      <c r="UFR49"/>
      <c r="UFS49"/>
      <c r="UFT49"/>
      <c r="UFU49"/>
      <c r="UFV49"/>
      <c r="UFW49"/>
      <c r="UFX49"/>
      <c r="UFY49"/>
      <c r="UFZ49"/>
      <c r="UGA49"/>
      <c r="UGB49"/>
      <c r="UGC49"/>
      <c r="UGD49"/>
      <c r="UGE49"/>
      <c r="UGF49"/>
      <c r="UGG49"/>
      <c r="UGH49"/>
      <c r="UGI49"/>
      <c r="UGJ49"/>
      <c r="UGK49"/>
      <c r="UGL49"/>
      <c r="UGM49"/>
      <c r="UGN49"/>
      <c r="UGO49"/>
      <c r="UGP49"/>
      <c r="UGQ49"/>
      <c r="UGR49"/>
      <c r="UGS49"/>
      <c r="UGT49"/>
      <c r="UGU49"/>
      <c r="UGV49"/>
      <c r="UGW49"/>
      <c r="UGX49"/>
      <c r="UGY49"/>
      <c r="UGZ49"/>
      <c r="UHA49"/>
      <c r="UHB49"/>
      <c r="UHC49"/>
      <c r="UHD49"/>
      <c r="UHE49"/>
      <c r="UHF49"/>
      <c r="UHG49"/>
      <c r="UHH49"/>
      <c r="UHI49"/>
      <c r="UHJ49"/>
      <c r="UHK49"/>
      <c r="UHL49"/>
      <c r="UHM49"/>
      <c r="UHN49"/>
      <c r="UHO49"/>
      <c r="UHP49"/>
      <c r="UHQ49"/>
      <c r="UHR49"/>
      <c r="UHS49"/>
      <c r="UHT49"/>
      <c r="UHU49"/>
      <c r="UHV49"/>
      <c r="UHW49"/>
      <c r="UHX49"/>
      <c r="UHY49"/>
      <c r="UHZ49"/>
      <c r="UIA49"/>
      <c r="UIB49"/>
      <c r="UIC49"/>
      <c r="UID49"/>
      <c r="UIE49"/>
      <c r="UIF49"/>
      <c r="UIG49"/>
      <c r="UIH49"/>
      <c r="UII49"/>
      <c r="UIJ49"/>
      <c r="UIK49"/>
      <c r="UIL49"/>
      <c r="UIM49"/>
      <c r="UIN49"/>
      <c r="UIO49"/>
      <c r="UIP49"/>
      <c r="UIQ49"/>
      <c r="UIR49"/>
      <c r="UIS49"/>
      <c r="UIT49"/>
      <c r="UIU49"/>
      <c r="UIV49"/>
      <c r="UIW49"/>
      <c r="UIX49"/>
      <c r="UIY49"/>
      <c r="UIZ49"/>
      <c r="UJA49"/>
      <c r="UJB49"/>
      <c r="UJC49"/>
      <c r="UJD49"/>
      <c r="UJE49"/>
      <c r="UJF49"/>
      <c r="UJG49"/>
      <c r="UJH49"/>
      <c r="UJI49"/>
      <c r="UJJ49"/>
      <c r="UJK49"/>
      <c r="UJL49"/>
      <c r="UJM49"/>
      <c r="UJN49"/>
      <c r="UJO49"/>
      <c r="UJP49"/>
      <c r="UJQ49"/>
      <c r="UJR49"/>
      <c r="UJS49"/>
      <c r="UJT49"/>
      <c r="UJU49"/>
      <c r="UJV49"/>
      <c r="UJW49"/>
      <c r="UJX49"/>
      <c r="UJY49"/>
      <c r="UJZ49"/>
      <c r="UKA49"/>
      <c r="UKB49"/>
      <c r="UKC49"/>
      <c r="UKD49"/>
      <c r="UKE49"/>
      <c r="UKF49"/>
      <c r="UKG49"/>
      <c r="UKH49"/>
      <c r="UKI49"/>
      <c r="UKJ49"/>
      <c r="UKK49"/>
      <c r="UKL49"/>
      <c r="UKM49"/>
      <c r="UKN49"/>
      <c r="UKO49"/>
      <c r="UKP49"/>
      <c r="UKQ49"/>
      <c r="UKR49"/>
      <c r="UKS49"/>
      <c r="UKT49"/>
      <c r="UKU49"/>
      <c r="UKV49"/>
      <c r="UKW49"/>
      <c r="UKX49"/>
      <c r="UKY49"/>
      <c r="UKZ49"/>
      <c r="ULA49"/>
      <c r="ULB49"/>
      <c r="ULC49"/>
      <c r="ULD49"/>
      <c r="ULE49"/>
      <c r="ULF49"/>
      <c r="ULG49"/>
      <c r="ULH49"/>
      <c r="ULI49"/>
      <c r="ULJ49"/>
      <c r="ULK49"/>
      <c r="ULL49"/>
      <c r="ULM49"/>
      <c r="ULN49"/>
      <c r="ULO49"/>
      <c r="ULP49"/>
      <c r="ULQ49"/>
      <c r="ULR49"/>
      <c r="ULS49"/>
      <c r="ULT49"/>
      <c r="ULU49"/>
      <c r="ULV49"/>
      <c r="ULW49"/>
      <c r="ULX49"/>
      <c r="ULY49"/>
      <c r="ULZ49"/>
      <c r="UMA49"/>
      <c r="UMB49"/>
      <c r="UMC49"/>
      <c r="UMD49"/>
      <c r="UME49"/>
      <c r="UMF49"/>
      <c r="UMG49"/>
      <c r="UMH49"/>
      <c r="UMI49"/>
      <c r="UMJ49"/>
      <c r="UMK49"/>
      <c r="UML49"/>
      <c r="UMM49"/>
      <c r="UMN49"/>
      <c r="UMO49"/>
      <c r="UMP49"/>
      <c r="UMQ49"/>
      <c r="UMR49"/>
      <c r="UMS49"/>
      <c r="UMT49"/>
      <c r="UMU49"/>
      <c r="UMV49"/>
      <c r="UMW49"/>
      <c r="UMX49"/>
      <c r="UMY49"/>
      <c r="UMZ49"/>
      <c r="UNA49"/>
      <c r="UNB49"/>
      <c r="UNC49"/>
      <c r="UND49"/>
      <c r="UNE49"/>
      <c r="UNF49"/>
      <c r="UNG49"/>
      <c r="UNH49"/>
      <c r="UNI49"/>
      <c r="UNJ49"/>
      <c r="UNK49"/>
      <c r="UNL49"/>
      <c r="UNM49"/>
      <c r="UNN49"/>
      <c r="UNO49"/>
      <c r="UNP49"/>
      <c r="UNQ49"/>
      <c r="UNR49"/>
      <c r="UNS49"/>
      <c r="UNT49"/>
      <c r="UNU49"/>
      <c r="UNV49"/>
      <c r="UNW49"/>
      <c r="UNX49"/>
      <c r="UNY49"/>
      <c r="UNZ49"/>
      <c r="UOA49"/>
      <c r="UOB49"/>
      <c r="UOC49"/>
      <c r="UOD49"/>
      <c r="UOE49"/>
      <c r="UOF49"/>
      <c r="UOG49"/>
      <c r="UOH49"/>
      <c r="UOI49"/>
      <c r="UOJ49"/>
      <c r="UOK49"/>
      <c r="UOL49"/>
      <c r="UOM49"/>
      <c r="UON49"/>
      <c r="UOO49"/>
      <c r="UOP49"/>
      <c r="UOQ49"/>
      <c r="UOR49"/>
      <c r="UOS49"/>
      <c r="UOT49"/>
      <c r="UOU49"/>
      <c r="UOV49"/>
      <c r="UOW49"/>
      <c r="UOX49"/>
      <c r="UOY49"/>
      <c r="UOZ49"/>
      <c r="UPA49"/>
      <c r="UPB49"/>
      <c r="UPC49"/>
      <c r="UPD49"/>
      <c r="UPE49"/>
      <c r="UPF49"/>
      <c r="UPG49"/>
      <c r="UPH49"/>
      <c r="UPI49"/>
      <c r="UPJ49"/>
      <c r="UPK49"/>
      <c r="UPL49"/>
      <c r="UPM49"/>
      <c r="UPN49"/>
      <c r="UPO49"/>
      <c r="UPP49"/>
      <c r="UPQ49"/>
      <c r="UPR49"/>
      <c r="UPS49"/>
      <c r="UPT49"/>
      <c r="UPU49"/>
      <c r="UPV49"/>
      <c r="UPW49"/>
      <c r="UPX49"/>
      <c r="UPY49"/>
      <c r="UPZ49"/>
      <c r="UQA49"/>
      <c r="UQB49"/>
      <c r="UQC49"/>
      <c r="UQD49"/>
      <c r="UQE49"/>
      <c r="UQF49"/>
      <c r="UQG49"/>
      <c r="UQH49"/>
      <c r="UQI49"/>
      <c r="UQJ49"/>
      <c r="UQK49"/>
      <c r="UQL49"/>
      <c r="UQM49"/>
      <c r="UQN49"/>
      <c r="UQO49"/>
      <c r="UQP49"/>
      <c r="UQQ49"/>
      <c r="UQR49"/>
      <c r="UQS49"/>
      <c r="UQT49"/>
      <c r="UQU49"/>
      <c r="UQV49"/>
      <c r="UQW49"/>
      <c r="UQX49"/>
      <c r="UQY49"/>
      <c r="UQZ49"/>
      <c r="URA49"/>
      <c r="URB49"/>
      <c r="URC49"/>
      <c r="URD49"/>
      <c r="URE49"/>
      <c r="URF49"/>
      <c r="URG49"/>
      <c r="URH49"/>
      <c r="URI49"/>
      <c r="URJ49"/>
      <c r="URK49"/>
      <c r="URL49"/>
      <c r="URM49"/>
      <c r="URN49"/>
      <c r="URO49"/>
      <c r="URP49"/>
      <c r="URQ49"/>
      <c r="URR49"/>
      <c r="URS49"/>
      <c r="URT49"/>
      <c r="URU49"/>
      <c r="URV49"/>
      <c r="URW49"/>
      <c r="URX49"/>
      <c r="URY49"/>
      <c r="URZ49"/>
      <c r="USA49"/>
      <c r="USB49"/>
      <c r="USC49"/>
      <c r="USD49"/>
      <c r="USE49"/>
      <c r="USF49"/>
      <c r="USG49"/>
      <c r="USH49"/>
      <c r="USI49"/>
      <c r="USJ49"/>
      <c r="USK49"/>
      <c r="USL49"/>
      <c r="USM49"/>
      <c r="USN49"/>
      <c r="USO49"/>
      <c r="USP49"/>
      <c r="USQ49"/>
      <c r="USR49"/>
      <c r="USS49"/>
      <c r="UST49"/>
      <c r="USU49"/>
      <c r="USV49"/>
      <c r="USW49"/>
      <c r="USX49"/>
      <c r="USY49"/>
      <c r="USZ49"/>
      <c r="UTA49"/>
      <c r="UTB49"/>
      <c r="UTC49"/>
      <c r="UTD49"/>
      <c r="UTE49"/>
      <c r="UTF49"/>
      <c r="UTG49"/>
      <c r="UTH49"/>
      <c r="UTI49"/>
      <c r="UTJ49"/>
      <c r="UTK49"/>
      <c r="UTL49"/>
      <c r="UTM49"/>
      <c r="UTN49"/>
      <c r="UTO49"/>
      <c r="UTP49"/>
      <c r="UTQ49"/>
      <c r="UTR49"/>
      <c r="UTS49"/>
      <c r="UTT49"/>
      <c r="UTU49"/>
      <c r="UTV49"/>
      <c r="UTW49"/>
      <c r="UTX49"/>
      <c r="UTY49"/>
      <c r="UTZ49"/>
      <c r="UUA49"/>
      <c r="UUB49"/>
      <c r="UUC49"/>
      <c r="UUD49"/>
      <c r="UUE49"/>
      <c r="UUF49"/>
      <c r="UUG49"/>
      <c r="UUH49"/>
      <c r="UUI49"/>
      <c r="UUJ49"/>
      <c r="UUK49"/>
      <c r="UUL49"/>
      <c r="UUM49"/>
      <c r="UUN49"/>
      <c r="UUO49"/>
      <c r="UUP49"/>
      <c r="UUQ49"/>
      <c r="UUR49"/>
      <c r="UUS49"/>
      <c r="UUT49"/>
      <c r="UUU49"/>
      <c r="UUV49"/>
      <c r="UUW49"/>
      <c r="UUX49"/>
      <c r="UUY49"/>
      <c r="UUZ49"/>
      <c r="UVA49"/>
      <c r="UVB49"/>
      <c r="UVC49"/>
      <c r="UVD49"/>
      <c r="UVE49"/>
      <c r="UVF49"/>
      <c r="UVG49"/>
      <c r="UVH49"/>
      <c r="UVI49"/>
      <c r="UVJ49"/>
      <c r="UVK49"/>
      <c r="UVL49"/>
      <c r="UVM49"/>
      <c r="UVN49"/>
      <c r="UVO49"/>
      <c r="UVP49"/>
      <c r="UVQ49"/>
      <c r="UVR49"/>
      <c r="UVS49"/>
      <c r="UVT49"/>
      <c r="UVU49"/>
      <c r="UVV49"/>
      <c r="UVW49"/>
      <c r="UVX49"/>
      <c r="UVY49"/>
      <c r="UVZ49"/>
      <c r="UWA49"/>
      <c r="UWB49"/>
      <c r="UWC49"/>
      <c r="UWD49"/>
      <c r="UWE49"/>
      <c r="UWF49"/>
      <c r="UWG49"/>
      <c r="UWH49"/>
      <c r="UWI49"/>
      <c r="UWJ49"/>
      <c r="UWK49"/>
      <c r="UWL49"/>
      <c r="UWM49"/>
      <c r="UWN49"/>
      <c r="UWO49"/>
      <c r="UWP49"/>
      <c r="UWQ49"/>
      <c r="UWR49"/>
      <c r="UWS49"/>
      <c r="UWT49"/>
      <c r="UWU49"/>
      <c r="UWV49"/>
      <c r="UWW49"/>
      <c r="UWX49"/>
      <c r="UWY49"/>
      <c r="UWZ49"/>
      <c r="UXA49"/>
      <c r="UXB49"/>
      <c r="UXC49"/>
      <c r="UXD49"/>
      <c r="UXE49"/>
      <c r="UXF49"/>
      <c r="UXG49"/>
      <c r="UXH49"/>
      <c r="UXI49"/>
      <c r="UXJ49"/>
      <c r="UXK49"/>
      <c r="UXL49"/>
      <c r="UXM49"/>
      <c r="UXN49"/>
      <c r="UXO49"/>
      <c r="UXP49"/>
      <c r="UXQ49"/>
      <c r="UXR49"/>
      <c r="UXS49"/>
      <c r="UXT49"/>
      <c r="UXU49"/>
      <c r="UXV49"/>
      <c r="UXW49"/>
      <c r="UXX49"/>
      <c r="UXY49"/>
      <c r="UXZ49"/>
      <c r="UYA49"/>
      <c r="UYB49"/>
      <c r="UYC49"/>
      <c r="UYD49"/>
      <c r="UYE49"/>
      <c r="UYF49"/>
      <c r="UYG49"/>
      <c r="UYH49"/>
      <c r="UYI49"/>
      <c r="UYJ49"/>
      <c r="UYK49"/>
      <c r="UYL49"/>
      <c r="UYM49"/>
      <c r="UYN49"/>
      <c r="UYO49"/>
      <c r="UYP49"/>
      <c r="UYQ49"/>
      <c r="UYR49"/>
      <c r="UYS49"/>
      <c r="UYT49"/>
      <c r="UYU49"/>
      <c r="UYV49"/>
      <c r="UYW49"/>
      <c r="UYX49"/>
      <c r="UYY49"/>
      <c r="UYZ49"/>
      <c r="UZA49"/>
      <c r="UZB49"/>
      <c r="UZC49"/>
      <c r="UZD49"/>
      <c r="UZE49"/>
      <c r="UZF49"/>
      <c r="UZG49"/>
      <c r="UZH49"/>
      <c r="UZI49"/>
      <c r="UZJ49"/>
      <c r="UZK49"/>
      <c r="UZL49"/>
      <c r="UZM49"/>
      <c r="UZN49"/>
      <c r="UZO49"/>
      <c r="UZP49"/>
      <c r="UZQ49"/>
      <c r="UZR49"/>
      <c r="UZS49"/>
      <c r="UZT49"/>
      <c r="UZU49"/>
      <c r="UZV49"/>
      <c r="UZW49"/>
      <c r="UZX49"/>
      <c r="UZY49"/>
      <c r="UZZ49"/>
      <c r="VAA49"/>
      <c r="VAB49"/>
      <c r="VAC49"/>
      <c r="VAD49"/>
      <c r="VAE49"/>
      <c r="VAF49"/>
      <c r="VAG49"/>
      <c r="VAH49"/>
      <c r="VAI49"/>
      <c r="VAJ49"/>
      <c r="VAK49"/>
      <c r="VAL49"/>
      <c r="VAM49"/>
      <c r="VAN49"/>
      <c r="VAO49"/>
      <c r="VAP49"/>
      <c r="VAQ49"/>
      <c r="VAR49"/>
      <c r="VAS49"/>
      <c r="VAT49"/>
      <c r="VAU49"/>
      <c r="VAV49"/>
      <c r="VAW49"/>
      <c r="VAX49"/>
      <c r="VAY49"/>
      <c r="VAZ49"/>
      <c r="VBA49"/>
      <c r="VBB49"/>
      <c r="VBC49"/>
      <c r="VBD49"/>
      <c r="VBE49"/>
      <c r="VBF49"/>
      <c r="VBG49"/>
      <c r="VBH49"/>
      <c r="VBI49"/>
      <c r="VBJ49"/>
      <c r="VBK49"/>
      <c r="VBL49"/>
      <c r="VBM49"/>
      <c r="VBN49"/>
      <c r="VBO49"/>
      <c r="VBP49"/>
      <c r="VBQ49"/>
      <c r="VBR49"/>
      <c r="VBS49"/>
      <c r="VBT49"/>
      <c r="VBU49"/>
      <c r="VBV49"/>
      <c r="VBW49"/>
      <c r="VBX49"/>
      <c r="VBY49"/>
      <c r="VBZ49"/>
      <c r="VCA49"/>
      <c r="VCB49"/>
      <c r="VCC49"/>
      <c r="VCD49"/>
      <c r="VCE49"/>
      <c r="VCF49"/>
      <c r="VCG49"/>
      <c r="VCH49"/>
      <c r="VCI49"/>
      <c r="VCJ49"/>
      <c r="VCK49"/>
      <c r="VCL49"/>
      <c r="VCM49"/>
      <c r="VCN49"/>
      <c r="VCO49"/>
      <c r="VCP49"/>
      <c r="VCQ49"/>
      <c r="VCR49"/>
      <c r="VCS49"/>
      <c r="VCT49"/>
      <c r="VCU49"/>
      <c r="VCV49"/>
      <c r="VCW49"/>
      <c r="VCX49"/>
      <c r="VCY49"/>
      <c r="VCZ49"/>
      <c r="VDA49"/>
      <c r="VDB49"/>
      <c r="VDC49"/>
      <c r="VDD49"/>
      <c r="VDE49"/>
      <c r="VDF49"/>
      <c r="VDG49"/>
      <c r="VDH49"/>
      <c r="VDI49"/>
      <c r="VDJ49"/>
      <c r="VDK49"/>
      <c r="VDL49"/>
      <c r="VDM49"/>
      <c r="VDN49"/>
      <c r="VDO49"/>
      <c r="VDP49"/>
      <c r="VDQ49"/>
      <c r="VDR49"/>
      <c r="VDS49"/>
      <c r="VDT49"/>
      <c r="VDU49"/>
      <c r="VDV49"/>
      <c r="VDW49"/>
      <c r="VDX49"/>
      <c r="VDY49"/>
      <c r="VDZ49"/>
      <c r="VEA49"/>
      <c r="VEB49"/>
      <c r="VEC49"/>
      <c r="VED49"/>
      <c r="VEE49"/>
      <c r="VEF49"/>
      <c r="VEG49"/>
      <c r="VEH49"/>
      <c r="VEI49"/>
      <c r="VEJ49"/>
      <c r="VEK49"/>
      <c r="VEL49"/>
      <c r="VEM49"/>
      <c r="VEN49"/>
      <c r="VEO49"/>
      <c r="VEP49"/>
      <c r="VEQ49"/>
      <c r="VER49"/>
      <c r="VES49"/>
      <c r="VET49"/>
      <c r="VEU49"/>
      <c r="VEV49"/>
      <c r="VEW49"/>
      <c r="VEX49"/>
      <c r="VEY49"/>
      <c r="VEZ49"/>
      <c r="VFA49"/>
      <c r="VFB49"/>
      <c r="VFC49"/>
      <c r="VFD49"/>
      <c r="VFE49"/>
      <c r="VFF49"/>
      <c r="VFG49"/>
      <c r="VFH49"/>
      <c r="VFI49"/>
      <c r="VFJ49"/>
      <c r="VFK49"/>
      <c r="VFL49"/>
      <c r="VFM49"/>
      <c r="VFN49"/>
      <c r="VFO49"/>
      <c r="VFP49"/>
      <c r="VFQ49"/>
      <c r="VFR49"/>
      <c r="VFS49"/>
      <c r="VFT49"/>
      <c r="VFU49"/>
      <c r="VFV49"/>
      <c r="VFW49"/>
      <c r="VFX49"/>
      <c r="VFY49"/>
      <c r="VFZ49"/>
      <c r="VGA49"/>
      <c r="VGB49"/>
      <c r="VGC49"/>
      <c r="VGD49"/>
      <c r="VGE49"/>
      <c r="VGF49"/>
      <c r="VGG49"/>
      <c r="VGH49"/>
      <c r="VGI49"/>
      <c r="VGJ49"/>
      <c r="VGK49"/>
      <c r="VGL49"/>
      <c r="VGM49"/>
      <c r="VGN49"/>
      <c r="VGO49"/>
      <c r="VGP49"/>
      <c r="VGQ49"/>
      <c r="VGR49"/>
      <c r="VGS49"/>
      <c r="VGT49"/>
      <c r="VGU49"/>
      <c r="VGV49"/>
      <c r="VGW49"/>
      <c r="VGX49"/>
      <c r="VGY49"/>
      <c r="VGZ49"/>
      <c r="VHA49"/>
      <c r="VHB49"/>
      <c r="VHC49"/>
      <c r="VHD49"/>
      <c r="VHE49"/>
      <c r="VHF49"/>
      <c r="VHG49"/>
      <c r="VHH49"/>
      <c r="VHI49"/>
      <c r="VHJ49"/>
      <c r="VHK49"/>
      <c r="VHL49"/>
      <c r="VHM49"/>
      <c r="VHN49"/>
      <c r="VHO49"/>
      <c r="VHP49"/>
      <c r="VHQ49"/>
      <c r="VHR49"/>
      <c r="VHS49"/>
      <c r="VHT49"/>
      <c r="VHU49"/>
      <c r="VHV49"/>
      <c r="VHW49"/>
      <c r="VHX49"/>
      <c r="VHY49"/>
      <c r="VHZ49"/>
      <c r="VIA49"/>
      <c r="VIB49"/>
      <c r="VIC49"/>
      <c r="VID49"/>
      <c r="VIE49"/>
      <c r="VIF49"/>
      <c r="VIG49"/>
      <c r="VIH49"/>
      <c r="VII49"/>
      <c r="VIJ49"/>
      <c r="VIK49"/>
      <c r="VIL49"/>
      <c r="VIM49"/>
      <c r="VIN49"/>
      <c r="VIO49"/>
      <c r="VIP49"/>
      <c r="VIQ49"/>
      <c r="VIR49"/>
      <c r="VIS49"/>
      <c r="VIT49"/>
      <c r="VIU49"/>
      <c r="VIV49"/>
      <c r="VIW49"/>
      <c r="VIX49"/>
      <c r="VIY49"/>
      <c r="VIZ49"/>
      <c r="VJA49"/>
      <c r="VJB49"/>
      <c r="VJC49"/>
      <c r="VJD49"/>
      <c r="VJE49"/>
      <c r="VJF49"/>
      <c r="VJG49"/>
      <c r="VJH49"/>
      <c r="VJI49"/>
      <c r="VJJ49"/>
      <c r="VJK49"/>
      <c r="VJL49"/>
      <c r="VJM49"/>
      <c r="VJN49"/>
      <c r="VJO49"/>
      <c r="VJP49"/>
      <c r="VJQ49"/>
      <c r="VJR49"/>
      <c r="VJS49"/>
      <c r="VJT49"/>
      <c r="VJU49"/>
      <c r="VJV49"/>
      <c r="VJW49"/>
      <c r="VJX49"/>
      <c r="VJY49"/>
      <c r="VJZ49"/>
      <c r="VKA49"/>
      <c r="VKB49"/>
      <c r="VKC49"/>
      <c r="VKD49"/>
      <c r="VKE49"/>
      <c r="VKF49"/>
      <c r="VKG49"/>
      <c r="VKH49"/>
      <c r="VKI49"/>
      <c r="VKJ49"/>
      <c r="VKK49"/>
      <c r="VKL49"/>
      <c r="VKM49"/>
      <c r="VKN49"/>
      <c r="VKO49"/>
      <c r="VKP49"/>
      <c r="VKQ49"/>
      <c r="VKR49"/>
      <c r="VKS49"/>
      <c r="VKT49"/>
      <c r="VKU49"/>
      <c r="VKV49"/>
      <c r="VKW49"/>
      <c r="VKX49"/>
      <c r="VKY49"/>
      <c r="VKZ49"/>
      <c r="VLA49"/>
      <c r="VLB49"/>
      <c r="VLC49"/>
      <c r="VLD49"/>
      <c r="VLE49"/>
      <c r="VLF49"/>
      <c r="VLG49"/>
      <c r="VLH49"/>
      <c r="VLI49"/>
      <c r="VLJ49"/>
      <c r="VLK49"/>
      <c r="VLL49"/>
      <c r="VLM49"/>
      <c r="VLN49"/>
      <c r="VLO49"/>
      <c r="VLP49"/>
      <c r="VLQ49"/>
      <c r="VLR49"/>
      <c r="VLS49"/>
      <c r="VLT49"/>
      <c r="VLU49"/>
      <c r="VLV49"/>
      <c r="VLW49"/>
      <c r="VLX49"/>
      <c r="VLY49"/>
      <c r="VLZ49"/>
      <c r="VMA49"/>
      <c r="VMB49"/>
      <c r="VMC49"/>
      <c r="VMD49"/>
      <c r="VME49"/>
      <c r="VMF49"/>
      <c r="VMG49"/>
      <c r="VMH49"/>
      <c r="VMI49"/>
      <c r="VMJ49"/>
      <c r="VMK49"/>
      <c r="VML49"/>
      <c r="VMM49"/>
      <c r="VMN49"/>
      <c r="VMO49"/>
      <c r="VMP49"/>
      <c r="VMQ49"/>
      <c r="VMR49"/>
      <c r="VMS49"/>
      <c r="VMT49"/>
      <c r="VMU49"/>
      <c r="VMV49"/>
      <c r="VMW49"/>
      <c r="VMX49"/>
      <c r="VMY49"/>
      <c r="VMZ49"/>
      <c r="VNA49"/>
      <c r="VNB49"/>
      <c r="VNC49"/>
      <c r="VND49"/>
      <c r="VNE49"/>
      <c r="VNF49"/>
      <c r="VNG49"/>
      <c r="VNH49"/>
      <c r="VNI49"/>
      <c r="VNJ49"/>
      <c r="VNK49"/>
      <c r="VNL49"/>
      <c r="VNM49"/>
      <c r="VNN49"/>
      <c r="VNO49"/>
      <c r="VNP49"/>
      <c r="VNQ49"/>
      <c r="VNR49"/>
      <c r="VNS49"/>
      <c r="VNT49"/>
      <c r="VNU49"/>
      <c r="VNV49"/>
      <c r="VNW49"/>
      <c r="VNX49"/>
      <c r="VNY49"/>
      <c r="VNZ49"/>
      <c r="VOA49"/>
      <c r="VOB49"/>
      <c r="VOC49"/>
      <c r="VOD49"/>
      <c r="VOE49"/>
      <c r="VOF49"/>
      <c r="VOG49"/>
      <c r="VOH49"/>
      <c r="VOI49"/>
      <c r="VOJ49"/>
      <c r="VOK49"/>
      <c r="VOL49"/>
      <c r="VOM49"/>
      <c r="VON49"/>
      <c r="VOO49"/>
      <c r="VOP49"/>
      <c r="VOQ49"/>
      <c r="VOR49"/>
      <c r="VOS49"/>
      <c r="VOT49"/>
      <c r="VOU49"/>
      <c r="VOV49"/>
      <c r="VOW49"/>
      <c r="VOX49"/>
      <c r="VOY49"/>
      <c r="VOZ49"/>
      <c r="VPA49"/>
      <c r="VPB49"/>
      <c r="VPC49"/>
      <c r="VPD49"/>
      <c r="VPE49"/>
      <c r="VPF49"/>
      <c r="VPG49"/>
      <c r="VPH49"/>
      <c r="VPI49"/>
      <c r="VPJ49"/>
      <c r="VPK49"/>
      <c r="VPL49"/>
      <c r="VPM49"/>
      <c r="VPN49"/>
      <c r="VPO49"/>
      <c r="VPP49"/>
      <c r="VPQ49"/>
      <c r="VPR49"/>
      <c r="VPS49"/>
      <c r="VPT49"/>
      <c r="VPU49"/>
      <c r="VPV49"/>
      <c r="VPW49"/>
      <c r="VPX49"/>
      <c r="VPY49"/>
      <c r="VPZ49"/>
      <c r="VQA49"/>
      <c r="VQB49"/>
      <c r="VQC49"/>
      <c r="VQD49"/>
      <c r="VQE49"/>
      <c r="VQF49"/>
      <c r="VQG49"/>
      <c r="VQH49"/>
      <c r="VQI49"/>
      <c r="VQJ49"/>
      <c r="VQK49"/>
      <c r="VQL49"/>
      <c r="VQM49"/>
      <c r="VQN49"/>
      <c r="VQO49"/>
      <c r="VQP49"/>
      <c r="VQQ49"/>
      <c r="VQR49"/>
      <c r="VQS49"/>
      <c r="VQT49"/>
      <c r="VQU49"/>
      <c r="VQV49"/>
      <c r="VQW49"/>
      <c r="VQX49"/>
      <c r="VQY49"/>
      <c r="VQZ49"/>
      <c r="VRA49"/>
      <c r="VRB49"/>
      <c r="VRC49"/>
      <c r="VRD49"/>
      <c r="VRE49"/>
      <c r="VRF49"/>
      <c r="VRG49"/>
      <c r="VRH49"/>
      <c r="VRI49"/>
      <c r="VRJ49"/>
      <c r="VRK49"/>
      <c r="VRL49"/>
      <c r="VRM49"/>
      <c r="VRN49"/>
      <c r="VRO49"/>
      <c r="VRP49"/>
      <c r="VRQ49"/>
      <c r="VRR49"/>
      <c r="VRS49"/>
      <c r="VRT49"/>
      <c r="VRU49"/>
      <c r="VRV49"/>
      <c r="VRW49"/>
      <c r="VRX49"/>
      <c r="VRY49"/>
      <c r="VRZ49"/>
      <c r="VSA49"/>
      <c r="VSB49"/>
      <c r="VSC49"/>
      <c r="VSD49"/>
      <c r="VSE49"/>
      <c r="VSF49"/>
      <c r="VSG49"/>
      <c r="VSH49"/>
      <c r="VSI49"/>
      <c r="VSJ49"/>
      <c r="VSK49"/>
      <c r="VSL49"/>
      <c r="VSM49"/>
      <c r="VSN49"/>
      <c r="VSO49"/>
      <c r="VSP49"/>
      <c r="VSQ49"/>
      <c r="VSR49"/>
      <c r="VSS49"/>
      <c r="VST49"/>
      <c r="VSU49"/>
      <c r="VSV49"/>
      <c r="VSW49"/>
      <c r="VSX49"/>
      <c r="VSY49"/>
      <c r="VSZ49"/>
      <c r="VTA49"/>
      <c r="VTB49"/>
      <c r="VTC49"/>
      <c r="VTD49"/>
      <c r="VTE49"/>
      <c r="VTF49"/>
      <c r="VTG49"/>
      <c r="VTH49"/>
      <c r="VTI49"/>
      <c r="VTJ49"/>
      <c r="VTK49"/>
      <c r="VTL49"/>
      <c r="VTM49"/>
      <c r="VTN49"/>
      <c r="VTO49"/>
      <c r="VTP49"/>
      <c r="VTQ49"/>
      <c r="VTR49"/>
      <c r="VTS49"/>
      <c r="VTT49"/>
      <c r="VTU49"/>
      <c r="VTV49"/>
      <c r="VTW49"/>
      <c r="VTX49"/>
      <c r="VTY49"/>
      <c r="VTZ49"/>
      <c r="VUA49"/>
      <c r="VUB49"/>
      <c r="VUC49"/>
      <c r="VUD49"/>
      <c r="VUE49"/>
      <c r="VUF49"/>
      <c r="VUG49"/>
      <c r="VUH49"/>
      <c r="VUI49"/>
      <c r="VUJ49"/>
      <c r="VUK49"/>
      <c r="VUL49"/>
      <c r="VUM49"/>
      <c r="VUN49"/>
      <c r="VUO49"/>
      <c r="VUP49"/>
      <c r="VUQ49"/>
      <c r="VUR49"/>
      <c r="VUS49"/>
      <c r="VUT49"/>
      <c r="VUU49"/>
      <c r="VUV49"/>
      <c r="VUW49"/>
      <c r="VUX49"/>
      <c r="VUY49"/>
      <c r="VUZ49"/>
      <c r="VVA49"/>
      <c r="VVB49"/>
      <c r="VVC49"/>
      <c r="VVD49"/>
      <c r="VVE49"/>
      <c r="VVF49"/>
      <c r="VVG49"/>
      <c r="VVH49"/>
      <c r="VVI49"/>
      <c r="VVJ49"/>
      <c r="VVK49"/>
      <c r="VVL49"/>
      <c r="VVM49"/>
      <c r="VVN49"/>
      <c r="VVO49"/>
      <c r="VVP49"/>
      <c r="VVQ49"/>
      <c r="VVR49"/>
      <c r="VVS49"/>
      <c r="VVT49"/>
      <c r="VVU49"/>
      <c r="VVV49"/>
      <c r="VVW49"/>
      <c r="VVX49"/>
      <c r="VVY49"/>
      <c r="VVZ49"/>
      <c r="VWA49"/>
      <c r="VWB49"/>
      <c r="VWC49"/>
      <c r="VWD49"/>
      <c r="VWE49"/>
      <c r="VWF49"/>
      <c r="VWG49"/>
      <c r="VWH49"/>
      <c r="VWI49"/>
      <c r="VWJ49"/>
      <c r="VWK49"/>
      <c r="VWL49"/>
      <c r="VWM49"/>
      <c r="VWN49"/>
      <c r="VWO49"/>
      <c r="VWP49"/>
      <c r="VWQ49"/>
      <c r="VWR49"/>
      <c r="VWS49"/>
      <c r="VWT49"/>
      <c r="VWU49"/>
      <c r="VWV49"/>
      <c r="VWW49"/>
      <c r="VWX49"/>
      <c r="VWY49"/>
      <c r="VWZ49"/>
      <c r="VXA49"/>
      <c r="VXB49"/>
      <c r="VXC49"/>
      <c r="VXD49"/>
      <c r="VXE49"/>
      <c r="VXF49"/>
      <c r="VXG49"/>
      <c r="VXH49"/>
      <c r="VXI49"/>
      <c r="VXJ49"/>
      <c r="VXK49"/>
      <c r="VXL49"/>
      <c r="VXM49"/>
      <c r="VXN49"/>
      <c r="VXO49"/>
      <c r="VXP49"/>
      <c r="VXQ49"/>
      <c r="VXR49"/>
      <c r="VXS49"/>
      <c r="VXT49"/>
      <c r="VXU49"/>
      <c r="VXV49"/>
      <c r="VXW49"/>
      <c r="VXX49"/>
      <c r="VXY49"/>
      <c r="VXZ49"/>
      <c r="VYA49"/>
      <c r="VYB49"/>
      <c r="VYC49"/>
      <c r="VYD49"/>
      <c r="VYE49"/>
      <c r="VYF49"/>
      <c r="VYG49"/>
      <c r="VYH49"/>
      <c r="VYI49"/>
      <c r="VYJ49"/>
      <c r="VYK49"/>
      <c r="VYL49"/>
      <c r="VYM49"/>
      <c r="VYN49"/>
      <c r="VYO49"/>
      <c r="VYP49"/>
      <c r="VYQ49"/>
      <c r="VYR49"/>
      <c r="VYS49"/>
      <c r="VYT49"/>
      <c r="VYU49"/>
      <c r="VYV49"/>
      <c r="VYW49"/>
      <c r="VYX49"/>
      <c r="VYY49"/>
      <c r="VYZ49"/>
      <c r="VZA49"/>
      <c r="VZB49"/>
      <c r="VZC49"/>
      <c r="VZD49"/>
      <c r="VZE49"/>
      <c r="VZF49"/>
      <c r="VZG49"/>
      <c r="VZH49"/>
      <c r="VZI49"/>
      <c r="VZJ49"/>
      <c r="VZK49"/>
      <c r="VZL49"/>
      <c r="VZM49"/>
      <c r="VZN49"/>
      <c r="VZO49"/>
      <c r="VZP49"/>
      <c r="VZQ49"/>
      <c r="VZR49"/>
      <c r="VZS49"/>
      <c r="VZT49"/>
      <c r="VZU49"/>
      <c r="VZV49"/>
      <c r="VZW49"/>
      <c r="VZX49"/>
      <c r="VZY49"/>
      <c r="VZZ49"/>
      <c r="WAA49"/>
      <c r="WAB49"/>
      <c r="WAC49"/>
      <c r="WAD49"/>
      <c r="WAE49"/>
      <c r="WAF49"/>
      <c r="WAG49"/>
      <c r="WAH49"/>
      <c r="WAI49"/>
      <c r="WAJ49"/>
      <c r="WAK49"/>
      <c r="WAL49"/>
      <c r="WAM49"/>
      <c r="WAN49"/>
      <c r="WAO49"/>
      <c r="WAP49"/>
      <c r="WAQ49"/>
      <c r="WAR49"/>
      <c r="WAS49"/>
      <c r="WAT49"/>
      <c r="WAU49"/>
      <c r="WAV49"/>
      <c r="WAW49"/>
      <c r="WAX49"/>
      <c r="WAY49"/>
      <c r="WAZ49"/>
      <c r="WBA49"/>
      <c r="WBB49"/>
      <c r="WBC49"/>
      <c r="WBD49"/>
      <c r="WBE49"/>
      <c r="WBF49"/>
      <c r="WBG49"/>
      <c r="WBH49"/>
      <c r="WBI49"/>
      <c r="WBJ49"/>
      <c r="WBK49"/>
      <c r="WBL49"/>
      <c r="WBM49"/>
      <c r="WBN49"/>
      <c r="WBO49"/>
      <c r="WBP49"/>
      <c r="WBQ49"/>
      <c r="WBR49"/>
      <c r="WBS49"/>
      <c r="WBT49"/>
      <c r="WBU49"/>
      <c r="WBV49"/>
      <c r="WBW49"/>
      <c r="WBX49"/>
      <c r="WBY49"/>
      <c r="WBZ49"/>
      <c r="WCA49"/>
      <c r="WCB49"/>
      <c r="WCC49"/>
      <c r="WCD49"/>
      <c r="WCE49"/>
      <c r="WCF49"/>
      <c r="WCG49"/>
      <c r="WCH49"/>
      <c r="WCI49"/>
      <c r="WCJ49"/>
      <c r="WCK49"/>
      <c r="WCL49"/>
      <c r="WCM49"/>
      <c r="WCN49"/>
      <c r="WCO49"/>
      <c r="WCP49"/>
      <c r="WCQ49"/>
      <c r="WCR49"/>
      <c r="WCS49"/>
      <c r="WCT49"/>
      <c r="WCU49"/>
      <c r="WCV49"/>
      <c r="WCW49"/>
      <c r="WCX49"/>
      <c r="WCY49"/>
      <c r="WCZ49"/>
      <c r="WDA49"/>
      <c r="WDB49"/>
      <c r="WDC49"/>
      <c r="WDD49"/>
      <c r="WDE49"/>
      <c r="WDF49"/>
      <c r="WDG49"/>
      <c r="WDH49"/>
      <c r="WDI49"/>
      <c r="WDJ49"/>
      <c r="WDK49"/>
      <c r="WDL49"/>
      <c r="WDM49"/>
      <c r="WDN49"/>
      <c r="WDO49"/>
      <c r="WDP49"/>
      <c r="WDQ49"/>
      <c r="WDR49"/>
      <c r="WDS49"/>
      <c r="WDT49"/>
      <c r="WDU49"/>
      <c r="WDV49"/>
      <c r="WDW49"/>
      <c r="WDX49"/>
      <c r="WDY49"/>
      <c r="WDZ49"/>
      <c r="WEA49"/>
      <c r="WEB49"/>
      <c r="WEC49"/>
      <c r="WED49"/>
      <c r="WEE49"/>
      <c r="WEF49"/>
      <c r="WEG49"/>
      <c r="WEH49"/>
      <c r="WEI49"/>
      <c r="WEJ49"/>
      <c r="WEK49"/>
      <c r="WEL49"/>
      <c r="WEM49"/>
      <c r="WEN49"/>
      <c r="WEO49"/>
      <c r="WEP49"/>
      <c r="WEQ49"/>
      <c r="WER49"/>
      <c r="WES49"/>
      <c r="WET49"/>
      <c r="WEU49"/>
      <c r="WEV49"/>
      <c r="WEW49"/>
      <c r="WEX49"/>
      <c r="WEY49"/>
      <c r="WEZ49"/>
      <c r="WFA49"/>
      <c r="WFB49"/>
      <c r="WFC49"/>
      <c r="WFD49"/>
      <c r="WFE49"/>
      <c r="WFF49"/>
      <c r="WFG49"/>
      <c r="WFH49"/>
      <c r="WFI49"/>
      <c r="WFJ49"/>
      <c r="WFK49"/>
      <c r="WFL49"/>
      <c r="WFM49"/>
      <c r="WFN49"/>
      <c r="WFO49"/>
      <c r="WFP49"/>
      <c r="WFQ49"/>
      <c r="WFR49"/>
      <c r="WFS49"/>
      <c r="WFT49"/>
      <c r="WFU49"/>
      <c r="WFV49"/>
      <c r="WFW49"/>
      <c r="WFX49"/>
      <c r="WFY49"/>
      <c r="WFZ49"/>
      <c r="WGA49"/>
      <c r="WGB49"/>
      <c r="WGC49"/>
      <c r="WGD49"/>
      <c r="WGE49"/>
      <c r="WGF49"/>
      <c r="WGG49"/>
      <c r="WGH49"/>
      <c r="WGI49"/>
      <c r="WGJ49"/>
      <c r="WGK49"/>
      <c r="WGL49"/>
      <c r="WGM49"/>
      <c r="WGN49"/>
      <c r="WGO49"/>
      <c r="WGP49"/>
      <c r="WGQ49"/>
      <c r="WGR49"/>
      <c r="WGS49"/>
      <c r="WGT49"/>
      <c r="WGU49"/>
      <c r="WGV49"/>
      <c r="WGW49"/>
      <c r="WGX49"/>
      <c r="WGY49"/>
      <c r="WGZ49"/>
      <c r="WHA49"/>
      <c r="WHB49"/>
      <c r="WHC49"/>
      <c r="WHD49"/>
      <c r="WHE49"/>
      <c r="WHF49"/>
      <c r="WHG49"/>
      <c r="WHH49"/>
      <c r="WHI49"/>
      <c r="WHJ49"/>
      <c r="WHK49"/>
      <c r="WHL49"/>
      <c r="WHM49"/>
      <c r="WHN49"/>
      <c r="WHO49"/>
      <c r="WHP49"/>
      <c r="WHQ49"/>
      <c r="WHR49"/>
      <c r="WHS49"/>
      <c r="WHT49"/>
      <c r="WHU49"/>
      <c r="WHV49"/>
      <c r="WHW49"/>
      <c r="WHX49"/>
      <c r="WHY49"/>
      <c r="WHZ49"/>
      <c r="WIA49"/>
      <c r="WIB49"/>
      <c r="WIC49"/>
      <c r="WID49"/>
      <c r="WIE49"/>
      <c r="WIF49"/>
      <c r="WIG49"/>
      <c r="WIH49"/>
      <c r="WII49"/>
      <c r="WIJ49"/>
      <c r="WIK49"/>
      <c r="WIL49"/>
      <c r="WIM49"/>
      <c r="WIN49"/>
      <c r="WIO49"/>
      <c r="WIP49"/>
      <c r="WIQ49"/>
      <c r="WIR49"/>
      <c r="WIS49"/>
      <c r="WIT49"/>
      <c r="WIU49"/>
      <c r="WIV49"/>
      <c r="WIW49"/>
      <c r="WIX49"/>
      <c r="WIY49"/>
      <c r="WIZ49"/>
      <c r="WJA49"/>
      <c r="WJB49"/>
      <c r="WJC49"/>
      <c r="WJD49"/>
      <c r="WJE49"/>
      <c r="WJF49"/>
      <c r="WJG49"/>
      <c r="WJH49"/>
      <c r="WJI49"/>
      <c r="WJJ49"/>
      <c r="WJK49"/>
      <c r="WJL49"/>
      <c r="WJM49"/>
      <c r="WJN49"/>
      <c r="WJO49"/>
      <c r="WJP49"/>
      <c r="WJQ49"/>
      <c r="WJR49"/>
      <c r="WJS49"/>
      <c r="WJT49"/>
      <c r="WJU49"/>
      <c r="WJV49"/>
      <c r="WJW49"/>
      <c r="WJX49"/>
      <c r="WJY49"/>
      <c r="WJZ49"/>
      <c r="WKA49"/>
      <c r="WKB49"/>
      <c r="WKC49"/>
      <c r="WKD49"/>
      <c r="WKE49"/>
      <c r="WKF49"/>
      <c r="WKG49"/>
      <c r="WKH49"/>
      <c r="WKI49"/>
      <c r="WKJ49"/>
      <c r="WKK49"/>
      <c r="WKL49"/>
      <c r="WKM49"/>
      <c r="WKN49"/>
      <c r="WKO49"/>
      <c r="WKP49"/>
      <c r="WKQ49"/>
      <c r="WKR49"/>
      <c r="WKS49"/>
      <c r="WKT49"/>
      <c r="WKU49"/>
      <c r="WKV49"/>
      <c r="WKW49"/>
      <c r="WKX49"/>
      <c r="WKY49"/>
      <c r="WKZ49"/>
      <c r="WLA49"/>
      <c r="WLB49"/>
      <c r="WLC49"/>
      <c r="WLD49"/>
      <c r="WLE49"/>
      <c r="WLF49"/>
      <c r="WLG49"/>
      <c r="WLH49"/>
      <c r="WLI49"/>
      <c r="WLJ49"/>
      <c r="WLK49"/>
      <c r="WLL49"/>
      <c r="WLM49"/>
      <c r="WLN49"/>
      <c r="WLO49"/>
      <c r="WLP49"/>
      <c r="WLQ49"/>
      <c r="WLR49"/>
      <c r="WLS49"/>
      <c r="WLT49"/>
      <c r="WLU49"/>
      <c r="WLV49"/>
      <c r="WLW49"/>
      <c r="WLX49"/>
      <c r="WLY49"/>
      <c r="WLZ49"/>
      <c r="WMA49"/>
      <c r="WMB49"/>
      <c r="WMC49"/>
      <c r="WMD49"/>
      <c r="WME49"/>
      <c r="WMF49"/>
      <c r="WMG49"/>
      <c r="WMH49"/>
      <c r="WMI49"/>
      <c r="WMJ49"/>
      <c r="WMK49"/>
      <c r="WML49"/>
      <c r="WMM49"/>
      <c r="WMN49"/>
      <c r="WMO49"/>
      <c r="WMP49"/>
      <c r="WMQ49"/>
      <c r="WMR49"/>
      <c r="WMS49"/>
      <c r="WMT49"/>
      <c r="WMU49"/>
      <c r="WMV49"/>
      <c r="WMW49"/>
      <c r="WMX49"/>
      <c r="WMY49"/>
      <c r="WMZ49"/>
      <c r="WNA49"/>
      <c r="WNB49"/>
      <c r="WNC49"/>
      <c r="WND49"/>
      <c r="WNE49"/>
      <c r="WNF49"/>
      <c r="WNG49"/>
      <c r="WNH49"/>
      <c r="WNI49"/>
      <c r="WNJ49"/>
      <c r="WNK49"/>
      <c r="WNL49"/>
      <c r="WNM49"/>
      <c r="WNN49"/>
      <c r="WNO49"/>
      <c r="WNP49"/>
      <c r="WNQ49"/>
      <c r="WNR49"/>
      <c r="WNS49"/>
      <c r="WNT49"/>
      <c r="WNU49"/>
      <c r="WNV49"/>
      <c r="WNW49"/>
      <c r="WNX49"/>
      <c r="WNY49"/>
      <c r="WNZ49"/>
      <c r="WOA49"/>
      <c r="WOB49"/>
      <c r="WOC49"/>
      <c r="WOD49"/>
      <c r="WOE49"/>
      <c r="WOF49"/>
      <c r="WOG49"/>
      <c r="WOH49"/>
      <c r="WOI49"/>
      <c r="WOJ49"/>
      <c r="WOK49"/>
      <c r="WOL49"/>
      <c r="WOM49"/>
      <c r="WON49"/>
      <c r="WOO49"/>
      <c r="WOP49"/>
      <c r="WOQ49"/>
      <c r="WOR49"/>
      <c r="WOS49"/>
      <c r="WOT49"/>
      <c r="WOU49"/>
      <c r="WOV49"/>
      <c r="WOW49"/>
      <c r="WOX49"/>
      <c r="WOY49"/>
      <c r="WOZ49"/>
      <c r="WPA49"/>
      <c r="WPB49"/>
      <c r="WPC49"/>
      <c r="WPD49"/>
      <c r="WPE49"/>
      <c r="WPF49"/>
      <c r="WPG49"/>
      <c r="WPH49"/>
      <c r="WPI49"/>
      <c r="WPJ49"/>
      <c r="WPK49"/>
      <c r="WPL49"/>
      <c r="WPM49"/>
      <c r="WPN49"/>
      <c r="WPO49"/>
      <c r="WPP49"/>
      <c r="WPQ49"/>
      <c r="WPR49"/>
      <c r="WPS49"/>
      <c r="WPT49"/>
      <c r="WPU49"/>
      <c r="WPV49"/>
      <c r="WPW49"/>
      <c r="WPX49"/>
      <c r="WPY49"/>
      <c r="WPZ49"/>
      <c r="WQA49"/>
      <c r="WQB49"/>
      <c r="WQC49"/>
      <c r="WQD49"/>
      <c r="WQE49"/>
      <c r="WQF49"/>
      <c r="WQG49"/>
      <c r="WQH49"/>
      <c r="WQI49"/>
      <c r="WQJ49"/>
      <c r="WQK49"/>
      <c r="WQL49"/>
      <c r="WQM49"/>
      <c r="WQN49"/>
      <c r="WQO49"/>
      <c r="WQP49"/>
      <c r="WQQ49"/>
      <c r="WQR49"/>
      <c r="WQS49"/>
      <c r="WQT49"/>
      <c r="WQU49"/>
      <c r="WQV49"/>
      <c r="WQW49"/>
      <c r="WQX49"/>
      <c r="WQY49"/>
      <c r="WQZ49"/>
      <c r="WRA49"/>
      <c r="WRB49"/>
      <c r="WRC49"/>
      <c r="WRD49"/>
      <c r="WRE49"/>
      <c r="WRF49"/>
      <c r="WRG49"/>
      <c r="WRH49"/>
      <c r="WRI49"/>
      <c r="WRJ49"/>
      <c r="WRK49"/>
      <c r="WRL49"/>
      <c r="WRM49"/>
      <c r="WRN49"/>
      <c r="WRO49"/>
      <c r="WRP49"/>
      <c r="WRQ49"/>
      <c r="WRR49"/>
      <c r="WRS49"/>
      <c r="WRT49"/>
      <c r="WRU49"/>
      <c r="WRV49"/>
      <c r="WRW49"/>
      <c r="WRX49"/>
      <c r="WRY49"/>
      <c r="WRZ49"/>
      <c r="WSA49"/>
      <c r="WSB49"/>
      <c r="WSC49"/>
      <c r="WSD49"/>
      <c r="WSE49"/>
      <c r="WSF49"/>
      <c r="WSG49"/>
      <c r="WSH49"/>
      <c r="WSI49"/>
      <c r="WSJ49"/>
      <c r="WSK49"/>
      <c r="WSL49"/>
      <c r="WSM49"/>
      <c r="WSN49"/>
      <c r="WSO49"/>
      <c r="WSP49"/>
      <c r="WSQ49"/>
      <c r="WSR49"/>
      <c r="WSS49"/>
      <c r="WST49"/>
      <c r="WSU49"/>
      <c r="WSV49"/>
      <c r="WSW49"/>
      <c r="WSX49"/>
      <c r="WSY49"/>
      <c r="WSZ49"/>
      <c r="WTA49"/>
      <c r="WTB49"/>
      <c r="WTC49"/>
      <c r="WTD49"/>
      <c r="WTE49"/>
      <c r="WTF49"/>
      <c r="WTG49"/>
      <c r="WTH49"/>
      <c r="WTI49"/>
      <c r="WTJ49"/>
      <c r="WTK49"/>
      <c r="WTL49"/>
      <c r="WTM49"/>
      <c r="WTN49"/>
      <c r="WTO49"/>
      <c r="WTP49"/>
      <c r="WTQ49"/>
      <c r="WTR49"/>
      <c r="WTS49"/>
      <c r="WTT49"/>
      <c r="WTU49"/>
      <c r="WTV49"/>
      <c r="WTW49"/>
      <c r="WTX49"/>
      <c r="WTY49"/>
      <c r="WTZ49"/>
      <c r="WUA49"/>
      <c r="WUB49"/>
      <c r="WUC49"/>
      <c r="WUD49"/>
      <c r="WUE49"/>
      <c r="WUF49"/>
      <c r="WUG49"/>
      <c r="WUH49"/>
      <c r="WUI49"/>
      <c r="WUJ49"/>
      <c r="WUK49"/>
      <c r="WUL49"/>
      <c r="WUM49"/>
      <c r="WUN49"/>
      <c r="WUO49"/>
      <c r="WUP49"/>
      <c r="WUQ49"/>
      <c r="WUR49"/>
      <c r="WUS49"/>
      <c r="WUT49"/>
      <c r="WUU49"/>
      <c r="WUV49"/>
      <c r="WUW49"/>
      <c r="WUX49"/>
      <c r="WUY49"/>
      <c r="WUZ49"/>
      <c r="WVA49"/>
      <c r="WVB49"/>
      <c r="WVC49"/>
      <c r="WVD49"/>
      <c r="WVE49"/>
      <c r="WVF49"/>
      <c r="WVG49"/>
      <c r="WVH49"/>
      <c r="WVI49"/>
      <c r="WVJ49"/>
      <c r="WVK49"/>
      <c r="WVL49"/>
      <c r="WVM49"/>
      <c r="WVN49"/>
    </row>
    <row r="50" spans="6:16134" ht="15" customHeight="1" x14ac:dyDescent="0.25"/>
    <row r="51" spans="6:16134" ht="15" customHeight="1" x14ac:dyDescent="0.25"/>
    <row r="52" spans="6:16134" ht="15" customHeight="1" x14ac:dyDescent="0.25"/>
  </sheetData>
  <mergeCells count="18">
    <mergeCell ref="D24:E24"/>
    <mergeCell ref="C28:E30"/>
    <mergeCell ref="C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3:E4"/>
    <mergeCell ref="C9:E9"/>
    <mergeCell ref="C10:E10"/>
    <mergeCell ref="D12:E12"/>
    <mergeCell ref="D13:E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r:id="rId1"/>
  <colBreaks count="1" manualBreakCount="1">
    <brk id="5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4F6A-5D40-470D-9245-18CB2B09C8C5}">
  <sheetPr>
    <pageSetUpPr fitToPage="1"/>
  </sheetPr>
  <dimension ref="C1:WVN52"/>
  <sheetViews>
    <sheetView showGridLines="0" topLeftCell="A15" zoomScaleNormal="100" workbookViewId="0">
      <selection activeCell="D7" sqref="D7"/>
    </sheetView>
  </sheetViews>
  <sheetFormatPr defaultColWidth="0" defaultRowHeight="0" customHeight="1" zeroHeight="1" x14ac:dyDescent="0.25"/>
  <cols>
    <col min="1" max="1" width="3.42578125" customWidth="1"/>
    <col min="2" max="2" width="4" customWidth="1"/>
    <col min="3" max="3" width="49.7109375" style="39" bestFit="1" customWidth="1"/>
    <col min="4" max="4" width="22.7109375" style="39" customWidth="1"/>
    <col min="5" max="5" width="31.5703125" style="39" customWidth="1"/>
    <col min="6" max="6" width="16.42578125" style="7" bestFit="1" customWidth="1"/>
    <col min="257" max="257" width="3.42578125" hidden="1" customWidth="1"/>
    <col min="258" max="258" width="4" hidden="1" customWidth="1"/>
    <col min="259" max="259" width="37.42578125" hidden="1" customWidth="1"/>
    <col min="260" max="260" width="22.7109375" hidden="1" customWidth="1"/>
    <col min="261" max="261" width="21" hidden="1" customWidth="1"/>
    <col min="262" max="262" width="5.7109375" hidden="1" customWidth="1"/>
    <col min="513" max="513" width="3.42578125" hidden="1" customWidth="1"/>
    <col min="514" max="514" width="4" hidden="1" customWidth="1"/>
    <col min="515" max="515" width="37.42578125" hidden="1" customWidth="1"/>
    <col min="516" max="516" width="22.7109375" hidden="1" customWidth="1"/>
    <col min="517" max="517" width="21" hidden="1" customWidth="1"/>
    <col min="518" max="518" width="5.7109375" hidden="1" customWidth="1"/>
    <col min="769" max="769" width="3.42578125" hidden="1" customWidth="1"/>
    <col min="770" max="770" width="4" hidden="1" customWidth="1"/>
    <col min="771" max="771" width="37.42578125" hidden="1" customWidth="1"/>
    <col min="772" max="772" width="22.7109375" hidden="1" customWidth="1"/>
    <col min="773" max="773" width="21" hidden="1" customWidth="1"/>
    <col min="774" max="774" width="5.7109375" hidden="1" customWidth="1"/>
    <col min="1025" max="1025" width="3.42578125" hidden="1" customWidth="1"/>
    <col min="1026" max="1026" width="4" hidden="1" customWidth="1"/>
    <col min="1027" max="1027" width="37.42578125" hidden="1" customWidth="1"/>
    <col min="1028" max="1028" width="22.7109375" hidden="1" customWidth="1"/>
    <col min="1029" max="1029" width="21" hidden="1" customWidth="1"/>
    <col min="1030" max="1030" width="5.7109375" hidden="1" customWidth="1"/>
    <col min="1281" max="1281" width="3.42578125" hidden="1" customWidth="1"/>
    <col min="1282" max="1282" width="4" hidden="1" customWidth="1"/>
    <col min="1283" max="1283" width="37.42578125" hidden="1" customWidth="1"/>
    <col min="1284" max="1284" width="22.7109375" hidden="1" customWidth="1"/>
    <col min="1285" max="1285" width="21" hidden="1" customWidth="1"/>
    <col min="1286" max="1286" width="5.7109375" hidden="1" customWidth="1"/>
    <col min="1537" max="1537" width="3.42578125" hidden="1" customWidth="1"/>
    <col min="1538" max="1538" width="4" hidden="1" customWidth="1"/>
    <col min="1539" max="1539" width="37.42578125" hidden="1" customWidth="1"/>
    <col min="1540" max="1540" width="22.7109375" hidden="1" customWidth="1"/>
    <col min="1541" max="1541" width="21" hidden="1" customWidth="1"/>
    <col min="1542" max="1542" width="5.7109375" hidden="1" customWidth="1"/>
    <col min="1793" max="1793" width="3.42578125" hidden="1" customWidth="1"/>
    <col min="1794" max="1794" width="4" hidden="1" customWidth="1"/>
    <col min="1795" max="1795" width="37.42578125" hidden="1" customWidth="1"/>
    <col min="1796" max="1796" width="22.7109375" hidden="1" customWidth="1"/>
    <col min="1797" max="1797" width="21" hidden="1" customWidth="1"/>
    <col min="1798" max="1798" width="5.7109375" hidden="1" customWidth="1"/>
    <col min="2049" max="2049" width="3.42578125" hidden="1" customWidth="1"/>
    <col min="2050" max="2050" width="4" hidden="1" customWidth="1"/>
    <col min="2051" max="2051" width="37.42578125" hidden="1" customWidth="1"/>
    <col min="2052" max="2052" width="22.7109375" hidden="1" customWidth="1"/>
    <col min="2053" max="2053" width="21" hidden="1" customWidth="1"/>
    <col min="2054" max="2054" width="5.7109375" hidden="1" customWidth="1"/>
    <col min="2305" max="2305" width="3.42578125" hidden="1" customWidth="1"/>
    <col min="2306" max="2306" width="4" hidden="1" customWidth="1"/>
    <col min="2307" max="2307" width="37.42578125" hidden="1" customWidth="1"/>
    <col min="2308" max="2308" width="22.7109375" hidden="1" customWidth="1"/>
    <col min="2309" max="2309" width="21" hidden="1" customWidth="1"/>
    <col min="2310" max="2310" width="5.7109375" hidden="1" customWidth="1"/>
    <col min="2561" max="2561" width="3.42578125" hidden="1" customWidth="1"/>
    <col min="2562" max="2562" width="4" hidden="1" customWidth="1"/>
    <col min="2563" max="2563" width="37.42578125" hidden="1" customWidth="1"/>
    <col min="2564" max="2564" width="22.7109375" hidden="1" customWidth="1"/>
    <col min="2565" max="2565" width="21" hidden="1" customWidth="1"/>
    <col min="2566" max="2566" width="5.7109375" hidden="1" customWidth="1"/>
    <col min="2817" max="2817" width="3.42578125" hidden="1" customWidth="1"/>
    <col min="2818" max="2818" width="4" hidden="1" customWidth="1"/>
    <col min="2819" max="2819" width="37.42578125" hidden="1" customWidth="1"/>
    <col min="2820" max="2820" width="22.7109375" hidden="1" customWidth="1"/>
    <col min="2821" max="2821" width="21" hidden="1" customWidth="1"/>
    <col min="2822" max="2822" width="5.7109375" hidden="1" customWidth="1"/>
    <col min="3073" max="3073" width="3.42578125" hidden="1" customWidth="1"/>
    <col min="3074" max="3074" width="4" hidden="1" customWidth="1"/>
    <col min="3075" max="3075" width="37.42578125" hidden="1" customWidth="1"/>
    <col min="3076" max="3076" width="22.7109375" hidden="1" customWidth="1"/>
    <col min="3077" max="3077" width="21" hidden="1" customWidth="1"/>
    <col min="3078" max="3078" width="5.7109375" hidden="1" customWidth="1"/>
    <col min="3329" max="3329" width="3.42578125" hidden="1" customWidth="1"/>
    <col min="3330" max="3330" width="4" hidden="1" customWidth="1"/>
    <col min="3331" max="3331" width="37.42578125" hidden="1" customWidth="1"/>
    <col min="3332" max="3332" width="22.7109375" hidden="1" customWidth="1"/>
    <col min="3333" max="3333" width="21" hidden="1" customWidth="1"/>
    <col min="3334" max="3334" width="5.7109375" hidden="1" customWidth="1"/>
    <col min="3585" max="3585" width="3.42578125" hidden="1" customWidth="1"/>
    <col min="3586" max="3586" width="4" hidden="1" customWidth="1"/>
    <col min="3587" max="3587" width="37.42578125" hidden="1" customWidth="1"/>
    <col min="3588" max="3588" width="22.7109375" hidden="1" customWidth="1"/>
    <col min="3589" max="3589" width="21" hidden="1" customWidth="1"/>
    <col min="3590" max="3590" width="5.7109375" hidden="1" customWidth="1"/>
    <col min="3841" max="3841" width="3.42578125" hidden="1" customWidth="1"/>
    <col min="3842" max="3842" width="4" hidden="1" customWidth="1"/>
    <col min="3843" max="3843" width="37.42578125" hidden="1" customWidth="1"/>
    <col min="3844" max="3844" width="22.7109375" hidden="1" customWidth="1"/>
    <col min="3845" max="3845" width="21" hidden="1" customWidth="1"/>
    <col min="3846" max="3846" width="5.7109375" hidden="1" customWidth="1"/>
    <col min="4097" max="4097" width="3.42578125" hidden="1" customWidth="1"/>
    <col min="4098" max="4098" width="4" hidden="1" customWidth="1"/>
    <col min="4099" max="4099" width="37.42578125" hidden="1" customWidth="1"/>
    <col min="4100" max="4100" width="22.7109375" hidden="1" customWidth="1"/>
    <col min="4101" max="4101" width="21" hidden="1" customWidth="1"/>
    <col min="4102" max="4102" width="5.7109375" hidden="1" customWidth="1"/>
    <col min="4353" max="4353" width="3.42578125" hidden="1" customWidth="1"/>
    <col min="4354" max="4354" width="4" hidden="1" customWidth="1"/>
    <col min="4355" max="4355" width="37.42578125" hidden="1" customWidth="1"/>
    <col min="4356" max="4356" width="22.7109375" hidden="1" customWidth="1"/>
    <col min="4357" max="4357" width="21" hidden="1" customWidth="1"/>
    <col min="4358" max="4358" width="5.7109375" hidden="1" customWidth="1"/>
    <col min="4609" max="4609" width="3.42578125" hidden="1" customWidth="1"/>
    <col min="4610" max="4610" width="4" hidden="1" customWidth="1"/>
    <col min="4611" max="4611" width="37.42578125" hidden="1" customWidth="1"/>
    <col min="4612" max="4612" width="22.7109375" hidden="1" customWidth="1"/>
    <col min="4613" max="4613" width="21" hidden="1" customWidth="1"/>
    <col min="4614" max="4614" width="5.7109375" hidden="1" customWidth="1"/>
    <col min="4865" max="4865" width="3.42578125" hidden="1" customWidth="1"/>
    <col min="4866" max="4866" width="4" hidden="1" customWidth="1"/>
    <col min="4867" max="4867" width="37.42578125" hidden="1" customWidth="1"/>
    <col min="4868" max="4868" width="22.7109375" hidden="1" customWidth="1"/>
    <col min="4869" max="4869" width="21" hidden="1" customWidth="1"/>
    <col min="4870" max="4870" width="5.7109375" hidden="1" customWidth="1"/>
    <col min="5121" max="5121" width="3.42578125" hidden="1" customWidth="1"/>
    <col min="5122" max="5122" width="4" hidden="1" customWidth="1"/>
    <col min="5123" max="5123" width="37.42578125" hidden="1" customWidth="1"/>
    <col min="5124" max="5124" width="22.7109375" hidden="1" customWidth="1"/>
    <col min="5125" max="5125" width="21" hidden="1" customWidth="1"/>
    <col min="5126" max="5126" width="5.7109375" hidden="1" customWidth="1"/>
    <col min="5377" max="5377" width="3.42578125" hidden="1" customWidth="1"/>
    <col min="5378" max="5378" width="4" hidden="1" customWidth="1"/>
    <col min="5379" max="5379" width="37.42578125" hidden="1" customWidth="1"/>
    <col min="5380" max="5380" width="22.7109375" hidden="1" customWidth="1"/>
    <col min="5381" max="5381" width="21" hidden="1" customWidth="1"/>
    <col min="5382" max="5382" width="5.7109375" hidden="1" customWidth="1"/>
    <col min="5633" max="5633" width="3.42578125" hidden="1" customWidth="1"/>
    <col min="5634" max="5634" width="4" hidden="1" customWidth="1"/>
    <col min="5635" max="5635" width="37.42578125" hidden="1" customWidth="1"/>
    <col min="5636" max="5636" width="22.7109375" hidden="1" customWidth="1"/>
    <col min="5637" max="5637" width="21" hidden="1" customWidth="1"/>
    <col min="5638" max="5638" width="5.7109375" hidden="1" customWidth="1"/>
    <col min="5889" max="5889" width="3.42578125" hidden="1" customWidth="1"/>
    <col min="5890" max="5890" width="4" hidden="1" customWidth="1"/>
    <col min="5891" max="5891" width="37.42578125" hidden="1" customWidth="1"/>
    <col min="5892" max="5892" width="22.7109375" hidden="1" customWidth="1"/>
    <col min="5893" max="5893" width="21" hidden="1" customWidth="1"/>
    <col min="5894" max="5894" width="5.7109375" hidden="1" customWidth="1"/>
    <col min="6145" max="6145" width="3.42578125" hidden="1" customWidth="1"/>
    <col min="6146" max="6146" width="4" hidden="1" customWidth="1"/>
    <col min="6147" max="6147" width="37.42578125" hidden="1" customWidth="1"/>
    <col min="6148" max="6148" width="22.7109375" hidden="1" customWidth="1"/>
    <col min="6149" max="6149" width="21" hidden="1" customWidth="1"/>
    <col min="6150" max="6150" width="5.7109375" hidden="1" customWidth="1"/>
    <col min="6401" max="6401" width="3.42578125" hidden="1" customWidth="1"/>
    <col min="6402" max="6402" width="4" hidden="1" customWidth="1"/>
    <col min="6403" max="6403" width="37.42578125" hidden="1" customWidth="1"/>
    <col min="6404" max="6404" width="22.7109375" hidden="1" customWidth="1"/>
    <col min="6405" max="6405" width="21" hidden="1" customWidth="1"/>
    <col min="6406" max="6406" width="5.7109375" hidden="1" customWidth="1"/>
    <col min="6657" max="6657" width="3.42578125" hidden="1" customWidth="1"/>
    <col min="6658" max="6658" width="4" hidden="1" customWidth="1"/>
    <col min="6659" max="6659" width="37.42578125" hidden="1" customWidth="1"/>
    <col min="6660" max="6660" width="22.7109375" hidden="1" customWidth="1"/>
    <col min="6661" max="6661" width="21" hidden="1" customWidth="1"/>
    <col min="6662" max="6662" width="5.7109375" hidden="1" customWidth="1"/>
    <col min="6913" max="6913" width="3.42578125" hidden="1" customWidth="1"/>
    <col min="6914" max="6914" width="4" hidden="1" customWidth="1"/>
    <col min="6915" max="6915" width="37.42578125" hidden="1" customWidth="1"/>
    <col min="6916" max="6916" width="22.7109375" hidden="1" customWidth="1"/>
    <col min="6917" max="6917" width="21" hidden="1" customWidth="1"/>
    <col min="6918" max="6918" width="5.7109375" hidden="1" customWidth="1"/>
    <col min="7169" max="7169" width="3.42578125" hidden="1" customWidth="1"/>
    <col min="7170" max="7170" width="4" hidden="1" customWidth="1"/>
    <col min="7171" max="7171" width="37.42578125" hidden="1" customWidth="1"/>
    <col min="7172" max="7172" width="22.7109375" hidden="1" customWidth="1"/>
    <col min="7173" max="7173" width="21" hidden="1" customWidth="1"/>
    <col min="7174" max="7174" width="5.7109375" hidden="1" customWidth="1"/>
    <col min="7425" max="7425" width="3.42578125" hidden="1" customWidth="1"/>
    <col min="7426" max="7426" width="4" hidden="1" customWidth="1"/>
    <col min="7427" max="7427" width="37.42578125" hidden="1" customWidth="1"/>
    <col min="7428" max="7428" width="22.7109375" hidden="1" customWidth="1"/>
    <col min="7429" max="7429" width="21" hidden="1" customWidth="1"/>
    <col min="7430" max="7430" width="5.7109375" hidden="1" customWidth="1"/>
    <col min="7681" max="7681" width="3.42578125" hidden="1" customWidth="1"/>
    <col min="7682" max="7682" width="4" hidden="1" customWidth="1"/>
    <col min="7683" max="7683" width="37.42578125" hidden="1" customWidth="1"/>
    <col min="7684" max="7684" width="22.7109375" hidden="1" customWidth="1"/>
    <col min="7685" max="7685" width="21" hidden="1" customWidth="1"/>
    <col min="7686" max="7686" width="5.7109375" hidden="1" customWidth="1"/>
    <col min="7937" max="7937" width="3.42578125" hidden="1" customWidth="1"/>
    <col min="7938" max="7938" width="4" hidden="1" customWidth="1"/>
    <col min="7939" max="7939" width="37.42578125" hidden="1" customWidth="1"/>
    <col min="7940" max="7940" width="22.7109375" hidden="1" customWidth="1"/>
    <col min="7941" max="7941" width="21" hidden="1" customWidth="1"/>
    <col min="7942" max="7942" width="5.7109375" hidden="1" customWidth="1"/>
    <col min="8193" max="8193" width="3.42578125" hidden="1" customWidth="1"/>
    <col min="8194" max="8194" width="4" hidden="1" customWidth="1"/>
    <col min="8195" max="8195" width="37.42578125" hidden="1" customWidth="1"/>
    <col min="8196" max="8196" width="22.7109375" hidden="1" customWidth="1"/>
    <col min="8197" max="8197" width="21" hidden="1" customWidth="1"/>
    <col min="8198" max="8198" width="5.7109375" hidden="1" customWidth="1"/>
    <col min="8449" max="8449" width="3.42578125" hidden="1" customWidth="1"/>
    <col min="8450" max="8450" width="4" hidden="1" customWidth="1"/>
    <col min="8451" max="8451" width="37.42578125" hidden="1" customWidth="1"/>
    <col min="8452" max="8452" width="22.7109375" hidden="1" customWidth="1"/>
    <col min="8453" max="8453" width="21" hidden="1" customWidth="1"/>
    <col min="8454" max="8454" width="5.7109375" hidden="1" customWidth="1"/>
    <col min="8705" max="8705" width="3.42578125" hidden="1" customWidth="1"/>
    <col min="8706" max="8706" width="4" hidden="1" customWidth="1"/>
    <col min="8707" max="8707" width="37.42578125" hidden="1" customWidth="1"/>
    <col min="8708" max="8708" width="22.7109375" hidden="1" customWidth="1"/>
    <col min="8709" max="8709" width="21" hidden="1" customWidth="1"/>
    <col min="8710" max="8710" width="5.7109375" hidden="1" customWidth="1"/>
    <col min="8961" max="8961" width="3.42578125" hidden="1" customWidth="1"/>
    <col min="8962" max="8962" width="4" hidden="1" customWidth="1"/>
    <col min="8963" max="8963" width="37.42578125" hidden="1" customWidth="1"/>
    <col min="8964" max="8964" width="22.7109375" hidden="1" customWidth="1"/>
    <col min="8965" max="8965" width="21" hidden="1" customWidth="1"/>
    <col min="8966" max="8966" width="5.7109375" hidden="1" customWidth="1"/>
    <col min="9217" max="9217" width="3.42578125" hidden="1" customWidth="1"/>
    <col min="9218" max="9218" width="4" hidden="1" customWidth="1"/>
    <col min="9219" max="9219" width="37.42578125" hidden="1" customWidth="1"/>
    <col min="9220" max="9220" width="22.7109375" hidden="1" customWidth="1"/>
    <col min="9221" max="9221" width="21" hidden="1" customWidth="1"/>
    <col min="9222" max="9222" width="5.7109375" hidden="1" customWidth="1"/>
    <col min="9473" max="9473" width="3.42578125" hidden="1" customWidth="1"/>
    <col min="9474" max="9474" width="4" hidden="1" customWidth="1"/>
    <col min="9475" max="9475" width="37.42578125" hidden="1" customWidth="1"/>
    <col min="9476" max="9476" width="22.7109375" hidden="1" customWidth="1"/>
    <col min="9477" max="9477" width="21" hidden="1" customWidth="1"/>
    <col min="9478" max="9478" width="5.7109375" hidden="1" customWidth="1"/>
    <col min="9729" max="9729" width="3.42578125" hidden="1" customWidth="1"/>
    <col min="9730" max="9730" width="4" hidden="1" customWidth="1"/>
    <col min="9731" max="9731" width="37.42578125" hidden="1" customWidth="1"/>
    <col min="9732" max="9732" width="22.7109375" hidden="1" customWidth="1"/>
    <col min="9733" max="9733" width="21" hidden="1" customWidth="1"/>
    <col min="9734" max="9734" width="5.7109375" hidden="1" customWidth="1"/>
    <col min="9985" max="9985" width="3.42578125" hidden="1" customWidth="1"/>
    <col min="9986" max="9986" width="4" hidden="1" customWidth="1"/>
    <col min="9987" max="9987" width="37.42578125" hidden="1" customWidth="1"/>
    <col min="9988" max="9988" width="22.7109375" hidden="1" customWidth="1"/>
    <col min="9989" max="9989" width="21" hidden="1" customWidth="1"/>
    <col min="9990" max="9990" width="5.7109375" hidden="1" customWidth="1"/>
    <col min="10241" max="10241" width="3.42578125" hidden="1" customWidth="1"/>
    <col min="10242" max="10242" width="4" hidden="1" customWidth="1"/>
    <col min="10243" max="10243" width="37.42578125" hidden="1" customWidth="1"/>
    <col min="10244" max="10244" width="22.7109375" hidden="1" customWidth="1"/>
    <col min="10245" max="10245" width="21" hidden="1" customWidth="1"/>
    <col min="10246" max="10246" width="5.7109375" hidden="1" customWidth="1"/>
    <col min="10497" max="10497" width="3.42578125" hidden="1" customWidth="1"/>
    <col min="10498" max="10498" width="4" hidden="1" customWidth="1"/>
    <col min="10499" max="10499" width="37.42578125" hidden="1" customWidth="1"/>
    <col min="10500" max="10500" width="22.7109375" hidden="1" customWidth="1"/>
    <col min="10501" max="10501" width="21" hidden="1" customWidth="1"/>
    <col min="10502" max="10502" width="5.7109375" hidden="1" customWidth="1"/>
    <col min="10753" max="10753" width="3.42578125" hidden="1" customWidth="1"/>
    <col min="10754" max="10754" width="4" hidden="1" customWidth="1"/>
    <col min="10755" max="10755" width="37.42578125" hidden="1" customWidth="1"/>
    <col min="10756" max="10756" width="22.7109375" hidden="1" customWidth="1"/>
    <col min="10757" max="10757" width="21" hidden="1" customWidth="1"/>
    <col min="10758" max="10758" width="5.7109375" hidden="1" customWidth="1"/>
    <col min="11009" max="11009" width="3.42578125" hidden="1" customWidth="1"/>
    <col min="11010" max="11010" width="4" hidden="1" customWidth="1"/>
    <col min="11011" max="11011" width="37.42578125" hidden="1" customWidth="1"/>
    <col min="11012" max="11012" width="22.7109375" hidden="1" customWidth="1"/>
    <col min="11013" max="11013" width="21" hidden="1" customWidth="1"/>
    <col min="11014" max="11014" width="5.7109375" hidden="1" customWidth="1"/>
    <col min="11265" max="11265" width="3.42578125" hidden="1" customWidth="1"/>
    <col min="11266" max="11266" width="4" hidden="1" customWidth="1"/>
    <col min="11267" max="11267" width="37.42578125" hidden="1" customWidth="1"/>
    <col min="11268" max="11268" width="22.7109375" hidden="1" customWidth="1"/>
    <col min="11269" max="11269" width="21" hidden="1" customWidth="1"/>
    <col min="11270" max="11270" width="5.7109375" hidden="1" customWidth="1"/>
    <col min="11521" max="11521" width="3.42578125" hidden="1" customWidth="1"/>
    <col min="11522" max="11522" width="4" hidden="1" customWidth="1"/>
    <col min="11523" max="11523" width="37.42578125" hidden="1" customWidth="1"/>
    <col min="11524" max="11524" width="22.7109375" hidden="1" customWidth="1"/>
    <col min="11525" max="11525" width="21" hidden="1" customWidth="1"/>
    <col min="11526" max="11526" width="5.7109375" hidden="1" customWidth="1"/>
    <col min="11777" max="11777" width="3.42578125" hidden="1" customWidth="1"/>
    <col min="11778" max="11778" width="4" hidden="1" customWidth="1"/>
    <col min="11779" max="11779" width="37.42578125" hidden="1" customWidth="1"/>
    <col min="11780" max="11780" width="22.7109375" hidden="1" customWidth="1"/>
    <col min="11781" max="11781" width="21" hidden="1" customWidth="1"/>
    <col min="11782" max="11782" width="5.7109375" hidden="1" customWidth="1"/>
    <col min="12033" max="12033" width="3.42578125" hidden="1" customWidth="1"/>
    <col min="12034" max="12034" width="4" hidden="1" customWidth="1"/>
    <col min="12035" max="12035" width="37.42578125" hidden="1" customWidth="1"/>
    <col min="12036" max="12036" width="22.7109375" hidden="1" customWidth="1"/>
    <col min="12037" max="12037" width="21" hidden="1" customWidth="1"/>
    <col min="12038" max="12038" width="5.7109375" hidden="1" customWidth="1"/>
    <col min="12289" max="12289" width="3.42578125" hidden="1" customWidth="1"/>
    <col min="12290" max="12290" width="4" hidden="1" customWidth="1"/>
    <col min="12291" max="12291" width="37.42578125" hidden="1" customWidth="1"/>
    <col min="12292" max="12292" width="22.7109375" hidden="1" customWidth="1"/>
    <col min="12293" max="12293" width="21" hidden="1" customWidth="1"/>
    <col min="12294" max="12294" width="5.7109375" hidden="1" customWidth="1"/>
    <col min="12545" max="12545" width="3.42578125" hidden="1" customWidth="1"/>
    <col min="12546" max="12546" width="4" hidden="1" customWidth="1"/>
    <col min="12547" max="12547" width="37.42578125" hidden="1" customWidth="1"/>
    <col min="12548" max="12548" width="22.7109375" hidden="1" customWidth="1"/>
    <col min="12549" max="12549" width="21" hidden="1" customWidth="1"/>
    <col min="12550" max="12550" width="5.7109375" hidden="1" customWidth="1"/>
    <col min="12801" max="12801" width="3.42578125" hidden="1" customWidth="1"/>
    <col min="12802" max="12802" width="4" hidden="1" customWidth="1"/>
    <col min="12803" max="12803" width="37.42578125" hidden="1" customWidth="1"/>
    <col min="12804" max="12804" width="22.7109375" hidden="1" customWidth="1"/>
    <col min="12805" max="12805" width="21" hidden="1" customWidth="1"/>
    <col min="12806" max="12806" width="5.7109375" hidden="1" customWidth="1"/>
    <col min="13057" max="13057" width="3.42578125" hidden="1" customWidth="1"/>
    <col min="13058" max="13058" width="4" hidden="1" customWidth="1"/>
    <col min="13059" max="13059" width="37.42578125" hidden="1" customWidth="1"/>
    <col min="13060" max="13060" width="22.7109375" hidden="1" customWidth="1"/>
    <col min="13061" max="13061" width="21" hidden="1" customWidth="1"/>
    <col min="13062" max="13062" width="5.7109375" hidden="1" customWidth="1"/>
    <col min="13313" max="13313" width="3.42578125" hidden="1" customWidth="1"/>
    <col min="13314" max="13314" width="4" hidden="1" customWidth="1"/>
    <col min="13315" max="13315" width="37.42578125" hidden="1" customWidth="1"/>
    <col min="13316" max="13316" width="22.7109375" hidden="1" customWidth="1"/>
    <col min="13317" max="13317" width="21" hidden="1" customWidth="1"/>
    <col min="13318" max="13318" width="5.7109375" hidden="1" customWidth="1"/>
    <col min="13569" max="13569" width="3.42578125" hidden="1" customWidth="1"/>
    <col min="13570" max="13570" width="4" hidden="1" customWidth="1"/>
    <col min="13571" max="13571" width="37.42578125" hidden="1" customWidth="1"/>
    <col min="13572" max="13572" width="22.7109375" hidden="1" customWidth="1"/>
    <col min="13573" max="13573" width="21" hidden="1" customWidth="1"/>
    <col min="13574" max="13574" width="5.7109375" hidden="1" customWidth="1"/>
    <col min="13825" max="13825" width="3.42578125" hidden="1" customWidth="1"/>
    <col min="13826" max="13826" width="4" hidden="1" customWidth="1"/>
    <col min="13827" max="13827" width="37.42578125" hidden="1" customWidth="1"/>
    <col min="13828" max="13828" width="22.7109375" hidden="1" customWidth="1"/>
    <col min="13829" max="13829" width="21" hidden="1" customWidth="1"/>
    <col min="13830" max="13830" width="5.7109375" hidden="1" customWidth="1"/>
    <col min="14081" max="14081" width="3.42578125" hidden="1" customWidth="1"/>
    <col min="14082" max="14082" width="4" hidden="1" customWidth="1"/>
    <col min="14083" max="14083" width="37.42578125" hidden="1" customWidth="1"/>
    <col min="14084" max="14084" width="22.7109375" hidden="1" customWidth="1"/>
    <col min="14085" max="14085" width="21" hidden="1" customWidth="1"/>
    <col min="14086" max="14086" width="5.7109375" hidden="1" customWidth="1"/>
    <col min="14337" max="14337" width="3.42578125" hidden="1" customWidth="1"/>
    <col min="14338" max="14338" width="4" hidden="1" customWidth="1"/>
    <col min="14339" max="14339" width="37.42578125" hidden="1" customWidth="1"/>
    <col min="14340" max="14340" width="22.7109375" hidden="1" customWidth="1"/>
    <col min="14341" max="14341" width="21" hidden="1" customWidth="1"/>
    <col min="14342" max="14342" width="5.7109375" hidden="1" customWidth="1"/>
    <col min="14593" max="14593" width="3.42578125" hidden="1" customWidth="1"/>
    <col min="14594" max="14594" width="4" hidden="1" customWidth="1"/>
    <col min="14595" max="14595" width="37.42578125" hidden="1" customWidth="1"/>
    <col min="14596" max="14596" width="22.7109375" hidden="1" customWidth="1"/>
    <col min="14597" max="14597" width="21" hidden="1" customWidth="1"/>
    <col min="14598" max="14598" width="5.7109375" hidden="1" customWidth="1"/>
    <col min="14849" max="14849" width="3.42578125" hidden="1" customWidth="1"/>
    <col min="14850" max="14850" width="4" hidden="1" customWidth="1"/>
    <col min="14851" max="14851" width="37.42578125" hidden="1" customWidth="1"/>
    <col min="14852" max="14852" width="22.7109375" hidden="1" customWidth="1"/>
    <col min="14853" max="14853" width="21" hidden="1" customWidth="1"/>
    <col min="14854" max="14854" width="5.7109375" hidden="1" customWidth="1"/>
    <col min="15105" max="15105" width="3.42578125" hidden="1" customWidth="1"/>
    <col min="15106" max="15106" width="4" hidden="1" customWidth="1"/>
    <col min="15107" max="15107" width="37.42578125" hidden="1" customWidth="1"/>
    <col min="15108" max="15108" width="22.7109375" hidden="1" customWidth="1"/>
    <col min="15109" max="15109" width="21" hidden="1" customWidth="1"/>
    <col min="15110" max="15110" width="5.7109375" hidden="1" customWidth="1"/>
    <col min="15361" max="15361" width="3.42578125" hidden="1" customWidth="1"/>
    <col min="15362" max="15362" width="4" hidden="1" customWidth="1"/>
    <col min="15363" max="15363" width="37.42578125" hidden="1" customWidth="1"/>
    <col min="15364" max="15364" width="22.7109375" hidden="1" customWidth="1"/>
    <col min="15365" max="15365" width="21" hidden="1" customWidth="1"/>
    <col min="15366" max="15366" width="5.7109375" hidden="1" customWidth="1"/>
    <col min="15617" max="15617" width="3.42578125" hidden="1" customWidth="1"/>
    <col min="15618" max="15618" width="4" hidden="1" customWidth="1"/>
    <col min="15619" max="15619" width="37.42578125" hidden="1" customWidth="1"/>
    <col min="15620" max="15620" width="22.7109375" hidden="1" customWidth="1"/>
    <col min="15621" max="15621" width="21" hidden="1" customWidth="1"/>
    <col min="15622" max="15622" width="5.7109375" hidden="1" customWidth="1"/>
    <col min="15873" max="15873" width="3.42578125" hidden="1" customWidth="1"/>
    <col min="15874" max="15874" width="4" hidden="1" customWidth="1"/>
    <col min="15875" max="15875" width="37.42578125" hidden="1" customWidth="1"/>
    <col min="15876" max="15876" width="22.7109375" hidden="1" customWidth="1"/>
    <col min="15877" max="15877" width="21" hidden="1" customWidth="1"/>
    <col min="15878" max="15878" width="5.7109375" hidden="1" customWidth="1"/>
    <col min="16129" max="16129" width="3.42578125" hidden="1" customWidth="1"/>
    <col min="16130" max="16130" width="4" hidden="1" customWidth="1"/>
    <col min="16131" max="16131" width="37.42578125" hidden="1" customWidth="1"/>
    <col min="16132" max="16132" width="22.7109375" hidden="1" customWidth="1"/>
    <col min="16133" max="16133" width="21" hidden="1" customWidth="1"/>
    <col min="16134" max="16134" width="5.7109375" hidden="1" customWidth="1"/>
  </cols>
  <sheetData>
    <row r="1" spans="3:5" s="7" customFormat="1" ht="15" x14ac:dyDescent="0.25">
      <c r="C1" s="39"/>
      <c r="D1" s="39"/>
      <c r="E1" s="39"/>
    </row>
    <row r="2" spans="3:5" s="7" customFormat="1" ht="15" x14ac:dyDescent="0.25">
      <c r="C2" s="39"/>
      <c r="D2" s="39"/>
      <c r="E2" s="39"/>
    </row>
    <row r="3" spans="3:5" s="7" customFormat="1" ht="15" x14ac:dyDescent="0.25">
      <c r="C3" s="237" t="s">
        <v>8</v>
      </c>
      <c r="D3" s="237"/>
      <c r="E3" s="237"/>
    </row>
    <row r="4" spans="3:5" s="7" customFormat="1" ht="15" x14ac:dyDescent="0.25">
      <c r="C4" s="237"/>
      <c r="D4" s="237"/>
      <c r="E4" s="237"/>
    </row>
    <row r="5" spans="3:5" s="7" customFormat="1" ht="15" x14ac:dyDescent="0.25">
      <c r="C5" s="126"/>
      <c r="D5" s="39"/>
      <c r="E5" s="39"/>
    </row>
    <row r="6" spans="3:5" s="7" customFormat="1" ht="15" x14ac:dyDescent="0.25">
      <c r="C6" s="178" t="s">
        <v>9</v>
      </c>
      <c r="D6" s="178" t="s">
        <v>10</v>
      </c>
      <c r="E6" s="178" t="s">
        <v>11</v>
      </c>
    </row>
    <row r="7" spans="3:5" s="7" customFormat="1" ht="15" x14ac:dyDescent="0.25">
      <c r="C7" s="127" t="s">
        <v>147</v>
      </c>
      <c r="D7" s="10" t="s">
        <v>148</v>
      </c>
      <c r="E7" s="177" t="s">
        <v>144</v>
      </c>
    </row>
    <row r="8" spans="3:5" s="7" customFormat="1" ht="15" x14ac:dyDescent="0.25">
      <c r="C8" s="2"/>
      <c r="D8" s="2"/>
      <c r="E8" s="2"/>
    </row>
    <row r="9" spans="3:5" s="7" customFormat="1" ht="15" x14ac:dyDescent="0.25">
      <c r="C9" s="238" t="s">
        <v>12</v>
      </c>
      <c r="D9" s="238"/>
      <c r="E9" s="238"/>
    </row>
    <row r="10" spans="3:5" s="7" customFormat="1" ht="15" x14ac:dyDescent="0.25">
      <c r="C10" s="239" t="s">
        <v>146</v>
      </c>
      <c r="D10" s="240"/>
      <c r="E10" s="240"/>
    </row>
    <row r="11" spans="3:5" s="7" customFormat="1" ht="15" x14ac:dyDescent="0.25">
      <c r="C11" s="126"/>
      <c r="D11" s="39"/>
      <c r="E11" s="39"/>
    </row>
    <row r="12" spans="3:5" s="7" customFormat="1" ht="15" x14ac:dyDescent="0.25">
      <c r="C12" s="178" t="s">
        <v>13</v>
      </c>
      <c r="D12" s="238" t="s">
        <v>14</v>
      </c>
      <c r="E12" s="238"/>
    </row>
    <row r="13" spans="3:5" s="7" customFormat="1" ht="15" x14ac:dyDescent="0.25">
      <c r="C13" s="11">
        <v>45292</v>
      </c>
      <c r="D13" s="234">
        <v>0</v>
      </c>
      <c r="E13" s="235"/>
    </row>
    <row r="14" spans="3:5" s="7" customFormat="1" ht="15" x14ac:dyDescent="0.25">
      <c r="C14" s="11">
        <v>45323</v>
      </c>
      <c r="D14" s="234">
        <v>0</v>
      </c>
      <c r="E14" s="235"/>
    </row>
    <row r="15" spans="3:5" s="7" customFormat="1" ht="15" x14ac:dyDescent="0.25">
      <c r="C15" s="11">
        <v>45352</v>
      </c>
      <c r="D15" s="234">
        <v>28915.279999999999</v>
      </c>
      <c r="E15" s="235"/>
    </row>
    <row r="16" spans="3:5" s="7" customFormat="1" ht="15" x14ac:dyDescent="0.25">
      <c r="C16" s="11">
        <v>45383</v>
      </c>
      <c r="D16" s="234">
        <v>0</v>
      </c>
      <c r="E16" s="235"/>
    </row>
    <row r="17" spans="3:16134" ht="15" x14ac:dyDescent="0.25">
      <c r="C17" s="11">
        <v>45413</v>
      </c>
      <c r="D17" s="234">
        <v>0</v>
      </c>
      <c r="E17" s="235"/>
    </row>
    <row r="18" spans="3:16134" ht="15" x14ac:dyDescent="0.25">
      <c r="C18" s="11">
        <v>45444</v>
      </c>
      <c r="D18" s="234">
        <v>32793.86</v>
      </c>
      <c r="E18" s="235"/>
    </row>
    <row r="19" spans="3:16134" ht="15" x14ac:dyDescent="0.25">
      <c r="C19" s="11">
        <v>45474</v>
      </c>
      <c r="D19" s="234">
        <v>0</v>
      </c>
      <c r="E19" s="235"/>
    </row>
    <row r="20" spans="3:16134" ht="15" x14ac:dyDescent="0.25">
      <c r="C20" s="11">
        <v>45505</v>
      </c>
      <c r="D20" s="234">
        <v>0</v>
      </c>
      <c r="E20" s="235"/>
    </row>
    <row r="21" spans="3:16134" ht="15" x14ac:dyDescent="0.25">
      <c r="C21" s="11">
        <v>45536</v>
      </c>
      <c r="D21" s="234">
        <v>35743.769999999997</v>
      </c>
      <c r="E21" s="235"/>
    </row>
    <row r="22" spans="3:16134" ht="15" x14ac:dyDescent="0.25">
      <c r="C22" s="11">
        <v>45566</v>
      </c>
      <c r="D22" s="234">
        <v>0</v>
      </c>
      <c r="E22" s="235"/>
    </row>
    <row r="23" spans="3:16134" ht="15" x14ac:dyDescent="0.25">
      <c r="C23" s="11">
        <v>45597</v>
      </c>
      <c r="D23" s="234">
        <v>0</v>
      </c>
      <c r="E23" s="235"/>
    </row>
    <row r="24" spans="3:16134" ht="15" x14ac:dyDescent="0.25">
      <c r="C24" s="11">
        <v>45627</v>
      </c>
      <c r="D24" s="234">
        <v>41203.11</v>
      </c>
      <c r="E24" s="235"/>
    </row>
    <row r="25" spans="3:16134" s="7" customFormat="1" ht="15" x14ac:dyDescent="0.25">
      <c r="C25" s="39"/>
      <c r="D25" s="39"/>
      <c r="E25" s="39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</row>
    <row r="26" spans="3:16134" s="7" customFormat="1" ht="15.75" x14ac:dyDescent="0.25">
      <c r="C26" s="39"/>
      <c r="D26" s="178" t="s">
        <v>15</v>
      </c>
      <c r="E26" s="176">
        <f>SUM(D13:E24)</f>
        <v>138656.02000000002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</row>
    <row r="27" spans="3:16134" s="7" customFormat="1" ht="15" x14ac:dyDescent="0.25">
      <c r="C27" s="39"/>
      <c r="D27" s="39"/>
      <c r="E27" s="39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</row>
    <row r="28" spans="3:16134" s="7" customFormat="1" ht="15" customHeight="1" x14ac:dyDescent="0.25">
      <c r="C28" s="236" t="s">
        <v>142</v>
      </c>
      <c r="D28" s="236"/>
      <c r="E28" s="236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</row>
    <row r="29" spans="3:16134" s="7" customFormat="1" ht="15" x14ac:dyDescent="0.25">
      <c r="C29" s="236"/>
      <c r="D29" s="236"/>
      <c r="E29" s="236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</row>
    <row r="30" spans="3:16134" s="7" customFormat="1" ht="15" x14ac:dyDescent="0.25">
      <c r="C30" s="236"/>
      <c r="D30" s="236"/>
      <c r="E30" s="236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</row>
    <row r="31" spans="3:16134" s="7" customFormat="1" ht="15" x14ac:dyDescent="0.25">
      <c r="C31" s="4"/>
      <c r="D31" s="4"/>
      <c r="E31" s="4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  <c r="DYQ31"/>
      <c r="DYR31"/>
      <c r="DYS31"/>
      <c r="DYT31"/>
      <c r="DYU31"/>
      <c r="DYV31"/>
      <c r="DYW31"/>
      <c r="DYX31"/>
      <c r="DYY31"/>
      <c r="DYZ31"/>
      <c r="DZA31"/>
      <c r="DZB31"/>
      <c r="DZC31"/>
      <c r="DZD31"/>
      <c r="DZE31"/>
      <c r="DZF31"/>
      <c r="DZG31"/>
      <c r="DZH31"/>
      <c r="DZI31"/>
      <c r="DZJ31"/>
      <c r="DZK31"/>
      <c r="DZL31"/>
      <c r="DZM31"/>
      <c r="DZN31"/>
      <c r="DZO31"/>
      <c r="DZP31"/>
      <c r="DZQ31"/>
      <c r="DZR31"/>
      <c r="DZS31"/>
      <c r="DZT31"/>
      <c r="DZU31"/>
      <c r="DZV31"/>
      <c r="DZW31"/>
      <c r="DZX31"/>
      <c r="DZY31"/>
      <c r="DZZ31"/>
      <c r="EAA31"/>
      <c r="EAB31"/>
      <c r="EAC31"/>
      <c r="EAD31"/>
      <c r="EAE31"/>
      <c r="EAF31"/>
      <c r="EAG31"/>
      <c r="EAH31"/>
      <c r="EAI31"/>
      <c r="EAJ31"/>
      <c r="EAK31"/>
      <c r="EAL31"/>
      <c r="EAM31"/>
      <c r="EAN31"/>
      <c r="EAO31"/>
      <c r="EAP31"/>
      <c r="EAQ31"/>
      <c r="EAR31"/>
      <c r="EAS31"/>
      <c r="EAT31"/>
      <c r="EAU31"/>
      <c r="EAV31"/>
      <c r="EAW31"/>
      <c r="EAX31"/>
      <c r="EAY31"/>
      <c r="EAZ31"/>
      <c r="EBA31"/>
      <c r="EBB31"/>
      <c r="EBC31"/>
      <c r="EBD31"/>
      <c r="EBE31"/>
      <c r="EBF31"/>
      <c r="EBG31"/>
      <c r="EBH31"/>
      <c r="EBI31"/>
      <c r="EBJ31"/>
      <c r="EBK31"/>
      <c r="EBL31"/>
      <c r="EBM31"/>
      <c r="EBN31"/>
      <c r="EBO31"/>
      <c r="EBP31"/>
      <c r="EBQ31"/>
      <c r="EBR31"/>
      <c r="EBS31"/>
      <c r="EBT31"/>
      <c r="EBU31"/>
      <c r="EBV31"/>
      <c r="EBW31"/>
      <c r="EBX31"/>
      <c r="EBY31"/>
      <c r="EBZ31"/>
      <c r="ECA31"/>
      <c r="ECB31"/>
      <c r="ECC31"/>
      <c r="ECD31"/>
      <c r="ECE31"/>
      <c r="ECF31"/>
      <c r="ECG31"/>
      <c r="ECH31"/>
      <c r="ECI31"/>
      <c r="ECJ31"/>
      <c r="ECK31"/>
      <c r="ECL31"/>
      <c r="ECM31"/>
      <c r="ECN31"/>
      <c r="ECO31"/>
      <c r="ECP31"/>
      <c r="ECQ31"/>
      <c r="ECR31"/>
      <c r="ECS31"/>
      <c r="ECT31"/>
      <c r="ECU31"/>
      <c r="ECV31"/>
      <c r="ECW31"/>
      <c r="ECX31"/>
      <c r="ECY31"/>
      <c r="ECZ31"/>
      <c r="EDA31"/>
      <c r="EDB31"/>
      <c r="EDC31"/>
      <c r="EDD31"/>
      <c r="EDE31"/>
      <c r="EDF31"/>
      <c r="EDG31"/>
      <c r="EDH31"/>
      <c r="EDI31"/>
      <c r="EDJ31"/>
      <c r="EDK31"/>
      <c r="EDL31"/>
      <c r="EDM31"/>
      <c r="EDN31"/>
      <c r="EDO31"/>
      <c r="EDP31"/>
      <c r="EDQ31"/>
      <c r="EDR31"/>
      <c r="EDS31"/>
      <c r="EDT31"/>
      <c r="EDU31"/>
      <c r="EDV31"/>
      <c r="EDW31"/>
      <c r="EDX31"/>
      <c r="EDY31"/>
      <c r="EDZ31"/>
      <c r="EEA31"/>
      <c r="EEB31"/>
      <c r="EEC31"/>
      <c r="EED31"/>
      <c r="EEE31"/>
      <c r="EEF31"/>
      <c r="EEG31"/>
      <c r="EEH31"/>
      <c r="EEI31"/>
      <c r="EEJ31"/>
      <c r="EEK31"/>
      <c r="EEL31"/>
      <c r="EEM31"/>
      <c r="EEN31"/>
      <c r="EEO31"/>
      <c r="EEP31"/>
      <c r="EEQ31"/>
      <c r="EER31"/>
      <c r="EES31"/>
      <c r="EET31"/>
      <c r="EEU31"/>
      <c r="EEV31"/>
      <c r="EEW31"/>
      <c r="EEX31"/>
      <c r="EEY31"/>
      <c r="EEZ31"/>
      <c r="EFA31"/>
      <c r="EFB31"/>
      <c r="EFC31"/>
      <c r="EFD31"/>
      <c r="EFE31"/>
      <c r="EFF31"/>
      <c r="EFG31"/>
      <c r="EFH31"/>
      <c r="EFI31"/>
      <c r="EFJ31"/>
      <c r="EFK31"/>
      <c r="EFL31"/>
      <c r="EFM31"/>
      <c r="EFN31"/>
      <c r="EFO31"/>
      <c r="EFP31"/>
      <c r="EFQ31"/>
      <c r="EFR31"/>
      <c r="EFS31"/>
      <c r="EFT31"/>
      <c r="EFU31"/>
      <c r="EFV31"/>
      <c r="EFW31"/>
      <c r="EFX31"/>
      <c r="EFY31"/>
      <c r="EFZ31"/>
      <c r="EGA31"/>
      <c r="EGB31"/>
      <c r="EGC31"/>
      <c r="EGD31"/>
      <c r="EGE31"/>
      <c r="EGF31"/>
      <c r="EGG31"/>
      <c r="EGH31"/>
      <c r="EGI31"/>
      <c r="EGJ31"/>
      <c r="EGK31"/>
      <c r="EGL31"/>
      <c r="EGM31"/>
      <c r="EGN31"/>
      <c r="EGO31"/>
      <c r="EGP31"/>
      <c r="EGQ31"/>
      <c r="EGR31"/>
      <c r="EGS31"/>
      <c r="EGT31"/>
      <c r="EGU31"/>
      <c r="EGV31"/>
      <c r="EGW31"/>
      <c r="EGX31"/>
      <c r="EGY31"/>
      <c r="EGZ31"/>
      <c r="EHA31"/>
      <c r="EHB31"/>
      <c r="EHC31"/>
      <c r="EHD31"/>
      <c r="EHE31"/>
      <c r="EHF31"/>
      <c r="EHG31"/>
      <c r="EHH31"/>
      <c r="EHI31"/>
      <c r="EHJ31"/>
      <c r="EHK31"/>
      <c r="EHL31"/>
      <c r="EHM31"/>
      <c r="EHN31"/>
      <c r="EHO31"/>
      <c r="EHP31"/>
      <c r="EHQ31"/>
      <c r="EHR31"/>
      <c r="EHS31"/>
      <c r="EHT31"/>
      <c r="EHU31"/>
      <c r="EHV31"/>
      <c r="EHW31"/>
      <c r="EHX31"/>
      <c r="EHY31"/>
      <c r="EHZ31"/>
      <c r="EIA31"/>
      <c r="EIB31"/>
      <c r="EIC31"/>
      <c r="EID31"/>
      <c r="EIE31"/>
      <c r="EIF31"/>
      <c r="EIG31"/>
      <c r="EIH31"/>
      <c r="EII31"/>
      <c r="EIJ31"/>
      <c r="EIK31"/>
      <c r="EIL31"/>
      <c r="EIM31"/>
      <c r="EIN31"/>
      <c r="EIO31"/>
      <c r="EIP31"/>
      <c r="EIQ31"/>
      <c r="EIR31"/>
      <c r="EIS31"/>
      <c r="EIT31"/>
      <c r="EIU31"/>
      <c r="EIV31"/>
      <c r="EIW31"/>
      <c r="EIX31"/>
      <c r="EIY31"/>
      <c r="EIZ31"/>
      <c r="EJA31"/>
      <c r="EJB31"/>
      <c r="EJC31"/>
      <c r="EJD31"/>
      <c r="EJE31"/>
      <c r="EJF31"/>
      <c r="EJG31"/>
      <c r="EJH31"/>
      <c r="EJI31"/>
      <c r="EJJ31"/>
      <c r="EJK31"/>
      <c r="EJL31"/>
      <c r="EJM31"/>
      <c r="EJN31"/>
      <c r="EJO31"/>
      <c r="EJP31"/>
      <c r="EJQ31"/>
      <c r="EJR31"/>
      <c r="EJS31"/>
      <c r="EJT31"/>
      <c r="EJU31"/>
      <c r="EJV31"/>
      <c r="EJW31"/>
      <c r="EJX31"/>
      <c r="EJY31"/>
      <c r="EJZ31"/>
      <c r="EKA31"/>
      <c r="EKB31"/>
      <c r="EKC31"/>
      <c r="EKD31"/>
      <c r="EKE31"/>
      <c r="EKF31"/>
      <c r="EKG31"/>
      <c r="EKH31"/>
      <c r="EKI31"/>
      <c r="EKJ31"/>
      <c r="EKK31"/>
      <c r="EKL31"/>
      <c r="EKM31"/>
      <c r="EKN31"/>
      <c r="EKO31"/>
      <c r="EKP31"/>
      <c r="EKQ31"/>
      <c r="EKR31"/>
      <c r="EKS31"/>
      <c r="EKT31"/>
      <c r="EKU31"/>
      <c r="EKV31"/>
      <c r="EKW31"/>
      <c r="EKX31"/>
      <c r="EKY31"/>
      <c r="EKZ31"/>
      <c r="ELA31"/>
      <c r="ELB31"/>
      <c r="ELC31"/>
      <c r="ELD31"/>
      <c r="ELE31"/>
      <c r="ELF31"/>
      <c r="ELG31"/>
      <c r="ELH31"/>
      <c r="ELI31"/>
      <c r="ELJ31"/>
      <c r="ELK31"/>
      <c r="ELL31"/>
      <c r="ELM31"/>
      <c r="ELN31"/>
      <c r="ELO31"/>
      <c r="ELP31"/>
      <c r="ELQ31"/>
      <c r="ELR31"/>
      <c r="ELS31"/>
      <c r="ELT31"/>
      <c r="ELU31"/>
      <c r="ELV31"/>
      <c r="ELW31"/>
      <c r="ELX31"/>
      <c r="ELY31"/>
      <c r="ELZ31"/>
      <c r="EMA31"/>
      <c r="EMB31"/>
      <c r="EMC31"/>
      <c r="EMD31"/>
      <c r="EME31"/>
      <c r="EMF31"/>
      <c r="EMG31"/>
      <c r="EMH31"/>
      <c r="EMI31"/>
      <c r="EMJ31"/>
      <c r="EMK31"/>
      <c r="EML31"/>
      <c r="EMM31"/>
      <c r="EMN31"/>
      <c r="EMO31"/>
      <c r="EMP31"/>
      <c r="EMQ31"/>
      <c r="EMR31"/>
      <c r="EMS31"/>
      <c r="EMT31"/>
      <c r="EMU31"/>
      <c r="EMV31"/>
      <c r="EMW31"/>
      <c r="EMX31"/>
      <c r="EMY31"/>
      <c r="EMZ31"/>
      <c r="ENA31"/>
      <c r="ENB31"/>
      <c r="ENC31"/>
      <c r="END31"/>
      <c r="ENE31"/>
      <c r="ENF31"/>
      <c r="ENG31"/>
      <c r="ENH31"/>
      <c r="ENI31"/>
      <c r="ENJ31"/>
      <c r="ENK31"/>
      <c r="ENL31"/>
      <c r="ENM31"/>
      <c r="ENN31"/>
      <c r="ENO31"/>
      <c r="ENP31"/>
      <c r="ENQ31"/>
      <c r="ENR31"/>
      <c r="ENS31"/>
      <c r="ENT31"/>
      <c r="ENU31"/>
      <c r="ENV31"/>
      <c r="ENW31"/>
      <c r="ENX31"/>
      <c r="ENY31"/>
      <c r="ENZ31"/>
      <c r="EOA31"/>
      <c r="EOB31"/>
      <c r="EOC31"/>
      <c r="EOD31"/>
      <c r="EOE31"/>
      <c r="EOF31"/>
      <c r="EOG31"/>
      <c r="EOH31"/>
      <c r="EOI31"/>
      <c r="EOJ31"/>
      <c r="EOK31"/>
      <c r="EOL31"/>
      <c r="EOM31"/>
      <c r="EON31"/>
      <c r="EOO31"/>
      <c r="EOP31"/>
      <c r="EOQ31"/>
      <c r="EOR31"/>
      <c r="EOS31"/>
      <c r="EOT31"/>
      <c r="EOU31"/>
      <c r="EOV31"/>
      <c r="EOW31"/>
      <c r="EOX31"/>
      <c r="EOY31"/>
      <c r="EOZ31"/>
      <c r="EPA31"/>
      <c r="EPB31"/>
      <c r="EPC31"/>
      <c r="EPD31"/>
      <c r="EPE31"/>
      <c r="EPF31"/>
      <c r="EPG31"/>
      <c r="EPH31"/>
      <c r="EPI31"/>
      <c r="EPJ31"/>
      <c r="EPK31"/>
      <c r="EPL31"/>
      <c r="EPM31"/>
      <c r="EPN31"/>
      <c r="EPO31"/>
      <c r="EPP31"/>
      <c r="EPQ31"/>
      <c r="EPR31"/>
      <c r="EPS31"/>
      <c r="EPT31"/>
      <c r="EPU31"/>
      <c r="EPV31"/>
      <c r="EPW31"/>
      <c r="EPX31"/>
      <c r="EPY31"/>
      <c r="EPZ31"/>
      <c r="EQA31"/>
      <c r="EQB31"/>
      <c r="EQC31"/>
      <c r="EQD31"/>
      <c r="EQE31"/>
      <c r="EQF31"/>
      <c r="EQG31"/>
      <c r="EQH31"/>
      <c r="EQI31"/>
      <c r="EQJ31"/>
      <c r="EQK31"/>
      <c r="EQL31"/>
      <c r="EQM31"/>
      <c r="EQN31"/>
      <c r="EQO31"/>
      <c r="EQP31"/>
      <c r="EQQ31"/>
      <c r="EQR31"/>
      <c r="EQS31"/>
      <c r="EQT31"/>
      <c r="EQU31"/>
      <c r="EQV31"/>
      <c r="EQW31"/>
      <c r="EQX31"/>
      <c r="EQY31"/>
      <c r="EQZ31"/>
      <c r="ERA31"/>
      <c r="ERB31"/>
      <c r="ERC31"/>
      <c r="ERD31"/>
      <c r="ERE31"/>
      <c r="ERF31"/>
      <c r="ERG31"/>
      <c r="ERH31"/>
      <c r="ERI31"/>
      <c r="ERJ31"/>
      <c r="ERK31"/>
      <c r="ERL31"/>
      <c r="ERM31"/>
      <c r="ERN31"/>
      <c r="ERO31"/>
      <c r="ERP31"/>
      <c r="ERQ31"/>
      <c r="ERR31"/>
      <c r="ERS31"/>
      <c r="ERT31"/>
      <c r="ERU31"/>
      <c r="ERV31"/>
      <c r="ERW31"/>
      <c r="ERX31"/>
      <c r="ERY31"/>
      <c r="ERZ31"/>
      <c r="ESA31"/>
      <c r="ESB31"/>
      <c r="ESC31"/>
      <c r="ESD31"/>
      <c r="ESE31"/>
      <c r="ESF31"/>
      <c r="ESG31"/>
      <c r="ESH31"/>
      <c r="ESI31"/>
      <c r="ESJ31"/>
      <c r="ESK31"/>
      <c r="ESL31"/>
      <c r="ESM31"/>
      <c r="ESN31"/>
      <c r="ESO31"/>
      <c r="ESP31"/>
      <c r="ESQ31"/>
      <c r="ESR31"/>
      <c r="ESS31"/>
      <c r="EST31"/>
      <c r="ESU31"/>
      <c r="ESV31"/>
      <c r="ESW31"/>
      <c r="ESX31"/>
      <c r="ESY31"/>
      <c r="ESZ31"/>
      <c r="ETA31"/>
      <c r="ETB31"/>
      <c r="ETC31"/>
      <c r="ETD31"/>
      <c r="ETE31"/>
      <c r="ETF31"/>
      <c r="ETG31"/>
      <c r="ETH31"/>
      <c r="ETI31"/>
      <c r="ETJ31"/>
      <c r="ETK31"/>
      <c r="ETL31"/>
      <c r="ETM31"/>
      <c r="ETN31"/>
      <c r="ETO31"/>
      <c r="ETP31"/>
      <c r="ETQ31"/>
      <c r="ETR31"/>
      <c r="ETS31"/>
      <c r="ETT31"/>
      <c r="ETU31"/>
      <c r="ETV31"/>
      <c r="ETW31"/>
      <c r="ETX31"/>
      <c r="ETY31"/>
      <c r="ETZ31"/>
      <c r="EUA31"/>
      <c r="EUB31"/>
      <c r="EUC31"/>
      <c r="EUD31"/>
      <c r="EUE31"/>
      <c r="EUF31"/>
      <c r="EUG31"/>
      <c r="EUH31"/>
      <c r="EUI31"/>
      <c r="EUJ31"/>
      <c r="EUK31"/>
      <c r="EUL31"/>
      <c r="EUM31"/>
      <c r="EUN31"/>
      <c r="EUO31"/>
      <c r="EUP31"/>
      <c r="EUQ31"/>
      <c r="EUR31"/>
      <c r="EUS31"/>
      <c r="EUT31"/>
      <c r="EUU31"/>
      <c r="EUV31"/>
      <c r="EUW31"/>
      <c r="EUX31"/>
      <c r="EUY31"/>
      <c r="EUZ31"/>
      <c r="EVA31"/>
      <c r="EVB31"/>
      <c r="EVC31"/>
      <c r="EVD31"/>
      <c r="EVE31"/>
      <c r="EVF31"/>
      <c r="EVG31"/>
      <c r="EVH31"/>
      <c r="EVI31"/>
      <c r="EVJ31"/>
      <c r="EVK31"/>
      <c r="EVL31"/>
      <c r="EVM31"/>
      <c r="EVN31"/>
      <c r="EVO31"/>
      <c r="EVP31"/>
      <c r="EVQ31"/>
      <c r="EVR31"/>
      <c r="EVS31"/>
      <c r="EVT31"/>
      <c r="EVU31"/>
      <c r="EVV31"/>
      <c r="EVW31"/>
      <c r="EVX31"/>
      <c r="EVY31"/>
      <c r="EVZ31"/>
      <c r="EWA31"/>
      <c r="EWB31"/>
      <c r="EWC31"/>
      <c r="EWD31"/>
      <c r="EWE31"/>
      <c r="EWF31"/>
      <c r="EWG31"/>
      <c r="EWH31"/>
      <c r="EWI31"/>
      <c r="EWJ31"/>
      <c r="EWK31"/>
      <c r="EWL31"/>
      <c r="EWM31"/>
      <c r="EWN31"/>
      <c r="EWO31"/>
      <c r="EWP31"/>
      <c r="EWQ31"/>
      <c r="EWR31"/>
      <c r="EWS31"/>
      <c r="EWT31"/>
      <c r="EWU31"/>
      <c r="EWV31"/>
      <c r="EWW31"/>
      <c r="EWX31"/>
      <c r="EWY31"/>
      <c r="EWZ31"/>
      <c r="EXA31"/>
      <c r="EXB31"/>
      <c r="EXC31"/>
      <c r="EXD31"/>
      <c r="EXE31"/>
      <c r="EXF31"/>
      <c r="EXG31"/>
      <c r="EXH31"/>
      <c r="EXI31"/>
      <c r="EXJ31"/>
      <c r="EXK31"/>
      <c r="EXL31"/>
      <c r="EXM31"/>
      <c r="EXN31"/>
      <c r="EXO31"/>
      <c r="EXP31"/>
      <c r="EXQ31"/>
      <c r="EXR31"/>
      <c r="EXS31"/>
      <c r="EXT31"/>
      <c r="EXU31"/>
      <c r="EXV31"/>
      <c r="EXW31"/>
      <c r="EXX31"/>
      <c r="EXY31"/>
      <c r="EXZ31"/>
      <c r="EYA31"/>
      <c r="EYB31"/>
      <c r="EYC31"/>
      <c r="EYD31"/>
      <c r="EYE31"/>
      <c r="EYF31"/>
      <c r="EYG31"/>
      <c r="EYH31"/>
      <c r="EYI31"/>
      <c r="EYJ31"/>
      <c r="EYK31"/>
      <c r="EYL31"/>
      <c r="EYM31"/>
      <c r="EYN31"/>
      <c r="EYO31"/>
      <c r="EYP31"/>
      <c r="EYQ31"/>
      <c r="EYR31"/>
      <c r="EYS31"/>
      <c r="EYT31"/>
      <c r="EYU31"/>
      <c r="EYV31"/>
      <c r="EYW31"/>
      <c r="EYX31"/>
      <c r="EYY31"/>
      <c r="EYZ31"/>
      <c r="EZA31"/>
      <c r="EZB31"/>
      <c r="EZC31"/>
      <c r="EZD31"/>
      <c r="EZE31"/>
      <c r="EZF31"/>
      <c r="EZG31"/>
      <c r="EZH31"/>
      <c r="EZI31"/>
      <c r="EZJ31"/>
      <c r="EZK31"/>
      <c r="EZL31"/>
      <c r="EZM31"/>
      <c r="EZN31"/>
      <c r="EZO31"/>
      <c r="EZP31"/>
      <c r="EZQ31"/>
      <c r="EZR31"/>
      <c r="EZS31"/>
      <c r="EZT31"/>
      <c r="EZU31"/>
      <c r="EZV31"/>
      <c r="EZW31"/>
      <c r="EZX31"/>
      <c r="EZY31"/>
      <c r="EZZ31"/>
      <c r="FAA31"/>
      <c r="FAB31"/>
      <c r="FAC31"/>
      <c r="FAD31"/>
      <c r="FAE31"/>
      <c r="FAF31"/>
      <c r="FAG31"/>
      <c r="FAH31"/>
      <c r="FAI31"/>
      <c r="FAJ31"/>
      <c r="FAK31"/>
      <c r="FAL31"/>
      <c r="FAM31"/>
      <c r="FAN31"/>
      <c r="FAO31"/>
      <c r="FAP31"/>
      <c r="FAQ31"/>
      <c r="FAR31"/>
      <c r="FAS31"/>
      <c r="FAT31"/>
      <c r="FAU31"/>
      <c r="FAV31"/>
      <c r="FAW31"/>
      <c r="FAX31"/>
      <c r="FAY31"/>
      <c r="FAZ31"/>
      <c r="FBA31"/>
      <c r="FBB31"/>
      <c r="FBC31"/>
      <c r="FBD31"/>
      <c r="FBE31"/>
      <c r="FBF31"/>
      <c r="FBG31"/>
      <c r="FBH31"/>
      <c r="FBI31"/>
      <c r="FBJ31"/>
      <c r="FBK31"/>
      <c r="FBL31"/>
      <c r="FBM31"/>
      <c r="FBN31"/>
      <c r="FBO31"/>
      <c r="FBP31"/>
      <c r="FBQ31"/>
      <c r="FBR31"/>
      <c r="FBS31"/>
      <c r="FBT31"/>
      <c r="FBU31"/>
      <c r="FBV31"/>
      <c r="FBW31"/>
      <c r="FBX31"/>
      <c r="FBY31"/>
      <c r="FBZ31"/>
      <c r="FCA31"/>
      <c r="FCB31"/>
      <c r="FCC31"/>
      <c r="FCD31"/>
      <c r="FCE31"/>
      <c r="FCF31"/>
      <c r="FCG31"/>
      <c r="FCH31"/>
      <c r="FCI31"/>
      <c r="FCJ31"/>
      <c r="FCK31"/>
      <c r="FCL31"/>
      <c r="FCM31"/>
      <c r="FCN31"/>
      <c r="FCO31"/>
      <c r="FCP31"/>
      <c r="FCQ31"/>
      <c r="FCR31"/>
      <c r="FCS31"/>
      <c r="FCT31"/>
      <c r="FCU31"/>
      <c r="FCV31"/>
      <c r="FCW31"/>
      <c r="FCX31"/>
      <c r="FCY31"/>
      <c r="FCZ31"/>
      <c r="FDA31"/>
      <c r="FDB31"/>
      <c r="FDC31"/>
      <c r="FDD31"/>
      <c r="FDE31"/>
      <c r="FDF31"/>
      <c r="FDG31"/>
      <c r="FDH31"/>
      <c r="FDI31"/>
      <c r="FDJ31"/>
      <c r="FDK31"/>
      <c r="FDL31"/>
      <c r="FDM31"/>
      <c r="FDN31"/>
      <c r="FDO31"/>
      <c r="FDP31"/>
      <c r="FDQ31"/>
      <c r="FDR31"/>
      <c r="FDS31"/>
      <c r="FDT31"/>
      <c r="FDU31"/>
      <c r="FDV31"/>
      <c r="FDW31"/>
      <c r="FDX31"/>
      <c r="FDY31"/>
      <c r="FDZ31"/>
      <c r="FEA31"/>
      <c r="FEB31"/>
      <c r="FEC31"/>
      <c r="FED31"/>
      <c r="FEE31"/>
      <c r="FEF31"/>
      <c r="FEG31"/>
      <c r="FEH31"/>
      <c r="FEI31"/>
      <c r="FEJ31"/>
      <c r="FEK31"/>
      <c r="FEL31"/>
      <c r="FEM31"/>
      <c r="FEN31"/>
      <c r="FEO31"/>
      <c r="FEP31"/>
      <c r="FEQ31"/>
      <c r="FER31"/>
      <c r="FES31"/>
      <c r="FET31"/>
      <c r="FEU31"/>
      <c r="FEV31"/>
      <c r="FEW31"/>
      <c r="FEX31"/>
      <c r="FEY31"/>
      <c r="FEZ31"/>
      <c r="FFA31"/>
      <c r="FFB31"/>
      <c r="FFC31"/>
      <c r="FFD31"/>
      <c r="FFE31"/>
      <c r="FFF31"/>
      <c r="FFG31"/>
      <c r="FFH31"/>
      <c r="FFI31"/>
      <c r="FFJ31"/>
      <c r="FFK31"/>
      <c r="FFL31"/>
      <c r="FFM31"/>
      <c r="FFN31"/>
      <c r="FFO31"/>
      <c r="FFP31"/>
      <c r="FFQ31"/>
      <c r="FFR31"/>
      <c r="FFS31"/>
      <c r="FFT31"/>
      <c r="FFU31"/>
      <c r="FFV31"/>
      <c r="FFW31"/>
      <c r="FFX31"/>
      <c r="FFY31"/>
      <c r="FFZ31"/>
      <c r="FGA31"/>
      <c r="FGB31"/>
      <c r="FGC31"/>
      <c r="FGD31"/>
      <c r="FGE31"/>
      <c r="FGF31"/>
      <c r="FGG31"/>
      <c r="FGH31"/>
      <c r="FGI31"/>
      <c r="FGJ31"/>
      <c r="FGK31"/>
      <c r="FGL31"/>
      <c r="FGM31"/>
      <c r="FGN31"/>
      <c r="FGO31"/>
      <c r="FGP31"/>
      <c r="FGQ31"/>
      <c r="FGR31"/>
      <c r="FGS31"/>
      <c r="FGT31"/>
      <c r="FGU31"/>
      <c r="FGV31"/>
      <c r="FGW31"/>
      <c r="FGX31"/>
      <c r="FGY31"/>
      <c r="FGZ31"/>
      <c r="FHA31"/>
      <c r="FHB31"/>
      <c r="FHC31"/>
      <c r="FHD31"/>
      <c r="FHE31"/>
      <c r="FHF31"/>
      <c r="FHG31"/>
      <c r="FHH31"/>
      <c r="FHI31"/>
      <c r="FHJ31"/>
      <c r="FHK31"/>
      <c r="FHL31"/>
      <c r="FHM31"/>
      <c r="FHN31"/>
      <c r="FHO31"/>
      <c r="FHP31"/>
      <c r="FHQ31"/>
      <c r="FHR31"/>
      <c r="FHS31"/>
      <c r="FHT31"/>
      <c r="FHU31"/>
      <c r="FHV31"/>
      <c r="FHW31"/>
      <c r="FHX31"/>
      <c r="FHY31"/>
      <c r="FHZ31"/>
      <c r="FIA31"/>
      <c r="FIB31"/>
      <c r="FIC31"/>
      <c r="FID31"/>
      <c r="FIE31"/>
      <c r="FIF31"/>
      <c r="FIG31"/>
      <c r="FIH31"/>
      <c r="FII31"/>
      <c r="FIJ31"/>
      <c r="FIK31"/>
      <c r="FIL31"/>
      <c r="FIM31"/>
      <c r="FIN31"/>
      <c r="FIO31"/>
      <c r="FIP31"/>
      <c r="FIQ31"/>
      <c r="FIR31"/>
      <c r="FIS31"/>
      <c r="FIT31"/>
      <c r="FIU31"/>
      <c r="FIV31"/>
      <c r="FIW31"/>
      <c r="FIX31"/>
      <c r="FIY31"/>
      <c r="FIZ31"/>
      <c r="FJA31"/>
      <c r="FJB31"/>
      <c r="FJC31"/>
      <c r="FJD31"/>
      <c r="FJE31"/>
      <c r="FJF31"/>
      <c r="FJG31"/>
      <c r="FJH31"/>
      <c r="FJI31"/>
      <c r="FJJ31"/>
      <c r="FJK31"/>
      <c r="FJL31"/>
      <c r="FJM31"/>
      <c r="FJN31"/>
      <c r="FJO31"/>
      <c r="FJP31"/>
      <c r="FJQ31"/>
      <c r="FJR31"/>
      <c r="FJS31"/>
      <c r="FJT31"/>
      <c r="FJU31"/>
      <c r="FJV31"/>
      <c r="FJW31"/>
      <c r="FJX31"/>
      <c r="FJY31"/>
      <c r="FJZ31"/>
      <c r="FKA31"/>
      <c r="FKB31"/>
      <c r="FKC31"/>
      <c r="FKD31"/>
      <c r="FKE31"/>
      <c r="FKF31"/>
      <c r="FKG31"/>
      <c r="FKH31"/>
      <c r="FKI31"/>
      <c r="FKJ31"/>
      <c r="FKK31"/>
      <c r="FKL31"/>
      <c r="FKM31"/>
      <c r="FKN31"/>
      <c r="FKO31"/>
      <c r="FKP31"/>
      <c r="FKQ31"/>
      <c r="FKR31"/>
      <c r="FKS31"/>
      <c r="FKT31"/>
      <c r="FKU31"/>
      <c r="FKV31"/>
      <c r="FKW31"/>
      <c r="FKX31"/>
      <c r="FKY31"/>
      <c r="FKZ31"/>
      <c r="FLA31"/>
      <c r="FLB31"/>
      <c r="FLC31"/>
      <c r="FLD31"/>
      <c r="FLE31"/>
      <c r="FLF31"/>
      <c r="FLG31"/>
      <c r="FLH31"/>
      <c r="FLI31"/>
      <c r="FLJ31"/>
      <c r="FLK31"/>
      <c r="FLL31"/>
      <c r="FLM31"/>
      <c r="FLN31"/>
      <c r="FLO31"/>
      <c r="FLP31"/>
      <c r="FLQ31"/>
      <c r="FLR31"/>
      <c r="FLS31"/>
      <c r="FLT31"/>
      <c r="FLU31"/>
      <c r="FLV31"/>
      <c r="FLW31"/>
      <c r="FLX31"/>
      <c r="FLY31"/>
      <c r="FLZ31"/>
      <c r="FMA31"/>
      <c r="FMB31"/>
      <c r="FMC31"/>
      <c r="FMD31"/>
      <c r="FME31"/>
      <c r="FMF31"/>
      <c r="FMG31"/>
      <c r="FMH31"/>
      <c r="FMI31"/>
      <c r="FMJ31"/>
      <c r="FMK31"/>
      <c r="FML31"/>
      <c r="FMM31"/>
      <c r="FMN31"/>
      <c r="FMO31"/>
      <c r="FMP31"/>
      <c r="FMQ31"/>
      <c r="FMR31"/>
      <c r="FMS31"/>
      <c r="FMT31"/>
      <c r="FMU31"/>
      <c r="FMV31"/>
      <c r="FMW31"/>
      <c r="FMX31"/>
      <c r="FMY31"/>
      <c r="FMZ31"/>
      <c r="FNA31"/>
      <c r="FNB31"/>
      <c r="FNC31"/>
      <c r="FND31"/>
      <c r="FNE31"/>
      <c r="FNF31"/>
      <c r="FNG31"/>
      <c r="FNH31"/>
      <c r="FNI31"/>
      <c r="FNJ31"/>
      <c r="FNK31"/>
      <c r="FNL31"/>
      <c r="FNM31"/>
      <c r="FNN31"/>
      <c r="FNO31"/>
      <c r="FNP31"/>
      <c r="FNQ31"/>
      <c r="FNR31"/>
      <c r="FNS31"/>
      <c r="FNT31"/>
      <c r="FNU31"/>
      <c r="FNV31"/>
      <c r="FNW31"/>
      <c r="FNX31"/>
      <c r="FNY31"/>
      <c r="FNZ31"/>
      <c r="FOA31"/>
      <c r="FOB31"/>
      <c r="FOC31"/>
      <c r="FOD31"/>
      <c r="FOE31"/>
      <c r="FOF31"/>
      <c r="FOG31"/>
      <c r="FOH31"/>
      <c r="FOI31"/>
      <c r="FOJ31"/>
      <c r="FOK31"/>
      <c r="FOL31"/>
      <c r="FOM31"/>
      <c r="FON31"/>
      <c r="FOO31"/>
      <c r="FOP31"/>
      <c r="FOQ31"/>
      <c r="FOR31"/>
      <c r="FOS31"/>
      <c r="FOT31"/>
      <c r="FOU31"/>
      <c r="FOV31"/>
      <c r="FOW31"/>
      <c r="FOX31"/>
      <c r="FOY31"/>
      <c r="FOZ31"/>
      <c r="FPA31"/>
      <c r="FPB31"/>
      <c r="FPC31"/>
      <c r="FPD31"/>
      <c r="FPE31"/>
      <c r="FPF31"/>
      <c r="FPG31"/>
      <c r="FPH31"/>
      <c r="FPI31"/>
      <c r="FPJ31"/>
      <c r="FPK31"/>
      <c r="FPL31"/>
      <c r="FPM31"/>
      <c r="FPN31"/>
      <c r="FPO31"/>
      <c r="FPP31"/>
      <c r="FPQ31"/>
      <c r="FPR31"/>
      <c r="FPS31"/>
      <c r="FPT31"/>
      <c r="FPU31"/>
      <c r="FPV31"/>
      <c r="FPW31"/>
      <c r="FPX31"/>
      <c r="FPY31"/>
      <c r="FPZ31"/>
      <c r="FQA31"/>
      <c r="FQB31"/>
      <c r="FQC31"/>
      <c r="FQD31"/>
      <c r="FQE31"/>
      <c r="FQF31"/>
      <c r="FQG31"/>
      <c r="FQH31"/>
      <c r="FQI31"/>
      <c r="FQJ31"/>
      <c r="FQK31"/>
      <c r="FQL31"/>
      <c r="FQM31"/>
      <c r="FQN31"/>
      <c r="FQO31"/>
      <c r="FQP31"/>
      <c r="FQQ31"/>
      <c r="FQR31"/>
      <c r="FQS31"/>
      <c r="FQT31"/>
      <c r="FQU31"/>
      <c r="FQV31"/>
      <c r="FQW31"/>
      <c r="FQX31"/>
      <c r="FQY31"/>
      <c r="FQZ31"/>
      <c r="FRA31"/>
      <c r="FRB31"/>
      <c r="FRC31"/>
      <c r="FRD31"/>
      <c r="FRE31"/>
      <c r="FRF31"/>
      <c r="FRG31"/>
      <c r="FRH31"/>
      <c r="FRI31"/>
      <c r="FRJ31"/>
      <c r="FRK31"/>
      <c r="FRL31"/>
      <c r="FRM31"/>
      <c r="FRN31"/>
      <c r="FRO31"/>
      <c r="FRP31"/>
      <c r="FRQ31"/>
      <c r="FRR31"/>
      <c r="FRS31"/>
      <c r="FRT31"/>
      <c r="FRU31"/>
      <c r="FRV31"/>
      <c r="FRW31"/>
      <c r="FRX31"/>
      <c r="FRY31"/>
      <c r="FRZ31"/>
      <c r="FSA31"/>
      <c r="FSB31"/>
      <c r="FSC31"/>
      <c r="FSD31"/>
      <c r="FSE31"/>
      <c r="FSF31"/>
      <c r="FSG31"/>
      <c r="FSH31"/>
      <c r="FSI31"/>
      <c r="FSJ31"/>
      <c r="FSK31"/>
      <c r="FSL31"/>
      <c r="FSM31"/>
      <c r="FSN31"/>
      <c r="FSO31"/>
      <c r="FSP31"/>
      <c r="FSQ31"/>
      <c r="FSR31"/>
      <c r="FSS31"/>
      <c r="FST31"/>
      <c r="FSU31"/>
      <c r="FSV31"/>
      <c r="FSW31"/>
      <c r="FSX31"/>
      <c r="FSY31"/>
      <c r="FSZ31"/>
      <c r="FTA31"/>
      <c r="FTB31"/>
      <c r="FTC31"/>
      <c r="FTD31"/>
      <c r="FTE31"/>
      <c r="FTF31"/>
      <c r="FTG31"/>
      <c r="FTH31"/>
      <c r="FTI31"/>
      <c r="FTJ31"/>
      <c r="FTK31"/>
      <c r="FTL31"/>
      <c r="FTM31"/>
      <c r="FTN31"/>
      <c r="FTO31"/>
      <c r="FTP31"/>
      <c r="FTQ31"/>
      <c r="FTR31"/>
      <c r="FTS31"/>
      <c r="FTT31"/>
      <c r="FTU31"/>
      <c r="FTV31"/>
      <c r="FTW31"/>
      <c r="FTX31"/>
      <c r="FTY31"/>
      <c r="FTZ31"/>
      <c r="FUA31"/>
      <c r="FUB31"/>
      <c r="FUC31"/>
      <c r="FUD31"/>
      <c r="FUE31"/>
      <c r="FUF31"/>
      <c r="FUG31"/>
      <c r="FUH31"/>
      <c r="FUI31"/>
      <c r="FUJ31"/>
      <c r="FUK31"/>
      <c r="FUL31"/>
      <c r="FUM31"/>
      <c r="FUN31"/>
      <c r="FUO31"/>
      <c r="FUP31"/>
      <c r="FUQ31"/>
      <c r="FUR31"/>
      <c r="FUS31"/>
      <c r="FUT31"/>
      <c r="FUU31"/>
      <c r="FUV31"/>
      <c r="FUW31"/>
      <c r="FUX31"/>
      <c r="FUY31"/>
      <c r="FUZ31"/>
      <c r="FVA31"/>
      <c r="FVB31"/>
      <c r="FVC31"/>
      <c r="FVD31"/>
      <c r="FVE31"/>
      <c r="FVF31"/>
      <c r="FVG31"/>
      <c r="FVH31"/>
      <c r="FVI31"/>
      <c r="FVJ31"/>
      <c r="FVK31"/>
      <c r="FVL31"/>
      <c r="FVM31"/>
      <c r="FVN31"/>
      <c r="FVO31"/>
      <c r="FVP31"/>
      <c r="FVQ31"/>
      <c r="FVR31"/>
      <c r="FVS31"/>
      <c r="FVT31"/>
      <c r="FVU31"/>
      <c r="FVV31"/>
      <c r="FVW31"/>
      <c r="FVX31"/>
      <c r="FVY31"/>
      <c r="FVZ31"/>
      <c r="FWA31"/>
      <c r="FWB31"/>
      <c r="FWC31"/>
      <c r="FWD31"/>
      <c r="FWE31"/>
      <c r="FWF31"/>
      <c r="FWG31"/>
      <c r="FWH31"/>
      <c r="FWI31"/>
      <c r="FWJ31"/>
      <c r="FWK31"/>
      <c r="FWL31"/>
      <c r="FWM31"/>
      <c r="FWN31"/>
      <c r="FWO31"/>
      <c r="FWP31"/>
      <c r="FWQ31"/>
      <c r="FWR31"/>
      <c r="FWS31"/>
      <c r="FWT31"/>
      <c r="FWU31"/>
      <c r="FWV31"/>
      <c r="FWW31"/>
      <c r="FWX31"/>
      <c r="FWY31"/>
      <c r="FWZ31"/>
      <c r="FXA31"/>
      <c r="FXB31"/>
      <c r="FXC31"/>
      <c r="FXD31"/>
      <c r="FXE31"/>
      <c r="FXF31"/>
      <c r="FXG31"/>
      <c r="FXH31"/>
      <c r="FXI31"/>
      <c r="FXJ31"/>
      <c r="FXK31"/>
      <c r="FXL31"/>
      <c r="FXM31"/>
      <c r="FXN31"/>
      <c r="FXO31"/>
      <c r="FXP31"/>
      <c r="FXQ31"/>
      <c r="FXR31"/>
      <c r="FXS31"/>
      <c r="FXT31"/>
      <c r="FXU31"/>
      <c r="FXV31"/>
      <c r="FXW31"/>
      <c r="FXX31"/>
      <c r="FXY31"/>
      <c r="FXZ31"/>
      <c r="FYA31"/>
      <c r="FYB31"/>
      <c r="FYC31"/>
      <c r="FYD31"/>
      <c r="FYE31"/>
      <c r="FYF31"/>
      <c r="FYG31"/>
      <c r="FYH31"/>
      <c r="FYI31"/>
      <c r="FYJ31"/>
      <c r="FYK31"/>
      <c r="FYL31"/>
      <c r="FYM31"/>
      <c r="FYN31"/>
      <c r="FYO31"/>
      <c r="FYP31"/>
      <c r="FYQ31"/>
      <c r="FYR31"/>
      <c r="FYS31"/>
      <c r="FYT31"/>
      <c r="FYU31"/>
      <c r="FYV31"/>
      <c r="FYW31"/>
      <c r="FYX31"/>
      <c r="FYY31"/>
      <c r="FYZ31"/>
      <c r="FZA31"/>
      <c r="FZB31"/>
      <c r="FZC31"/>
      <c r="FZD31"/>
      <c r="FZE31"/>
      <c r="FZF31"/>
      <c r="FZG31"/>
      <c r="FZH31"/>
      <c r="FZI31"/>
      <c r="FZJ31"/>
      <c r="FZK31"/>
      <c r="FZL31"/>
      <c r="FZM31"/>
      <c r="FZN31"/>
      <c r="FZO31"/>
      <c r="FZP31"/>
      <c r="FZQ31"/>
      <c r="FZR31"/>
      <c r="FZS31"/>
      <c r="FZT31"/>
      <c r="FZU31"/>
      <c r="FZV31"/>
      <c r="FZW31"/>
      <c r="FZX31"/>
      <c r="FZY31"/>
      <c r="FZZ31"/>
      <c r="GAA31"/>
      <c r="GAB31"/>
      <c r="GAC31"/>
      <c r="GAD31"/>
      <c r="GAE31"/>
      <c r="GAF31"/>
      <c r="GAG31"/>
      <c r="GAH31"/>
      <c r="GAI31"/>
      <c r="GAJ31"/>
      <c r="GAK31"/>
      <c r="GAL31"/>
      <c r="GAM31"/>
      <c r="GAN31"/>
      <c r="GAO31"/>
      <c r="GAP31"/>
      <c r="GAQ31"/>
      <c r="GAR31"/>
      <c r="GAS31"/>
      <c r="GAT31"/>
      <c r="GAU31"/>
      <c r="GAV31"/>
      <c r="GAW31"/>
      <c r="GAX31"/>
      <c r="GAY31"/>
      <c r="GAZ31"/>
      <c r="GBA31"/>
      <c r="GBB31"/>
      <c r="GBC31"/>
      <c r="GBD31"/>
      <c r="GBE31"/>
      <c r="GBF31"/>
      <c r="GBG31"/>
      <c r="GBH31"/>
      <c r="GBI31"/>
      <c r="GBJ31"/>
      <c r="GBK31"/>
      <c r="GBL31"/>
      <c r="GBM31"/>
      <c r="GBN31"/>
      <c r="GBO31"/>
      <c r="GBP31"/>
      <c r="GBQ31"/>
      <c r="GBR31"/>
      <c r="GBS31"/>
      <c r="GBT31"/>
      <c r="GBU31"/>
      <c r="GBV31"/>
      <c r="GBW31"/>
      <c r="GBX31"/>
      <c r="GBY31"/>
      <c r="GBZ31"/>
      <c r="GCA31"/>
      <c r="GCB31"/>
      <c r="GCC31"/>
      <c r="GCD31"/>
      <c r="GCE31"/>
      <c r="GCF31"/>
      <c r="GCG31"/>
      <c r="GCH31"/>
      <c r="GCI31"/>
      <c r="GCJ31"/>
      <c r="GCK31"/>
      <c r="GCL31"/>
      <c r="GCM31"/>
      <c r="GCN31"/>
      <c r="GCO31"/>
      <c r="GCP31"/>
      <c r="GCQ31"/>
      <c r="GCR31"/>
      <c r="GCS31"/>
      <c r="GCT31"/>
      <c r="GCU31"/>
      <c r="GCV31"/>
      <c r="GCW31"/>
      <c r="GCX31"/>
      <c r="GCY31"/>
      <c r="GCZ31"/>
      <c r="GDA31"/>
      <c r="GDB31"/>
      <c r="GDC31"/>
      <c r="GDD31"/>
      <c r="GDE31"/>
      <c r="GDF31"/>
      <c r="GDG31"/>
      <c r="GDH31"/>
      <c r="GDI31"/>
      <c r="GDJ31"/>
      <c r="GDK31"/>
      <c r="GDL31"/>
      <c r="GDM31"/>
      <c r="GDN31"/>
      <c r="GDO31"/>
      <c r="GDP31"/>
      <c r="GDQ31"/>
      <c r="GDR31"/>
      <c r="GDS31"/>
      <c r="GDT31"/>
      <c r="GDU31"/>
      <c r="GDV31"/>
      <c r="GDW31"/>
      <c r="GDX31"/>
      <c r="GDY31"/>
      <c r="GDZ31"/>
      <c r="GEA31"/>
      <c r="GEB31"/>
      <c r="GEC31"/>
      <c r="GED31"/>
      <c r="GEE31"/>
      <c r="GEF31"/>
      <c r="GEG31"/>
      <c r="GEH31"/>
      <c r="GEI31"/>
      <c r="GEJ31"/>
      <c r="GEK31"/>
      <c r="GEL31"/>
      <c r="GEM31"/>
      <c r="GEN31"/>
      <c r="GEO31"/>
      <c r="GEP31"/>
      <c r="GEQ31"/>
      <c r="GER31"/>
      <c r="GES31"/>
      <c r="GET31"/>
      <c r="GEU31"/>
      <c r="GEV31"/>
      <c r="GEW31"/>
      <c r="GEX31"/>
      <c r="GEY31"/>
      <c r="GEZ31"/>
      <c r="GFA31"/>
      <c r="GFB31"/>
      <c r="GFC31"/>
      <c r="GFD31"/>
      <c r="GFE31"/>
      <c r="GFF31"/>
      <c r="GFG31"/>
      <c r="GFH31"/>
      <c r="GFI31"/>
      <c r="GFJ31"/>
      <c r="GFK31"/>
      <c r="GFL31"/>
      <c r="GFM31"/>
      <c r="GFN31"/>
      <c r="GFO31"/>
      <c r="GFP31"/>
      <c r="GFQ31"/>
      <c r="GFR31"/>
      <c r="GFS31"/>
      <c r="GFT31"/>
      <c r="GFU31"/>
      <c r="GFV31"/>
      <c r="GFW31"/>
      <c r="GFX31"/>
      <c r="GFY31"/>
      <c r="GFZ31"/>
      <c r="GGA31"/>
      <c r="GGB31"/>
      <c r="GGC31"/>
      <c r="GGD31"/>
      <c r="GGE31"/>
      <c r="GGF31"/>
      <c r="GGG31"/>
      <c r="GGH31"/>
      <c r="GGI31"/>
      <c r="GGJ31"/>
      <c r="GGK31"/>
      <c r="GGL31"/>
      <c r="GGM31"/>
      <c r="GGN31"/>
      <c r="GGO31"/>
      <c r="GGP31"/>
      <c r="GGQ31"/>
      <c r="GGR31"/>
      <c r="GGS31"/>
      <c r="GGT31"/>
      <c r="GGU31"/>
      <c r="GGV31"/>
      <c r="GGW31"/>
      <c r="GGX31"/>
      <c r="GGY31"/>
      <c r="GGZ31"/>
      <c r="GHA31"/>
      <c r="GHB31"/>
      <c r="GHC31"/>
      <c r="GHD31"/>
      <c r="GHE31"/>
      <c r="GHF31"/>
      <c r="GHG31"/>
      <c r="GHH31"/>
      <c r="GHI31"/>
      <c r="GHJ31"/>
      <c r="GHK31"/>
      <c r="GHL31"/>
      <c r="GHM31"/>
      <c r="GHN31"/>
      <c r="GHO31"/>
      <c r="GHP31"/>
      <c r="GHQ31"/>
      <c r="GHR31"/>
      <c r="GHS31"/>
      <c r="GHT31"/>
      <c r="GHU31"/>
      <c r="GHV31"/>
      <c r="GHW31"/>
      <c r="GHX31"/>
      <c r="GHY31"/>
      <c r="GHZ31"/>
      <c r="GIA31"/>
      <c r="GIB31"/>
      <c r="GIC31"/>
      <c r="GID31"/>
      <c r="GIE31"/>
      <c r="GIF31"/>
      <c r="GIG31"/>
      <c r="GIH31"/>
      <c r="GII31"/>
      <c r="GIJ31"/>
      <c r="GIK31"/>
      <c r="GIL31"/>
      <c r="GIM31"/>
      <c r="GIN31"/>
      <c r="GIO31"/>
      <c r="GIP31"/>
      <c r="GIQ31"/>
      <c r="GIR31"/>
      <c r="GIS31"/>
      <c r="GIT31"/>
      <c r="GIU31"/>
      <c r="GIV31"/>
      <c r="GIW31"/>
      <c r="GIX31"/>
      <c r="GIY31"/>
      <c r="GIZ31"/>
      <c r="GJA31"/>
      <c r="GJB31"/>
      <c r="GJC31"/>
      <c r="GJD31"/>
      <c r="GJE31"/>
      <c r="GJF31"/>
      <c r="GJG31"/>
      <c r="GJH31"/>
      <c r="GJI31"/>
      <c r="GJJ31"/>
      <c r="GJK31"/>
      <c r="GJL31"/>
      <c r="GJM31"/>
      <c r="GJN31"/>
      <c r="GJO31"/>
      <c r="GJP31"/>
      <c r="GJQ31"/>
      <c r="GJR31"/>
      <c r="GJS31"/>
      <c r="GJT31"/>
      <c r="GJU31"/>
      <c r="GJV31"/>
      <c r="GJW31"/>
      <c r="GJX31"/>
      <c r="GJY31"/>
      <c r="GJZ31"/>
      <c r="GKA31"/>
      <c r="GKB31"/>
      <c r="GKC31"/>
      <c r="GKD31"/>
      <c r="GKE31"/>
      <c r="GKF31"/>
      <c r="GKG31"/>
      <c r="GKH31"/>
      <c r="GKI31"/>
      <c r="GKJ31"/>
      <c r="GKK31"/>
      <c r="GKL31"/>
      <c r="GKM31"/>
      <c r="GKN31"/>
      <c r="GKO31"/>
      <c r="GKP31"/>
      <c r="GKQ31"/>
      <c r="GKR31"/>
      <c r="GKS31"/>
      <c r="GKT31"/>
      <c r="GKU31"/>
      <c r="GKV31"/>
      <c r="GKW31"/>
      <c r="GKX31"/>
      <c r="GKY31"/>
      <c r="GKZ31"/>
      <c r="GLA31"/>
      <c r="GLB31"/>
      <c r="GLC31"/>
      <c r="GLD31"/>
      <c r="GLE31"/>
      <c r="GLF31"/>
      <c r="GLG31"/>
      <c r="GLH31"/>
      <c r="GLI31"/>
      <c r="GLJ31"/>
      <c r="GLK31"/>
      <c r="GLL31"/>
      <c r="GLM31"/>
      <c r="GLN31"/>
      <c r="GLO31"/>
      <c r="GLP31"/>
      <c r="GLQ31"/>
      <c r="GLR31"/>
      <c r="GLS31"/>
      <c r="GLT31"/>
      <c r="GLU31"/>
      <c r="GLV31"/>
      <c r="GLW31"/>
      <c r="GLX31"/>
      <c r="GLY31"/>
      <c r="GLZ31"/>
      <c r="GMA31"/>
      <c r="GMB31"/>
      <c r="GMC31"/>
      <c r="GMD31"/>
      <c r="GME31"/>
      <c r="GMF31"/>
      <c r="GMG31"/>
      <c r="GMH31"/>
      <c r="GMI31"/>
      <c r="GMJ31"/>
      <c r="GMK31"/>
      <c r="GML31"/>
      <c r="GMM31"/>
      <c r="GMN31"/>
      <c r="GMO31"/>
      <c r="GMP31"/>
      <c r="GMQ31"/>
      <c r="GMR31"/>
      <c r="GMS31"/>
      <c r="GMT31"/>
      <c r="GMU31"/>
      <c r="GMV31"/>
      <c r="GMW31"/>
      <c r="GMX31"/>
      <c r="GMY31"/>
      <c r="GMZ31"/>
      <c r="GNA31"/>
      <c r="GNB31"/>
      <c r="GNC31"/>
      <c r="GND31"/>
      <c r="GNE31"/>
      <c r="GNF31"/>
      <c r="GNG31"/>
      <c r="GNH31"/>
      <c r="GNI31"/>
      <c r="GNJ31"/>
      <c r="GNK31"/>
      <c r="GNL31"/>
      <c r="GNM31"/>
      <c r="GNN31"/>
      <c r="GNO31"/>
      <c r="GNP31"/>
      <c r="GNQ31"/>
      <c r="GNR31"/>
      <c r="GNS31"/>
      <c r="GNT31"/>
      <c r="GNU31"/>
      <c r="GNV31"/>
      <c r="GNW31"/>
      <c r="GNX31"/>
      <c r="GNY31"/>
      <c r="GNZ31"/>
      <c r="GOA31"/>
      <c r="GOB31"/>
      <c r="GOC31"/>
      <c r="GOD31"/>
      <c r="GOE31"/>
      <c r="GOF31"/>
      <c r="GOG31"/>
      <c r="GOH31"/>
      <c r="GOI31"/>
      <c r="GOJ31"/>
      <c r="GOK31"/>
      <c r="GOL31"/>
      <c r="GOM31"/>
      <c r="GON31"/>
      <c r="GOO31"/>
      <c r="GOP31"/>
      <c r="GOQ31"/>
      <c r="GOR31"/>
      <c r="GOS31"/>
      <c r="GOT31"/>
      <c r="GOU31"/>
      <c r="GOV31"/>
      <c r="GOW31"/>
      <c r="GOX31"/>
      <c r="GOY31"/>
      <c r="GOZ31"/>
      <c r="GPA31"/>
      <c r="GPB31"/>
      <c r="GPC31"/>
      <c r="GPD31"/>
      <c r="GPE31"/>
      <c r="GPF31"/>
      <c r="GPG31"/>
      <c r="GPH31"/>
      <c r="GPI31"/>
      <c r="GPJ31"/>
      <c r="GPK31"/>
      <c r="GPL31"/>
      <c r="GPM31"/>
      <c r="GPN31"/>
      <c r="GPO31"/>
      <c r="GPP31"/>
      <c r="GPQ31"/>
      <c r="GPR31"/>
      <c r="GPS31"/>
      <c r="GPT31"/>
      <c r="GPU31"/>
      <c r="GPV31"/>
      <c r="GPW31"/>
      <c r="GPX31"/>
      <c r="GPY31"/>
      <c r="GPZ31"/>
      <c r="GQA31"/>
      <c r="GQB31"/>
      <c r="GQC31"/>
      <c r="GQD31"/>
      <c r="GQE31"/>
      <c r="GQF31"/>
      <c r="GQG31"/>
      <c r="GQH31"/>
      <c r="GQI31"/>
      <c r="GQJ31"/>
      <c r="GQK31"/>
      <c r="GQL31"/>
      <c r="GQM31"/>
      <c r="GQN31"/>
      <c r="GQO31"/>
      <c r="GQP31"/>
      <c r="GQQ31"/>
      <c r="GQR31"/>
      <c r="GQS31"/>
      <c r="GQT31"/>
      <c r="GQU31"/>
      <c r="GQV31"/>
      <c r="GQW31"/>
      <c r="GQX31"/>
      <c r="GQY31"/>
      <c r="GQZ31"/>
      <c r="GRA31"/>
      <c r="GRB31"/>
      <c r="GRC31"/>
      <c r="GRD31"/>
      <c r="GRE31"/>
      <c r="GRF31"/>
      <c r="GRG31"/>
      <c r="GRH31"/>
      <c r="GRI31"/>
      <c r="GRJ31"/>
      <c r="GRK31"/>
      <c r="GRL31"/>
      <c r="GRM31"/>
      <c r="GRN31"/>
      <c r="GRO31"/>
      <c r="GRP31"/>
      <c r="GRQ31"/>
      <c r="GRR31"/>
      <c r="GRS31"/>
      <c r="GRT31"/>
      <c r="GRU31"/>
      <c r="GRV31"/>
      <c r="GRW31"/>
      <c r="GRX31"/>
      <c r="GRY31"/>
      <c r="GRZ31"/>
      <c r="GSA31"/>
      <c r="GSB31"/>
      <c r="GSC31"/>
      <c r="GSD31"/>
      <c r="GSE31"/>
      <c r="GSF31"/>
      <c r="GSG31"/>
      <c r="GSH31"/>
      <c r="GSI31"/>
      <c r="GSJ31"/>
      <c r="GSK31"/>
      <c r="GSL31"/>
      <c r="GSM31"/>
      <c r="GSN31"/>
      <c r="GSO31"/>
      <c r="GSP31"/>
      <c r="GSQ31"/>
      <c r="GSR31"/>
      <c r="GSS31"/>
      <c r="GST31"/>
      <c r="GSU31"/>
      <c r="GSV31"/>
      <c r="GSW31"/>
      <c r="GSX31"/>
      <c r="GSY31"/>
      <c r="GSZ31"/>
      <c r="GTA31"/>
      <c r="GTB31"/>
      <c r="GTC31"/>
      <c r="GTD31"/>
      <c r="GTE31"/>
      <c r="GTF31"/>
      <c r="GTG31"/>
      <c r="GTH31"/>
      <c r="GTI31"/>
      <c r="GTJ31"/>
      <c r="GTK31"/>
      <c r="GTL31"/>
      <c r="GTM31"/>
      <c r="GTN31"/>
      <c r="GTO31"/>
      <c r="GTP31"/>
      <c r="GTQ31"/>
      <c r="GTR31"/>
      <c r="GTS31"/>
      <c r="GTT31"/>
      <c r="GTU31"/>
      <c r="GTV31"/>
      <c r="GTW31"/>
      <c r="GTX31"/>
      <c r="GTY31"/>
      <c r="GTZ31"/>
      <c r="GUA31"/>
      <c r="GUB31"/>
      <c r="GUC31"/>
      <c r="GUD31"/>
      <c r="GUE31"/>
      <c r="GUF31"/>
      <c r="GUG31"/>
      <c r="GUH31"/>
      <c r="GUI31"/>
      <c r="GUJ31"/>
      <c r="GUK31"/>
      <c r="GUL31"/>
      <c r="GUM31"/>
      <c r="GUN31"/>
      <c r="GUO31"/>
      <c r="GUP31"/>
      <c r="GUQ31"/>
      <c r="GUR31"/>
      <c r="GUS31"/>
      <c r="GUT31"/>
      <c r="GUU31"/>
      <c r="GUV31"/>
      <c r="GUW31"/>
      <c r="GUX31"/>
      <c r="GUY31"/>
      <c r="GUZ31"/>
      <c r="GVA31"/>
      <c r="GVB31"/>
      <c r="GVC31"/>
      <c r="GVD31"/>
      <c r="GVE31"/>
      <c r="GVF31"/>
      <c r="GVG31"/>
      <c r="GVH31"/>
      <c r="GVI31"/>
      <c r="GVJ31"/>
      <c r="GVK31"/>
      <c r="GVL31"/>
      <c r="GVM31"/>
      <c r="GVN31"/>
      <c r="GVO31"/>
      <c r="GVP31"/>
      <c r="GVQ31"/>
      <c r="GVR31"/>
      <c r="GVS31"/>
      <c r="GVT31"/>
      <c r="GVU31"/>
      <c r="GVV31"/>
      <c r="GVW31"/>
      <c r="GVX31"/>
      <c r="GVY31"/>
      <c r="GVZ31"/>
      <c r="GWA31"/>
      <c r="GWB31"/>
      <c r="GWC31"/>
      <c r="GWD31"/>
      <c r="GWE31"/>
      <c r="GWF31"/>
      <c r="GWG31"/>
      <c r="GWH31"/>
      <c r="GWI31"/>
      <c r="GWJ31"/>
      <c r="GWK31"/>
      <c r="GWL31"/>
      <c r="GWM31"/>
      <c r="GWN31"/>
      <c r="GWO31"/>
      <c r="GWP31"/>
      <c r="GWQ31"/>
      <c r="GWR31"/>
      <c r="GWS31"/>
      <c r="GWT31"/>
      <c r="GWU31"/>
      <c r="GWV31"/>
      <c r="GWW31"/>
      <c r="GWX31"/>
      <c r="GWY31"/>
      <c r="GWZ31"/>
      <c r="GXA31"/>
      <c r="GXB31"/>
      <c r="GXC31"/>
      <c r="GXD31"/>
      <c r="GXE31"/>
      <c r="GXF31"/>
      <c r="GXG31"/>
      <c r="GXH31"/>
      <c r="GXI31"/>
      <c r="GXJ31"/>
      <c r="GXK31"/>
      <c r="GXL31"/>
      <c r="GXM31"/>
      <c r="GXN31"/>
      <c r="GXO31"/>
      <c r="GXP31"/>
      <c r="GXQ31"/>
      <c r="GXR31"/>
      <c r="GXS31"/>
      <c r="GXT31"/>
      <c r="GXU31"/>
      <c r="GXV31"/>
      <c r="GXW31"/>
      <c r="GXX31"/>
      <c r="GXY31"/>
      <c r="GXZ31"/>
      <c r="GYA31"/>
      <c r="GYB31"/>
      <c r="GYC31"/>
      <c r="GYD31"/>
      <c r="GYE31"/>
      <c r="GYF31"/>
      <c r="GYG31"/>
      <c r="GYH31"/>
      <c r="GYI31"/>
      <c r="GYJ31"/>
      <c r="GYK31"/>
      <c r="GYL31"/>
      <c r="GYM31"/>
      <c r="GYN31"/>
      <c r="GYO31"/>
      <c r="GYP31"/>
      <c r="GYQ31"/>
      <c r="GYR31"/>
      <c r="GYS31"/>
      <c r="GYT31"/>
      <c r="GYU31"/>
      <c r="GYV31"/>
      <c r="GYW31"/>
      <c r="GYX31"/>
      <c r="GYY31"/>
      <c r="GYZ31"/>
      <c r="GZA31"/>
      <c r="GZB31"/>
      <c r="GZC31"/>
      <c r="GZD31"/>
      <c r="GZE31"/>
      <c r="GZF31"/>
      <c r="GZG31"/>
      <c r="GZH31"/>
      <c r="GZI31"/>
      <c r="GZJ31"/>
      <c r="GZK31"/>
      <c r="GZL31"/>
      <c r="GZM31"/>
      <c r="GZN31"/>
      <c r="GZO31"/>
      <c r="GZP31"/>
      <c r="GZQ31"/>
      <c r="GZR31"/>
      <c r="GZS31"/>
      <c r="GZT31"/>
      <c r="GZU31"/>
      <c r="GZV31"/>
      <c r="GZW31"/>
      <c r="GZX31"/>
      <c r="GZY31"/>
      <c r="GZZ31"/>
      <c r="HAA31"/>
      <c r="HAB31"/>
      <c r="HAC31"/>
      <c r="HAD31"/>
      <c r="HAE31"/>
      <c r="HAF31"/>
      <c r="HAG31"/>
      <c r="HAH31"/>
      <c r="HAI31"/>
      <c r="HAJ31"/>
      <c r="HAK31"/>
      <c r="HAL31"/>
      <c r="HAM31"/>
      <c r="HAN31"/>
      <c r="HAO31"/>
      <c r="HAP31"/>
      <c r="HAQ31"/>
      <c r="HAR31"/>
      <c r="HAS31"/>
      <c r="HAT31"/>
      <c r="HAU31"/>
      <c r="HAV31"/>
      <c r="HAW31"/>
      <c r="HAX31"/>
      <c r="HAY31"/>
      <c r="HAZ31"/>
      <c r="HBA31"/>
      <c r="HBB31"/>
      <c r="HBC31"/>
      <c r="HBD31"/>
      <c r="HBE31"/>
      <c r="HBF31"/>
      <c r="HBG31"/>
      <c r="HBH31"/>
      <c r="HBI31"/>
      <c r="HBJ31"/>
      <c r="HBK31"/>
      <c r="HBL31"/>
      <c r="HBM31"/>
      <c r="HBN31"/>
      <c r="HBO31"/>
      <c r="HBP31"/>
      <c r="HBQ31"/>
      <c r="HBR31"/>
      <c r="HBS31"/>
      <c r="HBT31"/>
      <c r="HBU31"/>
      <c r="HBV31"/>
      <c r="HBW31"/>
      <c r="HBX31"/>
      <c r="HBY31"/>
      <c r="HBZ31"/>
      <c r="HCA31"/>
      <c r="HCB31"/>
      <c r="HCC31"/>
      <c r="HCD31"/>
      <c r="HCE31"/>
      <c r="HCF31"/>
      <c r="HCG31"/>
      <c r="HCH31"/>
      <c r="HCI31"/>
      <c r="HCJ31"/>
      <c r="HCK31"/>
      <c r="HCL31"/>
      <c r="HCM31"/>
      <c r="HCN31"/>
      <c r="HCO31"/>
      <c r="HCP31"/>
      <c r="HCQ31"/>
      <c r="HCR31"/>
      <c r="HCS31"/>
      <c r="HCT31"/>
      <c r="HCU31"/>
      <c r="HCV31"/>
      <c r="HCW31"/>
      <c r="HCX31"/>
      <c r="HCY31"/>
      <c r="HCZ31"/>
      <c r="HDA31"/>
      <c r="HDB31"/>
      <c r="HDC31"/>
      <c r="HDD31"/>
      <c r="HDE31"/>
      <c r="HDF31"/>
      <c r="HDG31"/>
      <c r="HDH31"/>
      <c r="HDI31"/>
      <c r="HDJ31"/>
      <c r="HDK31"/>
      <c r="HDL31"/>
      <c r="HDM31"/>
      <c r="HDN31"/>
      <c r="HDO31"/>
      <c r="HDP31"/>
      <c r="HDQ31"/>
      <c r="HDR31"/>
      <c r="HDS31"/>
      <c r="HDT31"/>
      <c r="HDU31"/>
      <c r="HDV31"/>
      <c r="HDW31"/>
      <c r="HDX31"/>
      <c r="HDY31"/>
      <c r="HDZ31"/>
      <c r="HEA31"/>
      <c r="HEB31"/>
      <c r="HEC31"/>
      <c r="HED31"/>
      <c r="HEE31"/>
      <c r="HEF31"/>
      <c r="HEG31"/>
      <c r="HEH31"/>
      <c r="HEI31"/>
      <c r="HEJ31"/>
      <c r="HEK31"/>
      <c r="HEL31"/>
      <c r="HEM31"/>
      <c r="HEN31"/>
      <c r="HEO31"/>
      <c r="HEP31"/>
      <c r="HEQ31"/>
      <c r="HER31"/>
      <c r="HES31"/>
      <c r="HET31"/>
      <c r="HEU31"/>
      <c r="HEV31"/>
      <c r="HEW31"/>
      <c r="HEX31"/>
      <c r="HEY31"/>
      <c r="HEZ31"/>
      <c r="HFA31"/>
      <c r="HFB31"/>
      <c r="HFC31"/>
      <c r="HFD31"/>
      <c r="HFE31"/>
      <c r="HFF31"/>
      <c r="HFG31"/>
      <c r="HFH31"/>
      <c r="HFI31"/>
      <c r="HFJ31"/>
      <c r="HFK31"/>
      <c r="HFL31"/>
      <c r="HFM31"/>
      <c r="HFN31"/>
      <c r="HFO31"/>
      <c r="HFP31"/>
      <c r="HFQ31"/>
      <c r="HFR31"/>
      <c r="HFS31"/>
      <c r="HFT31"/>
      <c r="HFU31"/>
      <c r="HFV31"/>
      <c r="HFW31"/>
      <c r="HFX31"/>
      <c r="HFY31"/>
      <c r="HFZ31"/>
      <c r="HGA31"/>
      <c r="HGB31"/>
      <c r="HGC31"/>
      <c r="HGD31"/>
      <c r="HGE31"/>
      <c r="HGF31"/>
      <c r="HGG31"/>
      <c r="HGH31"/>
      <c r="HGI31"/>
      <c r="HGJ31"/>
      <c r="HGK31"/>
      <c r="HGL31"/>
      <c r="HGM31"/>
      <c r="HGN31"/>
      <c r="HGO31"/>
      <c r="HGP31"/>
      <c r="HGQ31"/>
      <c r="HGR31"/>
      <c r="HGS31"/>
      <c r="HGT31"/>
      <c r="HGU31"/>
      <c r="HGV31"/>
      <c r="HGW31"/>
      <c r="HGX31"/>
      <c r="HGY31"/>
      <c r="HGZ31"/>
      <c r="HHA31"/>
      <c r="HHB31"/>
      <c r="HHC31"/>
      <c r="HHD31"/>
      <c r="HHE31"/>
      <c r="HHF31"/>
      <c r="HHG31"/>
      <c r="HHH31"/>
      <c r="HHI31"/>
      <c r="HHJ31"/>
      <c r="HHK31"/>
      <c r="HHL31"/>
      <c r="HHM31"/>
      <c r="HHN31"/>
      <c r="HHO31"/>
      <c r="HHP31"/>
      <c r="HHQ31"/>
      <c r="HHR31"/>
      <c r="HHS31"/>
      <c r="HHT31"/>
      <c r="HHU31"/>
      <c r="HHV31"/>
      <c r="HHW31"/>
      <c r="HHX31"/>
      <c r="HHY31"/>
      <c r="HHZ31"/>
      <c r="HIA31"/>
      <c r="HIB31"/>
      <c r="HIC31"/>
      <c r="HID31"/>
      <c r="HIE31"/>
      <c r="HIF31"/>
      <c r="HIG31"/>
      <c r="HIH31"/>
      <c r="HII31"/>
      <c r="HIJ31"/>
      <c r="HIK31"/>
      <c r="HIL31"/>
      <c r="HIM31"/>
      <c r="HIN31"/>
      <c r="HIO31"/>
      <c r="HIP31"/>
      <c r="HIQ31"/>
      <c r="HIR31"/>
      <c r="HIS31"/>
      <c r="HIT31"/>
      <c r="HIU31"/>
      <c r="HIV31"/>
      <c r="HIW31"/>
      <c r="HIX31"/>
      <c r="HIY31"/>
      <c r="HIZ31"/>
      <c r="HJA31"/>
      <c r="HJB31"/>
      <c r="HJC31"/>
      <c r="HJD31"/>
      <c r="HJE31"/>
      <c r="HJF31"/>
      <c r="HJG31"/>
      <c r="HJH31"/>
      <c r="HJI31"/>
      <c r="HJJ31"/>
      <c r="HJK31"/>
      <c r="HJL31"/>
      <c r="HJM31"/>
      <c r="HJN31"/>
      <c r="HJO31"/>
      <c r="HJP31"/>
      <c r="HJQ31"/>
      <c r="HJR31"/>
      <c r="HJS31"/>
      <c r="HJT31"/>
      <c r="HJU31"/>
      <c r="HJV31"/>
      <c r="HJW31"/>
      <c r="HJX31"/>
      <c r="HJY31"/>
      <c r="HJZ31"/>
      <c r="HKA31"/>
      <c r="HKB31"/>
      <c r="HKC31"/>
      <c r="HKD31"/>
      <c r="HKE31"/>
      <c r="HKF31"/>
      <c r="HKG31"/>
      <c r="HKH31"/>
      <c r="HKI31"/>
      <c r="HKJ31"/>
      <c r="HKK31"/>
      <c r="HKL31"/>
      <c r="HKM31"/>
      <c r="HKN31"/>
      <c r="HKO31"/>
      <c r="HKP31"/>
      <c r="HKQ31"/>
      <c r="HKR31"/>
      <c r="HKS31"/>
      <c r="HKT31"/>
      <c r="HKU31"/>
      <c r="HKV31"/>
      <c r="HKW31"/>
      <c r="HKX31"/>
      <c r="HKY31"/>
      <c r="HKZ31"/>
      <c r="HLA31"/>
      <c r="HLB31"/>
      <c r="HLC31"/>
      <c r="HLD31"/>
      <c r="HLE31"/>
      <c r="HLF31"/>
      <c r="HLG31"/>
      <c r="HLH31"/>
      <c r="HLI31"/>
      <c r="HLJ31"/>
      <c r="HLK31"/>
      <c r="HLL31"/>
      <c r="HLM31"/>
      <c r="HLN31"/>
      <c r="HLO31"/>
      <c r="HLP31"/>
      <c r="HLQ31"/>
      <c r="HLR31"/>
      <c r="HLS31"/>
      <c r="HLT31"/>
      <c r="HLU31"/>
      <c r="HLV31"/>
      <c r="HLW31"/>
      <c r="HLX31"/>
      <c r="HLY31"/>
      <c r="HLZ31"/>
      <c r="HMA31"/>
      <c r="HMB31"/>
      <c r="HMC31"/>
      <c r="HMD31"/>
      <c r="HME31"/>
      <c r="HMF31"/>
      <c r="HMG31"/>
      <c r="HMH31"/>
      <c r="HMI31"/>
      <c r="HMJ31"/>
      <c r="HMK31"/>
      <c r="HML31"/>
      <c r="HMM31"/>
      <c r="HMN31"/>
      <c r="HMO31"/>
      <c r="HMP31"/>
      <c r="HMQ31"/>
      <c r="HMR31"/>
      <c r="HMS31"/>
      <c r="HMT31"/>
      <c r="HMU31"/>
      <c r="HMV31"/>
      <c r="HMW31"/>
      <c r="HMX31"/>
      <c r="HMY31"/>
      <c r="HMZ31"/>
      <c r="HNA31"/>
      <c r="HNB31"/>
      <c r="HNC31"/>
      <c r="HND31"/>
      <c r="HNE31"/>
      <c r="HNF31"/>
      <c r="HNG31"/>
      <c r="HNH31"/>
      <c r="HNI31"/>
      <c r="HNJ31"/>
      <c r="HNK31"/>
      <c r="HNL31"/>
      <c r="HNM31"/>
      <c r="HNN31"/>
      <c r="HNO31"/>
      <c r="HNP31"/>
      <c r="HNQ31"/>
      <c r="HNR31"/>
      <c r="HNS31"/>
      <c r="HNT31"/>
      <c r="HNU31"/>
      <c r="HNV31"/>
      <c r="HNW31"/>
      <c r="HNX31"/>
      <c r="HNY31"/>
      <c r="HNZ31"/>
      <c r="HOA31"/>
      <c r="HOB31"/>
      <c r="HOC31"/>
      <c r="HOD31"/>
      <c r="HOE31"/>
      <c r="HOF31"/>
      <c r="HOG31"/>
      <c r="HOH31"/>
      <c r="HOI31"/>
      <c r="HOJ31"/>
      <c r="HOK31"/>
      <c r="HOL31"/>
      <c r="HOM31"/>
      <c r="HON31"/>
      <c r="HOO31"/>
      <c r="HOP31"/>
      <c r="HOQ31"/>
      <c r="HOR31"/>
      <c r="HOS31"/>
      <c r="HOT31"/>
      <c r="HOU31"/>
      <c r="HOV31"/>
      <c r="HOW31"/>
      <c r="HOX31"/>
      <c r="HOY31"/>
      <c r="HOZ31"/>
      <c r="HPA31"/>
      <c r="HPB31"/>
      <c r="HPC31"/>
      <c r="HPD31"/>
      <c r="HPE31"/>
      <c r="HPF31"/>
      <c r="HPG31"/>
      <c r="HPH31"/>
      <c r="HPI31"/>
      <c r="HPJ31"/>
      <c r="HPK31"/>
      <c r="HPL31"/>
      <c r="HPM31"/>
      <c r="HPN31"/>
      <c r="HPO31"/>
      <c r="HPP31"/>
      <c r="HPQ31"/>
      <c r="HPR31"/>
      <c r="HPS31"/>
      <c r="HPT31"/>
      <c r="HPU31"/>
      <c r="HPV31"/>
      <c r="HPW31"/>
      <c r="HPX31"/>
      <c r="HPY31"/>
      <c r="HPZ31"/>
      <c r="HQA31"/>
      <c r="HQB31"/>
      <c r="HQC31"/>
      <c r="HQD31"/>
      <c r="HQE31"/>
      <c r="HQF31"/>
      <c r="HQG31"/>
      <c r="HQH31"/>
      <c r="HQI31"/>
      <c r="HQJ31"/>
      <c r="HQK31"/>
      <c r="HQL31"/>
      <c r="HQM31"/>
      <c r="HQN31"/>
      <c r="HQO31"/>
      <c r="HQP31"/>
      <c r="HQQ31"/>
      <c r="HQR31"/>
      <c r="HQS31"/>
      <c r="HQT31"/>
      <c r="HQU31"/>
      <c r="HQV31"/>
      <c r="HQW31"/>
      <c r="HQX31"/>
      <c r="HQY31"/>
      <c r="HQZ31"/>
      <c r="HRA31"/>
      <c r="HRB31"/>
      <c r="HRC31"/>
      <c r="HRD31"/>
      <c r="HRE31"/>
      <c r="HRF31"/>
      <c r="HRG31"/>
      <c r="HRH31"/>
      <c r="HRI31"/>
      <c r="HRJ31"/>
      <c r="HRK31"/>
      <c r="HRL31"/>
      <c r="HRM31"/>
      <c r="HRN31"/>
      <c r="HRO31"/>
      <c r="HRP31"/>
      <c r="HRQ31"/>
      <c r="HRR31"/>
      <c r="HRS31"/>
      <c r="HRT31"/>
      <c r="HRU31"/>
      <c r="HRV31"/>
      <c r="HRW31"/>
      <c r="HRX31"/>
      <c r="HRY31"/>
      <c r="HRZ31"/>
      <c r="HSA31"/>
      <c r="HSB31"/>
      <c r="HSC31"/>
      <c r="HSD31"/>
      <c r="HSE31"/>
      <c r="HSF31"/>
      <c r="HSG31"/>
      <c r="HSH31"/>
      <c r="HSI31"/>
      <c r="HSJ31"/>
      <c r="HSK31"/>
      <c r="HSL31"/>
      <c r="HSM31"/>
      <c r="HSN31"/>
      <c r="HSO31"/>
      <c r="HSP31"/>
      <c r="HSQ31"/>
      <c r="HSR31"/>
      <c r="HSS31"/>
      <c r="HST31"/>
      <c r="HSU31"/>
      <c r="HSV31"/>
      <c r="HSW31"/>
      <c r="HSX31"/>
      <c r="HSY31"/>
      <c r="HSZ31"/>
      <c r="HTA31"/>
      <c r="HTB31"/>
      <c r="HTC31"/>
      <c r="HTD31"/>
      <c r="HTE31"/>
      <c r="HTF31"/>
      <c r="HTG31"/>
      <c r="HTH31"/>
      <c r="HTI31"/>
      <c r="HTJ31"/>
      <c r="HTK31"/>
      <c r="HTL31"/>
      <c r="HTM31"/>
      <c r="HTN31"/>
      <c r="HTO31"/>
      <c r="HTP31"/>
      <c r="HTQ31"/>
      <c r="HTR31"/>
      <c r="HTS31"/>
      <c r="HTT31"/>
      <c r="HTU31"/>
      <c r="HTV31"/>
      <c r="HTW31"/>
      <c r="HTX31"/>
      <c r="HTY31"/>
      <c r="HTZ31"/>
      <c r="HUA31"/>
      <c r="HUB31"/>
      <c r="HUC31"/>
      <c r="HUD31"/>
      <c r="HUE31"/>
      <c r="HUF31"/>
      <c r="HUG31"/>
      <c r="HUH31"/>
      <c r="HUI31"/>
      <c r="HUJ31"/>
      <c r="HUK31"/>
      <c r="HUL31"/>
      <c r="HUM31"/>
      <c r="HUN31"/>
      <c r="HUO31"/>
      <c r="HUP31"/>
      <c r="HUQ31"/>
      <c r="HUR31"/>
      <c r="HUS31"/>
      <c r="HUT31"/>
      <c r="HUU31"/>
      <c r="HUV31"/>
      <c r="HUW31"/>
      <c r="HUX31"/>
      <c r="HUY31"/>
      <c r="HUZ31"/>
      <c r="HVA31"/>
      <c r="HVB31"/>
      <c r="HVC31"/>
      <c r="HVD31"/>
      <c r="HVE31"/>
      <c r="HVF31"/>
      <c r="HVG31"/>
      <c r="HVH31"/>
      <c r="HVI31"/>
      <c r="HVJ31"/>
      <c r="HVK31"/>
      <c r="HVL31"/>
      <c r="HVM31"/>
      <c r="HVN31"/>
      <c r="HVO31"/>
      <c r="HVP31"/>
      <c r="HVQ31"/>
      <c r="HVR31"/>
      <c r="HVS31"/>
      <c r="HVT31"/>
      <c r="HVU31"/>
      <c r="HVV31"/>
      <c r="HVW31"/>
      <c r="HVX31"/>
      <c r="HVY31"/>
      <c r="HVZ31"/>
      <c r="HWA31"/>
      <c r="HWB31"/>
      <c r="HWC31"/>
      <c r="HWD31"/>
      <c r="HWE31"/>
      <c r="HWF31"/>
      <c r="HWG31"/>
      <c r="HWH31"/>
      <c r="HWI31"/>
      <c r="HWJ31"/>
      <c r="HWK31"/>
      <c r="HWL31"/>
      <c r="HWM31"/>
      <c r="HWN31"/>
      <c r="HWO31"/>
      <c r="HWP31"/>
      <c r="HWQ31"/>
      <c r="HWR31"/>
      <c r="HWS31"/>
      <c r="HWT31"/>
      <c r="HWU31"/>
      <c r="HWV31"/>
      <c r="HWW31"/>
      <c r="HWX31"/>
      <c r="HWY31"/>
      <c r="HWZ31"/>
      <c r="HXA31"/>
      <c r="HXB31"/>
      <c r="HXC31"/>
      <c r="HXD31"/>
      <c r="HXE31"/>
      <c r="HXF31"/>
      <c r="HXG31"/>
      <c r="HXH31"/>
      <c r="HXI31"/>
      <c r="HXJ31"/>
      <c r="HXK31"/>
      <c r="HXL31"/>
      <c r="HXM31"/>
      <c r="HXN31"/>
      <c r="HXO31"/>
      <c r="HXP31"/>
      <c r="HXQ31"/>
      <c r="HXR31"/>
      <c r="HXS31"/>
      <c r="HXT31"/>
      <c r="HXU31"/>
      <c r="HXV31"/>
      <c r="HXW31"/>
      <c r="HXX31"/>
      <c r="HXY31"/>
      <c r="HXZ31"/>
      <c r="HYA31"/>
      <c r="HYB31"/>
      <c r="HYC31"/>
      <c r="HYD31"/>
      <c r="HYE31"/>
      <c r="HYF31"/>
      <c r="HYG31"/>
      <c r="HYH31"/>
      <c r="HYI31"/>
      <c r="HYJ31"/>
      <c r="HYK31"/>
      <c r="HYL31"/>
      <c r="HYM31"/>
      <c r="HYN31"/>
      <c r="HYO31"/>
      <c r="HYP31"/>
      <c r="HYQ31"/>
      <c r="HYR31"/>
      <c r="HYS31"/>
      <c r="HYT31"/>
      <c r="HYU31"/>
      <c r="HYV31"/>
      <c r="HYW31"/>
      <c r="HYX31"/>
      <c r="HYY31"/>
      <c r="HYZ31"/>
      <c r="HZA31"/>
      <c r="HZB31"/>
      <c r="HZC31"/>
      <c r="HZD31"/>
      <c r="HZE31"/>
      <c r="HZF31"/>
      <c r="HZG31"/>
      <c r="HZH31"/>
      <c r="HZI31"/>
      <c r="HZJ31"/>
      <c r="HZK31"/>
      <c r="HZL31"/>
      <c r="HZM31"/>
      <c r="HZN31"/>
      <c r="HZO31"/>
      <c r="HZP31"/>
      <c r="HZQ31"/>
      <c r="HZR31"/>
      <c r="HZS31"/>
      <c r="HZT31"/>
      <c r="HZU31"/>
      <c r="HZV31"/>
      <c r="HZW31"/>
      <c r="HZX31"/>
      <c r="HZY31"/>
      <c r="HZZ31"/>
      <c r="IAA31"/>
      <c r="IAB31"/>
      <c r="IAC31"/>
      <c r="IAD31"/>
      <c r="IAE31"/>
      <c r="IAF31"/>
      <c r="IAG31"/>
      <c r="IAH31"/>
      <c r="IAI31"/>
      <c r="IAJ31"/>
      <c r="IAK31"/>
      <c r="IAL31"/>
      <c r="IAM31"/>
      <c r="IAN31"/>
      <c r="IAO31"/>
      <c r="IAP31"/>
      <c r="IAQ31"/>
      <c r="IAR31"/>
      <c r="IAS31"/>
      <c r="IAT31"/>
      <c r="IAU31"/>
      <c r="IAV31"/>
      <c r="IAW31"/>
      <c r="IAX31"/>
      <c r="IAY31"/>
      <c r="IAZ31"/>
      <c r="IBA31"/>
      <c r="IBB31"/>
      <c r="IBC31"/>
      <c r="IBD31"/>
      <c r="IBE31"/>
      <c r="IBF31"/>
      <c r="IBG31"/>
      <c r="IBH31"/>
      <c r="IBI31"/>
      <c r="IBJ31"/>
      <c r="IBK31"/>
      <c r="IBL31"/>
      <c r="IBM31"/>
      <c r="IBN31"/>
      <c r="IBO31"/>
      <c r="IBP31"/>
      <c r="IBQ31"/>
      <c r="IBR31"/>
      <c r="IBS31"/>
      <c r="IBT31"/>
      <c r="IBU31"/>
      <c r="IBV31"/>
      <c r="IBW31"/>
      <c r="IBX31"/>
      <c r="IBY31"/>
      <c r="IBZ31"/>
      <c r="ICA31"/>
      <c r="ICB31"/>
      <c r="ICC31"/>
      <c r="ICD31"/>
      <c r="ICE31"/>
      <c r="ICF31"/>
      <c r="ICG31"/>
      <c r="ICH31"/>
      <c r="ICI31"/>
      <c r="ICJ31"/>
      <c r="ICK31"/>
      <c r="ICL31"/>
      <c r="ICM31"/>
      <c r="ICN31"/>
      <c r="ICO31"/>
      <c r="ICP31"/>
      <c r="ICQ31"/>
      <c r="ICR31"/>
      <c r="ICS31"/>
      <c r="ICT31"/>
      <c r="ICU31"/>
      <c r="ICV31"/>
      <c r="ICW31"/>
      <c r="ICX31"/>
      <c r="ICY31"/>
      <c r="ICZ31"/>
      <c r="IDA31"/>
      <c r="IDB31"/>
      <c r="IDC31"/>
      <c r="IDD31"/>
      <c r="IDE31"/>
      <c r="IDF31"/>
      <c r="IDG31"/>
      <c r="IDH31"/>
      <c r="IDI31"/>
      <c r="IDJ31"/>
      <c r="IDK31"/>
      <c r="IDL31"/>
      <c r="IDM31"/>
      <c r="IDN31"/>
      <c r="IDO31"/>
      <c r="IDP31"/>
      <c r="IDQ31"/>
      <c r="IDR31"/>
      <c r="IDS31"/>
      <c r="IDT31"/>
      <c r="IDU31"/>
      <c r="IDV31"/>
      <c r="IDW31"/>
      <c r="IDX31"/>
      <c r="IDY31"/>
      <c r="IDZ31"/>
      <c r="IEA31"/>
      <c r="IEB31"/>
      <c r="IEC31"/>
      <c r="IED31"/>
      <c r="IEE31"/>
      <c r="IEF31"/>
      <c r="IEG31"/>
      <c r="IEH31"/>
      <c r="IEI31"/>
      <c r="IEJ31"/>
      <c r="IEK31"/>
      <c r="IEL31"/>
      <c r="IEM31"/>
      <c r="IEN31"/>
      <c r="IEO31"/>
      <c r="IEP31"/>
      <c r="IEQ31"/>
      <c r="IER31"/>
      <c r="IES31"/>
      <c r="IET31"/>
      <c r="IEU31"/>
      <c r="IEV31"/>
      <c r="IEW31"/>
      <c r="IEX31"/>
      <c r="IEY31"/>
      <c r="IEZ31"/>
      <c r="IFA31"/>
      <c r="IFB31"/>
      <c r="IFC31"/>
      <c r="IFD31"/>
      <c r="IFE31"/>
      <c r="IFF31"/>
      <c r="IFG31"/>
      <c r="IFH31"/>
      <c r="IFI31"/>
      <c r="IFJ31"/>
      <c r="IFK31"/>
      <c r="IFL31"/>
      <c r="IFM31"/>
      <c r="IFN31"/>
      <c r="IFO31"/>
      <c r="IFP31"/>
      <c r="IFQ31"/>
      <c r="IFR31"/>
      <c r="IFS31"/>
      <c r="IFT31"/>
      <c r="IFU31"/>
      <c r="IFV31"/>
      <c r="IFW31"/>
      <c r="IFX31"/>
      <c r="IFY31"/>
      <c r="IFZ31"/>
      <c r="IGA31"/>
      <c r="IGB31"/>
      <c r="IGC31"/>
      <c r="IGD31"/>
      <c r="IGE31"/>
      <c r="IGF31"/>
      <c r="IGG31"/>
      <c r="IGH31"/>
      <c r="IGI31"/>
      <c r="IGJ31"/>
      <c r="IGK31"/>
      <c r="IGL31"/>
      <c r="IGM31"/>
      <c r="IGN31"/>
      <c r="IGO31"/>
      <c r="IGP31"/>
      <c r="IGQ31"/>
      <c r="IGR31"/>
      <c r="IGS31"/>
      <c r="IGT31"/>
      <c r="IGU31"/>
      <c r="IGV31"/>
      <c r="IGW31"/>
      <c r="IGX31"/>
      <c r="IGY31"/>
      <c r="IGZ31"/>
      <c r="IHA31"/>
      <c r="IHB31"/>
      <c r="IHC31"/>
      <c r="IHD31"/>
      <c r="IHE31"/>
      <c r="IHF31"/>
      <c r="IHG31"/>
      <c r="IHH31"/>
      <c r="IHI31"/>
      <c r="IHJ31"/>
      <c r="IHK31"/>
      <c r="IHL31"/>
      <c r="IHM31"/>
      <c r="IHN31"/>
      <c r="IHO31"/>
      <c r="IHP31"/>
      <c r="IHQ31"/>
      <c r="IHR31"/>
      <c r="IHS31"/>
      <c r="IHT31"/>
      <c r="IHU31"/>
      <c r="IHV31"/>
      <c r="IHW31"/>
      <c r="IHX31"/>
      <c r="IHY31"/>
      <c r="IHZ31"/>
      <c r="IIA31"/>
      <c r="IIB31"/>
      <c r="IIC31"/>
      <c r="IID31"/>
      <c r="IIE31"/>
      <c r="IIF31"/>
      <c r="IIG31"/>
      <c r="IIH31"/>
      <c r="III31"/>
      <c r="IIJ31"/>
      <c r="IIK31"/>
      <c r="IIL31"/>
      <c r="IIM31"/>
      <c r="IIN31"/>
      <c r="IIO31"/>
      <c r="IIP31"/>
      <c r="IIQ31"/>
      <c r="IIR31"/>
      <c r="IIS31"/>
      <c r="IIT31"/>
      <c r="IIU31"/>
      <c r="IIV31"/>
      <c r="IIW31"/>
      <c r="IIX31"/>
      <c r="IIY31"/>
      <c r="IIZ31"/>
      <c r="IJA31"/>
      <c r="IJB31"/>
      <c r="IJC31"/>
      <c r="IJD31"/>
      <c r="IJE31"/>
      <c r="IJF31"/>
      <c r="IJG31"/>
      <c r="IJH31"/>
      <c r="IJI31"/>
      <c r="IJJ31"/>
      <c r="IJK31"/>
      <c r="IJL31"/>
      <c r="IJM31"/>
      <c r="IJN31"/>
      <c r="IJO31"/>
      <c r="IJP31"/>
      <c r="IJQ31"/>
      <c r="IJR31"/>
      <c r="IJS31"/>
      <c r="IJT31"/>
      <c r="IJU31"/>
      <c r="IJV31"/>
      <c r="IJW31"/>
      <c r="IJX31"/>
      <c r="IJY31"/>
      <c r="IJZ31"/>
      <c r="IKA31"/>
      <c r="IKB31"/>
      <c r="IKC31"/>
      <c r="IKD31"/>
      <c r="IKE31"/>
      <c r="IKF31"/>
      <c r="IKG31"/>
      <c r="IKH31"/>
      <c r="IKI31"/>
      <c r="IKJ31"/>
      <c r="IKK31"/>
      <c r="IKL31"/>
      <c r="IKM31"/>
      <c r="IKN31"/>
      <c r="IKO31"/>
      <c r="IKP31"/>
      <c r="IKQ31"/>
      <c r="IKR31"/>
      <c r="IKS31"/>
      <c r="IKT31"/>
      <c r="IKU31"/>
      <c r="IKV31"/>
      <c r="IKW31"/>
      <c r="IKX31"/>
      <c r="IKY31"/>
      <c r="IKZ31"/>
      <c r="ILA31"/>
      <c r="ILB31"/>
      <c r="ILC31"/>
      <c r="ILD31"/>
      <c r="ILE31"/>
      <c r="ILF31"/>
      <c r="ILG31"/>
      <c r="ILH31"/>
      <c r="ILI31"/>
      <c r="ILJ31"/>
      <c r="ILK31"/>
      <c r="ILL31"/>
      <c r="ILM31"/>
      <c r="ILN31"/>
      <c r="ILO31"/>
      <c r="ILP31"/>
      <c r="ILQ31"/>
      <c r="ILR31"/>
      <c r="ILS31"/>
      <c r="ILT31"/>
      <c r="ILU31"/>
      <c r="ILV31"/>
      <c r="ILW31"/>
      <c r="ILX31"/>
      <c r="ILY31"/>
      <c r="ILZ31"/>
      <c r="IMA31"/>
      <c r="IMB31"/>
      <c r="IMC31"/>
      <c r="IMD31"/>
      <c r="IME31"/>
      <c r="IMF31"/>
      <c r="IMG31"/>
      <c r="IMH31"/>
      <c r="IMI31"/>
      <c r="IMJ31"/>
      <c r="IMK31"/>
      <c r="IML31"/>
      <c r="IMM31"/>
      <c r="IMN31"/>
      <c r="IMO31"/>
      <c r="IMP31"/>
      <c r="IMQ31"/>
      <c r="IMR31"/>
      <c r="IMS31"/>
      <c r="IMT31"/>
      <c r="IMU31"/>
      <c r="IMV31"/>
      <c r="IMW31"/>
      <c r="IMX31"/>
      <c r="IMY31"/>
      <c r="IMZ31"/>
      <c r="INA31"/>
      <c r="INB31"/>
      <c r="INC31"/>
      <c r="IND31"/>
      <c r="INE31"/>
      <c r="INF31"/>
      <c r="ING31"/>
      <c r="INH31"/>
      <c r="INI31"/>
      <c r="INJ31"/>
      <c r="INK31"/>
      <c r="INL31"/>
      <c r="INM31"/>
      <c r="INN31"/>
      <c r="INO31"/>
      <c r="INP31"/>
      <c r="INQ31"/>
      <c r="INR31"/>
      <c r="INS31"/>
      <c r="INT31"/>
      <c r="INU31"/>
      <c r="INV31"/>
      <c r="INW31"/>
      <c r="INX31"/>
      <c r="INY31"/>
      <c r="INZ31"/>
      <c r="IOA31"/>
      <c r="IOB31"/>
      <c r="IOC31"/>
      <c r="IOD31"/>
      <c r="IOE31"/>
      <c r="IOF31"/>
      <c r="IOG31"/>
      <c r="IOH31"/>
      <c r="IOI31"/>
      <c r="IOJ31"/>
      <c r="IOK31"/>
      <c r="IOL31"/>
      <c r="IOM31"/>
      <c r="ION31"/>
      <c r="IOO31"/>
      <c r="IOP31"/>
      <c r="IOQ31"/>
      <c r="IOR31"/>
      <c r="IOS31"/>
      <c r="IOT31"/>
      <c r="IOU31"/>
      <c r="IOV31"/>
      <c r="IOW31"/>
      <c r="IOX31"/>
      <c r="IOY31"/>
      <c r="IOZ31"/>
      <c r="IPA31"/>
      <c r="IPB31"/>
      <c r="IPC31"/>
      <c r="IPD31"/>
      <c r="IPE31"/>
      <c r="IPF31"/>
      <c r="IPG31"/>
      <c r="IPH31"/>
      <c r="IPI31"/>
      <c r="IPJ31"/>
      <c r="IPK31"/>
      <c r="IPL31"/>
      <c r="IPM31"/>
      <c r="IPN31"/>
      <c r="IPO31"/>
      <c r="IPP31"/>
      <c r="IPQ31"/>
      <c r="IPR31"/>
      <c r="IPS31"/>
      <c r="IPT31"/>
      <c r="IPU31"/>
      <c r="IPV31"/>
      <c r="IPW31"/>
      <c r="IPX31"/>
      <c r="IPY31"/>
      <c r="IPZ31"/>
      <c r="IQA31"/>
      <c r="IQB31"/>
      <c r="IQC31"/>
      <c r="IQD31"/>
      <c r="IQE31"/>
      <c r="IQF31"/>
      <c r="IQG31"/>
      <c r="IQH31"/>
      <c r="IQI31"/>
      <c r="IQJ31"/>
      <c r="IQK31"/>
      <c r="IQL31"/>
      <c r="IQM31"/>
      <c r="IQN31"/>
      <c r="IQO31"/>
      <c r="IQP31"/>
      <c r="IQQ31"/>
      <c r="IQR31"/>
      <c r="IQS31"/>
      <c r="IQT31"/>
      <c r="IQU31"/>
      <c r="IQV31"/>
      <c r="IQW31"/>
      <c r="IQX31"/>
      <c r="IQY31"/>
      <c r="IQZ31"/>
      <c r="IRA31"/>
      <c r="IRB31"/>
      <c r="IRC31"/>
      <c r="IRD31"/>
      <c r="IRE31"/>
      <c r="IRF31"/>
      <c r="IRG31"/>
      <c r="IRH31"/>
      <c r="IRI31"/>
      <c r="IRJ31"/>
      <c r="IRK31"/>
      <c r="IRL31"/>
      <c r="IRM31"/>
      <c r="IRN31"/>
      <c r="IRO31"/>
      <c r="IRP31"/>
      <c r="IRQ31"/>
      <c r="IRR31"/>
      <c r="IRS31"/>
      <c r="IRT31"/>
      <c r="IRU31"/>
      <c r="IRV31"/>
      <c r="IRW31"/>
      <c r="IRX31"/>
      <c r="IRY31"/>
      <c r="IRZ31"/>
      <c r="ISA31"/>
      <c r="ISB31"/>
      <c r="ISC31"/>
      <c r="ISD31"/>
      <c r="ISE31"/>
      <c r="ISF31"/>
      <c r="ISG31"/>
      <c r="ISH31"/>
      <c r="ISI31"/>
      <c r="ISJ31"/>
      <c r="ISK31"/>
      <c r="ISL31"/>
      <c r="ISM31"/>
      <c r="ISN31"/>
      <c r="ISO31"/>
      <c r="ISP31"/>
      <c r="ISQ31"/>
      <c r="ISR31"/>
      <c r="ISS31"/>
      <c r="IST31"/>
      <c r="ISU31"/>
      <c r="ISV31"/>
      <c r="ISW31"/>
      <c r="ISX31"/>
      <c r="ISY31"/>
      <c r="ISZ31"/>
      <c r="ITA31"/>
      <c r="ITB31"/>
      <c r="ITC31"/>
      <c r="ITD31"/>
      <c r="ITE31"/>
      <c r="ITF31"/>
      <c r="ITG31"/>
      <c r="ITH31"/>
      <c r="ITI31"/>
      <c r="ITJ31"/>
      <c r="ITK31"/>
      <c r="ITL31"/>
      <c r="ITM31"/>
      <c r="ITN31"/>
      <c r="ITO31"/>
      <c r="ITP31"/>
      <c r="ITQ31"/>
      <c r="ITR31"/>
      <c r="ITS31"/>
      <c r="ITT31"/>
      <c r="ITU31"/>
      <c r="ITV31"/>
      <c r="ITW31"/>
      <c r="ITX31"/>
      <c r="ITY31"/>
      <c r="ITZ31"/>
      <c r="IUA31"/>
      <c r="IUB31"/>
      <c r="IUC31"/>
      <c r="IUD31"/>
      <c r="IUE31"/>
      <c r="IUF31"/>
      <c r="IUG31"/>
      <c r="IUH31"/>
      <c r="IUI31"/>
      <c r="IUJ31"/>
      <c r="IUK31"/>
      <c r="IUL31"/>
      <c r="IUM31"/>
      <c r="IUN31"/>
      <c r="IUO31"/>
      <c r="IUP31"/>
      <c r="IUQ31"/>
      <c r="IUR31"/>
      <c r="IUS31"/>
      <c r="IUT31"/>
      <c r="IUU31"/>
      <c r="IUV31"/>
      <c r="IUW31"/>
      <c r="IUX31"/>
      <c r="IUY31"/>
      <c r="IUZ31"/>
      <c r="IVA31"/>
      <c r="IVB31"/>
      <c r="IVC31"/>
      <c r="IVD31"/>
      <c r="IVE31"/>
      <c r="IVF31"/>
      <c r="IVG31"/>
      <c r="IVH31"/>
      <c r="IVI31"/>
      <c r="IVJ31"/>
      <c r="IVK31"/>
      <c r="IVL31"/>
      <c r="IVM31"/>
      <c r="IVN31"/>
      <c r="IVO31"/>
      <c r="IVP31"/>
      <c r="IVQ31"/>
      <c r="IVR31"/>
      <c r="IVS31"/>
      <c r="IVT31"/>
      <c r="IVU31"/>
      <c r="IVV31"/>
      <c r="IVW31"/>
      <c r="IVX31"/>
      <c r="IVY31"/>
      <c r="IVZ31"/>
      <c r="IWA31"/>
      <c r="IWB31"/>
      <c r="IWC31"/>
      <c r="IWD31"/>
      <c r="IWE31"/>
      <c r="IWF31"/>
      <c r="IWG31"/>
      <c r="IWH31"/>
      <c r="IWI31"/>
      <c r="IWJ31"/>
      <c r="IWK31"/>
      <c r="IWL31"/>
      <c r="IWM31"/>
      <c r="IWN31"/>
      <c r="IWO31"/>
      <c r="IWP31"/>
      <c r="IWQ31"/>
      <c r="IWR31"/>
      <c r="IWS31"/>
      <c r="IWT31"/>
      <c r="IWU31"/>
      <c r="IWV31"/>
      <c r="IWW31"/>
      <c r="IWX31"/>
      <c r="IWY31"/>
      <c r="IWZ31"/>
      <c r="IXA31"/>
      <c r="IXB31"/>
      <c r="IXC31"/>
      <c r="IXD31"/>
      <c r="IXE31"/>
      <c r="IXF31"/>
      <c r="IXG31"/>
      <c r="IXH31"/>
      <c r="IXI31"/>
      <c r="IXJ31"/>
      <c r="IXK31"/>
      <c r="IXL31"/>
      <c r="IXM31"/>
      <c r="IXN31"/>
      <c r="IXO31"/>
      <c r="IXP31"/>
      <c r="IXQ31"/>
      <c r="IXR31"/>
      <c r="IXS31"/>
      <c r="IXT31"/>
      <c r="IXU31"/>
      <c r="IXV31"/>
      <c r="IXW31"/>
      <c r="IXX31"/>
      <c r="IXY31"/>
      <c r="IXZ31"/>
      <c r="IYA31"/>
      <c r="IYB31"/>
      <c r="IYC31"/>
      <c r="IYD31"/>
      <c r="IYE31"/>
      <c r="IYF31"/>
      <c r="IYG31"/>
      <c r="IYH31"/>
      <c r="IYI31"/>
      <c r="IYJ31"/>
      <c r="IYK31"/>
      <c r="IYL31"/>
      <c r="IYM31"/>
      <c r="IYN31"/>
      <c r="IYO31"/>
      <c r="IYP31"/>
      <c r="IYQ31"/>
      <c r="IYR31"/>
      <c r="IYS31"/>
      <c r="IYT31"/>
      <c r="IYU31"/>
      <c r="IYV31"/>
      <c r="IYW31"/>
      <c r="IYX31"/>
      <c r="IYY31"/>
      <c r="IYZ31"/>
      <c r="IZA31"/>
      <c r="IZB31"/>
      <c r="IZC31"/>
      <c r="IZD31"/>
      <c r="IZE31"/>
      <c r="IZF31"/>
      <c r="IZG31"/>
      <c r="IZH31"/>
      <c r="IZI31"/>
      <c r="IZJ31"/>
      <c r="IZK31"/>
      <c r="IZL31"/>
      <c r="IZM31"/>
      <c r="IZN31"/>
      <c r="IZO31"/>
      <c r="IZP31"/>
      <c r="IZQ31"/>
      <c r="IZR31"/>
      <c r="IZS31"/>
      <c r="IZT31"/>
      <c r="IZU31"/>
      <c r="IZV31"/>
      <c r="IZW31"/>
      <c r="IZX31"/>
      <c r="IZY31"/>
      <c r="IZZ31"/>
      <c r="JAA31"/>
      <c r="JAB31"/>
      <c r="JAC31"/>
      <c r="JAD31"/>
      <c r="JAE31"/>
      <c r="JAF31"/>
      <c r="JAG31"/>
      <c r="JAH31"/>
      <c r="JAI31"/>
      <c r="JAJ31"/>
      <c r="JAK31"/>
      <c r="JAL31"/>
      <c r="JAM31"/>
      <c r="JAN31"/>
      <c r="JAO31"/>
      <c r="JAP31"/>
      <c r="JAQ31"/>
      <c r="JAR31"/>
      <c r="JAS31"/>
      <c r="JAT31"/>
      <c r="JAU31"/>
      <c r="JAV31"/>
      <c r="JAW31"/>
      <c r="JAX31"/>
      <c r="JAY31"/>
      <c r="JAZ31"/>
      <c r="JBA31"/>
      <c r="JBB31"/>
      <c r="JBC31"/>
      <c r="JBD31"/>
      <c r="JBE31"/>
      <c r="JBF31"/>
      <c r="JBG31"/>
      <c r="JBH31"/>
      <c r="JBI31"/>
      <c r="JBJ31"/>
      <c r="JBK31"/>
      <c r="JBL31"/>
      <c r="JBM31"/>
      <c r="JBN31"/>
      <c r="JBO31"/>
      <c r="JBP31"/>
      <c r="JBQ31"/>
      <c r="JBR31"/>
      <c r="JBS31"/>
      <c r="JBT31"/>
      <c r="JBU31"/>
      <c r="JBV31"/>
      <c r="JBW31"/>
      <c r="JBX31"/>
      <c r="JBY31"/>
      <c r="JBZ31"/>
      <c r="JCA31"/>
      <c r="JCB31"/>
      <c r="JCC31"/>
      <c r="JCD31"/>
      <c r="JCE31"/>
      <c r="JCF31"/>
      <c r="JCG31"/>
      <c r="JCH31"/>
      <c r="JCI31"/>
      <c r="JCJ31"/>
      <c r="JCK31"/>
      <c r="JCL31"/>
      <c r="JCM31"/>
      <c r="JCN31"/>
      <c r="JCO31"/>
      <c r="JCP31"/>
      <c r="JCQ31"/>
      <c r="JCR31"/>
      <c r="JCS31"/>
      <c r="JCT31"/>
      <c r="JCU31"/>
      <c r="JCV31"/>
      <c r="JCW31"/>
      <c r="JCX31"/>
      <c r="JCY31"/>
      <c r="JCZ31"/>
      <c r="JDA31"/>
      <c r="JDB31"/>
      <c r="JDC31"/>
      <c r="JDD31"/>
      <c r="JDE31"/>
      <c r="JDF31"/>
      <c r="JDG31"/>
      <c r="JDH31"/>
      <c r="JDI31"/>
      <c r="JDJ31"/>
      <c r="JDK31"/>
      <c r="JDL31"/>
      <c r="JDM31"/>
      <c r="JDN31"/>
      <c r="JDO31"/>
      <c r="JDP31"/>
      <c r="JDQ31"/>
      <c r="JDR31"/>
      <c r="JDS31"/>
      <c r="JDT31"/>
      <c r="JDU31"/>
      <c r="JDV31"/>
      <c r="JDW31"/>
      <c r="JDX31"/>
      <c r="JDY31"/>
      <c r="JDZ31"/>
      <c r="JEA31"/>
      <c r="JEB31"/>
      <c r="JEC31"/>
      <c r="JED31"/>
      <c r="JEE31"/>
      <c r="JEF31"/>
      <c r="JEG31"/>
      <c r="JEH31"/>
      <c r="JEI31"/>
      <c r="JEJ31"/>
      <c r="JEK31"/>
      <c r="JEL31"/>
      <c r="JEM31"/>
      <c r="JEN31"/>
      <c r="JEO31"/>
      <c r="JEP31"/>
      <c r="JEQ31"/>
      <c r="JER31"/>
      <c r="JES31"/>
      <c r="JET31"/>
      <c r="JEU31"/>
      <c r="JEV31"/>
      <c r="JEW31"/>
      <c r="JEX31"/>
      <c r="JEY31"/>
      <c r="JEZ31"/>
      <c r="JFA31"/>
      <c r="JFB31"/>
      <c r="JFC31"/>
      <c r="JFD31"/>
      <c r="JFE31"/>
      <c r="JFF31"/>
      <c r="JFG31"/>
      <c r="JFH31"/>
      <c r="JFI31"/>
      <c r="JFJ31"/>
      <c r="JFK31"/>
      <c r="JFL31"/>
      <c r="JFM31"/>
      <c r="JFN31"/>
      <c r="JFO31"/>
      <c r="JFP31"/>
      <c r="JFQ31"/>
      <c r="JFR31"/>
      <c r="JFS31"/>
      <c r="JFT31"/>
      <c r="JFU31"/>
      <c r="JFV31"/>
      <c r="JFW31"/>
      <c r="JFX31"/>
      <c r="JFY31"/>
      <c r="JFZ31"/>
      <c r="JGA31"/>
      <c r="JGB31"/>
      <c r="JGC31"/>
      <c r="JGD31"/>
      <c r="JGE31"/>
      <c r="JGF31"/>
      <c r="JGG31"/>
      <c r="JGH31"/>
      <c r="JGI31"/>
      <c r="JGJ31"/>
      <c r="JGK31"/>
      <c r="JGL31"/>
      <c r="JGM31"/>
      <c r="JGN31"/>
      <c r="JGO31"/>
      <c r="JGP31"/>
      <c r="JGQ31"/>
      <c r="JGR31"/>
      <c r="JGS31"/>
      <c r="JGT31"/>
      <c r="JGU31"/>
      <c r="JGV31"/>
      <c r="JGW31"/>
      <c r="JGX31"/>
      <c r="JGY31"/>
      <c r="JGZ31"/>
      <c r="JHA31"/>
      <c r="JHB31"/>
      <c r="JHC31"/>
      <c r="JHD31"/>
      <c r="JHE31"/>
      <c r="JHF31"/>
      <c r="JHG31"/>
      <c r="JHH31"/>
      <c r="JHI31"/>
      <c r="JHJ31"/>
      <c r="JHK31"/>
      <c r="JHL31"/>
      <c r="JHM31"/>
      <c r="JHN31"/>
      <c r="JHO31"/>
      <c r="JHP31"/>
      <c r="JHQ31"/>
      <c r="JHR31"/>
      <c r="JHS31"/>
      <c r="JHT31"/>
      <c r="JHU31"/>
      <c r="JHV31"/>
      <c r="JHW31"/>
      <c r="JHX31"/>
      <c r="JHY31"/>
      <c r="JHZ31"/>
      <c r="JIA31"/>
      <c r="JIB31"/>
      <c r="JIC31"/>
      <c r="JID31"/>
      <c r="JIE31"/>
      <c r="JIF31"/>
      <c r="JIG31"/>
      <c r="JIH31"/>
      <c r="JII31"/>
      <c r="JIJ31"/>
      <c r="JIK31"/>
      <c r="JIL31"/>
      <c r="JIM31"/>
      <c r="JIN31"/>
      <c r="JIO31"/>
      <c r="JIP31"/>
      <c r="JIQ31"/>
      <c r="JIR31"/>
      <c r="JIS31"/>
      <c r="JIT31"/>
      <c r="JIU31"/>
      <c r="JIV31"/>
      <c r="JIW31"/>
      <c r="JIX31"/>
      <c r="JIY31"/>
      <c r="JIZ31"/>
      <c r="JJA31"/>
      <c r="JJB31"/>
      <c r="JJC31"/>
      <c r="JJD31"/>
      <c r="JJE31"/>
      <c r="JJF31"/>
      <c r="JJG31"/>
      <c r="JJH31"/>
      <c r="JJI31"/>
      <c r="JJJ31"/>
      <c r="JJK31"/>
      <c r="JJL31"/>
      <c r="JJM31"/>
      <c r="JJN31"/>
      <c r="JJO31"/>
      <c r="JJP31"/>
      <c r="JJQ31"/>
      <c r="JJR31"/>
      <c r="JJS31"/>
      <c r="JJT31"/>
      <c r="JJU31"/>
      <c r="JJV31"/>
      <c r="JJW31"/>
      <c r="JJX31"/>
      <c r="JJY31"/>
      <c r="JJZ31"/>
      <c r="JKA31"/>
      <c r="JKB31"/>
      <c r="JKC31"/>
      <c r="JKD31"/>
      <c r="JKE31"/>
      <c r="JKF31"/>
      <c r="JKG31"/>
      <c r="JKH31"/>
      <c r="JKI31"/>
      <c r="JKJ31"/>
      <c r="JKK31"/>
      <c r="JKL31"/>
      <c r="JKM31"/>
      <c r="JKN31"/>
      <c r="JKO31"/>
      <c r="JKP31"/>
      <c r="JKQ31"/>
      <c r="JKR31"/>
      <c r="JKS31"/>
      <c r="JKT31"/>
      <c r="JKU31"/>
      <c r="JKV31"/>
      <c r="JKW31"/>
      <c r="JKX31"/>
      <c r="JKY31"/>
      <c r="JKZ31"/>
      <c r="JLA31"/>
      <c r="JLB31"/>
      <c r="JLC31"/>
      <c r="JLD31"/>
      <c r="JLE31"/>
      <c r="JLF31"/>
      <c r="JLG31"/>
      <c r="JLH31"/>
      <c r="JLI31"/>
      <c r="JLJ31"/>
      <c r="JLK31"/>
      <c r="JLL31"/>
      <c r="JLM31"/>
      <c r="JLN31"/>
      <c r="JLO31"/>
      <c r="JLP31"/>
      <c r="JLQ31"/>
      <c r="JLR31"/>
      <c r="JLS31"/>
      <c r="JLT31"/>
      <c r="JLU31"/>
      <c r="JLV31"/>
      <c r="JLW31"/>
      <c r="JLX31"/>
      <c r="JLY31"/>
      <c r="JLZ31"/>
      <c r="JMA31"/>
      <c r="JMB31"/>
      <c r="JMC31"/>
      <c r="JMD31"/>
      <c r="JME31"/>
      <c r="JMF31"/>
      <c r="JMG31"/>
      <c r="JMH31"/>
      <c r="JMI31"/>
      <c r="JMJ31"/>
      <c r="JMK31"/>
      <c r="JML31"/>
      <c r="JMM31"/>
      <c r="JMN31"/>
      <c r="JMO31"/>
      <c r="JMP31"/>
      <c r="JMQ31"/>
      <c r="JMR31"/>
      <c r="JMS31"/>
      <c r="JMT31"/>
      <c r="JMU31"/>
      <c r="JMV31"/>
      <c r="JMW31"/>
      <c r="JMX31"/>
      <c r="JMY31"/>
      <c r="JMZ31"/>
      <c r="JNA31"/>
      <c r="JNB31"/>
      <c r="JNC31"/>
      <c r="JND31"/>
      <c r="JNE31"/>
      <c r="JNF31"/>
      <c r="JNG31"/>
      <c r="JNH31"/>
      <c r="JNI31"/>
      <c r="JNJ31"/>
      <c r="JNK31"/>
      <c r="JNL31"/>
      <c r="JNM31"/>
      <c r="JNN31"/>
      <c r="JNO31"/>
      <c r="JNP31"/>
      <c r="JNQ31"/>
      <c r="JNR31"/>
      <c r="JNS31"/>
      <c r="JNT31"/>
      <c r="JNU31"/>
      <c r="JNV31"/>
      <c r="JNW31"/>
      <c r="JNX31"/>
      <c r="JNY31"/>
      <c r="JNZ31"/>
      <c r="JOA31"/>
      <c r="JOB31"/>
      <c r="JOC31"/>
      <c r="JOD31"/>
      <c r="JOE31"/>
      <c r="JOF31"/>
      <c r="JOG31"/>
      <c r="JOH31"/>
      <c r="JOI31"/>
      <c r="JOJ31"/>
      <c r="JOK31"/>
      <c r="JOL31"/>
      <c r="JOM31"/>
      <c r="JON31"/>
      <c r="JOO31"/>
      <c r="JOP31"/>
      <c r="JOQ31"/>
      <c r="JOR31"/>
      <c r="JOS31"/>
      <c r="JOT31"/>
      <c r="JOU31"/>
      <c r="JOV31"/>
      <c r="JOW31"/>
      <c r="JOX31"/>
      <c r="JOY31"/>
      <c r="JOZ31"/>
      <c r="JPA31"/>
      <c r="JPB31"/>
      <c r="JPC31"/>
      <c r="JPD31"/>
      <c r="JPE31"/>
      <c r="JPF31"/>
      <c r="JPG31"/>
      <c r="JPH31"/>
      <c r="JPI31"/>
      <c r="JPJ31"/>
      <c r="JPK31"/>
      <c r="JPL31"/>
      <c r="JPM31"/>
      <c r="JPN31"/>
      <c r="JPO31"/>
      <c r="JPP31"/>
      <c r="JPQ31"/>
      <c r="JPR31"/>
      <c r="JPS31"/>
      <c r="JPT31"/>
      <c r="JPU31"/>
      <c r="JPV31"/>
      <c r="JPW31"/>
      <c r="JPX31"/>
      <c r="JPY31"/>
      <c r="JPZ31"/>
      <c r="JQA31"/>
      <c r="JQB31"/>
      <c r="JQC31"/>
      <c r="JQD31"/>
      <c r="JQE31"/>
      <c r="JQF31"/>
      <c r="JQG31"/>
      <c r="JQH31"/>
      <c r="JQI31"/>
      <c r="JQJ31"/>
      <c r="JQK31"/>
      <c r="JQL31"/>
      <c r="JQM31"/>
      <c r="JQN31"/>
      <c r="JQO31"/>
      <c r="JQP31"/>
      <c r="JQQ31"/>
      <c r="JQR31"/>
      <c r="JQS31"/>
      <c r="JQT31"/>
      <c r="JQU31"/>
      <c r="JQV31"/>
      <c r="JQW31"/>
      <c r="JQX31"/>
      <c r="JQY31"/>
      <c r="JQZ31"/>
      <c r="JRA31"/>
      <c r="JRB31"/>
      <c r="JRC31"/>
      <c r="JRD31"/>
      <c r="JRE31"/>
      <c r="JRF31"/>
      <c r="JRG31"/>
      <c r="JRH31"/>
      <c r="JRI31"/>
      <c r="JRJ31"/>
      <c r="JRK31"/>
      <c r="JRL31"/>
      <c r="JRM31"/>
      <c r="JRN31"/>
      <c r="JRO31"/>
      <c r="JRP31"/>
      <c r="JRQ31"/>
      <c r="JRR31"/>
      <c r="JRS31"/>
      <c r="JRT31"/>
      <c r="JRU31"/>
      <c r="JRV31"/>
      <c r="JRW31"/>
      <c r="JRX31"/>
      <c r="JRY31"/>
      <c r="JRZ31"/>
      <c r="JSA31"/>
      <c r="JSB31"/>
      <c r="JSC31"/>
      <c r="JSD31"/>
      <c r="JSE31"/>
      <c r="JSF31"/>
      <c r="JSG31"/>
      <c r="JSH31"/>
      <c r="JSI31"/>
      <c r="JSJ31"/>
      <c r="JSK31"/>
      <c r="JSL31"/>
      <c r="JSM31"/>
      <c r="JSN31"/>
      <c r="JSO31"/>
      <c r="JSP31"/>
      <c r="JSQ31"/>
      <c r="JSR31"/>
      <c r="JSS31"/>
      <c r="JST31"/>
      <c r="JSU31"/>
      <c r="JSV31"/>
      <c r="JSW31"/>
      <c r="JSX31"/>
      <c r="JSY31"/>
      <c r="JSZ31"/>
      <c r="JTA31"/>
      <c r="JTB31"/>
      <c r="JTC31"/>
      <c r="JTD31"/>
      <c r="JTE31"/>
      <c r="JTF31"/>
      <c r="JTG31"/>
      <c r="JTH31"/>
      <c r="JTI31"/>
      <c r="JTJ31"/>
      <c r="JTK31"/>
      <c r="JTL31"/>
      <c r="JTM31"/>
      <c r="JTN31"/>
      <c r="JTO31"/>
      <c r="JTP31"/>
      <c r="JTQ31"/>
      <c r="JTR31"/>
      <c r="JTS31"/>
      <c r="JTT31"/>
      <c r="JTU31"/>
      <c r="JTV31"/>
      <c r="JTW31"/>
      <c r="JTX31"/>
      <c r="JTY31"/>
      <c r="JTZ31"/>
      <c r="JUA31"/>
      <c r="JUB31"/>
      <c r="JUC31"/>
      <c r="JUD31"/>
      <c r="JUE31"/>
      <c r="JUF31"/>
      <c r="JUG31"/>
      <c r="JUH31"/>
      <c r="JUI31"/>
      <c r="JUJ31"/>
      <c r="JUK31"/>
      <c r="JUL31"/>
      <c r="JUM31"/>
      <c r="JUN31"/>
      <c r="JUO31"/>
      <c r="JUP31"/>
      <c r="JUQ31"/>
      <c r="JUR31"/>
      <c r="JUS31"/>
      <c r="JUT31"/>
      <c r="JUU31"/>
      <c r="JUV31"/>
      <c r="JUW31"/>
      <c r="JUX31"/>
      <c r="JUY31"/>
      <c r="JUZ31"/>
      <c r="JVA31"/>
      <c r="JVB31"/>
      <c r="JVC31"/>
      <c r="JVD31"/>
      <c r="JVE31"/>
      <c r="JVF31"/>
      <c r="JVG31"/>
      <c r="JVH31"/>
      <c r="JVI31"/>
      <c r="JVJ31"/>
      <c r="JVK31"/>
      <c r="JVL31"/>
      <c r="JVM31"/>
      <c r="JVN31"/>
      <c r="JVO31"/>
      <c r="JVP31"/>
      <c r="JVQ31"/>
      <c r="JVR31"/>
      <c r="JVS31"/>
      <c r="JVT31"/>
      <c r="JVU31"/>
      <c r="JVV31"/>
      <c r="JVW31"/>
      <c r="JVX31"/>
      <c r="JVY31"/>
      <c r="JVZ31"/>
      <c r="JWA31"/>
      <c r="JWB31"/>
      <c r="JWC31"/>
      <c r="JWD31"/>
      <c r="JWE31"/>
      <c r="JWF31"/>
      <c r="JWG31"/>
      <c r="JWH31"/>
      <c r="JWI31"/>
      <c r="JWJ31"/>
      <c r="JWK31"/>
      <c r="JWL31"/>
      <c r="JWM31"/>
      <c r="JWN31"/>
      <c r="JWO31"/>
      <c r="JWP31"/>
      <c r="JWQ31"/>
      <c r="JWR31"/>
      <c r="JWS31"/>
      <c r="JWT31"/>
      <c r="JWU31"/>
      <c r="JWV31"/>
      <c r="JWW31"/>
      <c r="JWX31"/>
      <c r="JWY31"/>
      <c r="JWZ31"/>
      <c r="JXA31"/>
      <c r="JXB31"/>
      <c r="JXC31"/>
      <c r="JXD31"/>
      <c r="JXE31"/>
      <c r="JXF31"/>
      <c r="JXG31"/>
      <c r="JXH31"/>
      <c r="JXI31"/>
      <c r="JXJ31"/>
      <c r="JXK31"/>
      <c r="JXL31"/>
      <c r="JXM31"/>
      <c r="JXN31"/>
      <c r="JXO31"/>
      <c r="JXP31"/>
      <c r="JXQ31"/>
      <c r="JXR31"/>
      <c r="JXS31"/>
      <c r="JXT31"/>
      <c r="JXU31"/>
      <c r="JXV31"/>
      <c r="JXW31"/>
      <c r="JXX31"/>
      <c r="JXY31"/>
      <c r="JXZ31"/>
      <c r="JYA31"/>
      <c r="JYB31"/>
      <c r="JYC31"/>
      <c r="JYD31"/>
      <c r="JYE31"/>
      <c r="JYF31"/>
      <c r="JYG31"/>
      <c r="JYH31"/>
      <c r="JYI31"/>
      <c r="JYJ31"/>
      <c r="JYK31"/>
      <c r="JYL31"/>
      <c r="JYM31"/>
      <c r="JYN31"/>
      <c r="JYO31"/>
      <c r="JYP31"/>
      <c r="JYQ31"/>
      <c r="JYR31"/>
      <c r="JYS31"/>
      <c r="JYT31"/>
      <c r="JYU31"/>
      <c r="JYV31"/>
      <c r="JYW31"/>
      <c r="JYX31"/>
      <c r="JYY31"/>
      <c r="JYZ31"/>
      <c r="JZA31"/>
      <c r="JZB31"/>
      <c r="JZC31"/>
      <c r="JZD31"/>
      <c r="JZE31"/>
      <c r="JZF31"/>
      <c r="JZG31"/>
      <c r="JZH31"/>
      <c r="JZI31"/>
      <c r="JZJ31"/>
      <c r="JZK31"/>
      <c r="JZL31"/>
      <c r="JZM31"/>
      <c r="JZN31"/>
      <c r="JZO31"/>
      <c r="JZP31"/>
      <c r="JZQ31"/>
      <c r="JZR31"/>
      <c r="JZS31"/>
      <c r="JZT31"/>
      <c r="JZU31"/>
      <c r="JZV31"/>
      <c r="JZW31"/>
      <c r="JZX31"/>
      <c r="JZY31"/>
      <c r="JZZ31"/>
      <c r="KAA31"/>
      <c r="KAB31"/>
      <c r="KAC31"/>
      <c r="KAD31"/>
      <c r="KAE31"/>
      <c r="KAF31"/>
      <c r="KAG31"/>
      <c r="KAH31"/>
      <c r="KAI31"/>
      <c r="KAJ31"/>
      <c r="KAK31"/>
      <c r="KAL31"/>
      <c r="KAM31"/>
      <c r="KAN31"/>
      <c r="KAO31"/>
      <c r="KAP31"/>
      <c r="KAQ31"/>
      <c r="KAR31"/>
      <c r="KAS31"/>
      <c r="KAT31"/>
      <c r="KAU31"/>
      <c r="KAV31"/>
      <c r="KAW31"/>
      <c r="KAX31"/>
      <c r="KAY31"/>
      <c r="KAZ31"/>
      <c r="KBA31"/>
      <c r="KBB31"/>
      <c r="KBC31"/>
      <c r="KBD31"/>
      <c r="KBE31"/>
      <c r="KBF31"/>
      <c r="KBG31"/>
      <c r="KBH31"/>
      <c r="KBI31"/>
      <c r="KBJ31"/>
      <c r="KBK31"/>
      <c r="KBL31"/>
      <c r="KBM31"/>
      <c r="KBN31"/>
      <c r="KBO31"/>
      <c r="KBP31"/>
      <c r="KBQ31"/>
      <c r="KBR31"/>
      <c r="KBS31"/>
      <c r="KBT31"/>
      <c r="KBU31"/>
      <c r="KBV31"/>
      <c r="KBW31"/>
      <c r="KBX31"/>
      <c r="KBY31"/>
      <c r="KBZ31"/>
      <c r="KCA31"/>
      <c r="KCB31"/>
      <c r="KCC31"/>
      <c r="KCD31"/>
      <c r="KCE31"/>
      <c r="KCF31"/>
      <c r="KCG31"/>
      <c r="KCH31"/>
      <c r="KCI31"/>
      <c r="KCJ31"/>
      <c r="KCK31"/>
      <c r="KCL31"/>
      <c r="KCM31"/>
      <c r="KCN31"/>
      <c r="KCO31"/>
      <c r="KCP31"/>
      <c r="KCQ31"/>
      <c r="KCR31"/>
      <c r="KCS31"/>
      <c r="KCT31"/>
      <c r="KCU31"/>
      <c r="KCV31"/>
      <c r="KCW31"/>
      <c r="KCX31"/>
      <c r="KCY31"/>
      <c r="KCZ31"/>
      <c r="KDA31"/>
      <c r="KDB31"/>
      <c r="KDC31"/>
      <c r="KDD31"/>
      <c r="KDE31"/>
      <c r="KDF31"/>
      <c r="KDG31"/>
      <c r="KDH31"/>
      <c r="KDI31"/>
      <c r="KDJ31"/>
      <c r="KDK31"/>
      <c r="KDL31"/>
      <c r="KDM31"/>
      <c r="KDN31"/>
      <c r="KDO31"/>
      <c r="KDP31"/>
      <c r="KDQ31"/>
      <c r="KDR31"/>
      <c r="KDS31"/>
      <c r="KDT31"/>
      <c r="KDU31"/>
      <c r="KDV31"/>
      <c r="KDW31"/>
      <c r="KDX31"/>
      <c r="KDY31"/>
      <c r="KDZ31"/>
      <c r="KEA31"/>
      <c r="KEB31"/>
      <c r="KEC31"/>
      <c r="KED31"/>
      <c r="KEE31"/>
      <c r="KEF31"/>
      <c r="KEG31"/>
      <c r="KEH31"/>
      <c r="KEI31"/>
      <c r="KEJ31"/>
      <c r="KEK31"/>
      <c r="KEL31"/>
      <c r="KEM31"/>
      <c r="KEN31"/>
      <c r="KEO31"/>
      <c r="KEP31"/>
      <c r="KEQ31"/>
      <c r="KER31"/>
      <c r="KES31"/>
      <c r="KET31"/>
      <c r="KEU31"/>
      <c r="KEV31"/>
      <c r="KEW31"/>
      <c r="KEX31"/>
      <c r="KEY31"/>
      <c r="KEZ31"/>
      <c r="KFA31"/>
      <c r="KFB31"/>
      <c r="KFC31"/>
      <c r="KFD31"/>
      <c r="KFE31"/>
      <c r="KFF31"/>
      <c r="KFG31"/>
      <c r="KFH31"/>
      <c r="KFI31"/>
      <c r="KFJ31"/>
      <c r="KFK31"/>
      <c r="KFL31"/>
      <c r="KFM31"/>
      <c r="KFN31"/>
      <c r="KFO31"/>
      <c r="KFP31"/>
      <c r="KFQ31"/>
      <c r="KFR31"/>
      <c r="KFS31"/>
      <c r="KFT31"/>
      <c r="KFU31"/>
      <c r="KFV31"/>
      <c r="KFW31"/>
      <c r="KFX31"/>
      <c r="KFY31"/>
      <c r="KFZ31"/>
      <c r="KGA31"/>
      <c r="KGB31"/>
      <c r="KGC31"/>
      <c r="KGD31"/>
      <c r="KGE31"/>
      <c r="KGF31"/>
      <c r="KGG31"/>
      <c r="KGH31"/>
      <c r="KGI31"/>
      <c r="KGJ31"/>
      <c r="KGK31"/>
      <c r="KGL31"/>
      <c r="KGM31"/>
      <c r="KGN31"/>
      <c r="KGO31"/>
      <c r="KGP31"/>
      <c r="KGQ31"/>
      <c r="KGR31"/>
      <c r="KGS31"/>
      <c r="KGT31"/>
      <c r="KGU31"/>
      <c r="KGV31"/>
      <c r="KGW31"/>
      <c r="KGX31"/>
      <c r="KGY31"/>
      <c r="KGZ31"/>
      <c r="KHA31"/>
      <c r="KHB31"/>
      <c r="KHC31"/>
      <c r="KHD31"/>
      <c r="KHE31"/>
      <c r="KHF31"/>
      <c r="KHG31"/>
      <c r="KHH31"/>
      <c r="KHI31"/>
      <c r="KHJ31"/>
      <c r="KHK31"/>
      <c r="KHL31"/>
      <c r="KHM31"/>
      <c r="KHN31"/>
      <c r="KHO31"/>
      <c r="KHP31"/>
      <c r="KHQ31"/>
      <c r="KHR31"/>
      <c r="KHS31"/>
      <c r="KHT31"/>
      <c r="KHU31"/>
      <c r="KHV31"/>
      <c r="KHW31"/>
      <c r="KHX31"/>
      <c r="KHY31"/>
      <c r="KHZ31"/>
      <c r="KIA31"/>
      <c r="KIB31"/>
      <c r="KIC31"/>
      <c r="KID31"/>
      <c r="KIE31"/>
      <c r="KIF31"/>
      <c r="KIG31"/>
      <c r="KIH31"/>
      <c r="KII31"/>
      <c r="KIJ31"/>
      <c r="KIK31"/>
      <c r="KIL31"/>
      <c r="KIM31"/>
      <c r="KIN31"/>
      <c r="KIO31"/>
      <c r="KIP31"/>
      <c r="KIQ31"/>
      <c r="KIR31"/>
      <c r="KIS31"/>
      <c r="KIT31"/>
      <c r="KIU31"/>
      <c r="KIV31"/>
      <c r="KIW31"/>
      <c r="KIX31"/>
      <c r="KIY31"/>
      <c r="KIZ31"/>
      <c r="KJA31"/>
      <c r="KJB31"/>
      <c r="KJC31"/>
      <c r="KJD31"/>
      <c r="KJE31"/>
      <c r="KJF31"/>
      <c r="KJG31"/>
      <c r="KJH31"/>
      <c r="KJI31"/>
      <c r="KJJ31"/>
      <c r="KJK31"/>
      <c r="KJL31"/>
      <c r="KJM31"/>
      <c r="KJN31"/>
      <c r="KJO31"/>
      <c r="KJP31"/>
      <c r="KJQ31"/>
      <c r="KJR31"/>
      <c r="KJS31"/>
      <c r="KJT31"/>
      <c r="KJU31"/>
      <c r="KJV31"/>
      <c r="KJW31"/>
      <c r="KJX31"/>
      <c r="KJY31"/>
      <c r="KJZ31"/>
      <c r="KKA31"/>
      <c r="KKB31"/>
      <c r="KKC31"/>
      <c r="KKD31"/>
      <c r="KKE31"/>
      <c r="KKF31"/>
      <c r="KKG31"/>
      <c r="KKH31"/>
      <c r="KKI31"/>
      <c r="KKJ31"/>
      <c r="KKK31"/>
      <c r="KKL31"/>
      <c r="KKM31"/>
      <c r="KKN31"/>
      <c r="KKO31"/>
      <c r="KKP31"/>
      <c r="KKQ31"/>
      <c r="KKR31"/>
      <c r="KKS31"/>
      <c r="KKT31"/>
      <c r="KKU31"/>
      <c r="KKV31"/>
      <c r="KKW31"/>
      <c r="KKX31"/>
      <c r="KKY31"/>
      <c r="KKZ31"/>
      <c r="KLA31"/>
      <c r="KLB31"/>
      <c r="KLC31"/>
      <c r="KLD31"/>
      <c r="KLE31"/>
      <c r="KLF31"/>
      <c r="KLG31"/>
      <c r="KLH31"/>
      <c r="KLI31"/>
      <c r="KLJ31"/>
      <c r="KLK31"/>
      <c r="KLL31"/>
      <c r="KLM31"/>
      <c r="KLN31"/>
      <c r="KLO31"/>
      <c r="KLP31"/>
      <c r="KLQ31"/>
      <c r="KLR31"/>
      <c r="KLS31"/>
      <c r="KLT31"/>
      <c r="KLU31"/>
      <c r="KLV31"/>
      <c r="KLW31"/>
      <c r="KLX31"/>
      <c r="KLY31"/>
      <c r="KLZ31"/>
      <c r="KMA31"/>
      <c r="KMB31"/>
      <c r="KMC31"/>
      <c r="KMD31"/>
      <c r="KME31"/>
      <c r="KMF31"/>
      <c r="KMG31"/>
      <c r="KMH31"/>
      <c r="KMI31"/>
      <c r="KMJ31"/>
      <c r="KMK31"/>
      <c r="KML31"/>
      <c r="KMM31"/>
      <c r="KMN31"/>
      <c r="KMO31"/>
      <c r="KMP31"/>
      <c r="KMQ31"/>
      <c r="KMR31"/>
      <c r="KMS31"/>
      <c r="KMT31"/>
      <c r="KMU31"/>
      <c r="KMV31"/>
      <c r="KMW31"/>
      <c r="KMX31"/>
      <c r="KMY31"/>
      <c r="KMZ31"/>
      <c r="KNA31"/>
      <c r="KNB31"/>
      <c r="KNC31"/>
      <c r="KND31"/>
      <c r="KNE31"/>
      <c r="KNF31"/>
      <c r="KNG31"/>
      <c r="KNH31"/>
      <c r="KNI31"/>
      <c r="KNJ31"/>
      <c r="KNK31"/>
      <c r="KNL31"/>
      <c r="KNM31"/>
      <c r="KNN31"/>
      <c r="KNO31"/>
      <c r="KNP31"/>
      <c r="KNQ31"/>
      <c r="KNR31"/>
      <c r="KNS31"/>
      <c r="KNT31"/>
      <c r="KNU31"/>
      <c r="KNV31"/>
      <c r="KNW31"/>
      <c r="KNX31"/>
      <c r="KNY31"/>
      <c r="KNZ31"/>
      <c r="KOA31"/>
      <c r="KOB31"/>
      <c r="KOC31"/>
      <c r="KOD31"/>
      <c r="KOE31"/>
      <c r="KOF31"/>
      <c r="KOG31"/>
      <c r="KOH31"/>
      <c r="KOI31"/>
      <c r="KOJ31"/>
      <c r="KOK31"/>
      <c r="KOL31"/>
      <c r="KOM31"/>
      <c r="KON31"/>
      <c r="KOO31"/>
      <c r="KOP31"/>
      <c r="KOQ31"/>
      <c r="KOR31"/>
      <c r="KOS31"/>
      <c r="KOT31"/>
      <c r="KOU31"/>
      <c r="KOV31"/>
      <c r="KOW31"/>
      <c r="KOX31"/>
      <c r="KOY31"/>
      <c r="KOZ31"/>
      <c r="KPA31"/>
      <c r="KPB31"/>
      <c r="KPC31"/>
      <c r="KPD31"/>
      <c r="KPE31"/>
      <c r="KPF31"/>
      <c r="KPG31"/>
      <c r="KPH31"/>
      <c r="KPI31"/>
      <c r="KPJ31"/>
      <c r="KPK31"/>
      <c r="KPL31"/>
      <c r="KPM31"/>
      <c r="KPN31"/>
      <c r="KPO31"/>
      <c r="KPP31"/>
      <c r="KPQ31"/>
      <c r="KPR31"/>
      <c r="KPS31"/>
      <c r="KPT31"/>
      <c r="KPU31"/>
      <c r="KPV31"/>
      <c r="KPW31"/>
      <c r="KPX31"/>
      <c r="KPY31"/>
      <c r="KPZ31"/>
      <c r="KQA31"/>
      <c r="KQB31"/>
      <c r="KQC31"/>
      <c r="KQD31"/>
      <c r="KQE31"/>
      <c r="KQF31"/>
      <c r="KQG31"/>
      <c r="KQH31"/>
      <c r="KQI31"/>
      <c r="KQJ31"/>
      <c r="KQK31"/>
      <c r="KQL31"/>
      <c r="KQM31"/>
      <c r="KQN31"/>
      <c r="KQO31"/>
      <c r="KQP31"/>
      <c r="KQQ31"/>
      <c r="KQR31"/>
      <c r="KQS31"/>
      <c r="KQT31"/>
      <c r="KQU31"/>
      <c r="KQV31"/>
      <c r="KQW31"/>
      <c r="KQX31"/>
      <c r="KQY31"/>
      <c r="KQZ31"/>
      <c r="KRA31"/>
      <c r="KRB31"/>
      <c r="KRC31"/>
      <c r="KRD31"/>
      <c r="KRE31"/>
      <c r="KRF31"/>
      <c r="KRG31"/>
      <c r="KRH31"/>
      <c r="KRI31"/>
      <c r="KRJ31"/>
      <c r="KRK31"/>
      <c r="KRL31"/>
      <c r="KRM31"/>
      <c r="KRN31"/>
      <c r="KRO31"/>
      <c r="KRP31"/>
      <c r="KRQ31"/>
      <c r="KRR31"/>
      <c r="KRS31"/>
      <c r="KRT31"/>
      <c r="KRU31"/>
      <c r="KRV31"/>
      <c r="KRW31"/>
      <c r="KRX31"/>
      <c r="KRY31"/>
      <c r="KRZ31"/>
      <c r="KSA31"/>
      <c r="KSB31"/>
      <c r="KSC31"/>
      <c r="KSD31"/>
      <c r="KSE31"/>
      <c r="KSF31"/>
      <c r="KSG31"/>
      <c r="KSH31"/>
      <c r="KSI31"/>
      <c r="KSJ31"/>
      <c r="KSK31"/>
      <c r="KSL31"/>
      <c r="KSM31"/>
      <c r="KSN31"/>
      <c r="KSO31"/>
      <c r="KSP31"/>
      <c r="KSQ31"/>
      <c r="KSR31"/>
      <c r="KSS31"/>
      <c r="KST31"/>
      <c r="KSU31"/>
      <c r="KSV31"/>
      <c r="KSW31"/>
      <c r="KSX31"/>
      <c r="KSY31"/>
      <c r="KSZ31"/>
      <c r="KTA31"/>
      <c r="KTB31"/>
      <c r="KTC31"/>
      <c r="KTD31"/>
      <c r="KTE31"/>
      <c r="KTF31"/>
      <c r="KTG31"/>
      <c r="KTH31"/>
      <c r="KTI31"/>
      <c r="KTJ31"/>
      <c r="KTK31"/>
      <c r="KTL31"/>
      <c r="KTM31"/>
      <c r="KTN31"/>
      <c r="KTO31"/>
      <c r="KTP31"/>
      <c r="KTQ31"/>
      <c r="KTR31"/>
      <c r="KTS31"/>
      <c r="KTT31"/>
      <c r="KTU31"/>
      <c r="KTV31"/>
      <c r="KTW31"/>
      <c r="KTX31"/>
      <c r="KTY31"/>
      <c r="KTZ31"/>
      <c r="KUA31"/>
      <c r="KUB31"/>
      <c r="KUC31"/>
      <c r="KUD31"/>
      <c r="KUE31"/>
      <c r="KUF31"/>
      <c r="KUG31"/>
      <c r="KUH31"/>
      <c r="KUI31"/>
      <c r="KUJ31"/>
      <c r="KUK31"/>
      <c r="KUL31"/>
      <c r="KUM31"/>
      <c r="KUN31"/>
      <c r="KUO31"/>
      <c r="KUP31"/>
      <c r="KUQ31"/>
      <c r="KUR31"/>
      <c r="KUS31"/>
      <c r="KUT31"/>
      <c r="KUU31"/>
      <c r="KUV31"/>
      <c r="KUW31"/>
      <c r="KUX31"/>
      <c r="KUY31"/>
      <c r="KUZ31"/>
      <c r="KVA31"/>
      <c r="KVB31"/>
      <c r="KVC31"/>
      <c r="KVD31"/>
      <c r="KVE31"/>
      <c r="KVF31"/>
      <c r="KVG31"/>
      <c r="KVH31"/>
      <c r="KVI31"/>
      <c r="KVJ31"/>
      <c r="KVK31"/>
      <c r="KVL31"/>
      <c r="KVM31"/>
      <c r="KVN31"/>
      <c r="KVO31"/>
      <c r="KVP31"/>
      <c r="KVQ31"/>
      <c r="KVR31"/>
      <c r="KVS31"/>
      <c r="KVT31"/>
      <c r="KVU31"/>
      <c r="KVV31"/>
      <c r="KVW31"/>
      <c r="KVX31"/>
      <c r="KVY31"/>
      <c r="KVZ31"/>
      <c r="KWA31"/>
      <c r="KWB31"/>
      <c r="KWC31"/>
      <c r="KWD31"/>
      <c r="KWE31"/>
      <c r="KWF31"/>
      <c r="KWG31"/>
      <c r="KWH31"/>
      <c r="KWI31"/>
      <c r="KWJ31"/>
      <c r="KWK31"/>
      <c r="KWL31"/>
      <c r="KWM31"/>
      <c r="KWN31"/>
      <c r="KWO31"/>
      <c r="KWP31"/>
      <c r="KWQ31"/>
      <c r="KWR31"/>
      <c r="KWS31"/>
      <c r="KWT31"/>
      <c r="KWU31"/>
      <c r="KWV31"/>
      <c r="KWW31"/>
      <c r="KWX31"/>
      <c r="KWY31"/>
      <c r="KWZ31"/>
      <c r="KXA31"/>
      <c r="KXB31"/>
      <c r="KXC31"/>
      <c r="KXD31"/>
      <c r="KXE31"/>
      <c r="KXF31"/>
      <c r="KXG31"/>
      <c r="KXH31"/>
      <c r="KXI31"/>
      <c r="KXJ31"/>
      <c r="KXK31"/>
      <c r="KXL31"/>
      <c r="KXM31"/>
      <c r="KXN31"/>
      <c r="KXO31"/>
      <c r="KXP31"/>
      <c r="KXQ31"/>
      <c r="KXR31"/>
      <c r="KXS31"/>
      <c r="KXT31"/>
      <c r="KXU31"/>
      <c r="KXV31"/>
      <c r="KXW31"/>
      <c r="KXX31"/>
      <c r="KXY31"/>
      <c r="KXZ31"/>
      <c r="KYA31"/>
      <c r="KYB31"/>
      <c r="KYC31"/>
      <c r="KYD31"/>
      <c r="KYE31"/>
      <c r="KYF31"/>
      <c r="KYG31"/>
      <c r="KYH31"/>
      <c r="KYI31"/>
      <c r="KYJ31"/>
      <c r="KYK31"/>
      <c r="KYL31"/>
      <c r="KYM31"/>
      <c r="KYN31"/>
      <c r="KYO31"/>
      <c r="KYP31"/>
      <c r="KYQ31"/>
      <c r="KYR31"/>
      <c r="KYS31"/>
      <c r="KYT31"/>
      <c r="KYU31"/>
      <c r="KYV31"/>
      <c r="KYW31"/>
      <c r="KYX31"/>
      <c r="KYY31"/>
      <c r="KYZ31"/>
      <c r="KZA31"/>
      <c r="KZB31"/>
      <c r="KZC31"/>
      <c r="KZD31"/>
      <c r="KZE31"/>
      <c r="KZF31"/>
      <c r="KZG31"/>
      <c r="KZH31"/>
      <c r="KZI31"/>
      <c r="KZJ31"/>
      <c r="KZK31"/>
      <c r="KZL31"/>
      <c r="KZM31"/>
      <c r="KZN31"/>
      <c r="KZO31"/>
      <c r="KZP31"/>
      <c r="KZQ31"/>
      <c r="KZR31"/>
      <c r="KZS31"/>
      <c r="KZT31"/>
      <c r="KZU31"/>
      <c r="KZV31"/>
      <c r="KZW31"/>
      <c r="KZX31"/>
      <c r="KZY31"/>
      <c r="KZZ31"/>
      <c r="LAA31"/>
      <c r="LAB31"/>
      <c r="LAC31"/>
      <c r="LAD31"/>
      <c r="LAE31"/>
      <c r="LAF31"/>
      <c r="LAG31"/>
      <c r="LAH31"/>
      <c r="LAI31"/>
      <c r="LAJ31"/>
      <c r="LAK31"/>
      <c r="LAL31"/>
      <c r="LAM31"/>
      <c r="LAN31"/>
      <c r="LAO31"/>
      <c r="LAP31"/>
      <c r="LAQ31"/>
      <c r="LAR31"/>
      <c r="LAS31"/>
      <c r="LAT31"/>
      <c r="LAU31"/>
      <c r="LAV31"/>
      <c r="LAW31"/>
      <c r="LAX31"/>
      <c r="LAY31"/>
      <c r="LAZ31"/>
      <c r="LBA31"/>
      <c r="LBB31"/>
      <c r="LBC31"/>
      <c r="LBD31"/>
      <c r="LBE31"/>
      <c r="LBF31"/>
      <c r="LBG31"/>
      <c r="LBH31"/>
      <c r="LBI31"/>
      <c r="LBJ31"/>
      <c r="LBK31"/>
      <c r="LBL31"/>
      <c r="LBM31"/>
      <c r="LBN31"/>
      <c r="LBO31"/>
      <c r="LBP31"/>
      <c r="LBQ31"/>
      <c r="LBR31"/>
      <c r="LBS31"/>
      <c r="LBT31"/>
      <c r="LBU31"/>
      <c r="LBV31"/>
      <c r="LBW31"/>
      <c r="LBX31"/>
      <c r="LBY31"/>
      <c r="LBZ31"/>
      <c r="LCA31"/>
      <c r="LCB31"/>
      <c r="LCC31"/>
      <c r="LCD31"/>
      <c r="LCE31"/>
      <c r="LCF31"/>
      <c r="LCG31"/>
      <c r="LCH31"/>
      <c r="LCI31"/>
      <c r="LCJ31"/>
      <c r="LCK31"/>
      <c r="LCL31"/>
      <c r="LCM31"/>
      <c r="LCN31"/>
      <c r="LCO31"/>
      <c r="LCP31"/>
      <c r="LCQ31"/>
      <c r="LCR31"/>
      <c r="LCS31"/>
      <c r="LCT31"/>
      <c r="LCU31"/>
      <c r="LCV31"/>
      <c r="LCW31"/>
      <c r="LCX31"/>
      <c r="LCY31"/>
      <c r="LCZ31"/>
      <c r="LDA31"/>
      <c r="LDB31"/>
      <c r="LDC31"/>
      <c r="LDD31"/>
      <c r="LDE31"/>
      <c r="LDF31"/>
      <c r="LDG31"/>
      <c r="LDH31"/>
      <c r="LDI31"/>
      <c r="LDJ31"/>
      <c r="LDK31"/>
      <c r="LDL31"/>
      <c r="LDM31"/>
      <c r="LDN31"/>
      <c r="LDO31"/>
      <c r="LDP31"/>
      <c r="LDQ31"/>
      <c r="LDR31"/>
      <c r="LDS31"/>
      <c r="LDT31"/>
      <c r="LDU31"/>
      <c r="LDV31"/>
      <c r="LDW31"/>
      <c r="LDX31"/>
      <c r="LDY31"/>
      <c r="LDZ31"/>
      <c r="LEA31"/>
      <c r="LEB31"/>
      <c r="LEC31"/>
      <c r="LED31"/>
      <c r="LEE31"/>
      <c r="LEF31"/>
      <c r="LEG31"/>
      <c r="LEH31"/>
      <c r="LEI31"/>
      <c r="LEJ31"/>
      <c r="LEK31"/>
      <c r="LEL31"/>
      <c r="LEM31"/>
      <c r="LEN31"/>
      <c r="LEO31"/>
      <c r="LEP31"/>
      <c r="LEQ31"/>
      <c r="LER31"/>
      <c r="LES31"/>
      <c r="LET31"/>
      <c r="LEU31"/>
      <c r="LEV31"/>
      <c r="LEW31"/>
      <c r="LEX31"/>
      <c r="LEY31"/>
      <c r="LEZ31"/>
      <c r="LFA31"/>
      <c r="LFB31"/>
      <c r="LFC31"/>
      <c r="LFD31"/>
      <c r="LFE31"/>
      <c r="LFF31"/>
      <c r="LFG31"/>
      <c r="LFH31"/>
      <c r="LFI31"/>
      <c r="LFJ31"/>
      <c r="LFK31"/>
      <c r="LFL31"/>
      <c r="LFM31"/>
      <c r="LFN31"/>
      <c r="LFO31"/>
      <c r="LFP31"/>
      <c r="LFQ31"/>
      <c r="LFR31"/>
      <c r="LFS31"/>
      <c r="LFT31"/>
      <c r="LFU31"/>
      <c r="LFV31"/>
      <c r="LFW31"/>
      <c r="LFX31"/>
      <c r="LFY31"/>
      <c r="LFZ31"/>
      <c r="LGA31"/>
      <c r="LGB31"/>
      <c r="LGC31"/>
      <c r="LGD31"/>
      <c r="LGE31"/>
      <c r="LGF31"/>
      <c r="LGG31"/>
      <c r="LGH31"/>
      <c r="LGI31"/>
      <c r="LGJ31"/>
      <c r="LGK31"/>
      <c r="LGL31"/>
      <c r="LGM31"/>
      <c r="LGN31"/>
      <c r="LGO31"/>
      <c r="LGP31"/>
      <c r="LGQ31"/>
      <c r="LGR31"/>
      <c r="LGS31"/>
      <c r="LGT31"/>
      <c r="LGU31"/>
      <c r="LGV31"/>
      <c r="LGW31"/>
      <c r="LGX31"/>
      <c r="LGY31"/>
      <c r="LGZ31"/>
      <c r="LHA31"/>
      <c r="LHB31"/>
      <c r="LHC31"/>
      <c r="LHD31"/>
      <c r="LHE31"/>
      <c r="LHF31"/>
      <c r="LHG31"/>
      <c r="LHH31"/>
      <c r="LHI31"/>
      <c r="LHJ31"/>
      <c r="LHK31"/>
      <c r="LHL31"/>
      <c r="LHM31"/>
      <c r="LHN31"/>
      <c r="LHO31"/>
      <c r="LHP31"/>
      <c r="LHQ31"/>
      <c r="LHR31"/>
      <c r="LHS31"/>
      <c r="LHT31"/>
      <c r="LHU31"/>
      <c r="LHV31"/>
      <c r="LHW31"/>
      <c r="LHX31"/>
      <c r="LHY31"/>
      <c r="LHZ31"/>
      <c r="LIA31"/>
      <c r="LIB31"/>
      <c r="LIC31"/>
      <c r="LID31"/>
      <c r="LIE31"/>
      <c r="LIF31"/>
      <c r="LIG31"/>
      <c r="LIH31"/>
      <c r="LII31"/>
      <c r="LIJ31"/>
      <c r="LIK31"/>
      <c r="LIL31"/>
      <c r="LIM31"/>
      <c r="LIN31"/>
      <c r="LIO31"/>
      <c r="LIP31"/>
      <c r="LIQ31"/>
      <c r="LIR31"/>
      <c r="LIS31"/>
      <c r="LIT31"/>
      <c r="LIU31"/>
      <c r="LIV31"/>
      <c r="LIW31"/>
      <c r="LIX31"/>
      <c r="LIY31"/>
      <c r="LIZ31"/>
      <c r="LJA31"/>
      <c r="LJB31"/>
      <c r="LJC31"/>
      <c r="LJD31"/>
      <c r="LJE31"/>
      <c r="LJF31"/>
      <c r="LJG31"/>
      <c r="LJH31"/>
      <c r="LJI31"/>
      <c r="LJJ31"/>
      <c r="LJK31"/>
      <c r="LJL31"/>
      <c r="LJM31"/>
      <c r="LJN31"/>
      <c r="LJO31"/>
      <c r="LJP31"/>
      <c r="LJQ31"/>
      <c r="LJR31"/>
      <c r="LJS31"/>
      <c r="LJT31"/>
      <c r="LJU31"/>
      <c r="LJV31"/>
      <c r="LJW31"/>
      <c r="LJX31"/>
      <c r="LJY31"/>
      <c r="LJZ31"/>
      <c r="LKA31"/>
      <c r="LKB31"/>
      <c r="LKC31"/>
      <c r="LKD31"/>
      <c r="LKE31"/>
      <c r="LKF31"/>
      <c r="LKG31"/>
      <c r="LKH31"/>
      <c r="LKI31"/>
      <c r="LKJ31"/>
      <c r="LKK31"/>
      <c r="LKL31"/>
      <c r="LKM31"/>
      <c r="LKN31"/>
      <c r="LKO31"/>
      <c r="LKP31"/>
      <c r="LKQ31"/>
      <c r="LKR31"/>
      <c r="LKS31"/>
      <c r="LKT31"/>
      <c r="LKU31"/>
      <c r="LKV31"/>
      <c r="LKW31"/>
      <c r="LKX31"/>
      <c r="LKY31"/>
      <c r="LKZ31"/>
      <c r="LLA31"/>
      <c r="LLB31"/>
      <c r="LLC31"/>
      <c r="LLD31"/>
      <c r="LLE31"/>
      <c r="LLF31"/>
      <c r="LLG31"/>
      <c r="LLH31"/>
      <c r="LLI31"/>
      <c r="LLJ31"/>
      <c r="LLK31"/>
      <c r="LLL31"/>
      <c r="LLM31"/>
      <c r="LLN31"/>
      <c r="LLO31"/>
      <c r="LLP31"/>
      <c r="LLQ31"/>
      <c r="LLR31"/>
      <c r="LLS31"/>
      <c r="LLT31"/>
      <c r="LLU31"/>
      <c r="LLV31"/>
      <c r="LLW31"/>
      <c r="LLX31"/>
      <c r="LLY31"/>
      <c r="LLZ31"/>
      <c r="LMA31"/>
      <c r="LMB31"/>
      <c r="LMC31"/>
      <c r="LMD31"/>
      <c r="LME31"/>
      <c r="LMF31"/>
      <c r="LMG31"/>
      <c r="LMH31"/>
      <c r="LMI31"/>
      <c r="LMJ31"/>
      <c r="LMK31"/>
      <c r="LML31"/>
      <c r="LMM31"/>
      <c r="LMN31"/>
      <c r="LMO31"/>
      <c r="LMP31"/>
      <c r="LMQ31"/>
      <c r="LMR31"/>
      <c r="LMS31"/>
      <c r="LMT31"/>
      <c r="LMU31"/>
      <c r="LMV31"/>
      <c r="LMW31"/>
      <c r="LMX31"/>
      <c r="LMY31"/>
      <c r="LMZ31"/>
      <c r="LNA31"/>
      <c r="LNB31"/>
      <c r="LNC31"/>
      <c r="LND31"/>
      <c r="LNE31"/>
      <c r="LNF31"/>
      <c r="LNG31"/>
      <c r="LNH31"/>
      <c r="LNI31"/>
      <c r="LNJ31"/>
      <c r="LNK31"/>
      <c r="LNL31"/>
      <c r="LNM31"/>
      <c r="LNN31"/>
      <c r="LNO31"/>
      <c r="LNP31"/>
      <c r="LNQ31"/>
      <c r="LNR31"/>
      <c r="LNS31"/>
      <c r="LNT31"/>
      <c r="LNU31"/>
      <c r="LNV31"/>
      <c r="LNW31"/>
      <c r="LNX31"/>
      <c r="LNY31"/>
      <c r="LNZ31"/>
      <c r="LOA31"/>
      <c r="LOB31"/>
      <c r="LOC31"/>
      <c r="LOD31"/>
      <c r="LOE31"/>
      <c r="LOF31"/>
      <c r="LOG31"/>
      <c r="LOH31"/>
      <c r="LOI31"/>
      <c r="LOJ31"/>
      <c r="LOK31"/>
      <c r="LOL31"/>
      <c r="LOM31"/>
      <c r="LON31"/>
      <c r="LOO31"/>
      <c r="LOP31"/>
      <c r="LOQ31"/>
      <c r="LOR31"/>
      <c r="LOS31"/>
      <c r="LOT31"/>
      <c r="LOU31"/>
      <c r="LOV31"/>
      <c r="LOW31"/>
      <c r="LOX31"/>
      <c r="LOY31"/>
      <c r="LOZ31"/>
      <c r="LPA31"/>
      <c r="LPB31"/>
      <c r="LPC31"/>
      <c r="LPD31"/>
      <c r="LPE31"/>
      <c r="LPF31"/>
      <c r="LPG31"/>
      <c r="LPH31"/>
      <c r="LPI31"/>
      <c r="LPJ31"/>
      <c r="LPK31"/>
      <c r="LPL31"/>
      <c r="LPM31"/>
      <c r="LPN31"/>
      <c r="LPO31"/>
      <c r="LPP31"/>
      <c r="LPQ31"/>
      <c r="LPR31"/>
      <c r="LPS31"/>
      <c r="LPT31"/>
      <c r="LPU31"/>
      <c r="LPV31"/>
      <c r="LPW31"/>
      <c r="LPX31"/>
      <c r="LPY31"/>
      <c r="LPZ31"/>
      <c r="LQA31"/>
      <c r="LQB31"/>
      <c r="LQC31"/>
      <c r="LQD31"/>
      <c r="LQE31"/>
      <c r="LQF31"/>
      <c r="LQG31"/>
      <c r="LQH31"/>
      <c r="LQI31"/>
      <c r="LQJ31"/>
      <c r="LQK31"/>
      <c r="LQL31"/>
      <c r="LQM31"/>
      <c r="LQN31"/>
      <c r="LQO31"/>
      <c r="LQP31"/>
      <c r="LQQ31"/>
      <c r="LQR31"/>
      <c r="LQS31"/>
      <c r="LQT31"/>
      <c r="LQU31"/>
      <c r="LQV31"/>
      <c r="LQW31"/>
      <c r="LQX31"/>
      <c r="LQY31"/>
      <c r="LQZ31"/>
      <c r="LRA31"/>
      <c r="LRB31"/>
      <c r="LRC31"/>
      <c r="LRD31"/>
      <c r="LRE31"/>
      <c r="LRF31"/>
      <c r="LRG31"/>
      <c r="LRH31"/>
      <c r="LRI31"/>
      <c r="LRJ31"/>
      <c r="LRK31"/>
      <c r="LRL31"/>
      <c r="LRM31"/>
      <c r="LRN31"/>
      <c r="LRO31"/>
      <c r="LRP31"/>
      <c r="LRQ31"/>
      <c r="LRR31"/>
      <c r="LRS31"/>
      <c r="LRT31"/>
      <c r="LRU31"/>
      <c r="LRV31"/>
      <c r="LRW31"/>
      <c r="LRX31"/>
      <c r="LRY31"/>
      <c r="LRZ31"/>
      <c r="LSA31"/>
      <c r="LSB31"/>
      <c r="LSC31"/>
      <c r="LSD31"/>
      <c r="LSE31"/>
      <c r="LSF31"/>
      <c r="LSG31"/>
      <c r="LSH31"/>
      <c r="LSI31"/>
      <c r="LSJ31"/>
      <c r="LSK31"/>
      <c r="LSL31"/>
      <c r="LSM31"/>
      <c r="LSN31"/>
      <c r="LSO31"/>
      <c r="LSP31"/>
      <c r="LSQ31"/>
      <c r="LSR31"/>
      <c r="LSS31"/>
      <c r="LST31"/>
      <c r="LSU31"/>
      <c r="LSV31"/>
      <c r="LSW31"/>
      <c r="LSX31"/>
      <c r="LSY31"/>
      <c r="LSZ31"/>
      <c r="LTA31"/>
      <c r="LTB31"/>
      <c r="LTC31"/>
      <c r="LTD31"/>
      <c r="LTE31"/>
      <c r="LTF31"/>
      <c r="LTG31"/>
      <c r="LTH31"/>
      <c r="LTI31"/>
      <c r="LTJ31"/>
      <c r="LTK31"/>
      <c r="LTL31"/>
      <c r="LTM31"/>
      <c r="LTN31"/>
      <c r="LTO31"/>
      <c r="LTP31"/>
      <c r="LTQ31"/>
      <c r="LTR31"/>
      <c r="LTS31"/>
      <c r="LTT31"/>
      <c r="LTU31"/>
      <c r="LTV31"/>
      <c r="LTW31"/>
      <c r="LTX31"/>
      <c r="LTY31"/>
      <c r="LTZ31"/>
      <c r="LUA31"/>
      <c r="LUB31"/>
      <c r="LUC31"/>
      <c r="LUD31"/>
      <c r="LUE31"/>
      <c r="LUF31"/>
      <c r="LUG31"/>
      <c r="LUH31"/>
      <c r="LUI31"/>
      <c r="LUJ31"/>
      <c r="LUK31"/>
      <c r="LUL31"/>
      <c r="LUM31"/>
      <c r="LUN31"/>
      <c r="LUO31"/>
      <c r="LUP31"/>
      <c r="LUQ31"/>
      <c r="LUR31"/>
      <c r="LUS31"/>
      <c r="LUT31"/>
      <c r="LUU31"/>
      <c r="LUV31"/>
      <c r="LUW31"/>
      <c r="LUX31"/>
      <c r="LUY31"/>
      <c r="LUZ31"/>
      <c r="LVA31"/>
      <c r="LVB31"/>
      <c r="LVC31"/>
      <c r="LVD31"/>
      <c r="LVE31"/>
      <c r="LVF31"/>
      <c r="LVG31"/>
      <c r="LVH31"/>
      <c r="LVI31"/>
      <c r="LVJ31"/>
      <c r="LVK31"/>
      <c r="LVL31"/>
      <c r="LVM31"/>
      <c r="LVN31"/>
      <c r="LVO31"/>
      <c r="LVP31"/>
      <c r="LVQ31"/>
      <c r="LVR31"/>
      <c r="LVS31"/>
      <c r="LVT31"/>
      <c r="LVU31"/>
      <c r="LVV31"/>
      <c r="LVW31"/>
      <c r="LVX31"/>
      <c r="LVY31"/>
      <c r="LVZ31"/>
      <c r="LWA31"/>
      <c r="LWB31"/>
      <c r="LWC31"/>
      <c r="LWD31"/>
      <c r="LWE31"/>
      <c r="LWF31"/>
      <c r="LWG31"/>
      <c r="LWH31"/>
      <c r="LWI31"/>
      <c r="LWJ31"/>
      <c r="LWK31"/>
      <c r="LWL31"/>
      <c r="LWM31"/>
      <c r="LWN31"/>
      <c r="LWO31"/>
      <c r="LWP31"/>
      <c r="LWQ31"/>
      <c r="LWR31"/>
      <c r="LWS31"/>
      <c r="LWT31"/>
      <c r="LWU31"/>
      <c r="LWV31"/>
      <c r="LWW31"/>
      <c r="LWX31"/>
      <c r="LWY31"/>
      <c r="LWZ31"/>
      <c r="LXA31"/>
      <c r="LXB31"/>
      <c r="LXC31"/>
      <c r="LXD31"/>
      <c r="LXE31"/>
      <c r="LXF31"/>
      <c r="LXG31"/>
      <c r="LXH31"/>
      <c r="LXI31"/>
      <c r="LXJ31"/>
      <c r="LXK31"/>
      <c r="LXL31"/>
      <c r="LXM31"/>
      <c r="LXN31"/>
      <c r="LXO31"/>
      <c r="LXP31"/>
      <c r="LXQ31"/>
      <c r="LXR31"/>
      <c r="LXS31"/>
      <c r="LXT31"/>
      <c r="LXU31"/>
      <c r="LXV31"/>
      <c r="LXW31"/>
      <c r="LXX31"/>
      <c r="LXY31"/>
      <c r="LXZ31"/>
      <c r="LYA31"/>
      <c r="LYB31"/>
      <c r="LYC31"/>
      <c r="LYD31"/>
      <c r="LYE31"/>
      <c r="LYF31"/>
      <c r="LYG31"/>
      <c r="LYH31"/>
      <c r="LYI31"/>
      <c r="LYJ31"/>
      <c r="LYK31"/>
      <c r="LYL31"/>
      <c r="LYM31"/>
      <c r="LYN31"/>
      <c r="LYO31"/>
      <c r="LYP31"/>
      <c r="LYQ31"/>
      <c r="LYR31"/>
      <c r="LYS31"/>
      <c r="LYT31"/>
      <c r="LYU31"/>
      <c r="LYV31"/>
      <c r="LYW31"/>
      <c r="LYX31"/>
      <c r="LYY31"/>
      <c r="LYZ31"/>
      <c r="LZA31"/>
      <c r="LZB31"/>
      <c r="LZC31"/>
      <c r="LZD31"/>
      <c r="LZE31"/>
      <c r="LZF31"/>
      <c r="LZG31"/>
      <c r="LZH31"/>
      <c r="LZI31"/>
      <c r="LZJ31"/>
      <c r="LZK31"/>
      <c r="LZL31"/>
      <c r="LZM31"/>
      <c r="LZN31"/>
      <c r="LZO31"/>
      <c r="LZP31"/>
      <c r="LZQ31"/>
      <c r="LZR31"/>
      <c r="LZS31"/>
      <c r="LZT31"/>
      <c r="LZU31"/>
      <c r="LZV31"/>
      <c r="LZW31"/>
      <c r="LZX31"/>
      <c r="LZY31"/>
      <c r="LZZ31"/>
      <c r="MAA31"/>
      <c r="MAB31"/>
      <c r="MAC31"/>
      <c r="MAD31"/>
      <c r="MAE31"/>
      <c r="MAF31"/>
      <c r="MAG31"/>
      <c r="MAH31"/>
      <c r="MAI31"/>
      <c r="MAJ31"/>
      <c r="MAK31"/>
      <c r="MAL31"/>
      <c r="MAM31"/>
      <c r="MAN31"/>
      <c r="MAO31"/>
      <c r="MAP31"/>
      <c r="MAQ31"/>
      <c r="MAR31"/>
      <c r="MAS31"/>
      <c r="MAT31"/>
      <c r="MAU31"/>
      <c r="MAV31"/>
      <c r="MAW31"/>
      <c r="MAX31"/>
      <c r="MAY31"/>
      <c r="MAZ31"/>
      <c r="MBA31"/>
      <c r="MBB31"/>
      <c r="MBC31"/>
      <c r="MBD31"/>
      <c r="MBE31"/>
      <c r="MBF31"/>
      <c r="MBG31"/>
      <c r="MBH31"/>
      <c r="MBI31"/>
      <c r="MBJ31"/>
      <c r="MBK31"/>
      <c r="MBL31"/>
      <c r="MBM31"/>
      <c r="MBN31"/>
      <c r="MBO31"/>
      <c r="MBP31"/>
      <c r="MBQ31"/>
      <c r="MBR31"/>
      <c r="MBS31"/>
      <c r="MBT31"/>
      <c r="MBU31"/>
      <c r="MBV31"/>
      <c r="MBW31"/>
      <c r="MBX31"/>
      <c r="MBY31"/>
      <c r="MBZ31"/>
      <c r="MCA31"/>
      <c r="MCB31"/>
      <c r="MCC31"/>
      <c r="MCD31"/>
      <c r="MCE31"/>
      <c r="MCF31"/>
      <c r="MCG31"/>
      <c r="MCH31"/>
      <c r="MCI31"/>
      <c r="MCJ31"/>
      <c r="MCK31"/>
      <c r="MCL31"/>
      <c r="MCM31"/>
      <c r="MCN31"/>
      <c r="MCO31"/>
      <c r="MCP31"/>
      <c r="MCQ31"/>
      <c r="MCR31"/>
      <c r="MCS31"/>
      <c r="MCT31"/>
      <c r="MCU31"/>
      <c r="MCV31"/>
      <c r="MCW31"/>
      <c r="MCX31"/>
      <c r="MCY31"/>
      <c r="MCZ31"/>
      <c r="MDA31"/>
      <c r="MDB31"/>
      <c r="MDC31"/>
      <c r="MDD31"/>
      <c r="MDE31"/>
      <c r="MDF31"/>
      <c r="MDG31"/>
      <c r="MDH31"/>
      <c r="MDI31"/>
      <c r="MDJ31"/>
      <c r="MDK31"/>
      <c r="MDL31"/>
      <c r="MDM31"/>
      <c r="MDN31"/>
      <c r="MDO31"/>
      <c r="MDP31"/>
      <c r="MDQ31"/>
      <c r="MDR31"/>
      <c r="MDS31"/>
      <c r="MDT31"/>
      <c r="MDU31"/>
      <c r="MDV31"/>
      <c r="MDW31"/>
      <c r="MDX31"/>
      <c r="MDY31"/>
      <c r="MDZ31"/>
      <c r="MEA31"/>
      <c r="MEB31"/>
      <c r="MEC31"/>
      <c r="MED31"/>
      <c r="MEE31"/>
      <c r="MEF31"/>
      <c r="MEG31"/>
      <c r="MEH31"/>
      <c r="MEI31"/>
      <c r="MEJ31"/>
      <c r="MEK31"/>
      <c r="MEL31"/>
      <c r="MEM31"/>
      <c r="MEN31"/>
      <c r="MEO31"/>
      <c r="MEP31"/>
      <c r="MEQ31"/>
      <c r="MER31"/>
      <c r="MES31"/>
      <c r="MET31"/>
      <c r="MEU31"/>
      <c r="MEV31"/>
      <c r="MEW31"/>
      <c r="MEX31"/>
      <c r="MEY31"/>
      <c r="MEZ31"/>
      <c r="MFA31"/>
      <c r="MFB31"/>
      <c r="MFC31"/>
      <c r="MFD31"/>
      <c r="MFE31"/>
      <c r="MFF31"/>
      <c r="MFG31"/>
      <c r="MFH31"/>
      <c r="MFI31"/>
      <c r="MFJ31"/>
      <c r="MFK31"/>
      <c r="MFL31"/>
      <c r="MFM31"/>
      <c r="MFN31"/>
      <c r="MFO31"/>
      <c r="MFP31"/>
      <c r="MFQ31"/>
      <c r="MFR31"/>
      <c r="MFS31"/>
      <c r="MFT31"/>
      <c r="MFU31"/>
      <c r="MFV31"/>
      <c r="MFW31"/>
      <c r="MFX31"/>
      <c r="MFY31"/>
      <c r="MFZ31"/>
      <c r="MGA31"/>
      <c r="MGB31"/>
      <c r="MGC31"/>
      <c r="MGD31"/>
      <c r="MGE31"/>
      <c r="MGF31"/>
      <c r="MGG31"/>
      <c r="MGH31"/>
      <c r="MGI31"/>
      <c r="MGJ31"/>
      <c r="MGK31"/>
      <c r="MGL31"/>
      <c r="MGM31"/>
      <c r="MGN31"/>
      <c r="MGO31"/>
      <c r="MGP31"/>
      <c r="MGQ31"/>
      <c r="MGR31"/>
      <c r="MGS31"/>
      <c r="MGT31"/>
      <c r="MGU31"/>
      <c r="MGV31"/>
      <c r="MGW31"/>
      <c r="MGX31"/>
      <c r="MGY31"/>
      <c r="MGZ31"/>
      <c r="MHA31"/>
      <c r="MHB31"/>
      <c r="MHC31"/>
      <c r="MHD31"/>
      <c r="MHE31"/>
      <c r="MHF31"/>
      <c r="MHG31"/>
      <c r="MHH31"/>
      <c r="MHI31"/>
      <c r="MHJ31"/>
      <c r="MHK31"/>
      <c r="MHL31"/>
      <c r="MHM31"/>
      <c r="MHN31"/>
      <c r="MHO31"/>
      <c r="MHP31"/>
      <c r="MHQ31"/>
      <c r="MHR31"/>
      <c r="MHS31"/>
      <c r="MHT31"/>
      <c r="MHU31"/>
      <c r="MHV31"/>
      <c r="MHW31"/>
      <c r="MHX31"/>
      <c r="MHY31"/>
      <c r="MHZ31"/>
      <c r="MIA31"/>
      <c r="MIB31"/>
      <c r="MIC31"/>
      <c r="MID31"/>
      <c r="MIE31"/>
      <c r="MIF31"/>
      <c r="MIG31"/>
      <c r="MIH31"/>
      <c r="MII31"/>
      <c r="MIJ31"/>
      <c r="MIK31"/>
      <c r="MIL31"/>
      <c r="MIM31"/>
      <c r="MIN31"/>
      <c r="MIO31"/>
      <c r="MIP31"/>
      <c r="MIQ31"/>
      <c r="MIR31"/>
      <c r="MIS31"/>
      <c r="MIT31"/>
      <c r="MIU31"/>
      <c r="MIV31"/>
      <c r="MIW31"/>
      <c r="MIX31"/>
      <c r="MIY31"/>
      <c r="MIZ31"/>
      <c r="MJA31"/>
      <c r="MJB31"/>
      <c r="MJC31"/>
      <c r="MJD31"/>
      <c r="MJE31"/>
      <c r="MJF31"/>
      <c r="MJG31"/>
      <c r="MJH31"/>
      <c r="MJI31"/>
      <c r="MJJ31"/>
      <c r="MJK31"/>
      <c r="MJL31"/>
      <c r="MJM31"/>
      <c r="MJN31"/>
      <c r="MJO31"/>
      <c r="MJP31"/>
      <c r="MJQ31"/>
      <c r="MJR31"/>
      <c r="MJS31"/>
      <c r="MJT31"/>
      <c r="MJU31"/>
      <c r="MJV31"/>
      <c r="MJW31"/>
      <c r="MJX31"/>
      <c r="MJY31"/>
      <c r="MJZ31"/>
      <c r="MKA31"/>
      <c r="MKB31"/>
      <c r="MKC31"/>
      <c r="MKD31"/>
      <c r="MKE31"/>
      <c r="MKF31"/>
      <c r="MKG31"/>
      <c r="MKH31"/>
      <c r="MKI31"/>
      <c r="MKJ31"/>
      <c r="MKK31"/>
      <c r="MKL31"/>
      <c r="MKM31"/>
      <c r="MKN31"/>
      <c r="MKO31"/>
      <c r="MKP31"/>
      <c r="MKQ31"/>
      <c r="MKR31"/>
      <c r="MKS31"/>
      <c r="MKT31"/>
      <c r="MKU31"/>
      <c r="MKV31"/>
      <c r="MKW31"/>
      <c r="MKX31"/>
      <c r="MKY31"/>
      <c r="MKZ31"/>
      <c r="MLA31"/>
      <c r="MLB31"/>
      <c r="MLC31"/>
      <c r="MLD31"/>
      <c r="MLE31"/>
      <c r="MLF31"/>
      <c r="MLG31"/>
      <c r="MLH31"/>
      <c r="MLI31"/>
      <c r="MLJ31"/>
      <c r="MLK31"/>
      <c r="MLL31"/>
      <c r="MLM31"/>
      <c r="MLN31"/>
      <c r="MLO31"/>
      <c r="MLP31"/>
      <c r="MLQ31"/>
      <c r="MLR31"/>
      <c r="MLS31"/>
      <c r="MLT31"/>
      <c r="MLU31"/>
      <c r="MLV31"/>
      <c r="MLW31"/>
      <c r="MLX31"/>
      <c r="MLY31"/>
      <c r="MLZ31"/>
      <c r="MMA31"/>
      <c r="MMB31"/>
      <c r="MMC31"/>
      <c r="MMD31"/>
      <c r="MME31"/>
      <c r="MMF31"/>
      <c r="MMG31"/>
      <c r="MMH31"/>
      <c r="MMI31"/>
      <c r="MMJ31"/>
      <c r="MMK31"/>
      <c r="MML31"/>
      <c r="MMM31"/>
      <c r="MMN31"/>
      <c r="MMO31"/>
      <c r="MMP31"/>
      <c r="MMQ31"/>
      <c r="MMR31"/>
      <c r="MMS31"/>
      <c r="MMT31"/>
      <c r="MMU31"/>
      <c r="MMV31"/>
      <c r="MMW31"/>
      <c r="MMX31"/>
      <c r="MMY31"/>
      <c r="MMZ31"/>
      <c r="MNA31"/>
      <c r="MNB31"/>
      <c r="MNC31"/>
      <c r="MND31"/>
      <c r="MNE31"/>
      <c r="MNF31"/>
      <c r="MNG31"/>
      <c r="MNH31"/>
      <c r="MNI31"/>
      <c r="MNJ31"/>
      <c r="MNK31"/>
      <c r="MNL31"/>
      <c r="MNM31"/>
      <c r="MNN31"/>
      <c r="MNO31"/>
      <c r="MNP31"/>
      <c r="MNQ31"/>
      <c r="MNR31"/>
      <c r="MNS31"/>
      <c r="MNT31"/>
      <c r="MNU31"/>
      <c r="MNV31"/>
      <c r="MNW31"/>
      <c r="MNX31"/>
      <c r="MNY31"/>
      <c r="MNZ31"/>
      <c r="MOA31"/>
      <c r="MOB31"/>
      <c r="MOC31"/>
      <c r="MOD31"/>
      <c r="MOE31"/>
      <c r="MOF31"/>
      <c r="MOG31"/>
      <c r="MOH31"/>
      <c r="MOI31"/>
      <c r="MOJ31"/>
      <c r="MOK31"/>
      <c r="MOL31"/>
      <c r="MOM31"/>
      <c r="MON31"/>
      <c r="MOO31"/>
      <c r="MOP31"/>
      <c r="MOQ31"/>
      <c r="MOR31"/>
      <c r="MOS31"/>
      <c r="MOT31"/>
      <c r="MOU31"/>
      <c r="MOV31"/>
      <c r="MOW31"/>
      <c r="MOX31"/>
      <c r="MOY31"/>
      <c r="MOZ31"/>
      <c r="MPA31"/>
      <c r="MPB31"/>
      <c r="MPC31"/>
      <c r="MPD31"/>
      <c r="MPE31"/>
      <c r="MPF31"/>
      <c r="MPG31"/>
      <c r="MPH31"/>
      <c r="MPI31"/>
      <c r="MPJ31"/>
      <c r="MPK31"/>
      <c r="MPL31"/>
      <c r="MPM31"/>
      <c r="MPN31"/>
      <c r="MPO31"/>
      <c r="MPP31"/>
      <c r="MPQ31"/>
      <c r="MPR31"/>
      <c r="MPS31"/>
      <c r="MPT31"/>
      <c r="MPU31"/>
      <c r="MPV31"/>
      <c r="MPW31"/>
      <c r="MPX31"/>
      <c r="MPY31"/>
      <c r="MPZ31"/>
      <c r="MQA31"/>
      <c r="MQB31"/>
      <c r="MQC31"/>
      <c r="MQD31"/>
      <c r="MQE31"/>
      <c r="MQF31"/>
      <c r="MQG31"/>
      <c r="MQH31"/>
      <c r="MQI31"/>
      <c r="MQJ31"/>
      <c r="MQK31"/>
      <c r="MQL31"/>
      <c r="MQM31"/>
      <c r="MQN31"/>
      <c r="MQO31"/>
      <c r="MQP31"/>
      <c r="MQQ31"/>
      <c r="MQR31"/>
      <c r="MQS31"/>
      <c r="MQT31"/>
      <c r="MQU31"/>
      <c r="MQV31"/>
      <c r="MQW31"/>
      <c r="MQX31"/>
      <c r="MQY31"/>
      <c r="MQZ31"/>
      <c r="MRA31"/>
      <c r="MRB31"/>
      <c r="MRC31"/>
      <c r="MRD31"/>
      <c r="MRE31"/>
      <c r="MRF31"/>
      <c r="MRG31"/>
      <c r="MRH31"/>
      <c r="MRI31"/>
      <c r="MRJ31"/>
      <c r="MRK31"/>
      <c r="MRL31"/>
      <c r="MRM31"/>
      <c r="MRN31"/>
      <c r="MRO31"/>
      <c r="MRP31"/>
      <c r="MRQ31"/>
      <c r="MRR31"/>
      <c r="MRS31"/>
      <c r="MRT31"/>
      <c r="MRU31"/>
      <c r="MRV31"/>
      <c r="MRW31"/>
      <c r="MRX31"/>
      <c r="MRY31"/>
      <c r="MRZ31"/>
      <c r="MSA31"/>
      <c r="MSB31"/>
      <c r="MSC31"/>
      <c r="MSD31"/>
      <c r="MSE31"/>
      <c r="MSF31"/>
      <c r="MSG31"/>
      <c r="MSH31"/>
      <c r="MSI31"/>
      <c r="MSJ31"/>
      <c r="MSK31"/>
      <c r="MSL31"/>
      <c r="MSM31"/>
      <c r="MSN31"/>
      <c r="MSO31"/>
      <c r="MSP31"/>
      <c r="MSQ31"/>
      <c r="MSR31"/>
      <c r="MSS31"/>
      <c r="MST31"/>
      <c r="MSU31"/>
      <c r="MSV31"/>
      <c r="MSW31"/>
      <c r="MSX31"/>
      <c r="MSY31"/>
      <c r="MSZ31"/>
      <c r="MTA31"/>
      <c r="MTB31"/>
      <c r="MTC31"/>
      <c r="MTD31"/>
      <c r="MTE31"/>
      <c r="MTF31"/>
      <c r="MTG31"/>
      <c r="MTH31"/>
      <c r="MTI31"/>
      <c r="MTJ31"/>
      <c r="MTK31"/>
      <c r="MTL31"/>
      <c r="MTM31"/>
      <c r="MTN31"/>
      <c r="MTO31"/>
      <c r="MTP31"/>
      <c r="MTQ31"/>
      <c r="MTR31"/>
      <c r="MTS31"/>
      <c r="MTT31"/>
      <c r="MTU31"/>
      <c r="MTV31"/>
      <c r="MTW31"/>
      <c r="MTX31"/>
      <c r="MTY31"/>
      <c r="MTZ31"/>
      <c r="MUA31"/>
      <c r="MUB31"/>
      <c r="MUC31"/>
      <c r="MUD31"/>
      <c r="MUE31"/>
      <c r="MUF31"/>
      <c r="MUG31"/>
      <c r="MUH31"/>
      <c r="MUI31"/>
      <c r="MUJ31"/>
      <c r="MUK31"/>
      <c r="MUL31"/>
      <c r="MUM31"/>
      <c r="MUN31"/>
      <c r="MUO31"/>
      <c r="MUP31"/>
      <c r="MUQ31"/>
      <c r="MUR31"/>
      <c r="MUS31"/>
      <c r="MUT31"/>
      <c r="MUU31"/>
      <c r="MUV31"/>
      <c r="MUW31"/>
      <c r="MUX31"/>
      <c r="MUY31"/>
      <c r="MUZ31"/>
      <c r="MVA31"/>
      <c r="MVB31"/>
      <c r="MVC31"/>
      <c r="MVD31"/>
      <c r="MVE31"/>
      <c r="MVF31"/>
      <c r="MVG31"/>
      <c r="MVH31"/>
      <c r="MVI31"/>
      <c r="MVJ31"/>
      <c r="MVK31"/>
      <c r="MVL31"/>
      <c r="MVM31"/>
      <c r="MVN31"/>
      <c r="MVO31"/>
      <c r="MVP31"/>
      <c r="MVQ31"/>
      <c r="MVR31"/>
      <c r="MVS31"/>
      <c r="MVT31"/>
      <c r="MVU31"/>
      <c r="MVV31"/>
      <c r="MVW31"/>
      <c r="MVX31"/>
      <c r="MVY31"/>
      <c r="MVZ31"/>
      <c r="MWA31"/>
      <c r="MWB31"/>
      <c r="MWC31"/>
      <c r="MWD31"/>
      <c r="MWE31"/>
      <c r="MWF31"/>
      <c r="MWG31"/>
      <c r="MWH31"/>
      <c r="MWI31"/>
      <c r="MWJ31"/>
      <c r="MWK31"/>
      <c r="MWL31"/>
      <c r="MWM31"/>
      <c r="MWN31"/>
      <c r="MWO31"/>
      <c r="MWP31"/>
      <c r="MWQ31"/>
      <c r="MWR31"/>
      <c r="MWS31"/>
      <c r="MWT31"/>
      <c r="MWU31"/>
      <c r="MWV31"/>
      <c r="MWW31"/>
      <c r="MWX31"/>
      <c r="MWY31"/>
      <c r="MWZ31"/>
      <c r="MXA31"/>
      <c r="MXB31"/>
      <c r="MXC31"/>
      <c r="MXD31"/>
      <c r="MXE31"/>
      <c r="MXF31"/>
      <c r="MXG31"/>
      <c r="MXH31"/>
      <c r="MXI31"/>
      <c r="MXJ31"/>
      <c r="MXK31"/>
      <c r="MXL31"/>
      <c r="MXM31"/>
      <c r="MXN31"/>
      <c r="MXO31"/>
      <c r="MXP31"/>
      <c r="MXQ31"/>
      <c r="MXR31"/>
      <c r="MXS31"/>
      <c r="MXT31"/>
      <c r="MXU31"/>
      <c r="MXV31"/>
      <c r="MXW31"/>
      <c r="MXX31"/>
      <c r="MXY31"/>
      <c r="MXZ31"/>
      <c r="MYA31"/>
      <c r="MYB31"/>
      <c r="MYC31"/>
      <c r="MYD31"/>
      <c r="MYE31"/>
      <c r="MYF31"/>
      <c r="MYG31"/>
      <c r="MYH31"/>
      <c r="MYI31"/>
      <c r="MYJ31"/>
      <c r="MYK31"/>
      <c r="MYL31"/>
      <c r="MYM31"/>
      <c r="MYN31"/>
      <c r="MYO31"/>
      <c r="MYP31"/>
      <c r="MYQ31"/>
      <c r="MYR31"/>
      <c r="MYS31"/>
      <c r="MYT31"/>
      <c r="MYU31"/>
      <c r="MYV31"/>
      <c r="MYW31"/>
      <c r="MYX31"/>
      <c r="MYY31"/>
      <c r="MYZ31"/>
      <c r="MZA31"/>
      <c r="MZB31"/>
      <c r="MZC31"/>
      <c r="MZD31"/>
      <c r="MZE31"/>
      <c r="MZF31"/>
      <c r="MZG31"/>
      <c r="MZH31"/>
      <c r="MZI31"/>
      <c r="MZJ31"/>
      <c r="MZK31"/>
      <c r="MZL31"/>
      <c r="MZM31"/>
      <c r="MZN31"/>
      <c r="MZO31"/>
      <c r="MZP31"/>
      <c r="MZQ31"/>
      <c r="MZR31"/>
      <c r="MZS31"/>
      <c r="MZT31"/>
      <c r="MZU31"/>
      <c r="MZV31"/>
      <c r="MZW31"/>
      <c r="MZX31"/>
      <c r="MZY31"/>
      <c r="MZZ31"/>
      <c r="NAA31"/>
      <c r="NAB31"/>
      <c r="NAC31"/>
      <c r="NAD31"/>
      <c r="NAE31"/>
      <c r="NAF31"/>
      <c r="NAG31"/>
      <c r="NAH31"/>
      <c r="NAI31"/>
      <c r="NAJ31"/>
      <c r="NAK31"/>
      <c r="NAL31"/>
      <c r="NAM31"/>
      <c r="NAN31"/>
      <c r="NAO31"/>
      <c r="NAP31"/>
      <c r="NAQ31"/>
      <c r="NAR31"/>
      <c r="NAS31"/>
      <c r="NAT31"/>
      <c r="NAU31"/>
      <c r="NAV31"/>
      <c r="NAW31"/>
      <c r="NAX31"/>
      <c r="NAY31"/>
      <c r="NAZ31"/>
      <c r="NBA31"/>
      <c r="NBB31"/>
      <c r="NBC31"/>
      <c r="NBD31"/>
      <c r="NBE31"/>
      <c r="NBF31"/>
      <c r="NBG31"/>
      <c r="NBH31"/>
      <c r="NBI31"/>
      <c r="NBJ31"/>
      <c r="NBK31"/>
      <c r="NBL31"/>
      <c r="NBM31"/>
      <c r="NBN31"/>
      <c r="NBO31"/>
      <c r="NBP31"/>
      <c r="NBQ31"/>
      <c r="NBR31"/>
      <c r="NBS31"/>
      <c r="NBT31"/>
      <c r="NBU31"/>
      <c r="NBV31"/>
      <c r="NBW31"/>
      <c r="NBX31"/>
      <c r="NBY31"/>
      <c r="NBZ31"/>
      <c r="NCA31"/>
      <c r="NCB31"/>
      <c r="NCC31"/>
      <c r="NCD31"/>
      <c r="NCE31"/>
      <c r="NCF31"/>
      <c r="NCG31"/>
      <c r="NCH31"/>
      <c r="NCI31"/>
      <c r="NCJ31"/>
      <c r="NCK31"/>
      <c r="NCL31"/>
      <c r="NCM31"/>
      <c r="NCN31"/>
      <c r="NCO31"/>
      <c r="NCP31"/>
      <c r="NCQ31"/>
      <c r="NCR31"/>
      <c r="NCS31"/>
      <c r="NCT31"/>
      <c r="NCU31"/>
      <c r="NCV31"/>
      <c r="NCW31"/>
      <c r="NCX31"/>
      <c r="NCY31"/>
      <c r="NCZ31"/>
      <c r="NDA31"/>
      <c r="NDB31"/>
      <c r="NDC31"/>
      <c r="NDD31"/>
      <c r="NDE31"/>
      <c r="NDF31"/>
      <c r="NDG31"/>
      <c r="NDH31"/>
      <c r="NDI31"/>
      <c r="NDJ31"/>
      <c r="NDK31"/>
      <c r="NDL31"/>
      <c r="NDM31"/>
      <c r="NDN31"/>
      <c r="NDO31"/>
      <c r="NDP31"/>
      <c r="NDQ31"/>
      <c r="NDR31"/>
      <c r="NDS31"/>
      <c r="NDT31"/>
      <c r="NDU31"/>
      <c r="NDV31"/>
      <c r="NDW31"/>
      <c r="NDX31"/>
      <c r="NDY31"/>
      <c r="NDZ31"/>
      <c r="NEA31"/>
      <c r="NEB31"/>
      <c r="NEC31"/>
      <c r="NED31"/>
      <c r="NEE31"/>
      <c r="NEF31"/>
      <c r="NEG31"/>
      <c r="NEH31"/>
      <c r="NEI31"/>
      <c r="NEJ31"/>
      <c r="NEK31"/>
      <c r="NEL31"/>
      <c r="NEM31"/>
      <c r="NEN31"/>
      <c r="NEO31"/>
      <c r="NEP31"/>
      <c r="NEQ31"/>
      <c r="NER31"/>
      <c r="NES31"/>
      <c r="NET31"/>
      <c r="NEU31"/>
      <c r="NEV31"/>
      <c r="NEW31"/>
      <c r="NEX31"/>
      <c r="NEY31"/>
      <c r="NEZ31"/>
      <c r="NFA31"/>
      <c r="NFB31"/>
      <c r="NFC31"/>
      <c r="NFD31"/>
      <c r="NFE31"/>
      <c r="NFF31"/>
      <c r="NFG31"/>
      <c r="NFH31"/>
      <c r="NFI31"/>
      <c r="NFJ31"/>
      <c r="NFK31"/>
      <c r="NFL31"/>
      <c r="NFM31"/>
      <c r="NFN31"/>
      <c r="NFO31"/>
      <c r="NFP31"/>
      <c r="NFQ31"/>
      <c r="NFR31"/>
      <c r="NFS31"/>
      <c r="NFT31"/>
      <c r="NFU31"/>
      <c r="NFV31"/>
      <c r="NFW31"/>
      <c r="NFX31"/>
      <c r="NFY31"/>
      <c r="NFZ31"/>
      <c r="NGA31"/>
      <c r="NGB31"/>
      <c r="NGC31"/>
      <c r="NGD31"/>
      <c r="NGE31"/>
      <c r="NGF31"/>
      <c r="NGG31"/>
      <c r="NGH31"/>
      <c r="NGI31"/>
      <c r="NGJ31"/>
      <c r="NGK31"/>
      <c r="NGL31"/>
      <c r="NGM31"/>
      <c r="NGN31"/>
      <c r="NGO31"/>
      <c r="NGP31"/>
      <c r="NGQ31"/>
      <c r="NGR31"/>
      <c r="NGS31"/>
      <c r="NGT31"/>
      <c r="NGU31"/>
      <c r="NGV31"/>
      <c r="NGW31"/>
      <c r="NGX31"/>
      <c r="NGY31"/>
      <c r="NGZ31"/>
      <c r="NHA31"/>
      <c r="NHB31"/>
      <c r="NHC31"/>
      <c r="NHD31"/>
      <c r="NHE31"/>
      <c r="NHF31"/>
      <c r="NHG31"/>
      <c r="NHH31"/>
      <c r="NHI31"/>
      <c r="NHJ31"/>
      <c r="NHK31"/>
      <c r="NHL31"/>
      <c r="NHM31"/>
      <c r="NHN31"/>
      <c r="NHO31"/>
      <c r="NHP31"/>
      <c r="NHQ31"/>
      <c r="NHR31"/>
      <c r="NHS31"/>
      <c r="NHT31"/>
      <c r="NHU31"/>
      <c r="NHV31"/>
      <c r="NHW31"/>
      <c r="NHX31"/>
      <c r="NHY31"/>
      <c r="NHZ31"/>
      <c r="NIA31"/>
      <c r="NIB31"/>
      <c r="NIC31"/>
      <c r="NID31"/>
      <c r="NIE31"/>
      <c r="NIF31"/>
      <c r="NIG31"/>
      <c r="NIH31"/>
      <c r="NII31"/>
      <c r="NIJ31"/>
      <c r="NIK31"/>
      <c r="NIL31"/>
      <c r="NIM31"/>
      <c r="NIN31"/>
      <c r="NIO31"/>
      <c r="NIP31"/>
      <c r="NIQ31"/>
      <c r="NIR31"/>
      <c r="NIS31"/>
      <c r="NIT31"/>
      <c r="NIU31"/>
      <c r="NIV31"/>
      <c r="NIW31"/>
      <c r="NIX31"/>
      <c r="NIY31"/>
      <c r="NIZ31"/>
      <c r="NJA31"/>
      <c r="NJB31"/>
      <c r="NJC31"/>
      <c r="NJD31"/>
      <c r="NJE31"/>
      <c r="NJF31"/>
      <c r="NJG31"/>
      <c r="NJH31"/>
      <c r="NJI31"/>
      <c r="NJJ31"/>
      <c r="NJK31"/>
      <c r="NJL31"/>
      <c r="NJM31"/>
      <c r="NJN31"/>
      <c r="NJO31"/>
      <c r="NJP31"/>
      <c r="NJQ31"/>
      <c r="NJR31"/>
      <c r="NJS31"/>
      <c r="NJT31"/>
      <c r="NJU31"/>
      <c r="NJV31"/>
      <c r="NJW31"/>
      <c r="NJX31"/>
      <c r="NJY31"/>
      <c r="NJZ31"/>
      <c r="NKA31"/>
      <c r="NKB31"/>
      <c r="NKC31"/>
      <c r="NKD31"/>
      <c r="NKE31"/>
      <c r="NKF31"/>
      <c r="NKG31"/>
      <c r="NKH31"/>
      <c r="NKI31"/>
      <c r="NKJ31"/>
      <c r="NKK31"/>
      <c r="NKL31"/>
      <c r="NKM31"/>
      <c r="NKN31"/>
      <c r="NKO31"/>
      <c r="NKP31"/>
      <c r="NKQ31"/>
      <c r="NKR31"/>
      <c r="NKS31"/>
      <c r="NKT31"/>
      <c r="NKU31"/>
      <c r="NKV31"/>
      <c r="NKW31"/>
      <c r="NKX31"/>
      <c r="NKY31"/>
      <c r="NKZ31"/>
      <c r="NLA31"/>
      <c r="NLB31"/>
      <c r="NLC31"/>
      <c r="NLD31"/>
      <c r="NLE31"/>
      <c r="NLF31"/>
      <c r="NLG31"/>
      <c r="NLH31"/>
      <c r="NLI31"/>
      <c r="NLJ31"/>
      <c r="NLK31"/>
      <c r="NLL31"/>
      <c r="NLM31"/>
      <c r="NLN31"/>
      <c r="NLO31"/>
      <c r="NLP31"/>
      <c r="NLQ31"/>
      <c r="NLR31"/>
      <c r="NLS31"/>
      <c r="NLT31"/>
      <c r="NLU31"/>
      <c r="NLV31"/>
      <c r="NLW31"/>
      <c r="NLX31"/>
      <c r="NLY31"/>
      <c r="NLZ31"/>
      <c r="NMA31"/>
      <c r="NMB31"/>
      <c r="NMC31"/>
      <c r="NMD31"/>
      <c r="NME31"/>
      <c r="NMF31"/>
      <c r="NMG31"/>
      <c r="NMH31"/>
      <c r="NMI31"/>
      <c r="NMJ31"/>
      <c r="NMK31"/>
      <c r="NML31"/>
      <c r="NMM31"/>
      <c r="NMN31"/>
      <c r="NMO31"/>
      <c r="NMP31"/>
      <c r="NMQ31"/>
      <c r="NMR31"/>
      <c r="NMS31"/>
      <c r="NMT31"/>
      <c r="NMU31"/>
      <c r="NMV31"/>
      <c r="NMW31"/>
      <c r="NMX31"/>
      <c r="NMY31"/>
      <c r="NMZ31"/>
      <c r="NNA31"/>
      <c r="NNB31"/>
      <c r="NNC31"/>
      <c r="NND31"/>
      <c r="NNE31"/>
      <c r="NNF31"/>
      <c r="NNG31"/>
      <c r="NNH31"/>
      <c r="NNI31"/>
      <c r="NNJ31"/>
      <c r="NNK31"/>
      <c r="NNL31"/>
      <c r="NNM31"/>
      <c r="NNN31"/>
      <c r="NNO31"/>
      <c r="NNP31"/>
      <c r="NNQ31"/>
      <c r="NNR31"/>
      <c r="NNS31"/>
      <c r="NNT31"/>
      <c r="NNU31"/>
      <c r="NNV31"/>
      <c r="NNW31"/>
      <c r="NNX31"/>
      <c r="NNY31"/>
      <c r="NNZ31"/>
      <c r="NOA31"/>
      <c r="NOB31"/>
      <c r="NOC31"/>
      <c r="NOD31"/>
      <c r="NOE31"/>
      <c r="NOF31"/>
      <c r="NOG31"/>
      <c r="NOH31"/>
      <c r="NOI31"/>
      <c r="NOJ31"/>
      <c r="NOK31"/>
      <c r="NOL31"/>
      <c r="NOM31"/>
      <c r="NON31"/>
      <c r="NOO31"/>
      <c r="NOP31"/>
      <c r="NOQ31"/>
      <c r="NOR31"/>
      <c r="NOS31"/>
      <c r="NOT31"/>
      <c r="NOU31"/>
      <c r="NOV31"/>
      <c r="NOW31"/>
      <c r="NOX31"/>
      <c r="NOY31"/>
      <c r="NOZ31"/>
      <c r="NPA31"/>
      <c r="NPB31"/>
      <c r="NPC31"/>
      <c r="NPD31"/>
      <c r="NPE31"/>
      <c r="NPF31"/>
      <c r="NPG31"/>
      <c r="NPH31"/>
      <c r="NPI31"/>
      <c r="NPJ31"/>
      <c r="NPK31"/>
      <c r="NPL31"/>
      <c r="NPM31"/>
      <c r="NPN31"/>
      <c r="NPO31"/>
      <c r="NPP31"/>
      <c r="NPQ31"/>
      <c r="NPR31"/>
      <c r="NPS31"/>
      <c r="NPT31"/>
      <c r="NPU31"/>
      <c r="NPV31"/>
      <c r="NPW31"/>
      <c r="NPX31"/>
      <c r="NPY31"/>
      <c r="NPZ31"/>
      <c r="NQA31"/>
      <c r="NQB31"/>
      <c r="NQC31"/>
      <c r="NQD31"/>
      <c r="NQE31"/>
      <c r="NQF31"/>
      <c r="NQG31"/>
      <c r="NQH31"/>
      <c r="NQI31"/>
      <c r="NQJ31"/>
      <c r="NQK31"/>
      <c r="NQL31"/>
      <c r="NQM31"/>
      <c r="NQN31"/>
      <c r="NQO31"/>
      <c r="NQP31"/>
      <c r="NQQ31"/>
      <c r="NQR31"/>
      <c r="NQS31"/>
      <c r="NQT31"/>
      <c r="NQU31"/>
      <c r="NQV31"/>
      <c r="NQW31"/>
      <c r="NQX31"/>
      <c r="NQY31"/>
      <c r="NQZ31"/>
      <c r="NRA31"/>
      <c r="NRB31"/>
      <c r="NRC31"/>
      <c r="NRD31"/>
      <c r="NRE31"/>
      <c r="NRF31"/>
      <c r="NRG31"/>
      <c r="NRH31"/>
      <c r="NRI31"/>
      <c r="NRJ31"/>
      <c r="NRK31"/>
      <c r="NRL31"/>
      <c r="NRM31"/>
      <c r="NRN31"/>
      <c r="NRO31"/>
      <c r="NRP31"/>
      <c r="NRQ31"/>
      <c r="NRR31"/>
      <c r="NRS31"/>
      <c r="NRT31"/>
      <c r="NRU31"/>
      <c r="NRV31"/>
      <c r="NRW31"/>
      <c r="NRX31"/>
      <c r="NRY31"/>
      <c r="NRZ31"/>
      <c r="NSA31"/>
      <c r="NSB31"/>
      <c r="NSC31"/>
      <c r="NSD31"/>
      <c r="NSE31"/>
      <c r="NSF31"/>
      <c r="NSG31"/>
      <c r="NSH31"/>
      <c r="NSI31"/>
      <c r="NSJ31"/>
      <c r="NSK31"/>
      <c r="NSL31"/>
      <c r="NSM31"/>
      <c r="NSN31"/>
      <c r="NSO31"/>
      <c r="NSP31"/>
      <c r="NSQ31"/>
      <c r="NSR31"/>
      <c r="NSS31"/>
      <c r="NST31"/>
      <c r="NSU31"/>
      <c r="NSV31"/>
      <c r="NSW31"/>
      <c r="NSX31"/>
      <c r="NSY31"/>
      <c r="NSZ31"/>
      <c r="NTA31"/>
      <c r="NTB31"/>
      <c r="NTC31"/>
      <c r="NTD31"/>
      <c r="NTE31"/>
      <c r="NTF31"/>
      <c r="NTG31"/>
      <c r="NTH31"/>
      <c r="NTI31"/>
      <c r="NTJ31"/>
      <c r="NTK31"/>
      <c r="NTL31"/>
      <c r="NTM31"/>
      <c r="NTN31"/>
      <c r="NTO31"/>
      <c r="NTP31"/>
      <c r="NTQ31"/>
      <c r="NTR31"/>
      <c r="NTS31"/>
      <c r="NTT31"/>
      <c r="NTU31"/>
      <c r="NTV31"/>
      <c r="NTW31"/>
      <c r="NTX31"/>
      <c r="NTY31"/>
      <c r="NTZ31"/>
      <c r="NUA31"/>
      <c r="NUB31"/>
      <c r="NUC31"/>
      <c r="NUD31"/>
      <c r="NUE31"/>
      <c r="NUF31"/>
      <c r="NUG31"/>
      <c r="NUH31"/>
      <c r="NUI31"/>
      <c r="NUJ31"/>
      <c r="NUK31"/>
      <c r="NUL31"/>
      <c r="NUM31"/>
      <c r="NUN31"/>
      <c r="NUO31"/>
      <c r="NUP31"/>
      <c r="NUQ31"/>
      <c r="NUR31"/>
      <c r="NUS31"/>
      <c r="NUT31"/>
      <c r="NUU31"/>
      <c r="NUV31"/>
      <c r="NUW31"/>
      <c r="NUX31"/>
      <c r="NUY31"/>
      <c r="NUZ31"/>
      <c r="NVA31"/>
      <c r="NVB31"/>
      <c r="NVC31"/>
      <c r="NVD31"/>
      <c r="NVE31"/>
      <c r="NVF31"/>
      <c r="NVG31"/>
      <c r="NVH31"/>
      <c r="NVI31"/>
      <c r="NVJ31"/>
      <c r="NVK31"/>
      <c r="NVL31"/>
      <c r="NVM31"/>
      <c r="NVN31"/>
      <c r="NVO31"/>
      <c r="NVP31"/>
      <c r="NVQ31"/>
      <c r="NVR31"/>
      <c r="NVS31"/>
      <c r="NVT31"/>
      <c r="NVU31"/>
      <c r="NVV31"/>
      <c r="NVW31"/>
      <c r="NVX31"/>
      <c r="NVY31"/>
      <c r="NVZ31"/>
      <c r="NWA31"/>
      <c r="NWB31"/>
      <c r="NWC31"/>
      <c r="NWD31"/>
      <c r="NWE31"/>
      <c r="NWF31"/>
      <c r="NWG31"/>
      <c r="NWH31"/>
      <c r="NWI31"/>
      <c r="NWJ31"/>
      <c r="NWK31"/>
      <c r="NWL31"/>
      <c r="NWM31"/>
      <c r="NWN31"/>
      <c r="NWO31"/>
      <c r="NWP31"/>
      <c r="NWQ31"/>
      <c r="NWR31"/>
      <c r="NWS31"/>
      <c r="NWT31"/>
      <c r="NWU31"/>
      <c r="NWV31"/>
      <c r="NWW31"/>
      <c r="NWX31"/>
      <c r="NWY31"/>
      <c r="NWZ31"/>
      <c r="NXA31"/>
      <c r="NXB31"/>
      <c r="NXC31"/>
      <c r="NXD31"/>
      <c r="NXE31"/>
      <c r="NXF31"/>
      <c r="NXG31"/>
      <c r="NXH31"/>
      <c r="NXI31"/>
      <c r="NXJ31"/>
      <c r="NXK31"/>
      <c r="NXL31"/>
      <c r="NXM31"/>
      <c r="NXN31"/>
      <c r="NXO31"/>
      <c r="NXP31"/>
      <c r="NXQ31"/>
      <c r="NXR31"/>
      <c r="NXS31"/>
      <c r="NXT31"/>
      <c r="NXU31"/>
      <c r="NXV31"/>
      <c r="NXW31"/>
      <c r="NXX31"/>
      <c r="NXY31"/>
      <c r="NXZ31"/>
      <c r="NYA31"/>
      <c r="NYB31"/>
      <c r="NYC31"/>
      <c r="NYD31"/>
      <c r="NYE31"/>
      <c r="NYF31"/>
      <c r="NYG31"/>
      <c r="NYH31"/>
      <c r="NYI31"/>
      <c r="NYJ31"/>
      <c r="NYK31"/>
      <c r="NYL31"/>
      <c r="NYM31"/>
      <c r="NYN31"/>
      <c r="NYO31"/>
      <c r="NYP31"/>
      <c r="NYQ31"/>
      <c r="NYR31"/>
      <c r="NYS31"/>
      <c r="NYT31"/>
      <c r="NYU31"/>
      <c r="NYV31"/>
      <c r="NYW31"/>
      <c r="NYX31"/>
      <c r="NYY31"/>
      <c r="NYZ31"/>
      <c r="NZA31"/>
      <c r="NZB31"/>
      <c r="NZC31"/>
      <c r="NZD31"/>
      <c r="NZE31"/>
      <c r="NZF31"/>
      <c r="NZG31"/>
      <c r="NZH31"/>
      <c r="NZI31"/>
      <c r="NZJ31"/>
      <c r="NZK31"/>
      <c r="NZL31"/>
      <c r="NZM31"/>
      <c r="NZN31"/>
      <c r="NZO31"/>
      <c r="NZP31"/>
      <c r="NZQ31"/>
      <c r="NZR31"/>
      <c r="NZS31"/>
      <c r="NZT31"/>
      <c r="NZU31"/>
      <c r="NZV31"/>
      <c r="NZW31"/>
      <c r="NZX31"/>
      <c r="NZY31"/>
      <c r="NZZ31"/>
      <c r="OAA31"/>
      <c r="OAB31"/>
      <c r="OAC31"/>
      <c r="OAD31"/>
      <c r="OAE31"/>
      <c r="OAF31"/>
      <c r="OAG31"/>
      <c r="OAH31"/>
      <c r="OAI31"/>
      <c r="OAJ31"/>
      <c r="OAK31"/>
      <c r="OAL31"/>
      <c r="OAM31"/>
      <c r="OAN31"/>
      <c r="OAO31"/>
      <c r="OAP31"/>
      <c r="OAQ31"/>
      <c r="OAR31"/>
      <c r="OAS31"/>
      <c r="OAT31"/>
      <c r="OAU31"/>
      <c r="OAV31"/>
      <c r="OAW31"/>
      <c r="OAX31"/>
      <c r="OAY31"/>
      <c r="OAZ31"/>
      <c r="OBA31"/>
      <c r="OBB31"/>
      <c r="OBC31"/>
      <c r="OBD31"/>
      <c r="OBE31"/>
      <c r="OBF31"/>
      <c r="OBG31"/>
      <c r="OBH31"/>
      <c r="OBI31"/>
      <c r="OBJ31"/>
      <c r="OBK31"/>
      <c r="OBL31"/>
      <c r="OBM31"/>
      <c r="OBN31"/>
      <c r="OBO31"/>
      <c r="OBP31"/>
      <c r="OBQ31"/>
      <c r="OBR31"/>
      <c r="OBS31"/>
      <c r="OBT31"/>
      <c r="OBU31"/>
      <c r="OBV31"/>
      <c r="OBW31"/>
      <c r="OBX31"/>
      <c r="OBY31"/>
      <c r="OBZ31"/>
      <c r="OCA31"/>
      <c r="OCB31"/>
      <c r="OCC31"/>
      <c r="OCD31"/>
      <c r="OCE31"/>
      <c r="OCF31"/>
      <c r="OCG31"/>
      <c r="OCH31"/>
      <c r="OCI31"/>
      <c r="OCJ31"/>
      <c r="OCK31"/>
      <c r="OCL31"/>
      <c r="OCM31"/>
      <c r="OCN31"/>
      <c r="OCO31"/>
      <c r="OCP31"/>
      <c r="OCQ31"/>
      <c r="OCR31"/>
      <c r="OCS31"/>
      <c r="OCT31"/>
      <c r="OCU31"/>
      <c r="OCV31"/>
      <c r="OCW31"/>
      <c r="OCX31"/>
      <c r="OCY31"/>
      <c r="OCZ31"/>
      <c r="ODA31"/>
      <c r="ODB31"/>
      <c r="ODC31"/>
      <c r="ODD31"/>
      <c r="ODE31"/>
      <c r="ODF31"/>
      <c r="ODG31"/>
      <c r="ODH31"/>
      <c r="ODI31"/>
      <c r="ODJ31"/>
      <c r="ODK31"/>
      <c r="ODL31"/>
      <c r="ODM31"/>
      <c r="ODN31"/>
      <c r="ODO31"/>
      <c r="ODP31"/>
      <c r="ODQ31"/>
      <c r="ODR31"/>
      <c r="ODS31"/>
      <c r="ODT31"/>
      <c r="ODU31"/>
      <c r="ODV31"/>
      <c r="ODW31"/>
      <c r="ODX31"/>
      <c r="ODY31"/>
      <c r="ODZ31"/>
      <c r="OEA31"/>
      <c r="OEB31"/>
      <c r="OEC31"/>
      <c r="OED31"/>
      <c r="OEE31"/>
      <c r="OEF31"/>
      <c r="OEG31"/>
      <c r="OEH31"/>
      <c r="OEI31"/>
      <c r="OEJ31"/>
      <c r="OEK31"/>
      <c r="OEL31"/>
      <c r="OEM31"/>
      <c r="OEN31"/>
      <c r="OEO31"/>
      <c r="OEP31"/>
      <c r="OEQ31"/>
      <c r="OER31"/>
      <c r="OES31"/>
      <c r="OET31"/>
      <c r="OEU31"/>
      <c r="OEV31"/>
      <c r="OEW31"/>
      <c r="OEX31"/>
      <c r="OEY31"/>
      <c r="OEZ31"/>
      <c r="OFA31"/>
      <c r="OFB31"/>
      <c r="OFC31"/>
      <c r="OFD31"/>
      <c r="OFE31"/>
      <c r="OFF31"/>
      <c r="OFG31"/>
      <c r="OFH31"/>
      <c r="OFI31"/>
      <c r="OFJ31"/>
      <c r="OFK31"/>
      <c r="OFL31"/>
      <c r="OFM31"/>
      <c r="OFN31"/>
      <c r="OFO31"/>
      <c r="OFP31"/>
      <c r="OFQ31"/>
      <c r="OFR31"/>
      <c r="OFS31"/>
      <c r="OFT31"/>
      <c r="OFU31"/>
      <c r="OFV31"/>
      <c r="OFW31"/>
      <c r="OFX31"/>
      <c r="OFY31"/>
      <c r="OFZ31"/>
      <c r="OGA31"/>
      <c r="OGB31"/>
      <c r="OGC31"/>
      <c r="OGD31"/>
      <c r="OGE31"/>
      <c r="OGF31"/>
      <c r="OGG31"/>
      <c r="OGH31"/>
      <c r="OGI31"/>
      <c r="OGJ31"/>
      <c r="OGK31"/>
      <c r="OGL31"/>
      <c r="OGM31"/>
      <c r="OGN31"/>
      <c r="OGO31"/>
      <c r="OGP31"/>
      <c r="OGQ31"/>
      <c r="OGR31"/>
      <c r="OGS31"/>
      <c r="OGT31"/>
      <c r="OGU31"/>
      <c r="OGV31"/>
      <c r="OGW31"/>
      <c r="OGX31"/>
      <c r="OGY31"/>
      <c r="OGZ31"/>
      <c r="OHA31"/>
      <c r="OHB31"/>
      <c r="OHC31"/>
      <c r="OHD31"/>
      <c r="OHE31"/>
      <c r="OHF31"/>
      <c r="OHG31"/>
      <c r="OHH31"/>
      <c r="OHI31"/>
      <c r="OHJ31"/>
      <c r="OHK31"/>
      <c r="OHL31"/>
      <c r="OHM31"/>
      <c r="OHN31"/>
      <c r="OHO31"/>
      <c r="OHP31"/>
      <c r="OHQ31"/>
      <c r="OHR31"/>
      <c r="OHS31"/>
      <c r="OHT31"/>
      <c r="OHU31"/>
      <c r="OHV31"/>
      <c r="OHW31"/>
      <c r="OHX31"/>
      <c r="OHY31"/>
      <c r="OHZ31"/>
      <c r="OIA31"/>
      <c r="OIB31"/>
      <c r="OIC31"/>
      <c r="OID31"/>
      <c r="OIE31"/>
      <c r="OIF31"/>
      <c r="OIG31"/>
      <c r="OIH31"/>
      <c r="OII31"/>
      <c r="OIJ31"/>
      <c r="OIK31"/>
      <c r="OIL31"/>
      <c r="OIM31"/>
      <c r="OIN31"/>
      <c r="OIO31"/>
      <c r="OIP31"/>
      <c r="OIQ31"/>
      <c r="OIR31"/>
      <c r="OIS31"/>
      <c r="OIT31"/>
      <c r="OIU31"/>
      <c r="OIV31"/>
      <c r="OIW31"/>
      <c r="OIX31"/>
      <c r="OIY31"/>
      <c r="OIZ31"/>
      <c r="OJA31"/>
      <c r="OJB31"/>
      <c r="OJC31"/>
      <c r="OJD31"/>
      <c r="OJE31"/>
      <c r="OJF31"/>
      <c r="OJG31"/>
      <c r="OJH31"/>
      <c r="OJI31"/>
      <c r="OJJ31"/>
      <c r="OJK31"/>
      <c r="OJL31"/>
      <c r="OJM31"/>
      <c r="OJN31"/>
      <c r="OJO31"/>
      <c r="OJP31"/>
      <c r="OJQ31"/>
      <c r="OJR31"/>
      <c r="OJS31"/>
      <c r="OJT31"/>
      <c r="OJU31"/>
      <c r="OJV31"/>
      <c r="OJW31"/>
      <c r="OJX31"/>
      <c r="OJY31"/>
      <c r="OJZ31"/>
      <c r="OKA31"/>
      <c r="OKB31"/>
      <c r="OKC31"/>
      <c r="OKD31"/>
      <c r="OKE31"/>
      <c r="OKF31"/>
      <c r="OKG31"/>
      <c r="OKH31"/>
      <c r="OKI31"/>
      <c r="OKJ31"/>
      <c r="OKK31"/>
      <c r="OKL31"/>
      <c r="OKM31"/>
      <c r="OKN31"/>
      <c r="OKO31"/>
      <c r="OKP31"/>
      <c r="OKQ31"/>
      <c r="OKR31"/>
      <c r="OKS31"/>
      <c r="OKT31"/>
      <c r="OKU31"/>
      <c r="OKV31"/>
      <c r="OKW31"/>
      <c r="OKX31"/>
      <c r="OKY31"/>
      <c r="OKZ31"/>
      <c r="OLA31"/>
      <c r="OLB31"/>
      <c r="OLC31"/>
      <c r="OLD31"/>
      <c r="OLE31"/>
      <c r="OLF31"/>
      <c r="OLG31"/>
      <c r="OLH31"/>
      <c r="OLI31"/>
      <c r="OLJ31"/>
      <c r="OLK31"/>
      <c r="OLL31"/>
      <c r="OLM31"/>
      <c r="OLN31"/>
      <c r="OLO31"/>
      <c r="OLP31"/>
      <c r="OLQ31"/>
      <c r="OLR31"/>
      <c r="OLS31"/>
      <c r="OLT31"/>
      <c r="OLU31"/>
      <c r="OLV31"/>
      <c r="OLW31"/>
      <c r="OLX31"/>
      <c r="OLY31"/>
      <c r="OLZ31"/>
      <c r="OMA31"/>
      <c r="OMB31"/>
      <c r="OMC31"/>
      <c r="OMD31"/>
      <c r="OME31"/>
      <c r="OMF31"/>
      <c r="OMG31"/>
      <c r="OMH31"/>
      <c r="OMI31"/>
      <c r="OMJ31"/>
      <c r="OMK31"/>
      <c r="OML31"/>
      <c r="OMM31"/>
      <c r="OMN31"/>
      <c r="OMO31"/>
      <c r="OMP31"/>
      <c r="OMQ31"/>
      <c r="OMR31"/>
      <c r="OMS31"/>
      <c r="OMT31"/>
      <c r="OMU31"/>
      <c r="OMV31"/>
      <c r="OMW31"/>
      <c r="OMX31"/>
      <c r="OMY31"/>
      <c r="OMZ31"/>
      <c r="ONA31"/>
      <c r="ONB31"/>
      <c r="ONC31"/>
      <c r="OND31"/>
      <c r="ONE31"/>
      <c r="ONF31"/>
      <c r="ONG31"/>
      <c r="ONH31"/>
      <c r="ONI31"/>
      <c r="ONJ31"/>
      <c r="ONK31"/>
      <c r="ONL31"/>
      <c r="ONM31"/>
      <c r="ONN31"/>
      <c r="ONO31"/>
      <c r="ONP31"/>
      <c r="ONQ31"/>
      <c r="ONR31"/>
      <c r="ONS31"/>
      <c r="ONT31"/>
      <c r="ONU31"/>
      <c r="ONV31"/>
      <c r="ONW31"/>
      <c r="ONX31"/>
      <c r="ONY31"/>
      <c r="ONZ31"/>
      <c r="OOA31"/>
      <c r="OOB31"/>
      <c r="OOC31"/>
      <c r="OOD31"/>
      <c r="OOE31"/>
      <c r="OOF31"/>
      <c r="OOG31"/>
      <c r="OOH31"/>
      <c r="OOI31"/>
      <c r="OOJ31"/>
      <c r="OOK31"/>
      <c r="OOL31"/>
      <c r="OOM31"/>
      <c r="OON31"/>
      <c r="OOO31"/>
      <c r="OOP31"/>
      <c r="OOQ31"/>
      <c r="OOR31"/>
      <c r="OOS31"/>
      <c r="OOT31"/>
      <c r="OOU31"/>
      <c r="OOV31"/>
      <c r="OOW31"/>
      <c r="OOX31"/>
      <c r="OOY31"/>
      <c r="OOZ31"/>
      <c r="OPA31"/>
      <c r="OPB31"/>
      <c r="OPC31"/>
      <c r="OPD31"/>
      <c r="OPE31"/>
      <c r="OPF31"/>
      <c r="OPG31"/>
      <c r="OPH31"/>
      <c r="OPI31"/>
      <c r="OPJ31"/>
      <c r="OPK31"/>
      <c r="OPL31"/>
      <c r="OPM31"/>
      <c r="OPN31"/>
      <c r="OPO31"/>
      <c r="OPP31"/>
      <c r="OPQ31"/>
      <c r="OPR31"/>
      <c r="OPS31"/>
      <c r="OPT31"/>
      <c r="OPU31"/>
      <c r="OPV31"/>
      <c r="OPW31"/>
      <c r="OPX31"/>
      <c r="OPY31"/>
      <c r="OPZ31"/>
      <c r="OQA31"/>
      <c r="OQB31"/>
      <c r="OQC31"/>
      <c r="OQD31"/>
      <c r="OQE31"/>
      <c r="OQF31"/>
      <c r="OQG31"/>
      <c r="OQH31"/>
      <c r="OQI31"/>
      <c r="OQJ31"/>
      <c r="OQK31"/>
      <c r="OQL31"/>
      <c r="OQM31"/>
      <c r="OQN31"/>
      <c r="OQO31"/>
      <c r="OQP31"/>
      <c r="OQQ31"/>
      <c r="OQR31"/>
      <c r="OQS31"/>
      <c r="OQT31"/>
      <c r="OQU31"/>
      <c r="OQV31"/>
      <c r="OQW31"/>
      <c r="OQX31"/>
      <c r="OQY31"/>
      <c r="OQZ31"/>
      <c r="ORA31"/>
      <c r="ORB31"/>
      <c r="ORC31"/>
      <c r="ORD31"/>
      <c r="ORE31"/>
      <c r="ORF31"/>
      <c r="ORG31"/>
      <c r="ORH31"/>
      <c r="ORI31"/>
      <c r="ORJ31"/>
      <c r="ORK31"/>
      <c r="ORL31"/>
      <c r="ORM31"/>
      <c r="ORN31"/>
      <c r="ORO31"/>
      <c r="ORP31"/>
      <c r="ORQ31"/>
      <c r="ORR31"/>
      <c r="ORS31"/>
      <c r="ORT31"/>
      <c r="ORU31"/>
      <c r="ORV31"/>
      <c r="ORW31"/>
      <c r="ORX31"/>
      <c r="ORY31"/>
      <c r="ORZ31"/>
      <c r="OSA31"/>
      <c r="OSB31"/>
      <c r="OSC31"/>
      <c r="OSD31"/>
      <c r="OSE31"/>
      <c r="OSF31"/>
      <c r="OSG31"/>
      <c r="OSH31"/>
      <c r="OSI31"/>
      <c r="OSJ31"/>
      <c r="OSK31"/>
      <c r="OSL31"/>
      <c r="OSM31"/>
      <c r="OSN31"/>
      <c r="OSO31"/>
      <c r="OSP31"/>
      <c r="OSQ31"/>
      <c r="OSR31"/>
      <c r="OSS31"/>
      <c r="OST31"/>
      <c r="OSU31"/>
      <c r="OSV31"/>
      <c r="OSW31"/>
      <c r="OSX31"/>
      <c r="OSY31"/>
      <c r="OSZ31"/>
      <c r="OTA31"/>
      <c r="OTB31"/>
      <c r="OTC31"/>
      <c r="OTD31"/>
      <c r="OTE31"/>
      <c r="OTF31"/>
      <c r="OTG31"/>
      <c r="OTH31"/>
      <c r="OTI31"/>
      <c r="OTJ31"/>
      <c r="OTK31"/>
      <c r="OTL31"/>
      <c r="OTM31"/>
      <c r="OTN31"/>
      <c r="OTO31"/>
      <c r="OTP31"/>
      <c r="OTQ31"/>
      <c r="OTR31"/>
      <c r="OTS31"/>
      <c r="OTT31"/>
      <c r="OTU31"/>
      <c r="OTV31"/>
      <c r="OTW31"/>
      <c r="OTX31"/>
      <c r="OTY31"/>
      <c r="OTZ31"/>
      <c r="OUA31"/>
      <c r="OUB31"/>
      <c r="OUC31"/>
      <c r="OUD31"/>
      <c r="OUE31"/>
      <c r="OUF31"/>
      <c r="OUG31"/>
      <c r="OUH31"/>
      <c r="OUI31"/>
      <c r="OUJ31"/>
      <c r="OUK31"/>
      <c r="OUL31"/>
      <c r="OUM31"/>
      <c r="OUN31"/>
      <c r="OUO31"/>
      <c r="OUP31"/>
      <c r="OUQ31"/>
      <c r="OUR31"/>
      <c r="OUS31"/>
      <c r="OUT31"/>
      <c r="OUU31"/>
      <c r="OUV31"/>
      <c r="OUW31"/>
      <c r="OUX31"/>
      <c r="OUY31"/>
      <c r="OUZ31"/>
      <c r="OVA31"/>
      <c r="OVB31"/>
      <c r="OVC31"/>
      <c r="OVD31"/>
      <c r="OVE31"/>
      <c r="OVF31"/>
      <c r="OVG31"/>
      <c r="OVH31"/>
      <c r="OVI31"/>
      <c r="OVJ31"/>
      <c r="OVK31"/>
      <c r="OVL31"/>
      <c r="OVM31"/>
      <c r="OVN31"/>
      <c r="OVO31"/>
      <c r="OVP31"/>
      <c r="OVQ31"/>
      <c r="OVR31"/>
      <c r="OVS31"/>
      <c r="OVT31"/>
      <c r="OVU31"/>
      <c r="OVV31"/>
      <c r="OVW31"/>
      <c r="OVX31"/>
      <c r="OVY31"/>
      <c r="OVZ31"/>
      <c r="OWA31"/>
      <c r="OWB31"/>
      <c r="OWC31"/>
      <c r="OWD31"/>
      <c r="OWE31"/>
      <c r="OWF31"/>
      <c r="OWG31"/>
      <c r="OWH31"/>
      <c r="OWI31"/>
      <c r="OWJ31"/>
      <c r="OWK31"/>
      <c r="OWL31"/>
      <c r="OWM31"/>
      <c r="OWN31"/>
      <c r="OWO31"/>
      <c r="OWP31"/>
      <c r="OWQ31"/>
      <c r="OWR31"/>
      <c r="OWS31"/>
      <c r="OWT31"/>
      <c r="OWU31"/>
      <c r="OWV31"/>
      <c r="OWW31"/>
      <c r="OWX31"/>
      <c r="OWY31"/>
      <c r="OWZ31"/>
      <c r="OXA31"/>
      <c r="OXB31"/>
      <c r="OXC31"/>
      <c r="OXD31"/>
      <c r="OXE31"/>
      <c r="OXF31"/>
      <c r="OXG31"/>
      <c r="OXH31"/>
      <c r="OXI31"/>
      <c r="OXJ31"/>
      <c r="OXK31"/>
      <c r="OXL31"/>
      <c r="OXM31"/>
      <c r="OXN31"/>
      <c r="OXO31"/>
      <c r="OXP31"/>
      <c r="OXQ31"/>
      <c r="OXR31"/>
      <c r="OXS31"/>
      <c r="OXT31"/>
      <c r="OXU31"/>
      <c r="OXV31"/>
      <c r="OXW31"/>
      <c r="OXX31"/>
      <c r="OXY31"/>
      <c r="OXZ31"/>
      <c r="OYA31"/>
      <c r="OYB31"/>
      <c r="OYC31"/>
      <c r="OYD31"/>
      <c r="OYE31"/>
      <c r="OYF31"/>
      <c r="OYG31"/>
      <c r="OYH31"/>
      <c r="OYI31"/>
      <c r="OYJ31"/>
      <c r="OYK31"/>
      <c r="OYL31"/>
      <c r="OYM31"/>
      <c r="OYN31"/>
      <c r="OYO31"/>
      <c r="OYP31"/>
      <c r="OYQ31"/>
      <c r="OYR31"/>
      <c r="OYS31"/>
      <c r="OYT31"/>
      <c r="OYU31"/>
      <c r="OYV31"/>
      <c r="OYW31"/>
      <c r="OYX31"/>
      <c r="OYY31"/>
      <c r="OYZ31"/>
      <c r="OZA31"/>
      <c r="OZB31"/>
      <c r="OZC31"/>
      <c r="OZD31"/>
      <c r="OZE31"/>
      <c r="OZF31"/>
      <c r="OZG31"/>
      <c r="OZH31"/>
      <c r="OZI31"/>
      <c r="OZJ31"/>
      <c r="OZK31"/>
      <c r="OZL31"/>
      <c r="OZM31"/>
      <c r="OZN31"/>
      <c r="OZO31"/>
      <c r="OZP31"/>
      <c r="OZQ31"/>
      <c r="OZR31"/>
      <c r="OZS31"/>
      <c r="OZT31"/>
      <c r="OZU31"/>
      <c r="OZV31"/>
      <c r="OZW31"/>
      <c r="OZX31"/>
      <c r="OZY31"/>
      <c r="OZZ31"/>
      <c r="PAA31"/>
      <c r="PAB31"/>
      <c r="PAC31"/>
      <c r="PAD31"/>
      <c r="PAE31"/>
      <c r="PAF31"/>
      <c r="PAG31"/>
      <c r="PAH31"/>
      <c r="PAI31"/>
      <c r="PAJ31"/>
      <c r="PAK31"/>
      <c r="PAL31"/>
      <c r="PAM31"/>
      <c r="PAN31"/>
      <c r="PAO31"/>
      <c r="PAP31"/>
      <c r="PAQ31"/>
      <c r="PAR31"/>
      <c r="PAS31"/>
      <c r="PAT31"/>
      <c r="PAU31"/>
      <c r="PAV31"/>
      <c r="PAW31"/>
      <c r="PAX31"/>
      <c r="PAY31"/>
      <c r="PAZ31"/>
      <c r="PBA31"/>
      <c r="PBB31"/>
      <c r="PBC31"/>
      <c r="PBD31"/>
      <c r="PBE31"/>
      <c r="PBF31"/>
      <c r="PBG31"/>
      <c r="PBH31"/>
      <c r="PBI31"/>
      <c r="PBJ31"/>
      <c r="PBK31"/>
      <c r="PBL31"/>
      <c r="PBM31"/>
      <c r="PBN31"/>
      <c r="PBO31"/>
      <c r="PBP31"/>
      <c r="PBQ31"/>
      <c r="PBR31"/>
      <c r="PBS31"/>
      <c r="PBT31"/>
      <c r="PBU31"/>
      <c r="PBV31"/>
      <c r="PBW31"/>
      <c r="PBX31"/>
      <c r="PBY31"/>
      <c r="PBZ31"/>
      <c r="PCA31"/>
      <c r="PCB31"/>
      <c r="PCC31"/>
      <c r="PCD31"/>
      <c r="PCE31"/>
      <c r="PCF31"/>
      <c r="PCG31"/>
      <c r="PCH31"/>
      <c r="PCI31"/>
      <c r="PCJ31"/>
      <c r="PCK31"/>
      <c r="PCL31"/>
      <c r="PCM31"/>
      <c r="PCN31"/>
      <c r="PCO31"/>
      <c r="PCP31"/>
      <c r="PCQ31"/>
      <c r="PCR31"/>
      <c r="PCS31"/>
      <c r="PCT31"/>
      <c r="PCU31"/>
      <c r="PCV31"/>
      <c r="PCW31"/>
      <c r="PCX31"/>
      <c r="PCY31"/>
      <c r="PCZ31"/>
      <c r="PDA31"/>
      <c r="PDB31"/>
      <c r="PDC31"/>
      <c r="PDD31"/>
      <c r="PDE31"/>
      <c r="PDF31"/>
      <c r="PDG31"/>
      <c r="PDH31"/>
      <c r="PDI31"/>
      <c r="PDJ31"/>
      <c r="PDK31"/>
      <c r="PDL31"/>
      <c r="PDM31"/>
      <c r="PDN31"/>
      <c r="PDO31"/>
      <c r="PDP31"/>
      <c r="PDQ31"/>
      <c r="PDR31"/>
      <c r="PDS31"/>
      <c r="PDT31"/>
      <c r="PDU31"/>
      <c r="PDV31"/>
      <c r="PDW31"/>
      <c r="PDX31"/>
      <c r="PDY31"/>
      <c r="PDZ31"/>
      <c r="PEA31"/>
      <c r="PEB31"/>
      <c r="PEC31"/>
      <c r="PED31"/>
      <c r="PEE31"/>
      <c r="PEF31"/>
      <c r="PEG31"/>
      <c r="PEH31"/>
      <c r="PEI31"/>
      <c r="PEJ31"/>
      <c r="PEK31"/>
      <c r="PEL31"/>
      <c r="PEM31"/>
      <c r="PEN31"/>
      <c r="PEO31"/>
      <c r="PEP31"/>
      <c r="PEQ31"/>
      <c r="PER31"/>
      <c r="PES31"/>
      <c r="PET31"/>
      <c r="PEU31"/>
      <c r="PEV31"/>
      <c r="PEW31"/>
      <c r="PEX31"/>
      <c r="PEY31"/>
      <c r="PEZ31"/>
      <c r="PFA31"/>
      <c r="PFB31"/>
      <c r="PFC31"/>
      <c r="PFD31"/>
      <c r="PFE31"/>
      <c r="PFF31"/>
      <c r="PFG31"/>
      <c r="PFH31"/>
      <c r="PFI31"/>
      <c r="PFJ31"/>
      <c r="PFK31"/>
      <c r="PFL31"/>
      <c r="PFM31"/>
      <c r="PFN31"/>
      <c r="PFO31"/>
      <c r="PFP31"/>
      <c r="PFQ31"/>
      <c r="PFR31"/>
      <c r="PFS31"/>
      <c r="PFT31"/>
      <c r="PFU31"/>
      <c r="PFV31"/>
      <c r="PFW31"/>
      <c r="PFX31"/>
      <c r="PFY31"/>
      <c r="PFZ31"/>
      <c r="PGA31"/>
      <c r="PGB31"/>
      <c r="PGC31"/>
      <c r="PGD31"/>
      <c r="PGE31"/>
      <c r="PGF31"/>
      <c r="PGG31"/>
      <c r="PGH31"/>
      <c r="PGI31"/>
      <c r="PGJ31"/>
      <c r="PGK31"/>
      <c r="PGL31"/>
      <c r="PGM31"/>
      <c r="PGN31"/>
      <c r="PGO31"/>
      <c r="PGP31"/>
      <c r="PGQ31"/>
      <c r="PGR31"/>
      <c r="PGS31"/>
      <c r="PGT31"/>
      <c r="PGU31"/>
      <c r="PGV31"/>
      <c r="PGW31"/>
      <c r="PGX31"/>
      <c r="PGY31"/>
      <c r="PGZ31"/>
      <c r="PHA31"/>
      <c r="PHB31"/>
      <c r="PHC31"/>
      <c r="PHD31"/>
      <c r="PHE31"/>
      <c r="PHF31"/>
      <c r="PHG31"/>
      <c r="PHH31"/>
      <c r="PHI31"/>
      <c r="PHJ31"/>
      <c r="PHK31"/>
      <c r="PHL31"/>
      <c r="PHM31"/>
      <c r="PHN31"/>
      <c r="PHO31"/>
      <c r="PHP31"/>
      <c r="PHQ31"/>
      <c r="PHR31"/>
      <c r="PHS31"/>
      <c r="PHT31"/>
      <c r="PHU31"/>
      <c r="PHV31"/>
      <c r="PHW31"/>
      <c r="PHX31"/>
      <c r="PHY31"/>
      <c r="PHZ31"/>
      <c r="PIA31"/>
      <c r="PIB31"/>
      <c r="PIC31"/>
      <c r="PID31"/>
      <c r="PIE31"/>
      <c r="PIF31"/>
      <c r="PIG31"/>
      <c r="PIH31"/>
      <c r="PII31"/>
      <c r="PIJ31"/>
      <c r="PIK31"/>
      <c r="PIL31"/>
      <c r="PIM31"/>
      <c r="PIN31"/>
      <c r="PIO31"/>
      <c r="PIP31"/>
      <c r="PIQ31"/>
      <c r="PIR31"/>
      <c r="PIS31"/>
      <c r="PIT31"/>
      <c r="PIU31"/>
      <c r="PIV31"/>
      <c r="PIW31"/>
      <c r="PIX31"/>
      <c r="PIY31"/>
      <c r="PIZ31"/>
      <c r="PJA31"/>
      <c r="PJB31"/>
      <c r="PJC31"/>
      <c r="PJD31"/>
      <c r="PJE31"/>
      <c r="PJF31"/>
      <c r="PJG31"/>
      <c r="PJH31"/>
      <c r="PJI31"/>
      <c r="PJJ31"/>
      <c r="PJK31"/>
      <c r="PJL31"/>
      <c r="PJM31"/>
      <c r="PJN31"/>
      <c r="PJO31"/>
      <c r="PJP31"/>
      <c r="PJQ31"/>
      <c r="PJR31"/>
      <c r="PJS31"/>
      <c r="PJT31"/>
      <c r="PJU31"/>
      <c r="PJV31"/>
      <c r="PJW31"/>
      <c r="PJX31"/>
      <c r="PJY31"/>
      <c r="PJZ31"/>
      <c r="PKA31"/>
      <c r="PKB31"/>
      <c r="PKC31"/>
      <c r="PKD31"/>
      <c r="PKE31"/>
      <c r="PKF31"/>
      <c r="PKG31"/>
      <c r="PKH31"/>
      <c r="PKI31"/>
      <c r="PKJ31"/>
      <c r="PKK31"/>
      <c r="PKL31"/>
      <c r="PKM31"/>
      <c r="PKN31"/>
      <c r="PKO31"/>
      <c r="PKP31"/>
      <c r="PKQ31"/>
      <c r="PKR31"/>
      <c r="PKS31"/>
      <c r="PKT31"/>
      <c r="PKU31"/>
      <c r="PKV31"/>
      <c r="PKW31"/>
      <c r="PKX31"/>
      <c r="PKY31"/>
      <c r="PKZ31"/>
      <c r="PLA31"/>
      <c r="PLB31"/>
      <c r="PLC31"/>
      <c r="PLD31"/>
      <c r="PLE31"/>
      <c r="PLF31"/>
      <c r="PLG31"/>
      <c r="PLH31"/>
      <c r="PLI31"/>
      <c r="PLJ31"/>
      <c r="PLK31"/>
      <c r="PLL31"/>
      <c r="PLM31"/>
      <c r="PLN31"/>
      <c r="PLO31"/>
      <c r="PLP31"/>
      <c r="PLQ31"/>
      <c r="PLR31"/>
      <c r="PLS31"/>
      <c r="PLT31"/>
      <c r="PLU31"/>
      <c r="PLV31"/>
      <c r="PLW31"/>
      <c r="PLX31"/>
      <c r="PLY31"/>
      <c r="PLZ31"/>
      <c r="PMA31"/>
      <c r="PMB31"/>
      <c r="PMC31"/>
      <c r="PMD31"/>
      <c r="PME31"/>
      <c r="PMF31"/>
      <c r="PMG31"/>
      <c r="PMH31"/>
      <c r="PMI31"/>
      <c r="PMJ31"/>
      <c r="PMK31"/>
      <c r="PML31"/>
      <c r="PMM31"/>
      <c r="PMN31"/>
      <c r="PMO31"/>
      <c r="PMP31"/>
      <c r="PMQ31"/>
      <c r="PMR31"/>
      <c r="PMS31"/>
      <c r="PMT31"/>
      <c r="PMU31"/>
      <c r="PMV31"/>
      <c r="PMW31"/>
      <c r="PMX31"/>
      <c r="PMY31"/>
      <c r="PMZ31"/>
      <c r="PNA31"/>
      <c r="PNB31"/>
      <c r="PNC31"/>
      <c r="PND31"/>
      <c r="PNE31"/>
      <c r="PNF31"/>
      <c r="PNG31"/>
      <c r="PNH31"/>
      <c r="PNI31"/>
      <c r="PNJ31"/>
      <c r="PNK31"/>
      <c r="PNL31"/>
      <c r="PNM31"/>
      <c r="PNN31"/>
      <c r="PNO31"/>
      <c r="PNP31"/>
      <c r="PNQ31"/>
      <c r="PNR31"/>
      <c r="PNS31"/>
      <c r="PNT31"/>
      <c r="PNU31"/>
      <c r="PNV31"/>
      <c r="PNW31"/>
      <c r="PNX31"/>
      <c r="PNY31"/>
      <c r="PNZ31"/>
      <c r="POA31"/>
      <c r="POB31"/>
      <c r="POC31"/>
      <c r="POD31"/>
      <c r="POE31"/>
      <c r="POF31"/>
      <c r="POG31"/>
      <c r="POH31"/>
      <c r="POI31"/>
      <c r="POJ31"/>
      <c r="POK31"/>
      <c r="POL31"/>
      <c r="POM31"/>
      <c r="PON31"/>
      <c r="POO31"/>
      <c r="POP31"/>
      <c r="POQ31"/>
      <c r="POR31"/>
      <c r="POS31"/>
      <c r="POT31"/>
      <c r="POU31"/>
      <c r="POV31"/>
      <c r="POW31"/>
      <c r="POX31"/>
      <c r="POY31"/>
      <c r="POZ31"/>
      <c r="PPA31"/>
      <c r="PPB31"/>
      <c r="PPC31"/>
      <c r="PPD31"/>
      <c r="PPE31"/>
      <c r="PPF31"/>
      <c r="PPG31"/>
      <c r="PPH31"/>
      <c r="PPI31"/>
      <c r="PPJ31"/>
      <c r="PPK31"/>
      <c r="PPL31"/>
      <c r="PPM31"/>
      <c r="PPN31"/>
      <c r="PPO31"/>
      <c r="PPP31"/>
      <c r="PPQ31"/>
      <c r="PPR31"/>
      <c r="PPS31"/>
      <c r="PPT31"/>
      <c r="PPU31"/>
      <c r="PPV31"/>
      <c r="PPW31"/>
      <c r="PPX31"/>
      <c r="PPY31"/>
      <c r="PPZ31"/>
      <c r="PQA31"/>
      <c r="PQB31"/>
      <c r="PQC31"/>
      <c r="PQD31"/>
      <c r="PQE31"/>
      <c r="PQF31"/>
      <c r="PQG31"/>
      <c r="PQH31"/>
      <c r="PQI31"/>
      <c r="PQJ31"/>
      <c r="PQK31"/>
      <c r="PQL31"/>
      <c r="PQM31"/>
      <c r="PQN31"/>
      <c r="PQO31"/>
      <c r="PQP31"/>
      <c r="PQQ31"/>
      <c r="PQR31"/>
      <c r="PQS31"/>
      <c r="PQT31"/>
      <c r="PQU31"/>
      <c r="PQV31"/>
      <c r="PQW31"/>
      <c r="PQX31"/>
      <c r="PQY31"/>
      <c r="PQZ31"/>
      <c r="PRA31"/>
      <c r="PRB31"/>
      <c r="PRC31"/>
      <c r="PRD31"/>
      <c r="PRE31"/>
      <c r="PRF31"/>
      <c r="PRG31"/>
      <c r="PRH31"/>
      <c r="PRI31"/>
      <c r="PRJ31"/>
      <c r="PRK31"/>
      <c r="PRL31"/>
      <c r="PRM31"/>
      <c r="PRN31"/>
      <c r="PRO31"/>
      <c r="PRP31"/>
      <c r="PRQ31"/>
      <c r="PRR31"/>
      <c r="PRS31"/>
      <c r="PRT31"/>
      <c r="PRU31"/>
      <c r="PRV31"/>
      <c r="PRW31"/>
      <c r="PRX31"/>
      <c r="PRY31"/>
      <c r="PRZ31"/>
      <c r="PSA31"/>
      <c r="PSB31"/>
      <c r="PSC31"/>
      <c r="PSD31"/>
      <c r="PSE31"/>
      <c r="PSF31"/>
      <c r="PSG31"/>
      <c r="PSH31"/>
      <c r="PSI31"/>
      <c r="PSJ31"/>
      <c r="PSK31"/>
      <c r="PSL31"/>
      <c r="PSM31"/>
      <c r="PSN31"/>
      <c r="PSO31"/>
      <c r="PSP31"/>
      <c r="PSQ31"/>
      <c r="PSR31"/>
      <c r="PSS31"/>
      <c r="PST31"/>
      <c r="PSU31"/>
      <c r="PSV31"/>
      <c r="PSW31"/>
      <c r="PSX31"/>
      <c r="PSY31"/>
      <c r="PSZ31"/>
      <c r="PTA31"/>
      <c r="PTB31"/>
      <c r="PTC31"/>
      <c r="PTD31"/>
      <c r="PTE31"/>
      <c r="PTF31"/>
      <c r="PTG31"/>
      <c r="PTH31"/>
      <c r="PTI31"/>
      <c r="PTJ31"/>
      <c r="PTK31"/>
      <c r="PTL31"/>
      <c r="PTM31"/>
      <c r="PTN31"/>
      <c r="PTO31"/>
      <c r="PTP31"/>
      <c r="PTQ31"/>
      <c r="PTR31"/>
      <c r="PTS31"/>
      <c r="PTT31"/>
      <c r="PTU31"/>
      <c r="PTV31"/>
      <c r="PTW31"/>
      <c r="PTX31"/>
      <c r="PTY31"/>
      <c r="PTZ31"/>
      <c r="PUA31"/>
      <c r="PUB31"/>
      <c r="PUC31"/>
      <c r="PUD31"/>
      <c r="PUE31"/>
      <c r="PUF31"/>
      <c r="PUG31"/>
      <c r="PUH31"/>
      <c r="PUI31"/>
      <c r="PUJ31"/>
      <c r="PUK31"/>
      <c r="PUL31"/>
      <c r="PUM31"/>
      <c r="PUN31"/>
      <c r="PUO31"/>
      <c r="PUP31"/>
      <c r="PUQ31"/>
      <c r="PUR31"/>
      <c r="PUS31"/>
      <c r="PUT31"/>
      <c r="PUU31"/>
      <c r="PUV31"/>
      <c r="PUW31"/>
      <c r="PUX31"/>
      <c r="PUY31"/>
      <c r="PUZ31"/>
      <c r="PVA31"/>
      <c r="PVB31"/>
      <c r="PVC31"/>
      <c r="PVD31"/>
      <c r="PVE31"/>
      <c r="PVF31"/>
      <c r="PVG31"/>
      <c r="PVH31"/>
      <c r="PVI31"/>
      <c r="PVJ31"/>
      <c r="PVK31"/>
      <c r="PVL31"/>
      <c r="PVM31"/>
      <c r="PVN31"/>
      <c r="PVO31"/>
      <c r="PVP31"/>
      <c r="PVQ31"/>
      <c r="PVR31"/>
      <c r="PVS31"/>
      <c r="PVT31"/>
      <c r="PVU31"/>
      <c r="PVV31"/>
      <c r="PVW31"/>
      <c r="PVX31"/>
      <c r="PVY31"/>
      <c r="PVZ31"/>
      <c r="PWA31"/>
      <c r="PWB31"/>
      <c r="PWC31"/>
      <c r="PWD31"/>
      <c r="PWE31"/>
      <c r="PWF31"/>
      <c r="PWG31"/>
      <c r="PWH31"/>
      <c r="PWI31"/>
      <c r="PWJ31"/>
      <c r="PWK31"/>
      <c r="PWL31"/>
      <c r="PWM31"/>
      <c r="PWN31"/>
      <c r="PWO31"/>
      <c r="PWP31"/>
      <c r="PWQ31"/>
      <c r="PWR31"/>
      <c r="PWS31"/>
      <c r="PWT31"/>
      <c r="PWU31"/>
      <c r="PWV31"/>
      <c r="PWW31"/>
      <c r="PWX31"/>
      <c r="PWY31"/>
      <c r="PWZ31"/>
      <c r="PXA31"/>
      <c r="PXB31"/>
      <c r="PXC31"/>
      <c r="PXD31"/>
      <c r="PXE31"/>
      <c r="PXF31"/>
      <c r="PXG31"/>
      <c r="PXH31"/>
      <c r="PXI31"/>
      <c r="PXJ31"/>
      <c r="PXK31"/>
      <c r="PXL31"/>
      <c r="PXM31"/>
      <c r="PXN31"/>
      <c r="PXO31"/>
      <c r="PXP31"/>
      <c r="PXQ31"/>
      <c r="PXR31"/>
      <c r="PXS31"/>
      <c r="PXT31"/>
      <c r="PXU31"/>
      <c r="PXV31"/>
      <c r="PXW31"/>
      <c r="PXX31"/>
      <c r="PXY31"/>
      <c r="PXZ31"/>
      <c r="PYA31"/>
      <c r="PYB31"/>
      <c r="PYC31"/>
      <c r="PYD31"/>
      <c r="PYE31"/>
      <c r="PYF31"/>
      <c r="PYG31"/>
      <c r="PYH31"/>
      <c r="PYI31"/>
      <c r="PYJ31"/>
      <c r="PYK31"/>
      <c r="PYL31"/>
      <c r="PYM31"/>
      <c r="PYN31"/>
      <c r="PYO31"/>
      <c r="PYP31"/>
      <c r="PYQ31"/>
      <c r="PYR31"/>
      <c r="PYS31"/>
      <c r="PYT31"/>
      <c r="PYU31"/>
      <c r="PYV31"/>
      <c r="PYW31"/>
      <c r="PYX31"/>
      <c r="PYY31"/>
      <c r="PYZ31"/>
      <c r="PZA31"/>
      <c r="PZB31"/>
      <c r="PZC31"/>
      <c r="PZD31"/>
      <c r="PZE31"/>
      <c r="PZF31"/>
      <c r="PZG31"/>
      <c r="PZH31"/>
      <c r="PZI31"/>
      <c r="PZJ31"/>
      <c r="PZK31"/>
      <c r="PZL31"/>
      <c r="PZM31"/>
      <c r="PZN31"/>
      <c r="PZO31"/>
      <c r="PZP31"/>
      <c r="PZQ31"/>
      <c r="PZR31"/>
      <c r="PZS31"/>
      <c r="PZT31"/>
      <c r="PZU31"/>
      <c r="PZV31"/>
      <c r="PZW31"/>
      <c r="PZX31"/>
      <c r="PZY31"/>
      <c r="PZZ31"/>
      <c r="QAA31"/>
      <c r="QAB31"/>
      <c r="QAC31"/>
      <c r="QAD31"/>
      <c r="QAE31"/>
      <c r="QAF31"/>
      <c r="QAG31"/>
      <c r="QAH31"/>
      <c r="QAI31"/>
      <c r="QAJ31"/>
      <c r="QAK31"/>
      <c r="QAL31"/>
      <c r="QAM31"/>
      <c r="QAN31"/>
      <c r="QAO31"/>
      <c r="QAP31"/>
      <c r="QAQ31"/>
      <c r="QAR31"/>
      <c r="QAS31"/>
      <c r="QAT31"/>
      <c r="QAU31"/>
      <c r="QAV31"/>
      <c r="QAW31"/>
      <c r="QAX31"/>
      <c r="QAY31"/>
      <c r="QAZ31"/>
      <c r="QBA31"/>
      <c r="QBB31"/>
      <c r="QBC31"/>
      <c r="QBD31"/>
      <c r="QBE31"/>
      <c r="QBF31"/>
      <c r="QBG31"/>
      <c r="QBH31"/>
      <c r="QBI31"/>
      <c r="QBJ31"/>
      <c r="QBK31"/>
      <c r="QBL31"/>
      <c r="QBM31"/>
      <c r="QBN31"/>
      <c r="QBO31"/>
      <c r="QBP31"/>
      <c r="QBQ31"/>
      <c r="QBR31"/>
      <c r="QBS31"/>
      <c r="QBT31"/>
      <c r="QBU31"/>
      <c r="QBV31"/>
      <c r="QBW31"/>
      <c r="QBX31"/>
      <c r="QBY31"/>
      <c r="QBZ31"/>
      <c r="QCA31"/>
      <c r="QCB31"/>
      <c r="QCC31"/>
      <c r="QCD31"/>
      <c r="QCE31"/>
      <c r="QCF31"/>
      <c r="QCG31"/>
      <c r="QCH31"/>
      <c r="QCI31"/>
      <c r="QCJ31"/>
      <c r="QCK31"/>
      <c r="QCL31"/>
      <c r="QCM31"/>
      <c r="QCN31"/>
      <c r="QCO31"/>
      <c r="QCP31"/>
      <c r="QCQ31"/>
      <c r="QCR31"/>
      <c r="QCS31"/>
      <c r="QCT31"/>
      <c r="QCU31"/>
      <c r="QCV31"/>
      <c r="QCW31"/>
      <c r="QCX31"/>
      <c r="QCY31"/>
      <c r="QCZ31"/>
      <c r="QDA31"/>
      <c r="QDB31"/>
      <c r="QDC31"/>
      <c r="QDD31"/>
      <c r="QDE31"/>
      <c r="QDF31"/>
      <c r="QDG31"/>
      <c r="QDH31"/>
      <c r="QDI31"/>
      <c r="QDJ31"/>
      <c r="QDK31"/>
      <c r="QDL31"/>
      <c r="QDM31"/>
      <c r="QDN31"/>
      <c r="QDO31"/>
      <c r="QDP31"/>
      <c r="QDQ31"/>
      <c r="QDR31"/>
      <c r="QDS31"/>
      <c r="QDT31"/>
      <c r="QDU31"/>
      <c r="QDV31"/>
      <c r="QDW31"/>
      <c r="QDX31"/>
      <c r="QDY31"/>
      <c r="QDZ31"/>
      <c r="QEA31"/>
      <c r="QEB31"/>
      <c r="QEC31"/>
      <c r="QED31"/>
      <c r="QEE31"/>
      <c r="QEF31"/>
      <c r="QEG31"/>
      <c r="QEH31"/>
      <c r="QEI31"/>
      <c r="QEJ31"/>
      <c r="QEK31"/>
      <c r="QEL31"/>
      <c r="QEM31"/>
      <c r="QEN31"/>
      <c r="QEO31"/>
      <c r="QEP31"/>
      <c r="QEQ31"/>
      <c r="QER31"/>
      <c r="QES31"/>
      <c r="QET31"/>
      <c r="QEU31"/>
      <c r="QEV31"/>
      <c r="QEW31"/>
      <c r="QEX31"/>
      <c r="QEY31"/>
      <c r="QEZ31"/>
      <c r="QFA31"/>
      <c r="QFB31"/>
      <c r="QFC31"/>
      <c r="QFD31"/>
      <c r="QFE31"/>
      <c r="QFF31"/>
      <c r="QFG31"/>
      <c r="QFH31"/>
      <c r="QFI31"/>
      <c r="QFJ31"/>
      <c r="QFK31"/>
      <c r="QFL31"/>
      <c r="QFM31"/>
      <c r="QFN31"/>
      <c r="QFO31"/>
      <c r="QFP31"/>
      <c r="QFQ31"/>
      <c r="QFR31"/>
      <c r="QFS31"/>
      <c r="QFT31"/>
      <c r="QFU31"/>
      <c r="QFV31"/>
      <c r="QFW31"/>
      <c r="QFX31"/>
      <c r="QFY31"/>
      <c r="QFZ31"/>
      <c r="QGA31"/>
      <c r="QGB31"/>
      <c r="QGC31"/>
      <c r="QGD31"/>
      <c r="QGE31"/>
      <c r="QGF31"/>
      <c r="QGG31"/>
      <c r="QGH31"/>
      <c r="QGI31"/>
      <c r="QGJ31"/>
      <c r="QGK31"/>
      <c r="QGL31"/>
      <c r="QGM31"/>
      <c r="QGN31"/>
      <c r="QGO31"/>
      <c r="QGP31"/>
      <c r="QGQ31"/>
      <c r="QGR31"/>
      <c r="QGS31"/>
      <c r="QGT31"/>
      <c r="QGU31"/>
      <c r="QGV31"/>
      <c r="QGW31"/>
      <c r="QGX31"/>
      <c r="QGY31"/>
      <c r="QGZ31"/>
      <c r="QHA31"/>
      <c r="QHB31"/>
      <c r="QHC31"/>
      <c r="QHD31"/>
      <c r="QHE31"/>
      <c r="QHF31"/>
      <c r="QHG31"/>
      <c r="QHH31"/>
      <c r="QHI31"/>
      <c r="QHJ31"/>
      <c r="QHK31"/>
      <c r="QHL31"/>
      <c r="QHM31"/>
      <c r="QHN31"/>
      <c r="QHO31"/>
      <c r="QHP31"/>
      <c r="QHQ31"/>
      <c r="QHR31"/>
      <c r="QHS31"/>
      <c r="QHT31"/>
      <c r="QHU31"/>
      <c r="QHV31"/>
      <c r="QHW31"/>
      <c r="QHX31"/>
      <c r="QHY31"/>
      <c r="QHZ31"/>
      <c r="QIA31"/>
      <c r="QIB31"/>
      <c r="QIC31"/>
      <c r="QID31"/>
      <c r="QIE31"/>
      <c r="QIF31"/>
      <c r="QIG31"/>
      <c r="QIH31"/>
      <c r="QII31"/>
      <c r="QIJ31"/>
      <c r="QIK31"/>
      <c r="QIL31"/>
      <c r="QIM31"/>
      <c r="QIN31"/>
      <c r="QIO31"/>
      <c r="QIP31"/>
      <c r="QIQ31"/>
      <c r="QIR31"/>
      <c r="QIS31"/>
      <c r="QIT31"/>
      <c r="QIU31"/>
      <c r="QIV31"/>
      <c r="QIW31"/>
      <c r="QIX31"/>
      <c r="QIY31"/>
      <c r="QIZ31"/>
      <c r="QJA31"/>
      <c r="QJB31"/>
      <c r="QJC31"/>
      <c r="QJD31"/>
      <c r="QJE31"/>
      <c r="QJF31"/>
      <c r="QJG31"/>
      <c r="QJH31"/>
      <c r="QJI31"/>
      <c r="QJJ31"/>
      <c r="QJK31"/>
      <c r="QJL31"/>
      <c r="QJM31"/>
      <c r="QJN31"/>
      <c r="QJO31"/>
      <c r="QJP31"/>
      <c r="QJQ31"/>
      <c r="QJR31"/>
      <c r="QJS31"/>
      <c r="QJT31"/>
      <c r="QJU31"/>
      <c r="QJV31"/>
      <c r="QJW31"/>
      <c r="QJX31"/>
      <c r="QJY31"/>
      <c r="QJZ31"/>
      <c r="QKA31"/>
      <c r="QKB31"/>
      <c r="QKC31"/>
      <c r="QKD31"/>
      <c r="QKE31"/>
      <c r="QKF31"/>
      <c r="QKG31"/>
      <c r="QKH31"/>
      <c r="QKI31"/>
      <c r="QKJ31"/>
      <c r="QKK31"/>
      <c r="QKL31"/>
      <c r="QKM31"/>
      <c r="QKN31"/>
      <c r="QKO31"/>
      <c r="QKP31"/>
      <c r="QKQ31"/>
      <c r="QKR31"/>
      <c r="QKS31"/>
      <c r="QKT31"/>
      <c r="QKU31"/>
      <c r="QKV31"/>
      <c r="QKW31"/>
      <c r="QKX31"/>
      <c r="QKY31"/>
      <c r="QKZ31"/>
      <c r="QLA31"/>
      <c r="QLB31"/>
      <c r="QLC31"/>
      <c r="QLD31"/>
      <c r="QLE31"/>
      <c r="QLF31"/>
      <c r="QLG31"/>
      <c r="QLH31"/>
      <c r="QLI31"/>
      <c r="QLJ31"/>
      <c r="QLK31"/>
      <c r="QLL31"/>
      <c r="QLM31"/>
      <c r="QLN31"/>
      <c r="QLO31"/>
      <c r="QLP31"/>
      <c r="QLQ31"/>
      <c r="QLR31"/>
      <c r="QLS31"/>
      <c r="QLT31"/>
      <c r="QLU31"/>
      <c r="QLV31"/>
      <c r="QLW31"/>
      <c r="QLX31"/>
      <c r="QLY31"/>
      <c r="QLZ31"/>
      <c r="QMA31"/>
      <c r="QMB31"/>
      <c r="QMC31"/>
      <c r="QMD31"/>
      <c r="QME31"/>
      <c r="QMF31"/>
      <c r="QMG31"/>
      <c r="QMH31"/>
      <c r="QMI31"/>
      <c r="QMJ31"/>
      <c r="QMK31"/>
      <c r="QML31"/>
      <c r="QMM31"/>
      <c r="QMN31"/>
      <c r="QMO31"/>
      <c r="QMP31"/>
      <c r="QMQ31"/>
      <c r="QMR31"/>
      <c r="QMS31"/>
      <c r="QMT31"/>
      <c r="QMU31"/>
      <c r="QMV31"/>
      <c r="QMW31"/>
      <c r="QMX31"/>
      <c r="QMY31"/>
      <c r="QMZ31"/>
      <c r="QNA31"/>
      <c r="QNB31"/>
      <c r="QNC31"/>
      <c r="QND31"/>
      <c r="QNE31"/>
      <c r="QNF31"/>
      <c r="QNG31"/>
      <c r="QNH31"/>
      <c r="QNI31"/>
      <c r="QNJ31"/>
      <c r="QNK31"/>
      <c r="QNL31"/>
      <c r="QNM31"/>
      <c r="QNN31"/>
      <c r="QNO31"/>
      <c r="QNP31"/>
      <c r="QNQ31"/>
      <c r="QNR31"/>
      <c r="QNS31"/>
      <c r="QNT31"/>
      <c r="QNU31"/>
      <c r="QNV31"/>
      <c r="QNW31"/>
      <c r="QNX31"/>
      <c r="QNY31"/>
      <c r="QNZ31"/>
      <c r="QOA31"/>
      <c r="QOB31"/>
      <c r="QOC31"/>
      <c r="QOD31"/>
      <c r="QOE31"/>
      <c r="QOF31"/>
      <c r="QOG31"/>
      <c r="QOH31"/>
      <c r="QOI31"/>
      <c r="QOJ31"/>
      <c r="QOK31"/>
      <c r="QOL31"/>
      <c r="QOM31"/>
      <c r="QON31"/>
      <c r="QOO31"/>
      <c r="QOP31"/>
      <c r="QOQ31"/>
      <c r="QOR31"/>
      <c r="QOS31"/>
      <c r="QOT31"/>
      <c r="QOU31"/>
      <c r="QOV31"/>
      <c r="QOW31"/>
      <c r="QOX31"/>
      <c r="QOY31"/>
      <c r="QOZ31"/>
      <c r="QPA31"/>
      <c r="QPB31"/>
      <c r="QPC31"/>
      <c r="QPD31"/>
      <c r="QPE31"/>
      <c r="QPF31"/>
      <c r="QPG31"/>
      <c r="QPH31"/>
      <c r="QPI31"/>
      <c r="QPJ31"/>
      <c r="QPK31"/>
      <c r="QPL31"/>
      <c r="QPM31"/>
      <c r="QPN31"/>
      <c r="QPO31"/>
      <c r="QPP31"/>
      <c r="QPQ31"/>
      <c r="QPR31"/>
      <c r="QPS31"/>
      <c r="QPT31"/>
      <c r="QPU31"/>
      <c r="QPV31"/>
      <c r="QPW31"/>
      <c r="QPX31"/>
      <c r="QPY31"/>
      <c r="QPZ31"/>
      <c r="QQA31"/>
      <c r="QQB31"/>
      <c r="QQC31"/>
      <c r="QQD31"/>
      <c r="QQE31"/>
      <c r="QQF31"/>
      <c r="QQG31"/>
      <c r="QQH31"/>
      <c r="QQI31"/>
      <c r="QQJ31"/>
      <c r="QQK31"/>
      <c r="QQL31"/>
      <c r="QQM31"/>
      <c r="QQN31"/>
      <c r="QQO31"/>
      <c r="QQP31"/>
      <c r="QQQ31"/>
      <c r="QQR31"/>
      <c r="QQS31"/>
      <c r="QQT31"/>
      <c r="QQU31"/>
      <c r="QQV31"/>
      <c r="QQW31"/>
      <c r="QQX31"/>
      <c r="QQY31"/>
      <c r="QQZ31"/>
      <c r="QRA31"/>
      <c r="QRB31"/>
      <c r="QRC31"/>
      <c r="QRD31"/>
      <c r="QRE31"/>
      <c r="QRF31"/>
      <c r="QRG31"/>
      <c r="QRH31"/>
      <c r="QRI31"/>
      <c r="QRJ31"/>
      <c r="QRK31"/>
      <c r="QRL31"/>
      <c r="QRM31"/>
      <c r="QRN31"/>
      <c r="QRO31"/>
      <c r="QRP31"/>
      <c r="QRQ31"/>
      <c r="QRR31"/>
      <c r="QRS31"/>
      <c r="QRT31"/>
      <c r="QRU31"/>
      <c r="QRV31"/>
      <c r="QRW31"/>
      <c r="QRX31"/>
      <c r="QRY31"/>
      <c r="QRZ31"/>
      <c r="QSA31"/>
      <c r="QSB31"/>
      <c r="QSC31"/>
      <c r="QSD31"/>
      <c r="QSE31"/>
      <c r="QSF31"/>
      <c r="QSG31"/>
      <c r="QSH31"/>
      <c r="QSI31"/>
      <c r="QSJ31"/>
      <c r="QSK31"/>
      <c r="QSL31"/>
      <c r="QSM31"/>
      <c r="QSN31"/>
      <c r="QSO31"/>
      <c r="QSP31"/>
      <c r="QSQ31"/>
      <c r="QSR31"/>
      <c r="QSS31"/>
      <c r="QST31"/>
      <c r="QSU31"/>
      <c r="QSV31"/>
      <c r="QSW31"/>
      <c r="QSX31"/>
      <c r="QSY31"/>
      <c r="QSZ31"/>
      <c r="QTA31"/>
      <c r="QTB31"/>
      <c r="QTC31"/>
      <c r="QTD31"/>
      <c r="QTE31"/>
      <c r="QTF31"/>
      <c r="QTG31"/>
      <c r="QTH31"/>
      <c r="QTI31"/>
      <c r="QTJ31"/>
      <c r="QTK31"/>
      <c r="QTL31"/>
      <c r="QTM31"/>
      <c r="QTN31"/>
      <c r="QTO31"/>
      <c r="QTP31"/>
      <c r="QTQ31"/>
      <c r="QTR31"/>
      <c r="QTS31"/>
      <c r="QTT31"/>
      <c r="QTU31"/>
      <c r="QTV31"/>
      <c r="QTW31"/>
      <c r="QTX31"/>
      <c r="QTY31"/>
      <c r="QTZ31"/>
      <c r="QUA31"/>
      <c r="QUB31"/>
      <c r="QUC31"/>
      <c r="QUD31"/>
      <c r="QUE31"/>
      <c r="QUF31"/>
      <c r="QUG31"/>
      <c r="QUH31"/>
      <c r="QUI31"/>
      <c r="QUJ31"/>
      <c r="QUK31"/>
      <c r="QUL31"/>
      <c r="QUM31"/>
      <c r="QUN31"/>
      <c r="QUO31"/>
      <c r="QUP31"/>
      <c r="QUQ31"/>
      <c r="QUR31"/>
      <c r="QUS31"/>
      <c r="QUT31"/>
      <c r="QUU31"/>
      <c r="QUV31"/>
      <c r="QUW31"/>
      <c r="QUX31"/>
      <c r="QUY31"/>
      <c r="QUZ31"/>
      <c r="QVA31"/>
      <c r="QVB31"/>
      <c r="QVC31"/>
      <c r="QVD31"/>
      <c r="QVE31"/>
      <c r="QVF31"/>
      <c r="QVG31"/>
      <c r="QVH31"/>
      <c r="QVI31"/>
      <c r="QVJ31"/>
      <c r="QVK31"/>
      <c r="QVL31"/>
      <c r="QVM31"/>
      <c r="QVN31"/>
      <c r="QVO31"/>
      <c r="QVP31"/>
      <c r="QVQ31"/>
      <c r="QVR31"/>
      <c r="QVS31"/>
      <c r="QVT31"/>
      <c r="QVU31"/>
      <c r="QVV31"/>
      <c r="QVW31"/>
      <c r="QVX31"/>
      <c r="QVY31"/>
      <c r="QVZ31"/>
      <c r="QWA31"/>
      <c r="QWB31"/>
      <c r="QWC31"/>
      <c r="QWD31"/>
      <c r="QWE31"/>
      <c r="QWF31"/>
      <c r="QWG31"/>
      <c r="QWH31"/>
      <c r="QWI31"/>
      <c r="QWJ31"/>
      <c r="QWK31"/>
      <c r="QWL31"/>
      <c r="QWM31"/>
      <c r="QWN31"/>
      <c r="QWO31"/>
      <c r="QWP31"/>
      <c r="QWQ31"/>
      <c r="QWR31"/>
      <c r="QWS31"/>
      <c r="QWT31"/>
      <c r="QWU31"/>
      <c r="QWV31"/>
      <c r="QWW31"/>
      <c r="QWX31"/>
      <c r="QWY31"/>
      <c r="QWZ31"/>
      <c r="QXA31"/>
      <c r="QXB31"/>
      <c r="QXC31"/>
      <c r="QXD31"/>
      <c r="QXE31"/>
      <c r="QXF31"/>
      <c r="QXG31"/>
      <c r="QXH31"/>
      <c r="QXI31"/>
      <c r="QXJ31"/>
      <c r="QXK31"/>
      <c r="QXL31"/>
      <c r="QXM31"/>
      <c r="QXN31"/>
      <c r="QXO31"/>
      <c r="QXP31"/>
      <c r="QXQ31"/>
      <c r="QXR31"/>
      <c r="QXS31"/>
      <c r="QXT31"/>
      <c r="QXU31"/>
      <c r="QXV31"/>
      <c r="QXW31"/>
      <c r="QXX31"/>
      <c r="QXY31"/>
      <c r="QXZ31"/>
      <c r="QYA31"/>
      <c r="QYB31"/>
      <c r="QYC31"/>
      <c r="QYD31"/>
      <c r="QYE31"/>
      <c r="QYF31"/>
      <c r="QYG31"/>
      <c r="QYH31"/>
      <c r="QYI31"/>
      <c r="QYJ31"/>
      <c r="QYK31"/>
      <c r="QYL31"/>
      <c r="QYM31"/>
      <c r="QYN31"/>
      <c r="QYO31"/>
      <c r="QYP31"/>
      <c r="QYQ31"/>
      <c r="QYR31"/>
      <c r="QYS31"/>
      <c r="QYT31"/>
      <c r="QYU31"/>
      <c r="QYV31"/>
      <c r="QYW31"/>
      <c r="QYX31"/>
      <c r="QYY31"/>
      <c r="QYZ31"/>
      <c r="QZA31"/>
      <c r="QZB31"/>
      <c r="QZC31"/>
      <c r="QZD31"/>
      <c r="QZE31"/>
      <c r="QZF31"/>
      <c r="QZG31"/>
      <c r="QZH31"/>
      <c r="QZI31"/>
      <c r="QZJ31"/>
      <c r="QZK31"/>
      <c r="QZL31"/>
      <c r="QZM31"/>
      <c r="QZN31"/>
      <c r="QZO31"/>
      <c r="QZP31"/>
      <c r="QZQ31"/>
      <c r="QZR31"/>
      <c r="QZS31"/>
      <c r="QZT31"/>
      <c r="QZU31"/>
      <c r="QZV31"/>
      <c r="QZW31"/>
      <c r="QZX31"/>
      <c r="QZY31"/>
      <c r="QZZ31"/>
      <c r="RAA31"/>
      <c r="RAB31"/>
      <c r="RAC31"/>
      <c r="RAD31"/>
      <c r="RAE31"/>
      <c r="RAF31"/>
      <c r="RAG31"/>
      <c r="RAH31"/>
      <c r="RAI31"/>
      <c r="RAJ31"/>
      <c r="RAK31"/>
      <c r="RAL31"/>
      <c r="RAM31"/>
      <c r="RAN31"/>
      <c r="RAO31"/>
      <c r="RAP31"/>
      <c r="RAQ31"/>
      <c r="RAR31"/>
      <c r="RAS31"/>
      <c r="RAT31"/>
      <c r="RAU31"/>
      <c r="RAV31"/>
      <c r="RAW31"/>
      <c r="RAX31"/>
      <c r="RAY31"/>
      <c r="RAZ31"/>
      <c r="RBA31"/>
      <c r="RBB31"/>
      <c r="RBC31"/>
      <c r="RBD31"/>
      <c r="RBE31"/>
      <c r="RBF31"/>
      <c r="RBG31"/>
      <c r="RBH31"/>
      <c r="RBI31"/>
      <c r="RBJ31"/>
      <c r="RBK31"/>
      <c r="RBL31"/>
      <c r="RBM31"/>
      <c r="RBN31"/>
      <c r="RBO31"/>
      <c r="RBP31"/>
      <c r="RBQ31"/>
      <c r="RBR31"/>
      <c r="RBS31"/>
      <c r="RBT31"/>
      <c r="RBU31"/>
      <c r="RBV31"/>
      <c r="RBW31"/>
      <c r="RBX31"/>
      <c r="RBY31"/>
      <c r="RBZ31"/>
      <c r="RCA31"/>
      <c r="RCB31"/>
      <c r="RCC31"/>
      <c r="RCD31"/>
      <c r="RCE31"/>
      <c r="RCF31"/>
      <c r="RCG31"/>
      <c r="RCH31"/>
      <c r="RCI31"/>
      <c r="RCJ31"/>
      <c r="RCK31"/>
      <c r="RCL31"/>
      <c r="RCM31"/>
      <c r="RCN31"/>
      <c r="RCO31"/>
      <c r="RCP31"/>
      <c r="RCQ31"/>
      <c r="RCR31"/>
      <c r="RCS31"/>
      <c r="RCT31"/>
      <c r="RCU31"/>
      <c r="RCV31"/>
      <c r="RCW31"/>
      <c r="RCX31"/>
      <c r="RCY31"/>
      <c r="RCZ31"/>
      <c r="RDA31"/>
      <c r="RDB31"/>
      <c r="RDC31"/>
      <c r="RDD31"/>
      <c r="RDE31"/>
      <c r="RDF31"/>
      <c r="RDG31"/>
      <c r="RDH31"/>
      <c r="RDI31"/>
      <c r="RDJ31"/>
      <c r="RDK31"/>
      <c r="RDL31"/>
      <c r="RDM31"/>
      <c r="RDN31"/>
      <c r="RDO31"/>
      <c r="RDP31"/>
      <c r="RDQ31"/>
      <c r="RDR31"/>
      <c r="RDS31"/>
      <c r="RDT31"/>
      <c r="RDU31"/>
      <c r="RDV31"/>
      <c r="RDW31"/>
      <c r="RDX31"/>
      <c r="RDY31"/>
      <c r="RDZ31"/>
      <c r="REA31"/>
      <c r="REB31"/>
      <c r="REC31"/>
      <c r="RED31"/>
      <c r="REE31"/>
      <c r="REF31"/>
      <c r="REG31"/>
      <c r="REH31"/>
      <c r="REI31"/>
      <c r="REJ31"/>
      <c r="REK31"/>
      <c r="REL31"/>
      <c r="REM31"/>
      <c r="REN31"/>
      <c r="REO31"/>
      <c r="REP31"/>
      <c r="REQ31"/>
      <c r="RER31"/>
      <c r="RES31"/>
      <c r="RET31"/>
      <c r="REU31"/>
      <c r="REV31"/>
      <c r="REW31"/>
      <c r="REX31"/>
      <c r="REY31"/>
      <c r="REZ31"/>
      <c r="RFA31"/>
      <c r="RFB31"/>
      <c r="RFC31"/>
      <c r="RFD31"/>
      <c r="RFE31"/>
      <c r="RFF31"/>
      <c r="RFG31"/>
      <c r="RFH31"/>
      <c r="RFI31"/>
      <c r="RFJ31"/>
      <c r="RFK31"/>
      <c r="RFL31"/>
      <c r="RFM31"/>
      <c r="RFN31"/>
      <c r="RFO31"/>
      <c r="RFP31"/>
      <c r="RFQ31"/>
      <c r="RFR31"/>
      <c r="RFS31"/>
      <c r="RFT31"/>
      <c r="RFU31"/>
      <c r="RFV31"/>
      <c r="RFW31"/>
      <c r="RFX31"/>
      <c r="RFY31"/>
      <c r="RFZ31"/>
      <c r="RGA31"/>
      <c r="RGB31"/>
      <c r="RGC31"/>
      <c r="RGD31"/>
      <c r="RGE31"/>
      <c r="RGF31"/>
      <c r="RGG31"/>
      <c r="RGH31"/>
      <c r="RGI31"/>
      <c r="RGJ31"/>
      <c r="RGK31"/>
      <c r="RGL31"/>
      <c r="RGM31"/>
      <c r="RGN31"/>
      <c r="RGO31"/>
      <c r="RGP31"/>
      <c r="RGQ31"/>
      <c r="RGR31"/>
      <c r="RGS31"/>
      <c r="RGT31"/>
      <c r="RGU31"/>
      <c r="RGV31"/>
      <c r="RGW31"/>
      <c r="RGX31"/>
      <c r="RGY31"/>
      <c r="RGZ31"/>
      <c r="RHA31"/>
      <c r="RHB31"/>
      <c r="RHC31"/>
      <c r="RHD31"/>
      <c r="RHE31"/>
      <c r="RHF31"/>
      <c r="RHG31"/>
      <c r="RHH31"/>
      <c r="RHI31"/>
      <c r="RHJ31"/>
      <c r="RHK31"/>
      <c r="RHL31"/>
      <c r="RHM31"/>
      <c r="RHN31"/>
      <c r="RHO31"/>
      <c r="RHP31"/>
      <c r="RHQ31"/>
      <c r="RHR31"/>
      <c r="RHS31"/>
      <c r="RHT31"/>
      <c r="RHU31"/>
      <c r="RHV31"/>
      <c r="RHW31"/>
      <c r="RHX31"/>
      <c r="RHY31"/>
      <c r="RHZ31"/>
      <c r="RIA31"/>
      <c r="RIB31"/>
      <c r="RIC31"/>
      <c r="RID31"/>
      <c r="RIE31"/>
      <c r="RIF31"/>
      <c r="RIG31"/>
      <c r="RIH31"/>
      <c r="RII31"/>
      <c r="RIJ31"/>
      <c r="RIK31"/>
      <c r="RIL31"/>
      <c r="RIM31"/>
      <c r="RIN31"/>
      <c r="RIO31"/>
      <c r="RIP31"/>
      <c r="RIQ31"/>
      <c r="RIR31"/>
      <c r="RIS31"/>
      <c r="RIT31"/>
      <c r="RIU31"/>
      <c r="RIV31"/>
      <c r="RIW31"/>
      <c r="RIX31"/>
      <c r="RIY31"/>
      <c r="RIZ31"/>
      <c r="RJA31"/>
      <c r="RJB31"/>
      <c r="RJC31"/>
      <c r="RJD31"/>
      <c r="RJE31"/>
      <c r="RJF31"/>
      <c r="RJG31"/>
      <c r="RJH31"/>
      <c r="RJI31"/>
      <c r="RJJ31"/>
      <c r="RJK31"/>
      <c r="RJL31"/>
      <c r="RJM31"/>
      <c r="RJN31"/>
      <c r="RJO31"/>
      <c r="RJP31"/>
      <c r="RJQ31"/>
      <c r="RJR31"/>
      <c r="RJS31"/>
      <c r="RJT31"/>
      <c r="RJU31"/>
      <c r="RJV31"/>
      <c r="RJW31"/>
      <c r="RJX31"/>
      <c r="RJY31"/>
      <c r="RJZ31"/>
      <c r="RKA31"/>
      <c r="RKB31"/>
      <c r="RKC31"/>
      <c r="RKD31"/>
      <c r="RKE31"/>
      <c r="RKF31"/>
      <c r="RKG31"/>
      <c r="RKH31"/>
      <c r="RKI31"/>
      <c r="RKJ31"/>
      <c r="RKK31"/>
      <c r="RKL31"/>
      <c r="RKM31"/>
      <c r="RKN31"/>
      <c r="RKO31"/>
      <c r="RKP31"/>
      <c r="RKQ31"/>
      <c r="RKR31"/>
      <c r="RKS31"/>
      <c r="RKT31"/>
      <c r="RKU31"/>
      <c r="RKV31"/>
      <c r="RKW31"/>
      <c r="RKX31"/>
      <c r="RKY31"/>
      <c r="RKZ31"/>
      <c r="RLA31"/>
      <c r="RLB31"/>
      <c r="RLC31"/>
      <c r="RLD31"/>
      <c r="RLE31"/>
      <c r="RLF31"/>
      <c r="RLG31"/>
      <c r="RLH31"/>
      <c r="RLI31"/>
      <c r="RLJ31"/>
      <c r="RLK31"/>
      <c r="RLL31"/>
      <c r="RLM31"/>
      <c r="RLN31"/>
      <c r="RLO31"/>
      <c r="RLP31"/>
      <c r="RLQ31"/>
      <c r="RLR31"/>
      <c r="RLS31"/>
      <c r="RLT31"/>
      <c r="RLU31"/>
      <c r="RLV31"/>
      <c r="RLW31"/>
      <c r="RLX31"/>
      <c r="RLY31"/>
      <c r="RLZ31"/>
      <c r="RMA31"/>
      <c r="RMB31"/>
      <c r="RMC31"/>
      <c r="RMD31"/>
      <c r="RME31"/>
      <c r="RMF31"/>
      <c r="RMG31"/>
      <c r="RMH31"/>
      <c r="RMI31"/>
      <c r="RMJ31"/>
      <c r="RMK31"/>
      <c r="RML31"/>
      <c r="RMM31"/>
      <c r="RMN31"/>
      <c r="RMO31"/>
      <c r="RMP31"/>
      <c r="RMQ31"/>
      <c r="RMR31"/>
      <c r="RMS31"/>
      <c r="RMT31"/>
      <c r="RMU31"/>
      <c r="RMV31"/>
      <c r="RMW31"/>
      <c r="RMX31"/>
      <c r="RMY31"/>
      <c r="RMZ31"/>
      <c r="RNA31"/>
      <c r="RNB31"/>
      <c r="RNC31"/>
      <c r="RND31"/>
      <c r="RNE31"/>
      <c r="RNF31"/>
      <c r="RNG31"/>
      <c r="RNH31"/>
      <c r="RNI31"/>
      <c r="RNJ31"/>
      <c r="RNK31"/>
      <c r="RNL31"/>
      <c r="RNM31"/>
      <c r="RNN31"/>
      <c r="RNO31"/>
      <c r="RNP31"/>
      <c r="RNQ31"/>
      <c r="RNR31"/>
      <c r="RNS31"/>
      <c r="RNT31"/>
      <c r="RNU31"/>
      <c r="RNV31"/>
      <c r="RNW31"/>
      <c r="RNX31"/>
      <c r="RNY31"/>
      <c r="RNZ31"/>
      <c r="ROA31"/>
      <c r="ROB31"/>
      <c r="ROC31"/>
      <c r="ROD31"/>
      <c r="ROE31"/>
      <c r="ROF31"/>
      <c r="ROG31"/>
      <c r="ROH31"/>
      <c r="ROI31"/>
      <c r="ROJ31"/>
      <c r="ROK31"/>
      <c r="ROL31"/>
      <c r="ROM31"/>
      <c r="RON31"/>
      <c r="ROO31"/>
      <c r="ROP31"/>
      <c r="ROQ31"/>
      <c r="ROR31"/>
      <c r="ROS31"/>
      <c r="ROT31"/>
      <c r="ROU31"/>
      <c r="ROV31"/>
      <c r="ROW31"/>
      <c r="ROX31"/>
      <c r="ROY31"/>
      <c r="ROZ31"/>
      <c r="RPA31"/>
      <c r="RPB31"/>
      <c r="RPC31"/>
      <c r="RPD31"/>
      <c r="RPE31"/>
      <c r="RPF31"/>
      <c r="RPG31"/>
      <c r="RPH31"/>
      <c r="RPI31"/>
      <c r="RPJ31"/>
      <c r="RPK31"/>
      <c r="RPL31"/>
      <c r="RPM31"/>
      <c r="RPN31"/>
      <c r="RPO31"/>
      <c r="RPP31"/>
      <c r="RPQ31"/>
      <c r="RPR31"/>
      <c r="RPS31"/>
      <c r="RPT31"/>
      <c r="RPU31"/>
      <c r="RPV31"/>
      <c r="RPW31"/>
      <c r="RPX31"/>
      <c r="RPY31"/>
      <c r="RPZ31"/>
      <c r="RQA31"/>
      <c r="RQB31"/>
      <c r="RQC31"/>
      <c r="RQD31"/>
      <c r="RQE31"/>
      <c r="RQF31"/>
      <c r="RQG31"/>
      <c r="RQH31"/>
      <c r="RQI31"/>
      <c r="RQJ31"/>
      <c r="RQK31"/>
      <c r="RQL31"/>
      <c r="RQM31"/>
      <c r="RQN31"/>
      <c r="RQO31"/>
      <c r="RQP31"/>
      <c r="RQQ31"/>
      <c r="RQR31"/>
      <c r="RQS31"/>
      <c r="RQT31"/>
      <c r="RQU31"/>
      <c r="RQV31"/>
      <c r="RQW31"/>
      <c r="RQX31"/>
      <c r="RQY31"/>
      <c r="RQZ31"/>
      <c r="RRA31"/>
      <c r="RRB31"/>
      <c r="RRC31"/>
      <c r="RRD31"/>
      <c r="RRE31"/>
      <c r="RRF31"/>
      <c r="RRG31"/>
      <c r="RRH31"/>
      <c r="RRI31"/>
      <c r="RRJ31"/>
      <c r="RRK31"/>
      <c r="RRL31"/>
      <c r="RRM31"/>
      <c r="RRN31"/>
      <c r="RRO31"/>
      <c r="RRP31"/>
      <c r="RRQ31"/>
      <c r="RRR31"/>
      <c r="RRS31"/>
      <c r="RRT31"/>
      <c r="RRU31"/>
      <c r="RRV31"/>
      <c r="RRW31"/>
      <c r="RRX31"/>
      <c r="RRY31"/>
      <c r="RRZ31"/>
      <c r="RSA31"/>
      <c r="RSB31"/>
      <c r="RSC31"/>
      <c r="RSD31"/>
      <c r="RSE31"/>
      <c r="RSF31"/>
      <c r="RSG31"/>
      <c r="RSH31"/>
      <c r="RSI31"/>
      <c r="RSJ31"/>
      <c r="RSK31"/>
      <c r="RSL31"/>
      <c r="RSM31"/>
      <c r="RSN31"/>
      <c r="RSO31"/>
      <c r="RSP31"/>
      <c r="RSQ31"/>
      <c r="RSR31"/>
      <c r="RSS31"/>
      <c r="RST31"/>
      <c r="RSU31"/>
      <c r="RSV31"/>
      <c r="RSW31"/>
      <c r="RSX31"/>
      <c r="RSY31"/>
      <c r="RSZ31"/>
      <c r="RTA31"/>
      <c r="RTB31"/>
      <c r="RTC31"/>
      <c r="RTD31"/>
      <c r="RTE31"/>
      <c r="RTF31"/>
      <c r="RTG31"/>
      <c r="RTH31"/>
      <c r="RTI31"/>
      <c r="RTJ31"/>
      <c r="RTK31"/>
      <c r="RTL31"/>
      <c r="RTM31"/>
      <c r="RTN31"/>
      <c r="RTO31"/>
      <c r="RTP31"/>
      <c r="RTQ31"/>
      <c r="RTR31"/>
      <c r="RTS31"/>
      <c r="RTT31"/>
      <c r="RTU31"/>
      <c r="RTV31"/>
      <c r="RTW31"/>
      <c r="RTX31"/>
      <c r="RTY31"/>
      <c r="RTZ31"/>
      <c r="RUA31"/>
      <c r="RUB31"/>
      <c r="RUC31"/>
      <c r="RUD31"/>
      <c r="RUE31"/>
      <c r="RUF31"/>
      <c r="RUG31"/>
      <c r="RUH31"/>
      <c r="RUI31"/>
      <c r="RUJ31"/>
      <c r="RUK31"/>
      <c r="RUL31"/>
      <c r="RUM31"/>
      <c r="RUN31"/>
      <c r="RUO31"/>
      <c r="RUP31"/>
      <c r="RUQ31"/>
      <c r="RUR31"/>
      <c r="RUS31"/>
      <c r="RUT31"/>
      <c r="RUU31"/>
      <c r="RUV31"/>
      <c r="RUW31"/>
      <c r="RUX31"/>
      <c r="RUY31"/>
      <c r="RUZ31"/>
      <c r="RVA31"/>
      <c r="RVB31"/>
      <c r="RVC31"/>
      <c r="RVD31"/>
      <c r="RVE31"/>
      <c r="RVF31"/>
      <c r="RVG31"/>
      <c r="RVH31"/>
      <c r="RVI31"/>
      <c r="RVJ31"/>
      <c r="RVK31"/>
      <c r="RVL31"/>
      <c r="RVM31"/>
      <c r="RVN31"/>
      <c r="RVO31"/>
      <c r="RVP31"/>
      <c r="RVQ31"/>
      <c r="RVR31"/>
      <c r="RVS31"/>
      <c r="RVT31"/>
      <c r="RVU31"/>
      <c r="RVV31"/>
      <c r="RVW31"/>
      <c r="RVX31"/>
      <c r="RVY31"/>
      <c r="RVZ31"/>
      <c r="RWA31"/>
      <c r="RWB31"/>
      <c r="RWC31"/>
      <c r="RWD31"/>
      <c r="RWE31"/>
      <c r="RWF31"/>
      <c r="RWG31"/>
      <c r="RWH31"/>
      <c r="RWI31"/>
      <c r="RWJ31"/>
      <c r="RWK31"/>
      <c r="RWL31"/>
      <c r="RWM31"/>
      <c r="RWN31"/>
      <c r="RWO31"/>
      <c r="RWP31"/>
      <c r="RWQ31"/>
      <c r="RWR31"/>
      <c r="RWS31"/>
      <c r="RWT31"/>
      <c r="RWU31"/>
      <c r="RWV31"/>
      <c r="RWW31"/>
      <c r="RWX31"/>
      <c r="RWY31"/>
      <c r="RWZ31"/>
      <c r="RXA31"/>
      <c r="RXB31"/>
      <c r="RXC31"/>
      <c r="RXD31"/>
      <c r="RXE31"/>
      <c r="RXF31"/>
      <c r="RXG31"/>
      <c r="RXH31"/>
      <c r="RXI31"/>
      <c r="RXJ31"/>
      <c r="RXK31"/>
      <c r="RXL31"/>
      <c r="RXM31"/>
      <c r="RXN31"/>
      <c r="RXO31"/>
      <c r="RXP31"/>
      <c r="RXQ31"/>
      <c r="RXR31"/>
      <c r="RXS31"/>
      <c r="RXT31"/>
      <c r="RXU31"/>
      <c r="RXV31"/>
      <c r="RXW31"/>
      <c r="RXX31"/>
      <c r="RXY31"/>
      <c r="RXZ31"/>
      <c r="RYA31"/>
      <c r="RYB31"/>
      <c r="RYC31"/>
      <c r="RYD31"/>
      <c r="RYE31"/>
      <c r="RYF31"/>
      <c r="RYG31"/>
      <c r="RYH31"/>
      <c r="RYI31"/>
      <c r="RYJ31"/>
      <c r="RYK31"/>
      <c r="RYL31"/>
      <c r="RYM31"/>
      <c r="RYN31"/>
      <c r="RYO31"/>
      <c r="RYP31"/>
      <c r="RYQ31"/>
      <c r="RYR31"/>
      <c r="RYS31"/>
      <c r="RYT31"/>
      <c r="RYU31"/>
      <c r="RYV31"/>
      <c r="RYW31"/>
      <c r="RYX31"/>
      <c r="RYY31"/>
      <c r="RYZ31"/>
      <c r="RZA31"/>
      <c r="RZB31"/>
      <c r="RZC31"/>
      <c r="RZD31"/>
      <c r="RZE31"/>
      <c r="RZF31"/>
      <c r="RZG31"/>
      <c r="RZH31"/>
      <c r="RZI31"/>
      <c r="RZJ31"/>
      <c r="RZK31"/>
      <c r="RZL31"/>
      <c r="RZM31"/>
      <c r="RZN31"/>
      <c r="RZO31"/>
      <c r="RZP31"/>
      <c r="RZQ31"/>
      <c r="RZR31"/>
      <c r="RZS31"/>
      <c r="RZT31"/>
      <c r="RZU31"/>
      <c r="RZV31"/>
      <c r="RZW31"/>
      <c r="RZX31"/>
      <c r="RZY31"/>
      <c r="RZZ31"/>
      <c r="SAA31"/>
      <c r="SAB31"/>
      <c r="SAC31"/>
      <c r="SAD31"/>
      <c r="SAE31"/>
      <c r="SAF31"/>
      <c r="SAG31"/>
      <c r="SAH31"/>
      <c r="SAI31"/>
      <c r="SAJ31"/>
      <c r="SAK31"/>
      <c r="SAL31"/>
      <c r="SAM31"/>
      <c r="SAN31"/>
      <c r="SAO31"/>
      <c r="SAP31"/>
      <c r="SAQ31"/>
      <c r="SAR31"/>
      <c r="SAS31"/>
      <c r="SAT31"/>
      <c r="SAU31"/>
      <c r="SAV31"/>
      <c r="SAW31"/>
      <c r="SAX31"/>
      <c r="SAY31"/>
      <c r="SAZ31"/>
      <c r="SBA31"/>
      <c r="SBB31"/>
      <c r="SBC31"/>
      <c r="SBD31"/>
      <c r="SBE31"/>
      <c r="SBF31"/>
      <c r="SBG31"/>
      <c r="SBH31"/>
      <c r="SBI31"/>
      <c r="SBJ31"/>
      <c r="SBK31"/>
      <c r="SBL31"/>
      <c r="SBM31"/>
      <c r="SBN31"/>
      <c r="SBO31"/>
      <c r="SBP31"/>
      <c r="SBQ31"/>
      <c r="SBR31"/>
      <c r="SBS31"/>
      <c r="SBT31"/>
      <c r="SBU31"/>
      <c r="SBV31"/>
      <c r="SBW31"/>
      <c r="SBX31"/>
      <c r="SBY31"/>
      <c r="SBZ31"/>
      <c r="SCA31"/>
      <c r="SCB31"/>
      <c r="SCC31"/>
      <c r="SCD31"/>
      <c r="SCE31"/>
      <c r="SCF31"/>
      <c r="SCG31"/>
      <c r="SCH31"/>
      <c r="SCI31"/>
      <c r="SCJ31"/>
      <c r="SCK31"/>
      <c r="SCL31"/>
      <c r="SCM31"/>
      <c r="SCN31"/>
      <c r="SCO31"/>
      <c r="SCP31"/>
      <c r="SCQ31"/>
      <c r="SCR31"/>
      <c r="SCS31"/>
      <c r="SCT31"/>
      <c r="SCU31"/>
      <c r="SCV31"/>
      <c r="SCW31"/>
      <c r="SCX31"/>
      <c r="SCY31"/>
      <c r="SCZ31"/>
      <c r="SDA31"/>
      <c r="SDB31"/>
      <c r="SDC31"/>
      <c r="SDD31"/>
      <c r="SDE31"/>
      <c r="SDF31"/>
      <c r="SDG31"/>
      <c r="SDH31"/>
      <c r="SDI31"/>
      <c r="SDJ31"/>
      <c r="SDK31"/>
      <c r="SDL31"/>
      <c r="SDM31"/>
      <c r="SDN31"/>
      <c r="SDO31"/>
      <c r="SDP31"/>
      <c r="SDQ31"/>
      <c r="SDR31"/>
      <c r="SDS31"/>
      <c r="SDT31"/>
      <c r="SDU31"/>
      <c r="SDV31"/>
      <c r="SDW31"/>
      <c r="SDX31"/>
      <c r="SDY31"/>
      <c r="SDZ31"/>
      <c r="SEA31"/>
      <c r="SEB31"/>
      <c r="SEC31"/>
      <c r="SED31"/>
      <c r="SEE31"/>
      <c r="SEF31"/>
      <c r="SEG31"/>
      <c r="SEH31"/>
      <c r="SEI31"/>
      <c r="SEJ31"/>
      <c r="SEK31"/>
      <c r="SEL31"/>
      <c r="SEM31"/>
      <c r="SEN31"/>
      <c r="SEO31"/>
      <c r="SEP31"/>
      <c r="SEQ31"/>
      <c r="SER31"/>
      <c r="SES31"/>
      <c r="SET31"/>
      <c r="SEU31"/>
      <c r="SEV31"/>
      <c r="SEW31"/>
      <c r="SEX31"/>
      <c r="SEY31"/>
      <c r="SEZ31"/>
      <c r="SFA31"/>
      <c r="SFB31"/>
      <c r="SFC31"/>
      <c r="SFD31"/>
      <c r="SFE31"/>
      <c r="SFF31"/>
      <c r="SFG31"/>
      <c r="SFH31"/>
      <c r="SFI31"/>
      <c r="SFJ31"/>
      <c r="SFK31"/>
      <c r="SFL31"/>
      <c r="SFM31"/>
      <c r="SFN31"/>
      <c r="SFO31"/>
      <c r="SFP31"/>
      <c r="SFQ31"/>
      <c r="SFR31"/>
      <c r="SFS31"/>
      <c r="SFT31"/>
      <c r="SFU31"/>
      <c r="SFV31"/>
      <c r="SFW31"/>
      <c r="SFX31"/>
      <c r="SFY31"/>
      <c r="SFZ31"/>
      <c r="SGA31"/>
      <c r="SGB31"/>
      <c r="SGC31"/>
      <c r="SGD31"/>
      <c r="SGE31"/>
      <c r="SGF31"/>
      <c r="SGG31"/>
      <c r="SGH31"/>
      <c r="SGI31"/>
      <c r="SGJ31"/>
      <c r="SGK31"/>
      <c r="SGL31"/>
      <c r="SGM31"/>
      <c r="SGN31"/>
      <c r="SGO31"/>
      <c r="SGP31"/>
      <c r="SGQ31"/>
      <c r="SGR31"/>
      <c r="SGS31"/>
      <c r="SGT31"/>
      <c r="SGU31"/>
      <c r="SGV31"/>
      <c r="SGW31"/>
      <c r="SGX31"/>
      <c r="SGY31"/>
      <c r="SGZ31"/>
      <c r="SHA31"/>
      <c r="SHB31"/>
      <c r="SHC31"/>
      <c r="SHD31"/>
      <c r="SHE31"/>
      <c r="SHF31"/>
      <c r="SHG31"/>
      <c r="SHH31"/>
      <c r="SHI31"/>
      <c r="SHJ31"/>
      <c r="SHK31"/>
      <c r="SHL31"/>
      <c r="SHM31"/>
      <c r="SHN31"/>
      <c r="SHO31"/>
      <c r="SHP31"/>
      <c r="SHQ31"/>
      <c r="SHR31"/>
      <c r="SHS31"/>
      <c r="SHT31"/>
      <c r="SHU31"/>
      <c r="SHV31"/>
      <c r="SHW31"/>
      <c r="SHX31"/>
      <c r="SHY31"/>
      <c r="SHZ31"/>
      <c r="SIA31"/>
      <c r="SIB31"/>
      <c r="SIC31"/>
      <c r="SID31"/>
      <c r="SIE31"/>
      <c r="SIF31"/>
      <c r="SIG31"/>
      <c r="SIH31"/>
      <c r="SII31"/>
      <c r="SIJ31"/>
      <c r="SIK31"/>
      <c r="SIL31"/>
      <c r="SIM31"/>
      <c r="SIN31"/>
      <c r="SIO31"/>
      <c r="SIP31"/>
      <c r="SIQ31"/>
      <c r="SIR31"/>
      <c r="SIS31"/>
      <c r="SIT31"/>
      <c r="SIU31"/>
      <c r="SIV31"/>
      <c r="SIW31"/>
      <c r="SIX31"/>
      <c r="SIY31"/>
      <c r="SIZ31"/>
      <c r="SJA31"/>
      <c r="SJB31"/>
      <c r="SJC31"/>
      <c r="SJD31"/>
      <c r="SJE31"/>
      <c r="SJF31"/>
      <c r="SJG31"/>
      <c r="SJH31"/>
      <c r="SJI31"/>
      <c r="SJJ31"/>
      <c r="SJK31"/>
      <c r="SJL31"/>
      <c r="SJM31"/>
      <c r="SJN31"/>
      <c r="SJO31"/>
      <c r="SJP31"/>
      <c r="SJQ31"/>
      <c r="SJR31"/>
      <c r="SJS31"/>
      <c r="SJT31"/>
      <c r="SJU31"/>
      <c r="SJV31"/>
      <c r="SJW31"/>
      <c r="SJX31"/>
      <c r="SJY31"/>
      <c r="SJZ31"/>
      <c r="SKA31"/>
      <c r="SKB31"/>
      <c r="SKC31"/>
      <c r="SKD31"/>
      <c r="SKE31"/>
      <c r="SKF31"/>
      <c r="SKG31"/>
      <c r="SKH31"/>
      <c r="SKI31"/>
      <c r="SKJ31"/>
      <c r="SKK31"/>
      <c r="SKL31"/>
      <c r="SKM31"/>
      <c r="SKN31"/>
      <c r="SKO31"/>
      <c r="SKP31"/>
      <c r="SKQ31"/>
      <c r="SKR31"/>
      <c r="SKS31"/>
      <c r="SKT31"/>
      <c r="SKU31"/>
      <c r="SKV31"/>
      <c r="SKW31"/>
      <c r="SKX31"/>
      <c r="SKY31"/>
      <c r="SKZ31"/>
      <c r="SLA31"/>
      <c r="SLB31"/>
      <c r="SLC31"/>
      <c r="SLD31"/>
      <c r="SLE31"/>
      <c r="SLF31"/>
      <c r="SLG31"/>
      <c r="SLH31"/>
      <c r="SLI31"/>
      <c r="SLJ31"/>
      <c r="SLK31"/>
      <c r="SLL31"/>
      <c r="SLM31"/>
      <c r="SLN31"/>
      <c r="SLO31"/>
      <c r="SLP31"/>
      <c r="SLQ31"/>
      <c r="SLR31"/>
      <c r="SLS31"/>
      <c r="SLT31"/>
      <c r="SLU31"/>
      <c r="SLV31"/>
      <c r="SLW31"/>
      <c r="SLX31"/>
      <c r="SLY31"/>
      <c r="SLZ31"/>
      <c r="SMA31"/>
      <c r="SMB31"/>
      <c r="SMC31"/>
      <c r="SMD31"/>
      <c r="SME31"/>
      <c r="SMF31"/>
      <c r="SMG31"/>
      <c r="SMH31"/>
      <c r="SMI31"/>
      <c r="SMJ31"/>
      <c r="SMK31"/>
      <c r="SML31"/>
      <c r="SMM31"/>
      <c r="SMN31"/>
      <c r="SMO31"/>
      <c r="SMP31"/>
      <c r="SMQ31"/>
      <c r="SMR31"/>
      <c r="SMS31"/>
      <c r="SMT31"/>
      <c r="SMU31"/>
      <c r="SMV31"/>
      <c r="SMW31"/>
      <c r="SMX31"/>
      <c r="SMY31"/>
      <c r="SMZ31"/>
      <c r="SNA31"/>
      <c r="SNB31"/>
      <c r="SNC31"/>
      <c r="SND31"/>
      <c r="SNE31"/>
      <c r="SNF31"/>
      <c r="SNG31"/>
      <c r="SNH31"/>
      <c r="SNI31"/>
      <c r="SNJ31"/>
      <c r="SNK31"/>
      <c r="SNL31"/>
      <c r="SNM31"/>
      <c r="SNN31"/>
      <c r="SNO31"/>
      <c r="SNP31"/>
      <c r="SNQ31"/>
      <c r="SNR31"/>
      <c r="SNS31"/>
      <c r="SNT31"/>
      <c r="SNU31"/>
      <c r="SNV31"/>
      <c r="SNW31"/>
      <c r="SNX31"/>
      <c r="SNY31"/>
      <c r="SNZ31"/>
      <c r="SOA31"/>
      <c r="SOB31"/>
      <c r="SOC31"/>
      <c r="SOD31"/>
      <c r="SOE31"/>
      <c r="SOF31"/>
      <c r="SOG31"/>
      <c r="SOH31"/>
      <c r="SOI31"/>
      <c r="SOJ31"/>
      <c r="SOK31"/>
      <c r="SOL31"/>
      <c r="SOM31"/>
      <c r="SON31"/>
      <c r="SOO31"/>
      <c r="SOP31"/>
      <c r="SOQ31"/>
      <c r="SOR31"/>
      <c r="SOS31"/>
      <c r="SOT31"/>
      <c r="SOU31"/>
      <c r="SOV31"/>
      <c r="SOW31"/>
      <c r="SOX31"/>
      <c r="SOY31"/>
      <c r="SOZ31"/>
      <c r="SPA31"/>
      <c r="SPB31"/>
      <c r="SPC31"/>
      <c r="SPD31"/>
      <c r="SPE31"/>
      <c r="SPF31"/>
      <c r="SPG31"/>
      <c r="SPH31"/>
      <c r="SPI31"/>
      <c r="SPJ31"/>
      <c r="SPK31"/>
      <c r="SPL31"/>
      <c r="SPM31"/>
      <c r="SPN31"/>
      <c r="SPO31"/>
      <c r="SPP31"/>
      <c r="SPQ31"/>
      <c r="SPR31"/>
      <c r="SPS31"/>
      <c r="SPT31"/>
      <c r="SPU31"/>
      <c r="SPV31"/>
      <c r="SPW31"/>
      <c r="SPX31"/>
      <c r="SPY31"/>
      <c r="SPZ31"/>
      <c r="SQA31"/>
      <c r="SQB31"/>
      <c r="SQC31"/>
      <c r="SQD31"/>
      <c r="SQE31"/>
      <c r="SQF31"/>
      <c r="SQG31"/>
      <c r="SQH31"/>
      <c r="SQI31"/>
      <c r="SQJ31"/>
      <c r="SQK31"/>
      <c r="SQL31"/>
      <c r="SQM31"/>
      <c r="SQN31"/>
      <c r="SQO31"/>
      <c r="SQP31"/>
      <c r="SQQ31"/>
      <c r="SQR31"/>
      <c r="SQS31"/>
      <c r="SQT31"/>
      <c r="SQU31"/>
      <c r="SQV31"/>
      <c r="SQW31"/>
      <c r="SQX31"/>
      <c r="SQY31"/>
      <c r="SQZ31"/>
      <c r="SRA31"/>
      <c r="SRB31"/>
      <c r="SRC31"/>
      <c r="SRD31"/>
      <c r="SRE31"/>
      <c r="SRF31"/>
      <c r="SRG31"/>
      <c r="SRH31"/>
      <c r="SRI31"/>
      <c r="SRJ31"/>
      <c r="SRK31"/>
      <c r="SRL31"/>
      <c r="SRM31"/>
      <c r="SRN31"/>
      <c r="SRO31"/>
      <c r="SRP31"/>
      <c r="SRQ31"/>
      <c r="SRR31"/>
      <c r="SRS31"/>
      <c r="SRT31"/>
      <c r="SRU31"/>
      <c r="SRV31"/>
      <c r="SRW31"/>
      <c r="SRX31"/>
      <c r="SRY31"/>
      <c r="SRZ31"/>
      <c r="SSA31"/>
      <c r="SSB31"/>
      <c r="SSC31"/>
      <c r="SSD31"/>
      <c r="SSE31"/>
      <c r="SSF31"/>
      <c r="SSG31"/>
      <c r="SSH31"/>
      <c r="SSI31"/>
      <c r="SSJ31"/>
      <c r="SSK31"/>
      <c r="SSL31"/>
      <c r="SSM31"/>
      <c r="SSN31"/>
      <c r="SSO31"/>
      <c r="SSP31"/>
      <c r="SSQ31"/>
      <c r="SSR31"/>
      <c r="SSS31"/>
      <c r="SST31"/>
      <c r="SSU31"/>
      <c r="SSV31"/>
      <c r="SSW31"/>
      <c r="SSX31"/>
      <c r="SSY31"/>
      <c r="SSZ31"/>
      <c r="STA31"/>
      <c r="STB31"/>
      <c r="STC31"/>
      <c r="STD31"/>
      <c r="STE31"/>
      <c r="STF31"/>
      <c r="STG31"/>
      <c r="STH31"/>
      <c r="STI31"/>
      <c r="STJ31"/>
      <c r="STK31"/>
      <c r="STL31"/>
      <c r="STM31"/>
      <c r="STN31"/>
      <c r="STO31"/>
      <c r="STP31"/>
      <c r="STQ31"/>
      <c r="STR31"/>
      <c r="STS31"/>
      <c r="STT31"/>
      <c r="STU31"/>
      <c r="STV31"/>
      <c r="STW31"/>
      <c r="STX31"/>
      <c r="STY31"/>
      <c r="STZ31"/>
      <c r="SUA31"/>
      <c r="SUB31"/>
      <c r="SUC31"/>
      <c r="SUD31"/>
      <c r="SUE31"/>
      <c r="SUF31"/>
      <c r="SUG31"/>
      <c r="SUH31"/>
      <c r="SUI31"/>
      <c r="SUJ31"/>
      <c r="SUK31"/>
      <c r="SUL31"/>
      <c r="SUM31"/>
      <c r="SUN31"/>
      <c r="SUO31"/>
      <c r="SUP31"/>
      <c r="SUQ31"/>
      <c r="SUR31"/>
      <c r="SUS31"/>
      <c r="SUT31"/>
      <c r="SUU31"/>
      <c r="SUV31"/>
      <c r="SUW31"/>
      <c r="SUX31"/>
      <c r="SUY31"/>
      <c r="SUZ31"/>
      <c r="SVA31"/>
      <c r="SVB31"/>
      <c r="SVC31"/>
      <c r="SVD31"/>
      <c r="SVE31"/>
      <c r="SVF31"/>
      <c r="SVG31"/>
      <c r="SVH31"/>
      <c r="SVI31"/>
      <c r="SVJ31"/>
      <c r="SVK31"/>
      <c r="SVL31"/>
      <c r="SVM31"/>
      <c r="SVN31"/>
      <c r="SVO31"/>
      <c r="SVP31"/>
      <c r="SVQ31"/>
      <c r="SVR31"/>
      <c r="SVS31"/>
      <c r="SVT31"/>
      <c r="SVU31"/>
      <c r="SVV31"/>
      <c r="SVW31"/>
      <c r="SVX31"/>
      <c r="SVY31"/>
      <c r="SVZ31"/>
      <c r="SWA31"/>
      <c r="SWB31"/>
      <c r="SWC31"/>
      <c r="SWD31"/>
      <c r="SWE31"/>
      <c r="SWF31"/>
      <c r="SWG31"/>
      <c r="SWH31"/>
      <c r="SWI31"/>
      <c r="SWJ31"/>
      <c r="SWK31"/>
      <c r="SWL31"/>
      <c r="SWM31"/>
      <c r="SWN31"/>
      <c r="SWO31"/>
      <c r="SWP31"/>
      <c r="SWQ31"/>
      <c r="SWR31"/>
      <c r="SWS31"/>
      <c r="SWT31"/>
      <c r="SWU31"/>
      <c r="SWV31"/>
      <c r="SWW31"/>
      <c r="SWX31"/>
      <c r="SWY31"/>
      <c r="SWZ31"/>
      <c r="SXA31"/>
      <c r="SXB31"/>
      <c r="SXC31"/>
      <c r="SXD31"/>
      <c r="SXE31"/>
      <c r="SXF31"/>
      <c r="SXG31"/>
      <c r="SXH31"/>
      <c r="SXI31"/>
      <c r="SXJ31"/>
      <c r="SXK31"/>
      <c r="SXL31"/>
      <c r="SXM31"/>
      <c r="SXN31"/>
      <c r="SXO31"/>
      <c r="SXP31"/>
      <c r="SXQ31"/>
      <c r="SXR31"/>
      <c r="SXS31"/>
      <c r="SXT31"/>
      <c r="SXU31"/>
      <c r="SXV31"/>
      <c r="SXW31"/>
      <c r="SXX31"/>
      <c r="SXY31"/>
      <c r="SXZ31"/>
      <c r="SYA31"/>
      <c r="SYB31"/>
      <c r="SYC31"/>
      <c r="SYD31"/>
      <c r="SYE31"/>
      <c r="SYF31"/>
      <c r="SYG31"/>
      <c r="SYH31"/>
      <c r="SYI31"/>
      <c r="SYJ31"/>
      <c r="SYK31"/>
      <c r="SYL31"/>
      <c r="SYM31"/>
      <c r="SYN31"/>
      <c r="SYO31"/>
      <c r="SYP31"/>
      <c r="SYQ31"/>
      <c r="SYR31"/>
      <c r="SYS31"/>
      <c r="SYT31"/>
      <c r="SYU31"/>
      <c r="SYV31"/>
      <c r="SYW31"/>
      <c r="SYX31"/>
      <c r="SYY31"/>
      <c r="SYZ31"/>
      <c r="SZA31"/>
      <c r="SZB31"/>
      <c r="SZC31"/>
      <c r="SZD31"/>
      <c r="SZE31"/>
      <c r="SZF31"/>
      <c r="SZG31"/>
      <c r="SZH31"/>
      <c r="SZI31"/>
      <c r="SZJ31"/>
      <c r="SZK31"/>
      <c r="SZL31"/>
      <c r="SZM31"/>
      <c r="SZN31"/>
      <c r="SZO31"/>
      <c r="SZP31"/>
      <c r="SZQ31"/>
      <c r="SZR31"/>
      <c r="SZS31"/>
      <c r="SZT31"/>
      <c r="SZU31"/>
      <c r="SZV31"/>
      <c r="SZW31"/>
      <c r="SZX31"/>
      <c r="SZY31"/>
      <c r="SZZ31"/>
      <c r="TAA31"/>
      <c r="TAB31"/>
      <c r="TAC31"/>
      <c r="TAD31"/>
      <c r="TAE31"/>
      <c r="TAF31"/>
      <c r="TAG31"/>
      <c r="TAH31"/>
      <c r="TAI31"/>
      <c r="TAJ31"/>
      <c r="TAK31"/>
      <c r="TAL31"/>
      <c r="TAM31"/>
      <c r="TAN31"/>
      <c r="TAO31"/>
      <c r="TAP31"/>
      <c r="TAQ31"/>
      <c r="TAR31"/>
      <c r="TAS31"/>
      <c r="TAT31"/>
      <c r="TAU31"/>
      <c r="TAV31"/>
      <c r="TAW31"/>
      <c r="TAX31"/>
      <c r="TAY31"/>
      <c r="TAZ31"/>
      <c r="TBA31"/>
      <c r="TBB31"/>
      <c r="TBC31"/>
      <c r="TBD31"/>
      <c r="TBE31"/>
      <c r="TBF31"/>
      <c r="TBG31"/>
      <c r="TBH31"/>
      <c r="TBI31"/>
      <c r="TBJ31"/>
      <c r="TBK31"/>
      <c r="TBL31"/>
      <c r="TBM31"/>
      <c r="TBN31"/>
      <c r="TBO31"/>
      <c r="TBP31"/>
      <c r="TBQ31"/>
      <c r="TBR31"/>
      <c r="TBS31"/>
      <c r="TBT31"/>
      <c r="TBU31"/>
      <c r="TBV31"/>
      <c r="TBW31"/>
      <c r="TBX31"/>
      <c r="TBY31"/>
      <c r="TBZ31"/>
      <c r="TCA31"/>
      <c r="TCB31"/>
      <c r="TCC31"/>
      <c r="TCD31"/>
      <c r="TCE31"/>
      <c r="TCF31"/>
      <c r="TCG31"/>
      <c r="TCH31"/>
      <c r="TCI31"/>
      <c r="TCJ31"/>
      <c r="TCK31"/>
      <c r="TCL31"/>
      <c r="TCM31"/>
      <c r="TCN31"/>
      <c r="TCO31"/>
      <c r="TCP31"/>
      <c r="TCQ31"/>
      <c r="TCR31"/>
      <c r="TCS31"/>
      <c r="TCT31"/>
      <c r="TCU31"/>
      <c r="TCV31"/>
      <c r="TCW31"/>
      <c r="TCX31"/>
      <c r="TCY31"/>
      <c r="TCZ31"/>
      <c r="TDA31"/>
      <c r="TDB31"/>
      <c r="TDC31"/>
      <c r="TDD31"/>
      <c r="TDE31"/>
      <c r="TDF31"/>
      <c r="TDG31"/>
      <c r="TDH31"/>
      <c r="TDI31"/>
      <c r="TDJ31"/>
      <c r="TDK31"/>
      <c r="TDL31"/>
      <c r="TDM31"/>
      <c r="TDN31"/>
      <c r="TDO31"/>
      <c r="TDP31"/>
      <c r="TDQ31"/>
      <c r="TDR31"/>
      <c r="TDS31"/>
      <c r="TDT31"/>
      <c r="TDU31"/>
      <c r="TDV31"/>
      <c r="TDW31"/>
      <c r="TDX31"/>
      <c r="TDY31"/>
      <c r="TDZ31"/>
      <c r="TEA31"/>
      <c r="TEB31"/>
      <c r="TEC31"/>
      <c r="TED31"/>
      <c r="TEE31"/>
      <c r="TEF31"/>
      <c r="TEG31"/>
      <c r="TEH31"/>
      <c r="TEI31"/>
      <c r="TEJ31"/>
      <c r="TEK31"/>
      <c r="TEL31"/>
      <c r="TEM31"/>
      <c r="TEN31"/>
      <c r="TEO31"/>
      <c r="TEP31"/>
      <c r="TEQ31"/>
      <c r="TER31"/>
      <c r="TES31"/>
      <c r="TET31"/>
      <c r="TEU31"/>
      <c r="TEV31"/>
      <c r="TEW31"/>
      <c r="TEX31"/>
      <c r="TEY31"/>
      <c r="TEZ31"/>
      <c r="TFA31"/>
      <c r="TFB31"/>
      <c r="TFC31"/>
      <c r="TFD31"/>
      <c r="TFE31"/>
      <c r="TFF31"/>
      <c r="TFG31"/>
      <c r="TFH31"/>
      <c r="TFI31"/>
      <c r="TFJ31"/>
      <c r="TFK31"/>
      <c r="TFL31"/>
      <c r="TFM31"/>
      <c r="TFN31"/>
      <c r="TFO31"/>
      <c r="TFP31"/>
      <c r="TFQ31"/>
      <c r="TFR31"/>
      <c r="TFS31"/>
      <c r="TFT31"/>
      <c r="TFU31"/>
      <c r="TFV31"/>
      <c r="TFW31"/>
      <c r="TFX31"/>
      <c r="TFY31"/>
      <c r="TFZ31"/>
      <c r="TGA31"/>
      <c r="TGB31"/>
      <c r="TGC31"/>
      <c r="TGD31"/>
      <c r="TGE31"/>
      <c r="TGF31"/>
      <c r="TGG31"/>
      <c r="TGH31"/>
      <c r="TGI31"/>
      <c r="TGJ31"/>
      <c r="TGK31"/>
      <c r="TGL31"/>
      <c r="TGM31"/>
      <c r="TGN31"/>
      <c r="TGO31"/>
      <c r="TGP31"/>
      <c r="TGQ31"/>
      <c r="TGR31"/>
      <c r="TGS31"/>
      <c r="TGT31"/>
      <c r="TGU31"/>
      <c r="TGV31"/>
      <c r="TGW31"/>
      <c r="TGX31"/>
      <c r="TGY31"/>
      <c r="TGZ31"/>
      <c r="THA31"/>
      <c r="THB31"/>
      <c r="THC31"/>
      <c r="THD31"/>
      <c r="THE31"/>
      <c r="THF31"/>
      <c r="THG31"/>
      <c r="THH31"/>
      <c r="THI31"/>
      <c r="THJ31"/>
      <c r="THK31"/>
      <c r="THL31"/>
      <c r="THM31"/>
      <c r="THN31"/>
      <c r="THO31"/>
      <c r="THP31"/>
      <c r="THQ31"/>
      <c r="THR31"/>
      <c r="THS31"/>
      <c r="THT31"/>
      <c r="THU31"/>
      <c r="THV31"/>
      <c r="THW31"/>
      <c r="THX31"/>
      <c r="THY31"/>
      <c r="THZ31"/>
      <c r="TIA31"/>
      <c r="TIB31"/>
      <c r="TIC31"/>
      <c r="TID31"/>
      <c r="TIE31"/>
      <c r="TIF31"/>
      <c r="TIG31"/>
      <c r="TIH31"/>
      <c r="TII31"/>
      <c r="TIJ31"/>
      <c r="TIK31"/>
      <c r="TIL31"/>
      <c r="TIM31"/>
      <c r="TIN31"/>
      <c r="TIO31"/>
      <c r="TIP31"/>
      <c r="TIQ31"/>
      <c r="TIR31"/>
      <c r="TIS31"/>
      <c r="TIT31"/>
      <c r="TIU31"/>
      <c r="TIV31"/>
      <c r="TIW31"/>
      <c r="TIX31"/>
      <c r="TIY31"/>
      <c r="TIZ31"/>
      <c r="TJA31"/>
      <c r="TJB31"/>
      <c r="TJC31"/>
      <c r="TJD31"/>
      <c r="TJE31"/>
      <c r="TJF31"/>
      <c r="TJG31"/>
      <c r="TJH31"/>
      <c r="TJI31"/>
      <c r="TJJ31"/>
      <c r="TJK31"/>
      <c r="TJL31"/>
      <c r="TJM31"/>
      <c r="TJN31"/>
      <c r="TJO31"/>
      <c r="TJP31"/>
      <c r="TJQ31"/>
      <c r="TJR31"/>
      <c r="TJS31"/>
      <c r="TJT31"/>
      <c r="TJU31"/>
      <c r="TJV31"/>
      <c r="TJW31"/>
      <c r="TJX31"/>
      <c r="TJY31"/>
      <c r="TJZ31"/>
      <c r="TKA31"/>
      <c r="TKB31"/>
      <c r="TKC31"/>
      <c r="TKD31"/>
      <c r="TKE31"/>
      <c r="TKF31"/>
      <c r="TKG31"/>
      <c r="TKH31"/>
      <c r="TKI31"/>
      <c r="TKJ31"/>
      <c r="TKK31"/>
      <c r="TKL31"/>
      <c r="TKM31"/>
      <c r="TKN31"/>
      <c r="TKO31"/>
      <c r="TKP31"/>
      <c r="TKQ31"/>
      <c r="TKR31"/>
      <c r="TKS31"/>
      <c r="TKT31"/>
      <c r="TKU31"/>
      <c r="TKV31"/>
      <c r="TKW31"/>
      <c r="TKX31"/>
      <c r="TKY31"/>
      <c r="TKZ31"/>
      <c r="TLA31"/>
      <c r="TLB31"/>
      <c r="TLC31"/>
      <c r="TLD31"/>
      <c r="TLE31"/>
      <c r="TLF31"/>
      <c r="TLG31"/>
      <c r="TLH31"/>
      <c r="TLI31"/>
      <c r="TLJ31"/>
      <c r="TLK31"/>
      <c r="TLL31"/>
      <c r="TLM31"/>
      <c r="TLN31"/>
      <c r="TLO31"/>
      <c r="TLP31"/>
      <c r="TLQ31"/>
      <c r="TLR31"/>
      <c r="TLS31"/>
      <c r="TLT31"/>
      <c r="TLU31"/>
      <c r="TLV31"/>
      <c r="TLW31"/>
      <c r="TLX31"/>
      <c r="TLY31"/>
      <c r="TLZ31"/>
      <c r="TMA31"/>
      <c r="TMB31"/>
      <c r="TMC31"/>
      <c r="TMD31"/>
      <c r="TME31"/>
      <c r="TMF31"/>
      <c r="TMG31"/>
      <c r="TMH31"/>
      <c r="TMI31"/>
      <c r="TMJ31"/>
      <c r="TMK31"/>
      <c r="TML31"/>
      <c r="TMM31"/>
      <c r="TMN31"/>
      <c r="TMO31"/>
      <c r="TMP31"/>
      <c r="TMQ31"/>
      <c r="TMR31"/>
      <c r="TMS31"/>
      <c r="TMT31"/>
      <c r="TMU31"/>
      <c r="TMV31"/>
      <c r="TMW31"/>
      <c r="TMX31"/>
      <c r="TMY31"/>
      <c r="TMZ31"/>
      <c r="TNA31"/>
      <c r="TNB31"/>
      <c r="TNC31"/>
      <c r="TND31"/>
      <c r="TNE31"/>
      <c r="TNF31"/>
      <c r="TNG31"/>
      <c r="TNH31"/>
      <c r="TNI31"/>
      <c r="TNJ31"/>
      <c r="TNK31"/>
      <c r="TNL31"/>
      <c r="TNM31"/>
      <c r="TNN31"/>
      <c r="TNO31"/>
      <c r="TNP31"/>
      <c r="TNQ31"/>
      <c r="TNR31"/>
      <c r="TNS31"/>
      <c r="TNT31"/>
      <c r="TNU31"/>
      <c r="TNV31"/>
      <c r="TNW31"/>
      <c r="TNX31"/>
      <c r="TNY31"/>
      <c r="TNZ31"/>
      <c r="TOA31"/>
      <c r="TOB31"/>
      <c r="TOC31"/>
      <c r="TOD31"/>
      <c r="TOE31"/>
      <c r="TOF31"/>
      <c r="TOG31"/>
      <c r="TOH31"/>
      <c r="TOI31"/>
      <c r="TOJ31"/>
      <c r="TOK31"/>
      <c r="TOL31"/>
      <c r="TOM31"/>
      <c r="TON31"/>
      <c r="TOO31"/>
      <c r="TOP31"/>
      <c r="TOQ31"/>
      <c r="TOR31"/>
      <c r="TOS31"/>
      <c r="TOT31"/>
      <c r="TOU31"/>
      <c r="TOV31"/>
      <c r="TOW31"/>
      <c r="TOX31"/>
      <c r="TOY31"/>
      <c r="TOZ31"/>
      <c r="TPA31"/>
      <c r="TPB31"/>
      <c r="TPC31"/>
      <c r="TPD31"/>
      <c r="TPE31"/>
      <c r="TPF31"/>
      <c r="TPG31"/>
      <c r="TPH31"/>
      <c r="TPI31"/>
      <c r="TPJ31"/>
      <c r="TPK31"/>
      <c r="TPL31"/>
      <c r="TPM31"/>
      <c r="TPN31"/>
      <c r="TPO31"/>
      <c r="TPP31"/>
      <c r="TPQ31"/>
      <c r="TPR31"/>
      <c r="TPS31"/>
      <c r="TPT31"/>
      <c r="TPU31"/>
      <c r="TPV31"/>
      <c r="TPW31"/>
      <c r="TPX31"/>
      <c r="TPY31"/>
      <c r="TPZ31"/>
      <c r="TQA31"/>
      <c r="TQB31"/>
      <c r="TQC31"/>
      <c r="TQD31"/>
      <c r="TQE31"/>
      <c r="TQF31"/>
      <c r="TQG31"/>
      <c r="TQH31"/>
      <c r="TQI31"/>
      <c r="TQJ31"/>
      <c r="TQK31"/>
      <c r="TQL31"/>
      <c r="TQM31"/>
      <c r="TQN31"/>
      <c r="TQO31"/>
      <c r="TQP31"/>
      <c r="TQQ31"/>
      <c r="TQR31"/>
      <c r="TQS31"/>
      <c r="TQT31"/>
      <c r="TQU31"/>
      <c r="TQV31"/>
      <c r="TQW31"/>
      <c r="TQX31"/>
      <c r="TQY31"/>
      <c r="TQZ31"/>
      <c r="TRA31"/>
      <c r="TRB31"/>
      <c r="TRC31"/>
      <c r="TRD31"/>
      <c r="TRE31"/>
      <c r="TRF31"/>
      <c r="TRG31"/>
      <c r="TRH31"/>
      <c r="TRI31"/>
      <c r="TRJ31"/>
      <c r="TRK31"/>
      <c r="TRL31"/>
      <c r="TRM31"/>
      <c r="TRN31"/>
      <c r="TRO31"/>
      <c r="TRP31"/>
      <c r="TRQ31"/>
      <c r="TRR31"/>
      <c r="TRS31"/>
      <c r="TRT31"/>
      <c r="TRU31"/>
      <c r="TRV31"/>
      <c r="TRW31"/>
      <c r="TRX31"/>
      <c r="TRY31"/>
      <c r="TRZ31"/>
      <c r="TSA31"/>
      <c r="TSB31"/>
      <c r="TSC31"/>
      <c r="TSD31"/>
      <c r="TSE31"/>
      <c r="TSF31"/>
      <c r="TSG31"/>
      <c r="TSH31"/>
      <c r="TSI31"/>
      <c r="TSJ31"/>
      <c r="TSK31"/>
      <c r="TSL31"/>
      <c r="TSM31"/>
      <c r="TSN31"/>
      <c r="TSO31"/>
      <c r="TSP31"/>
      <c r="TSQ31"/>
      <c r="TSR31"/>
      <c r="TSS31"/>
      <c r="TST31"/>
      <c r="TSU31"/>
      <c r="TSV31"/>
      <c r="TSW31"/>
      <c r="TSX31"/>
      <c r="TSY31"/>
      <c r="TSZ31"/>
      <c r="TTA31"/>
      <c r="TTB31"/>
      <c r="TTC31"/>
      <c r="TTD31"/>
      <c r="TTE31"/>
      <c r="TTF31"/>
      <c r="TTG31"/>
      <c r="TTH31"/>
      <c r="TTI31"/>
      <c r="TTJ31"/>
      <c r="TTK31"/>
      <c r="TTL31"/>
      <c r="TTM31"/>
      <c r="TTN31"/>
      <c r="TTO31"/>
      <c r="TTP31"/>
      <c r="TTQ31"/>
      <c r="TTR31"/>
      <c r="TTS31"/>
      <c r="TTT31"/>
      <c r="TTU31"/>
      <c r="TTV31"/>
      <c r="TTW31"/>
      <c r="TTX31"/>
      <c r="TTY31"/>
      <c r="TTZ31"/>
      <c r="TUA31"/>
      <c r="TUB31"/>
      <c r="TUC31"/>
      <c r="TUD31"/>
      <c r="TUE31"/>
      <c r="TUF31"/>
      <c r="TUG31"/>
      <c r="TUH31"/>
      <c r="TUI31"/>
      <c r="TUJ31"/>
      <c r="TUK31"/>
      <c r="TUL31"/>
      <c r="TUM31"/>
      <c r="TUN31"/>
      <c r="TUO31"/>
      <c r="TUP31"/>
      <c r="TUQ31"/>
      <c r="TUR31"/>
      <c r="TUS31"/>
      <c r="TUT31"/>
      <c r="TUU31"/>
      <c r="TUV31"/>
      <c r="TUW31"/>
      <c r="TUX31"/>
      <c r="TUY31"/>
      <c r="TUZ31"/>
      <c r="TVA31"/>
      <c r="TVB31"/>
      <c r="TVC31"/>
      <c r="TVD31"/>
      <c r="TVE31"/>
      <c r="TVF31"/>
      <c r="TVG31"/>
      <c r="TVH31"/>
      <c r="TVI31"/>
      <c r="TVJ31"/>
      <c r="TVK31"/>
      <c r="TVL31"/>
      <c r="TVM31"/>
      <c r="TVN31"/>
      <c r="TVO31"/>
      <c r="TVP31"/>
      <c r="TVQ31"/>
      <c r="TVR31"/>
      <c r="TVS31"/>
      <c r="TVT31"/>
      <c r="TVU31"/>
      <c r="TVV31"/>
      <c r="TVW31"/>
      <c r="TVX31"/>
      <c r="TVY31"/>
      <c r="TVZ31"/>
      <c r="TWA31"/>
      <c r="TWB31"/>
      <c r="TWC31"/>
      <c r="TWD31"/>
      <c r="TWE31"/>
      <c r="TWF31"/>
      <c r="TWG31"/>
      <c r="TWH31"/>
      <c r="TWI31"/>
      <c r="TWJ31"/>
      <c r="TWK31"/>
      <c r="TWL31"/>
      <c r="TWM31"/>
      <c r="TWN31"/>
      <c r="TWO31"/>
      <c r="TWP31"/>
      <c r="TWQ31"/>
      <c r="TWR31"/>
      <c r="TWS31"/>
      <c r="TWT31"/>
      <c r="TWU31"/>
      <c r="TWV31"/>
      <c r="TWW31"/>
      <c r="TWX31"/>
      <c r="TWY31"/>
      <c r="TWZ31"/>
      <c r="TXA31"/>
      <c r="TXB31"/>
      <c r="TXC31"/>
      <c r="TXD31"/>
      <c r="TXE31"/>
      <c r="TXF31"/>
      <c r="TXG31"/>
      <c r="TXH31"/>
      <c r="TXI31"/>
      <c r="TXJ31"/>
      <c r="TXK31"/>
      <c r="TXL31"/>
      <c r="TXM31"/>
      <c r="TXN31"/>
      <c r="TXO31"/>
      <c r="TXP31"/>
      <c r="TXQ31"/>
      <c r="TXR31"/>
      <c r="TXS31"/>
      <c r="TXT31"/>
      <c r="TXU31"/>
      <c r="TXV31"/>
      <c r="TXW31"/>
      <c r="TXX31"/>
      <c r="TXY31"/>
      <c r="TXZ31"/>
      <c r="TYA31"/>
      <c r="TYB31"/>
      <c r="TYC31"/>
      <c r="TYD31"/>
      <c r="TYE31"/>
      <c r="TYF31"/>
      <c r="TYG31"/>
      <c r="TYH31"/>
      <c r="TYI31"/>
      <c r="TYJ31"/>
      <c r="TYK31"/>
      <c r="TYL31"/>
      <c r="TYM31"/>
      <c r="TYN31"/>
      <c r="TYO31"/>
      <c r="TYP31"/>
      <c r="TYQ31"/>
      <c r="TYR31"/>
      <c r="TYS31"/>
      <c r="TYT31"/>
      <c r="TYU31"/>
      <c r="TYV31"/>
      <c r="TYW31"/>
      <c r="TYX31"/>
      <c r="TYY31"/>
      <c r="TYZ31"/>
      <c r="TZA31"/>
      <c r="TZB31"/>
      <c r="TZC31"/>
      <c r="TZD31"/>
      <c r="TZE31"/>
      <c r="TZF31"/>
      <c r="TZG31"/>
      <c r="TZH31"/>
      <c r="TZI31"/>
      <c r="TZJ31"/>
      <c r="TZK31"/>
      <c r="TZL31"/>
      <c r="TZM31"/>
      <c r="TZN31"/>
      <c r="TZO31"/>
      <c r="TZP31"/>
      <c r="TZQ31"/>
      <c r="TZR31"/>
      <c r="TZS31"/>
      <c r="TZT31"/>
      <c r="TZU31"/>
      <c r="TZV31"/>
      <c r="TZW31"/>
      <c r="TZX31"/>
      <c r="TZY31"/>
      <c r="TZZ31"/>
      <c r="UAA31"/>
      <c r="UAB31"/>
      <c r="UAC31"/>
      <c r="UAD31"/>
      <c r="UAE31"/>
      <c r="UAF31"/>
      <c r="UAG31"/>
      <c r="UAH31"/>
      <c r="UAI31"/>
      <c r="UAJ31"/>
      <c r="UAK31"/>
      <c r="UAL31"/>
      <c r="UAM31"/>
      <c r="UAN31"/>
      <c r="UAO31"/>
      <c r="UAP31"/>
      <c r="UAQ31"/>
      <c r="UAR31"/>
      <c r="UAS31"/>
      <c r="UAT31"/>
      <c r="UAU31"/>
      <c r="UAV31"/>
      <c r="UAW31"/>
      <c r="UAX31"/>
      <c r="UAY31"/>
      <c r="UAZ31"/>
      <c r="UBA31"/>
      <c r="UBB31"/>
      <c r="UBC31"/>
      <c r="UBD31"/>
      <c r="UBE31"/>
      <c r="UBF31"/>
      <c r="UBG31"/>
      <c r="UBH31"/>
      <c r="UBI31"/>
      <c r="UBJ31"/>
      <c r="UBK31"/>
      <c r="UBL31"/>
      <c r="UBM31"/>
      <c r="UBN31"/>
      <c r="UBO31"/>
      <c r="UBP31"/>
      <c r="UBQ31"/>
      <c r="UBR31"/>
      <c r="UBS31"/>
      <c r="UBT31"/>
      <c r="UBU31"/>
      <c r="UBV31"/>
      <c r="UBW31"/>
      <c r="UBX31"/>
      <c r="UBY31"/>
      <c r="UBZ31"/>
      <c r="UCA31"/>
      <c r="UCB31"/>
      <c r="UCC31"/>
      <c r="UCD31"/>
      <c r="UCE31"/>
      <c r="UCF31"/>
      <c r="UCG31"/>
      <c r="UCH31"/>
      <c r="UCI31"/>
      <c r="UCJ31"/>
      <c r="UCK31"/>
      <c r="UCL31"/>
      <c r="UCM31"/>
      <c r="UCN31"/>
      <c r="UCO31"/>
      <c r="UCP31"/>
      <c r="UCQ31"/>
      <c r="UCR31"/>
      <c r="UCS31"/>
      <c r="UCT31"/>
      <c r="UCU31"/>
      <c r="UCV31"/>
      <c r="UCW31"/>
      <c r="UCX31"/>
      <c r="UCY31"/>
      <c r="UCZ31"/>
      <c r="UDA31"/>
      <c r="UDB31"/>
      <c r="UDC31"/>
      <c r="UDD31"/>
      <c r="UDE31"/>
      <c r="UDF31"/>
      <c r="UDG31"/>
      <c r="UDH31"/>
      <c r="UDI31"/>
      <c r="UDJ31"/>
      <c r="UDK31"/>
      <c r="UDL31"/>
      <c r="UDM31"/>
      <c r="UDN31"/>
      <c r="UDO31"/>
      <c r="UDP31"/>
      <c r="UDQ31"/>
      <c r="UDR31"/>
      <c r="UDS31"/>
      <c r="UDT31"/>
      <c r="UDU31"/>
      <c r="UDV31"/>
      <c r="UDW31"/>
      <c r="UDX31"/>
      <c r="UDY31"/>
      <c r="UDZ31"/>
      <c r="UEA31"/>
      <c r="UEB31"/>
      <c r="UEC31"/>
      <c r="UED31"/>
      <c r="UEE31"/>
      <c r="UEF31"/>
      <c r="UEG31"/>
      <c r="UEH31"/>
      <c r="UEI31"/>
      <c r="UEJ31"/>
      <c r="UEK31"/>
      <c r="UEL31"/>
      <c r="UEM31"/>
      <c r="UEN31"/>
      <c r="UEO31"/>
      <c r="UEP31"/>
      <c r="UEQ31"/>
      <c r="UER31"/>
      <c r="UES31"/>
      <c r="UET31"/>
      <c r="UEU31"/>
      <c r="UEV31"/>
      <c r="UEW31"/>
      <c r="UEX31"/>
      <c r="UEY31"/>
      <c r="UEZ31"/>
      <c r="UFA31"/>
      <c r="UFB31"/>
      <c r="UFC31"/>
      <c r="UFD31"/>
      <c r="UFE31"/>
      <c r="UFF31"/>
      <c r="UFG31"/>
      <c r="UFH31"/>
      <c r="UFI31"/>
      <c r="UFJ31"/>
      <c r="UFK31"/>
      <c r="UFL31"/>
      <c r="UFM31"/>
      <c r="UFN31"/>
      <c r="UFO31"/>
      <c r="UFP31"/>
      <c r="UFQ31"/>
      <c r="UFR31"/>
      <c r="UFS31"/>
      <c r="UFT31"/>
      <c r="UFU31"/>
      <c r="UFV31"/>
      <c r="UFW31"/>
      <c r="UFX31"/>
      <c r="UFY31"/>
      <c r="UFZ31"/>
      <c r="UGA31"/>
      <c r="UGB31"/>
      <c r="UGC31"/>
      <c r="UGD31"/>
      <c r="UGE31"/>
      <c r="UGF31"/>
      <c r="UGG31"/>
      <c r="UGH31"/>
      <c r="UGI31"/>
      <c r="UGJ31"/>
      <c r="UGK31"/>
      <c r="UGL31"/>
      <c r="UGM31"/>
      <c r="UGN31"/>
      <c r="UGO31"/>
      <c r="UGP31"/>
      <c r="UGQ31"/>
      <c r="UGR31"/>
      <c r="UGS31"/>
      <c r="UGT31"/>
      <c r="UGU31"/>
      <c r="UGV31"/>
      <c r="UGW31"/>
      <c r="UGX31"/>
      <c r="UGY31"/>
      <c r="UGZ31"/>
      <c r="UHA31"/>
      <c r="UHB31"/>
      <c r="UHC31"/>
      <c r="UHD31"/>
      <c r="UHE31"/>
      <c r="UHF31"/>
      <c r="UHG31"/>
      <c r="UHH31"/>
      <c r="UHI31"/>
      <c r="UHJ31"/>
      <c r="UHK31"/>
      <c r="UHL31"/>
      <c r="UHM31"/>
      <c r="UHN31"/>
      <c r="UHO31"/>
      <c r="UHP31"/>
      <c r="UHQ31"/>
      <c r="UHR31"/>
      <c r="UHS31"/>
      <c r="UHT31"/>
      <c r="UHU31"/>
      <c r="UHV31"/>
      <c r="UHW31"/>
      <c r="UHX31"/>
      <c r="UHY31"/>
      <c r="UHZ31"/>
      <c r="UIA31"/>
      <c r="UIB31"/>
      <c r="UIC31"/>
      <c r="UID31"/>
      <c r="UIE31"/>
      <c r="UIF31"/>
      <c r="UIG31"/>
      <c r="UIH31"/>
      <c r="UII31"/>
      <c r="UIJ31"/>
      <c r="UIK31"/>
      <c r="UIL31"/>
      <c r="UIM31"/>
      <c r="UIN31"/>
      <c r="UIO31"/>
      <c r="UIP31"/>
      <c r="UIQ31"/>
      <c r="UIR31"/>
      <c r="UIS31"/>
      <c r="UIT31"/>
      <c r="UIU31"/>
      <c r="UIV31"/>
      <c r="UIW31"/>
      <c r="UIX31"/>
      <c r="UIY31"/>
      <c r="UIZ31"/>
      <c r="UJA31"/>
      <c r="UJB31"/>
      <c r="UJC31"/>
      <c r="UJD31"/>
      <c r="UJE31"/>
      <c r="UJF31"/>
      <c r="UJG31"/>
      <c r="UJH31"/>
      <c r="UJI31"/>
      <c r="UJJ31"/>
      <c r="UJK31"/>
      <c r="UJL31"/>
      <c r="UJM31"/>
      <c r="UJN31"/>
      <c r="UJO31"/>
      <c r="UJP31"/>
      <c r="UJQ31"/>
      <c r="UJR31"/>
      <c r="UJS31"/>
      <c r="UJT31"/>
      <c r="UJU31"/>
      <c r="UJV31"/>
      <c r="UJW31"/>
      <c r="UJX31"/>
      <c r="UJY31"/>
      <c r="UJZ31"/>
      <c r="UKA31"/>
      <c r="UKB31"/>
      <c r="UKC31"/>
      <c r="UKD31"/>
      <c r="UKE31"/>
      <c r="UKF31"/>
      <c r="UKG31"/>
      <c r="UKH31"/>
      <c r="UKI31"/>
      <c r="UKJ31"/>
      <c r="UKK31"/>
      <c r="UKL31"/>
      <c r="UKM31"/>
      <c r="UKN31"/>
      <c r="UKO31"/>
      <c r="UKP31"/>
      <c r="UKQ31"/>
      <c r="UKR31"/>
      <c r="UKS31"/>
      <c r="UKT31"/>
      <c r="UKU31"/>
      <c r="UKV31"/>
      <c r="UKW31"/>
      <c r="UKX31"/>
      <c r="UKY31"/>
      <c r="UKZ31"/>
      <c r="ULA31"/>
      <c r="ULB31"/>
      <c r="ULC31"/>
      <c r="ULD31"/>
      <c r="ULE31"/>
      <c r="ULF31"/>
      <c r="ULG31"/>
      <c r="ULH31"/>
      <c r="ULI31"/>
      <c r="ULJ31"/>
      <c r="ULK31"/>
      <c r="ULL31"/>
      <c r="ULM31"/>
      <c r="ULN31"/>
      <c r="ULO31"/>
      <c r="ULP31"/>
      <c r="ULQ31"/>
      <c r="ULR31"/>
      <c r="ULS31"/>
      <c r="ULT31"/>
      <c r="ULU31"/>
      <c r="ULV31"/>
      <c r="ULW31"/>
      <c r="ULX31"/>
      <c r="ULY31"/>
      <c r="ULZ31"/>
      <c r="UMA31"/>
      <c r="UMB31"/>
      <c r="UMC31"/>
      <c r="UMD31"/>
      <c r="UME31"/>
      <c r="UMF31"/>
      <c r="UMG31"/>
      <c r="UMH31"/>
      <c r="UMI31"/>
      <c r="UMJ31"/>
      <c r="UMK31"/>
      <c r="UML31"/>
      <c r="UMM31"/>
      <c r="UMN31"/>
      <c r="UMO31"/>
      <c r="UMP31"/>
      <c r="UMQ31"/>
      <c r="UMR31"/>
      <c r="UMS31"/>
      <c r="UMT31"/>
      <c r="UMU31"/>
      <c r="UMV31"/>
      <c r="UMW31"/>
      <c r="UMX31"/>
      <c r="UMY31"/>
      <c r="UMZ31"/>
      <c r="UNA31"/>
      <c r="UNB31"/>
      <c r="UNC31"/>
      <c r="UND31"/>
      <c r="UNE31"/>
      <c r="UNF31"/>
      <c r="UNG31"/>
      <c r="UNH31"/>
      <c r="UNI31"/>
      <c r="UNJ31"/>
      <c r="UNK31"/>
      <c r="UNL31"/>
      <c r="UNM31"/>
      <c r="UNN31"/>
      <c r="UNO31"/>
      <c r="UNP31"/>
      <c r="UNQ31"/>
      <c r="UNR31"/>
      <c r="UNS31"/>
      <c r="UNT31"/>
      <c r="UNU31"/>
      <c r="UNV31"/>
      <c r="UNW31"/>
      <c r="UNX31"/>
      <c r="UNY31"/>
      <c r="UNZ31"/>
      <c r="UOA31"/>
      <c r="UOB31"/>
      <c r="UOC31"/>
      <c r="UOD31"/>
      <c r="UOE31"/>
      <c r="UOF31"/>
      <c r="UOG31"/>
      <c r="UOH31"/>
      <c r="UOI31"/>
      <c r="UOJ31"/>
      <c r="UOK31"/>
      <c r="UOL31"/>
      <c r="UOM31"/>
      <c r="UON31"/>
      <c r="UOO31"/>
      <c r="UOP31"/>
      <c r="UOQ31"/>
      <c r="UOR31"/>
      <c r="UOS31"/>
      <c r="UOT31"/>
      <c r="UOU31"/>
      <c r="UOV31"/>
      <c r="UOW31"/>
      <c r="UOX31"/>
      <c r="UOY31"/>
      <c r="UOZ31"/>
      <c r="UPA31"/>
      <c r="UPB31"/>
      <c r="UPC31"/>
      <c r="UPD31"/>
      <c r="UPE31"/>
      <c r="UPF31"/>
      <c r="UPG31"/>
      <c r="UPH31"/>
      <c r="UPI31"/>
      <c r="UPJ31"/>
      <c r="UPK31"/>
      <c r="UPL31"/>
      <c r="UPM31"/>
      <c r="UPN31"/>
      <c r="UPO31"/>
      <c r="UPP31"/>
      <c r="UPQ31"/>
      <c r="UPR31"/>
      <c r="UPS31"/>
      <c r="UPT31"/>
      <c r="UPU31"/>
      <c r="UPV31"/>
      <c r="UPW31"/>
      <c r="UPX31"/>
      <c r="UPY31"/>
      <c r="UPZ31"/>
      <c r="UQA31"/>
      <c r="UQB31"/>
      <c r="UQC31"/>
      <c r="UQD31"/>
      <c r="UQE31"/>
      <c r="UQF31"/>
      <c r="UQG31"/>
      <c r="UQH31"/>
      <c r="UQI31"/>
      <c r="UQJ31"/>
      <c r="UQK31"/>
      <c r="UQL31"/>
      <c r="UQM31"/>
      <c r="UQN31"/>
      <c r="UQO31"/>
      <c r="UQP31"/>
      <c r="UQQ31"/>
      <c r="UQR31"/>
      <c r="UQS31"/>
      <c r="UQT31"/>
      <c r="UQU31"/>
      <c r="UQV31"/>
      <c r="UQW31"/>
      <c r="UQX31"/>
      <c r="UQY31"/>
      <c r="UQZ31"/>
      <c r="URA31"/>
      <c r="URB31"/>
      <c r="URC31"/>
      <c r="URD31"/>
      <c r="URE31"/>
      <c r="URF31"/>
      <c r="URG31"/>
      <c r="URH31"/>
      <c r="URI31"/>
      <c r="URJ31"/>
      <c r="URK31"/>
      <c r="URL31"/>
      <c r="URM31"/>
      <c r="URN31"/>
      <c r="URO31"/>
      <c r="URP31"/>
      <c r="URQ31"/>
      <c r="URR31"/>
      <c r="URS31"/>
      <c r="URT31"/>
      <c r="URU31"/>
      <c r="URV31"/>
      <c r="URW31"/>
      <c r="URX31"/>
      <c r="URY31"/>
      <c r="URZ31"/>
      <c r="USA31"/>
      <c r="USB31"/>
      <c r="USC31"/>
      <c r="USD31"/>
      <c r="USE31"/>
      <c r="USF31"/>
      <c r="USG31"/>
      <c r="USH31"/>
      <c r="USI31"/>
      <c r="USJ31"/>
      <c r="USK31"/>
      <c r="USL31"/>
      <c r="USM31"/>
      <c r="USN31"/>
      <c r="USO31"/>
      <c r="USP31"/>
      <c r="USQ31"/>
      <c r="USR31"/>
      <c r="USS31"/>
      <c r="UST31"/>
      <c r="USU31"/>
      <c r="USV31"/>
      <c r="USW31"/>
      <c r="USX31"/>
      <c r="USY31"/>
      <c r="USZ31"/>
      <c r="UTA31"/>
      <c r="UTB31"/>
      <c r="UTC31"/>
      <c r="UTD31"/>
      <c r="UTE31"/>
      <c r="UTF31"/>
      <c r="UTG31"/>
      <c r="UTH31"/>
      <c r="UTI31"/>
      <c r="UTJ31"/>
      <c r="UTK31"/>
      <c r="UTL31"/>
      <c r="UTM31"/>
      <c r="UTN31"/>
      <c r="UTO31"/>
      <c r="UTP31"/>
      <c r="UTQ31"/>
      <c r="UTR31"/>
      <c r="UTS31"/>
      <c r="UTT31"/>
      <c r="UTU31"/>
      <c r="UTV31"/>
      <c r="UTW31"/>
      <c r="UTX31"/>
      <c r="UTY31"/>
      <c r="UTZ31"/>
      <c r="UUA31"/>
      <c r="UUB31"/>
      <c r="UUC31"/>
      <c r="UUD31"/>
      <c r="UUE31"/>
      <c r="UUF31"/>
      <c r="UUG31"/>
      <c r="UUH31"/>
      <c r="UUI31"/>
      <c r="UUJ31"/>
      <c r="UUK31"/>
      <c r="UUL31"/>
      <c r="UUM31"/>
      <c r="UUN31"/>
      <c r="UUO31"/>
      <c r="UUP31"/>
      <c r="UUQ31"/>
      <c r="UUR31"/>
      <c r="UUS31"/>
      <c r="UUT31"/>
      <c r="UUU31"/>
      <c r="UUV31"/>
      <c r="UUW31"/>
      <c r="UUX31"/>
      <c r="UUY31"/>
      <c r="UUZ31"/>
      <c r="UVA31"/>
      <c r="UVB31"/>
      <c r="UVC31"/>
      <c r="UVD31"/>
      <c r="UVE31"/>
      <c r="UVF31"/>
      <c r="UVG31"/>
      <c r="UVH31"/>
      <c r="UVI31"/>
      <c r="UVJ31"/>
      <c r="UVK31"/>
      <c r="UVL31"/>
      <c r="UVM31"/>
      <c r="UVN31"/>
      <c r="UVO31"/>
      <c r="UVP31"/>
      <c r="UVQ31"/>
      <c r="UVR31"/>
      <c r="UVS31"/>
      <c r="UVT31"/>
      <c r="UVU31"/>
      <c r="UVV31"/>
      <c r="UVW31"/>
      <c r="UVX31"/>
      <c r="UVY31"/>
      <c r="UVZ31"/>
      <c r="UWA31"/>
      <c r="UWB31"/>
      <c r="UWC31"/>
      <c r="UWD31"/>
      <c r="UWE31"/>
      <c r="UWF31"/>
      <c r="UWG31"/>
      <c r="UWH31"/>
      <c r="UWI31"/>
      <c r="UWJ31"/>
      <c r="UWK31"/>
      <c r="UWL31"/>
      <c r="UWM31"/>
      <c r="UWN31"/>
      <c r="UWO31"/>
      <c r="UWP31"/>
      <c r="UWQ31"/>
      <c r="UWR31"/>
      <c r="UWS31"/>
      <c r="UWT31"/>
      <c r="UWU31"/>
      <c r="UWV31"/>
      <c r="UWW31"/>
      <c r="UWX31"/>
      <c r="UWY31"/>
      <c r="UWZ31"/>
      <c r="UXA31"/>
      <c r="UXB31"/>
      <c r="UXC31"/>
      <c r="UXD31"/>
      <c r="UXE31"/>
      <c r="UXF31"/>
      <c r="UXG31"/>
      <c r="UXH31"/>
      <c r="UXI31"/>
      <c r="UXJ31"/>
      <c r="UXK31"/>
      <c r="UXL31"/>
      <c r="UXM31"/>
      <c r="UXN31"/>
      <c r="UXO31"/>
      <c r="UXP31"/>
      <c r="UXQ31"/>
      <c r="UXR31"/>
      <c r="UXS31"/>
      <c r="UXT31"/>
      <c r="UXU31"/>
      <c r="UXV31"/>
      <c r="UXW31"/>
      <c r="UXX31"/>
      <c r="UXY31"/>
      <c r="UXZ31"/>
      <c r="UYA31"/>
      <c r="UYB31"/>
      <c r="UYC31"/>
      <c r="UYD31"/>
      <c r="UYE31"/>
      <c r="UYF31"/>
      <c r="UYG31"/>
      <c r="UYH31"/>
      <c r="UYI31"/>
      <c r="UYJ31"/>
      <c r="UYK31"/>
      <c r="UYL31"/>
      <c r="UYM31"/>
      <c r="UYN31"/>
      <c r="UYO31"/>
      <c r="UYP31"/>
      <c r="UYQ31"/>
      <c r="UYR31"/>
      <c r="UYS31"/>
      <c r="UYT31"/>
      <c r="UYU31"/>
      <c r="UYV31"/>
      <c r="UYW31"/>
      <c r="UYX31"/>
      <c r="UYY31"/>
      <c r="UYZ31"/>
      <c r="UZA31"/>
      <c r="UZB31"/>
      <c r="UZC31"/>
      <c r="UZD31"/>
      <c r="UZE31"/>
      <c r="UZF31"/>
      <c r="UZG31"/>
      <c r="UZH31"/>
      <c r="UZI31"/>
      <c r="UZJ31"/>
      <c r="UZK31"/>
      <c r="UZL31"/>
      <c r="UZM31"/>
      <c r="UZN31"/>
      <c r="UZO31"/>
      <c r="UZP31"/>
      <c r="UZQ31"/>
      <c r="UZR31"/>
      <c r="UZS31"/>
      <c r="UZT31"/>
      <c r="UZU31"/>
      <c r="UZV31"/>
      <c r="UZW31"/>
      <c r="UZX31"/>
      <c r="UZY31"/>
      <c r="UZZ31"/>
      <c r="VAA31"/>
      <c r="VAB31"/>
      <c r="VAC31"/>
      <c r="VAD31"/>
      <c r="VAE31"/>
      <c r="VAF31"/>
      <c r="VAG31"/>
      <c r="VAH31"/>
      <c r="VAI31"/>
      <c r="VAJ31"/>
      <c r="VAK31"/>
      <c r="VAL31"/>
      <c r="VAM31"/>
      <c r="VAN31"/>
      <c r="VAO31"/>
      <c r="VAP31"/>
      <c r="VAQ31"/>
      <c r="VAR31"/>
      <c r="VAS31"/>
      <c r="VAT31"/>
      <c r="VAU31"/>
      <c r="VAV31"/>
      <c r="VAW31"/>
      <c r="VAX31"/>
      <c r="VAY31"/>
      <c r="VAZ31"/>
      <c r="VBA31"/>
      <c r="VBB31"/>
      <c r="VBC31"/>
      <c r="VBD31"/>
      <c r="VBE31"/>
      <c r="VBF31"/>
      <c r="VBG31"/>
      <c r="VBH31"/>
      <c r="VBI31"/>
      <c r="VBJ31"/>
      <c r="VBK31"/>
      <c r="VBL31"/>
      <c r="VBM31"/>
      <c r="VBN31"/>
      <c r="VBO31"/>
      <c r="VBP31"/>
      <c r="VBQ31"/>
      <c r="VBR31"/>
      <c r="VBS31"/>
      <c r="VBT31"/>
      <c r="VBU31"/>
      <c r="VBV31"/>
      <c r="VBW31"/>
      <c r="VBX31"/>
      <c r="VBY31"/>
      <c r="VBZ31"/>
      <c r="VCA31"/>
      <c r="VCB31"/>
      <c r="VCC31"/>
      <c r="VCD31"/>
      <c r="VCE31"/>
      <c r="VCF31"/>
      <c r="VCG31"/>
      <c r="VCH31"/>
      <c r="VCI31"/>
      <c r="VCJ31"/>
      <c r="VCK31"/>
      <c r="VCL31"/>
      <c r="VCM31"/>
      <c r="VCN31"/>
      <c r="VCO31"/>
      <c r="VCP31"/>
      <c r="VCQ31"/>
      <c r="VCR31"/>
      <c r="VCS31"/>
      <c r="VCT31"/>
      <c r="VCU31"/>
      <c r="VCV31"/>
      <c r="VCW31"/>
      <c r="VCX31"/>
      <c r="VCY31"/>
      <c r="VCZ31"/>
      <c r="VDA31"/>
      <c r="VDB31"/>
      <c r="VDC31"/>
      <c r="VDD31"/>
      <c r="VDE31"/>
      <c r="VDF31"/>
      <c r="VDG31"/>
      <c r="VDH31"/>
      <c r="VDI31"/>
      <c r="VDJ31"/>
      <c r="VDK31"/>
      <c r="VDL31"/>
      <c r="VDM31"/>
      <c r="VDN31"/>
      <c r="VDO31"/>
      <c r="VDP31"/>
      <c r="VDQ31"/>
      <c r="VDR31"/>
      <c r="VDS31"/>
      <c r="VDT31"/>
      <c r="VDU31"/>
      <c r="VDV31"/>
      <c r="VDW31"/>
      <c r="VDX31"/>
      <c r="VDY31"/>
      <c r="VDZ31"/>
      <c r="VEA31"/>
      <c r="VEB31"/>
      <c r="VEC31"/>
      <c r="VED31"/>
      <c r="VEE31"/>
      <c r="VEF31"/>
      <c r="VEG31"/>
      <c r="VEH31"/>
      <c r="VEI31"/>
      <c r="VEJ31"/>
      <c r="VEK31"/>
      <c r="VEL31"/>
      <c r="VEM31"/>
      <c r="VEN31"/>
      <c r="VEO31"/>
      <c r="VEP31"/>
      <c r="VEQ31"/>
      <c r="VER31"/>
      <c r="VES31"/>
      <c r="VET31"/>
      <c r="VEU31"/>
      <c r="VEV31"/>
      <c r="VEW31"/>
      <c r="VEX31"/>
      <c r="VEY31"/>
      <c r="VEZ31"/>
      <c r="VFA31"/>
      <c r="VFB31"/>
      <c r="VFC31"/>
      <c r="VFD31"/>
      <c r="VFE31"/>
      <c r="VFF31"/>
      <c r="VFG31"/>
      <c r="VFH31"/>
      <c r="VFI31"/>
      <c r="VFJ31"/>
      <c r="VFK31"/>
      <c r="VFL31"/>
      <c r="VFM31"/>
      <c r="VFN31"/>
      <c r="VFO31"/>
      <c r="VFP31"/>
      <c r="VFQ31"/>
      <c r="VFR31"/>
      <c r="VFS31"/>
      <c r="VFT31"/>
      <c r="VFU31"/>
      <c r="VFV31"/>
      <c r="VFW31"/>
      <c r="VFX31"/>
      <c r="VFY31"/>
      <c r="VFZ31"/>
      <c r="VGA31"/>
      <c r="VGB31"/>
      <c r="VGC31"/>
      <c r="VGD31"/>
      <c r="VGE31"/>
      <c r="VGF31"/>
      <c r="VGG31"/>
      <c r="VGH31"/>
      <c r="VGI31"/>
      <c r="VGJ31"/>
      <c r="VGK31"/>
      <c r="VGL31"/>
      <c r="VGM31"/>
      <c r="VGN31"/>
      <c r="VGO31"/>
      <c r="VGP31"/>
      <c r="VGQ31"/>
      <c r="VGR31"/>
      <c r="VGS31"/>
      <c r="VGT31"/>
      <c r="VGU31"/>
      <c r="VGV31"/>
      <c r="VGW31"/>
      <c r="VGX31"/>
      <c r="VGY31"/>
      <c r="VGZ31"/>
      <c r="VHA31"/>
      <c r="VHB31"/>
      <c r="VHC31"/>
      <c r="VHD31"/>
      <c r="VHE31"/>
      <c r="VHF31"/>
      <c r="VHG31"/>
      <c r="VHH31"/>
      <c r="VHI31"/>
      <c r="VHJ31"/>
      <c r="VHK31"/>
      <c r="VHL31"/>
      <c r="VHM31"/>
      <c r="VHN31"/>
      <c r="VHO31"/>
      <c r="VHP31"/>
      <c r="VHQ31"/>
      <c r="VHR31"/>
      <c r="VHS31"/>
      <c r="VHT31"/>
      <c r="VHU31"/>
      <c r="VHV31"/>
      <c r="VHW31"/>
      <c r="VHX31"/>
      <c r="VHY31"/>
      <c r="VHZ31"/>
      <c r="VIA31"/>
      <c r="VIB31"/>
      <c r="VIC31"/>
      <c r="VID31"/>
      <c r="VIE31"/>
      <c r="VIF31"/>
      <c r="VIG31"/>
      <c r="VIH31"/>
      <c r="VII31"/>
      <c r="VIJ31"/>
      <c r="VIK31"/>
      <c r="VIL31"/>
      <c r="VIM31"/>
      <c r="VIN31"/>
      <c r="VIO31"/>
      <c r="VIP31"/>
      <c r="VIQ31"/>
      <c r="VIR31"/>
      <c r="VIS31"/>
      <c r="VIT31"/>
      <c r="VIU31"/>
      <c r="VIV31"/>
      <c r="VIW31"/>
      <c r="VIX31"/>
      <c r="VIY31"/>
      <c r="VIZ31"/>
      <c r="VJA31"/>
      <c r="VJB31"/>
      <c r="VJC31"/>
      <c r="VJD31"/>
      <c r="VJE31"/>
      <c r="VJF31"/>
      <c r="VJG31"/>
      <c r="VJH31"/>
      <c r="VJI31"/>
      <c r="VJJ31"/>
      <c r="VJK31"/>
      <c r="VJL31"/>
      <c r="VJM31"/>
      <c r="VJN31"/>
      <c r="VJO31"/>
      <c r="VJP31"/>
      <c r="VJQ31"/>
      <c r="VJR31"/>
      <c r="VJS31"/>
      <c r="VJT31"/>
      <c r="VJU31"/>
      <c r="VJV31"/>
      <c r="VJW31"/>
      <c r="VJX31"/>
      <c r="VJY31"/>
      <c r="VJZ31"/>
      <c r="VKA31"/>
      <c r="VKB31"/>
      <c r="VKC31"/>
      <c r="VKD31"/>
      <c r="VKE31"/>
      <c r="VKF31"/>
      <c r="VKG31"/>
      <c r="VKH31"/>
      <c r="VKI31"/>
      <c r="VKJ31"/>
      <c r="VKK31"/>
      <c r="VKL31"/>
      <c r="VKM31"/>
      <c r="VKN31"/>
      <c r="VKO31"/>
      <c r="VKP31"/>
      <c r="VKQ31"/>
      <c r="VKR31"/>
      <c r="VKS31"/>
      <c r="VKT31"/>
      <c r="VKU31"/>
      <c r="VKV31"/>
      <c r="VKW31"/>
      <c r="VKX31"/>
      <c r="VKY31"/>
      <c r="VKZ31"/>
      <c r="VLA31"/>
      <c r="VLB31"/>
      <c r="VLC31"/>
      <c r="VLD31"/>
      <c r="VLE31"/>
      <c r="VLF31"/>
      <c r="VLG31"/>
      <c r="VLH31"/>
      <c r="VLI31"/>
      <c r="VLJ31"/>
      <c r="VLK31"/>
      <c r="VLL31"/>
      <c r="VLM31"/>
      <c r="VLN31"/>
      <c r="VLO31"/>
      <c r="VLP31"/>
      <c r="VLQ31"/>
      <c r="VLR31"/>
      <c r="VLS31"/>
      <c r="VLT31"/>
      <c r="VLU31"/>
      <c r="VLV31"/>
      <c r="VLW31"/>
      <c r="VLX31"/>
      <c r="VLY31"/>
      <c r="VLZ31"/>
      <c r="VMA31"/>
      <c r="VMB31"/>
      <c r="VMC31"/>
      <c r="VMD31"/>
      <c r="VME31"/>
      <c r="VMF31"/>
      <c r="VMG31"/>
      <c r="VMH31"/>
      <c r="VMI31"/>
      <c r="VMJ31"/>
      <c r="VMK31"/>
      <c r="VML31"/>
      <c r="VMM31"/>
      <c r="VMN31"/>
      <c r="VMO31"/>
      <c r="VMP31"/>
      <c r="VMQ31"/>
      <c r="VMR31"/>
      <c r="VMS31"/>
      <c r="VMT31"/>
      <c r="VMU31"/>
      <c r="VMV31"/>
      <c r="VMW31"/>
      <c r="VMX31"/>
      <c r="VMY31"/>
      <c r="VMZ31"/>
      <c r="VNA31"/>
      <c r="VNB31"/>
      <c r="VNC31"/>
      <c r="VND31"/>
      <c r="VNE31"/>
      <c r="VNF31"/>
      <c r="VNG31"/>
      <c r="VNH31"/>
      <c r="VNI31"/>
      <c r="VNJ31"/>
      <c r="VNK31"/>
      <c r="VNL31"/>
      <c r="VNM31"/>
      <c r="VNN31"/>
      <c r="VNO31"/>
      <c r="VNP31"/>
      <c r="VNQ31"/>
      <c r="VNR31"/>
      <c r="VNS31"/>
      <c r="VNT31"/>
      <c r="VNU31"/>
      <c r="VNV31"/>
      <c r="VNW31"/>
      <c r="VNX31"/>
      <c r="VNY31"/>
      <c r="VNZ31"/>
      <c r="VOA31"/>
      <c r="VOB31"/>
      <c r="VOC31"/>
      <c r="VOD31"/>
      <c r="VOE31"/>
      <c r="VOF31"/>
      <c r="VOG31"/>
      <c r="VOH31"/>
      <c r="VOI31"/>
      <c r="VOJ31"/>
      <c r="VOK31"/>
      <c r="VOL31"/>
      <c r="VOM31"/>
      <c r="VON31"/>
      <c r="VOO31"/>
      <c r="VOP31"/>
      <c r="VOQ31"/>
      <c r="VOR31"/>
      <c r="VOS31"/>
      <c r="VOT31"/>
      <c r="VOU31"/>
      <c r="VOV31"/>
      <c r="VOW31"/>
      <c r="VOX31"/>
      <c r="VOY31"/>
      <c r="VOZ31"/>
      <c r="VPA31"/>
      <c r="VPB31"/>
      <c r="VPC31"/>
      <c r="VPD31"/>
      <c r="VPE31"/>
      <c r="VPF31"/>
      <c r="VPG31"/>
      <c r="VPH31"/>
      <c r="VPI31"/>
      <c r="VPJ31"/>
      <c r="VPK31"/>
      <c r="VPL31"/>
      <c r="VPM31"/>
      <c r="VPN31"/>
      <c r="VPO31"/>
      <c r="VPP31"/>
      <c r="VPQ31"/>
      <c r="VPR31"/>
      <c r="VPS31"/>
      <c r="VPT31"/>
      <c r="VPU31"/>
      <c r="VPV31"/>
      <c r="VPW31"/>
      <c r="VPX31"/>
      <c r="VPY31"/>
      <c r="VPZ31"/>
      <c r="VQA31"/>
      <c r="VQB31"/>
      <c r="VQC31"/>
      <c r="VQD31"/>
      <c r="VQE31"/>
      <c r="VQF31"/>
      <c r="VQG31"/>
      <c r="VQH31"/>
      <c r="VQI31"/>
      <c r="VQJ31"/>
      <c r="VQK31"/>
      <c r="VQL31"/>
      <c r="VQM31"/>
      <c r="VQN31"/>
      <c r="VQO31"/>
      <c r="VQP31"/>
      <c r="VQQ31"/>
      <c r="VQR31"/>
      <c r="VQS31"/>
      <c r="VQT31"/>
      <c r="VQU31"/>
      <c r="VQV31"/>
      <c r="VQW31"/>
      <c r="VQX31"/>
      <c r="VQY31"/>
      <c r="VQZ31"/>
      <c r="VRA31"/>
      <c r="VRB31"/>
      <c r="VRC31"/>
      <c r="VRD31"/>
      <c r="VRE31"/>
      <c r="VRF31"/>
      <c r="VRG31"/>
      <c r="VRH31"/>
      <c r="VRI31"/>
      <c r="VRJ31"/>
      <c r="VRK31"/>
      <c r="VRL31"/>
      <c r="VRM31"/>
      <c r="VRN31"/>
      <c r="VRO31"/>
      <c r="VRP31"/>
      <c r="VRQ31"/>
      <c r="VRR31"/>
      <c r="VRS31"/>
      <c r="VRT31"/>
      <c r="VRU31"/>
      <c r="VRV31"/>
      <c r="VRW31"/>
      <c r="VRX31"/>
      <c r="VRY31"/>
      <c r="VRZ31"/>
      <c r="VSA31"/>
      <c r="VSB31"/>
      <c r="VSC31"/>
      <c r="VSD31"/>
      <c r="VSE31"/>
      <c r="VSF31"/>
      <c r="VSG31"/>
      <c r="VSH31"/>
      <c r="VSI31"/>
      <c r="VSJ31"/>
      <c r="VSK31"/>
      <c r="VSL31"/>
      <c r="VSM31"/>
      <c r="VSN31"/>
      <c r="VSO31"/>
      <c r="VSP31"/>
      <c r="VSQ31"/>
      <c r="VSR31"/>
      <c r="VSS31"/>
      <c r="VST31"/>
      <c r="VSU31"/>
      <c r="VSV31"/>
      <c r="VSW31"/>
      <c r="VSX31"/>
      <c r="VSY31"/>
      <c r="VSZ31"/>
      <c r="VTA31"/>
      <c r="VTB31"/>
      <c r="VTC31"/>
      <c r="VTD31"/>
      <c r="VTE31"/>
      <c r="VTF31"/>
      <c r="VTG31"/>
      <c r="VTH31"/>
      <c r="VTI31"/>
      <c r="VTJ31"/>
      <c r="VTK31"/>
      <c r="VTL31"/>
      <c r="VTM31"/>
      <c r="VTN31"/>
      <c r="VTO31"/>
      <c r="VTP31"/>
      <c r="VTQ31"/>
      <c r="VTR31"/>
      <c r="VTS31"/>
      <c r="VTT31"/>
      <c r="VTU31"/>
      <c r="VTV31"/>
      <c r="VTW31"/>
      <c r="VTX31"/>
      <c r="VTY31"/>
      <c r="VTZ31"/>
      <c r="VUA31"/>
      <c r="VUB31"/>
      <c r="VUC31"/>
      <c r="VUD31"/>
      <c r="VUE31"/>
      <c r="VUF31"/>
      <c r="VUG31"/>
      <c r="VUH31"/>
      <c r="VUI31"/>
      <c r="VUJ31"/>
      <c r="VUK31"/>
      <c r="VUL31"/>
      <c r="VUM31"/>
      <c r="VUN31"/>
      <c r="VUO31"/>
      <c r="VUP31"/>
      <c r="VUQ31"/>
      <c r="VUR31"/>
      <c r="VUS31"/>
      <c r="VUT31"/>
      <c r="VUU31"/>
      <c r="VUV31"/>
      <c r="VUW31"/>
      <c r="VUX31"/>
      <c r="VUY31"/>
      <c r="VUZ31"/>
      <c r="VVA31"/>
      <c r="VVB31"/>
      <c r="VVC31"/>
      <c r="VVD31"/>
      <c r="VVE31"/>
      <c r="VVF31"/>
      <c r="VVG31"/>
      <c r="VVH31"/>
      <c r="VVI31"/>
      <c r="VVJ31"/>
      <c r="VVK31"/>
      <c r="VVL31"/>
      <c r="VVM31"/>
      <c r="VVN31"/>
      <c r="VVO31"/>
      <c r="VVP31"/>
      <c r="VVQ31"/>
      <c r="VVR31"/>
      <c r="VVS31"/>
      <c r="VVT31"/>
      <c r="VVU31"/>
      <c r="VVV31"/>
      <c r="VVW31"/>
      <c r="VVX31"/>
      <c r="VVY31"/>
      <c r="VVZ31"/>
      <c r="VWA31"/>
      <c r="VWB31"/>
      <c r="VWC31"/>
      <c r="VWD31"/>
      <c r="VWE31"/>
      <c r="VWF31"/>
      <c r="VWG31"/>
      <c r="VWH31"/>
      <c r="VWI31"/>
      <c r="VWJ31"/>
      <c r="VWK31"/>
      <c r="VWL31"/>
      <c r="VWM31"/>
      <c r="VWN31"/>
      <c r="VWO31"/>
      <c r="VWP31"/>
      <c r="VWQ31"/>
      <c r="VWR31"/>
      <c r="VWS31"/>
      <c r="VWT31"/>
      <c r="VWU31"/>
      <c r="VWV31"/>
      <c r="VWW31"/>
      <c r="VWX31"/>
      <c r="VWY31"/>
      <c r="VWZ31"/>
      <c r="VXA31"/>
      <c r="VXB31"/>
      <c r="VXC31"/>
      <c r="VXD31"/>
      <c r="VXE31"/>
      <c r="VXF31"/>
      <c r="VXG31"/>
      <c r="VXH31"/>
      <c r="VXI31"/>
      <c r="VXJ31"/>
      <c r="VXK31"/>
      <c r="VXL31"/>
      <c r="VXM31"/>
      <c r="VXN31"/>
      <c r="VXO31"/>
      <c r="VXP31"/>
      <c r="VXQ31"/>
      <c r="VXR31"/>
      <c r="VXS31"/>
      <c r="VXT31"/>
      <c r="VXU31"/>
      <c r="VXV31"/>
      <c r="VXW31"/>
      <c r="VXX31"/>
      <c r="VXY31"/>
      <c r="VXZ31"/>
      <c r="VYA31"/>
      <c r="VYB31"/>
      <c r="VYC31"/>
      <c r="VYD31"/>
      <c r="VYE31"/>
      <c r="VYF31"/>
      <c r="VYG31"/>
      <c r="VYH31"/>
      <c r="VYI31"/>
      <c r="VYJ31"/>
      <c r="VYK31"/>
      <c r="VYL31"/>
      <c r="VYM31"/>
      <c r="VYN31"/>
      <c r="VYO31"/>
      <c r="VYP31"/>
      <c r="VYQ31"/>
      <c r="VYR31"/>
      <c r="VYS31"/>
      <c r="VYT31"/>
      <c r="VYU31"/>
      <c r="VYV31"/>
      <c r="VYW31"/>
      <c r="VYX31"/>
      <c r="VYY31"/>
      <c r="VYZ31"/>
      <c r="VZA31"/>
      <c r="VZB31"/>
      <c r="VZC31"/>
      <c r="VZD31"/>
      <c r="VZE31"/>
      <c r="VZF31"/>
      <c r="VZG31"/>
      <c r="VZH31"/>
      <c r="VZI31"/>
      <c r="VZJ31"/>
      <c r="VZK31"/>
      <c r="VZL31"/>
      <c r="VZM31"/>
      <c r="VZN31"/>
      <c r="VZO31"/>
      <c r="VZP31"/>
      <c r="VZQ31"/>
      <c r="VZR31"/>
      <c r="VZS31"/>
      <c r="VZT31"/>
      <c r="VZU31"/>
      <c r="VZV31"/>
      <c r="VZW31"/>
      <c r="VZX31"/>
      <c r="VZY31"/>
      <c r="VZZ31"/>
      <c r="WAA31"/>
      <c r="WAB31"/>
      <c r="WAC31"/>
      <c r="WAD31"/>
      <c r="WAE31"/>
      <c r="WAF31"/>
      <c r="WAG31"/>
      <c r="WAH31"/>
      <c r="WAI31"/>
      <c r="WAJ31"/>
      <c r="WAK31"/>
      <c r="WAL31"/>
      <c r="WAM31"/>
      <c r="WAN31"/>
      <c r="WAO31"/>
      <c r="WAP31"/>
      <c r="WAQ31"/>
      <c r="WAR31"/>
      <c r="WAS31"/>
      <c r="WAT31"/>
      <c r="WAU31"/>
      <c r="WAV31"/>
      <c r="WAW31"/>
      <c r="WAX31"/>
      <c r="WAY31"/>
      <c r="WAZ31"/>
      <c r="WBA31"/>
      <c r="WBB31"/>
      <c r="WBC31"/>
      <c r="WBD31"/>
      <c r="WBE31"/>
      <c r="WBF31"/>
      <c r="WBG31"/>
      <c r="WBH31"/>
      <c r="WBI31"/>
      <c r="WBJ31"/>
      <c r="WBK31"/>
      <c r="WBL31"/>
      <c r="WBM31"/>
      <c r="WBN31"/>
      <c r="WBO31"/>
      <c r="WBP31"/>
      <c r="WBQ31"/>
      <c r="WBR31"/>
      <c r="WBS31"/>
      <c r="WBT31"/>
      <c r="WBU31"/>
      <c r="WBV31"/>
      <c r="WBW31"/>
      <c r="WBX31"/>
      <c r="WBY31"/>
      <c r="WBZ31"/>
      <c r="WCA31"/>
      <c r="WCB31"/>
      <c r="WCC31"/>
      <c r="WCD31"/>
      <c r="WCE31"/>
      <c r="WCF31"/>
      <c r="WCG31"/>
      <c r="WCH31"/>
      <c r="WCI31"/>
      <c r="WCJ31"/>
      <c r="WCK31"/>
      <c r="WCL31"/>
      <c r="WCM31"/>
      <c r="WCN31"/>
      <c r="WCO31"/>
      <c r="WCP31"/>
      <c r="WCQ31"/>
      <c r="WCR31"/>
      <c r="WCS31"/>
      <c r="WCT31"/>
      <c r="WCU31"/>
      <c r="WCV31"/>
      <c r="WCW31"/>
      <c r="WCX31"/>
      <c r="WCY31"/>
      <c r="WCZ31"/>
      <c r="WDA31"/>
      <c r="WDB31"/>
      <c r="WDC31"/>
      <c r="WDD31"/>
      <c r="WDE31"/>
      <c r="WDF31"/>
      <c r="WDG31"/>
      <c r="WDH31"/>
      <c r="WDI31"/>
      <c r="WDJ31"/>
      <c r="WDK31"/>
      <c r="WDL31"/>
      <c r="WDM31"/>
      <c r="WDN31"/>
      <c r="WDO31"/>
      <c r="WDP31"/>
      <c r="WDQ31"/>
      <c r="WDR31"/>
      <c r="WDS31"/>
      <c r="WDT31"/>
      <c r="WDU31"/>
      <c r="WDV31"/>
      <c r="WDW31"/>
      <c r="WDX31"/>
      <c r="WDY31"/>
      <c r="WDZ31"/>
      <c r="WEA31"/>
      <c r="WEB31"/>
      <c r="WEC31"/>
      <c r="WED31"/>
      <c r="WEE31"/>
      <c r="WEF31"/>
      <c r="WEG31"/>
      <c r="WEH31"/>
      <c r="WEI31"/>
      <c r="WEJ31"/>
      <c r="WEK31"/>
      <c r="WEL31"/>
      <c r="WEM31"/>
      <c r="WEN31"/>
      <c r="WEO31"/>
      <c r="WEP31"/>
      <c r="WEQ31"/>
      <c r="WER31"/>
      <c r="WES31"/>
      <c r="WET31"/>
      <c r="WEU31"/>
      <c r="WEV31"/>
      <c r="WEW31"/>
      <c r="WEX31"/>
      <c r="WEY31"/>
      <c r="WEZ31"/>
      <c r="WFA31"/>
      <c r="WFB31"/>
      <c r="WFC31"/>
      <c r="WFD31"/>
      <c r="WFE31"/>
      <c r="WFF31"/>
      <c r="WFG31"/>
      <c r="WFH31"/>
      <c r="WFI31"/>
      <c r="WFJ31"/>
      <c r="WFK31"/>
      <c r="WFL31"/>
      <c r="WFM31"/>
      <c r="WFN31"/>
      <c r="WFO31"/>
      <c r="WFP31"/>
      <c r="WFQ31"/>
      <c r="WFR31"/>
      <c r="WFS31"/>
      <c r="WFT31"/>
      <c r="WFU31"/>
      <c r="WFV31"/>
      <c r="WFW31"/>
      <c r="WFX31"/>
      <c r="WFY31"/>
      <c r="WFZ31"/>
      <c r="WGA31"/>
      <c r="WGB31"/>
      <c r="WGC31"/>
      <c r="WGD31"/>
      <c r="WGE31"/>
      <c r="WGF31"/>
      <c r="WGG31"/>
      <c r="WGH31"/>
      <c r="WGI31"/>
      <c r="WGJ31"/>
      <c r="WGK31"/>
      <c r="WGL31"/>
      <c r="WGM31"/>
      <c r="WGN31"/>
      <c r="WGO31"/>
      <c r="WGP31"/>
      <c r="WGQ31"/>
      <c r="WGR31"/>
      <c r="WGS31"/>
      <c r="WGT31"/>
      <c r="WGU31"/>
      <c r="WGV31"/>
      <c r="WGW31"/>
      <c r="WGX31"/>
      <c r="WGY31"/>
      <c r="WGZ31"/>
      <c r="WHA31"/>
      <c r="WHB31"/>
      <c r="WHC31"/>
      <c r="WHD31"/>
      <c r="WHE31"/>
      <c r="WHF31"/>
      <c r="WHG31"/>
      <c r="WHH31"/>
      <c r="WHI31"/>
      <c r="WHJ31"/>
      <c r="WHK31"/>
      <c r="WHL31"/>
      <c r="WHM31"/>
      <c r="WHN31"/>
      <c r="WHO31"/>
      <c r="WHP31"/>
      <c r="WHQ31"/>
      <c r="WHR31"/>
      <c r="WHS31"/>
      <c r="WHT31"/>
      <c r="WHU31"/>
      <c r="WHV31"/>
      <c r="WHW31"/>
      <c r="WHX31"/>
      <c r="WHY31"/>
      <c r="WHZ31"/>
      <c r="WIA31"/>
      <c r="WIB31"/>
      <c r="WIC31"/>
      <c r="WID31"/>
      <c r="WIE31"/>
      <c r="WIF31"/>
      <c r="WIG31"/>
      <c r="WIH31"/>
      <c r="WII31"/>
      <c r="WIJ31"/>
      <c r="WIK31"/>
      <c r="WIL31"/>
      <c r="WIM31"/>
      <c r="WIN31"/>
      <c r="WIO31"/>
      <c r="WIP31"/>
      <c r="WIQ31"/>
      <c r="WIR31"/>
      <c r="WIS31"/>
      <c r="WIT31"/>
      <c r="WIU31"/>
      <c r="WIV31"/>
      <c r="WIW31"/>
      <c r="WIX31"/>
      <c r="WIY31"/>
      <c r="WIZ31"/>
      <c r="WJA31"/>
      <c r="WJB31"/>
      <c r="WJC31"/>
      <c r="WJD31"/>
      <c r="WJE31"/>
      <c r="WJF31"/>
      <c r="WJG31"/>
      <c r="WJH31"/>
      <c r="WJI31"/>
      <c r="WJJ31"/>
      <c r="WJK31"/>
      <c r="WJL31"/>
      <c r="WJM31"/>
      <c r="WJN31"/>
      <c r="WJO31"/>
      <c r="WJP31"/>
      <c r="WJQ31"/>
      <c r="WJR31"/>
      <c r="WJS31"/>
      <c r="WJT31"/>
      <c r="WJU31"/>
      <c r="WJV31"/>
      <c r="WJW31"/>
      <c r="WJX31"/>
      <c r="WJY31"/>
      <c r="WJZ31"/>
      <c r="WKA31"/>
      <c r="WKB31"/>
      <c r="WKC31"/>
      <c r="WKD31"/>
      <c r="WKE31"/>
      <c r="WKF31"/>
      <c r="WKG31"/>
      <c r="WKH31"/>
      <c r="WKI31"/>
      <c r="WKJ31"/>
      <c r="WKK31"/>
      <c r="WKL31"/>
      <c r="WKM31"/>
      <c r="WKN31"/>
      <c r="WKO31"/>
      <c r="WKP31"/>
      <c r="WKQ31"/>
      <c r="WKR31"/>
      <c r="WKS31"/>
      <c r="WKT31"/>
      <c r="WKU31"/>
      <c r="WKV31"/>
      <c r="WKW31"/>
      <c r="WKX31"/>
      <c r="WKY31"/>
      <c r="WKZ31"/>
      <c r="WLA31"/>
      <c r="WLB31"/>
      <c r="WLC31"/>
      <c r="WLD31"/>
      <c r="WLE31"/>
      <c r="WLF31"/>
      <c r="WLG31"/>
      <c r="WLH31"/>
      <c r="WLI31"/>
      <c r="WLJ31"/>
      <c r="WLK31"/>
      <c r="WLL31"/>
      <c r="WLM31"/>
      <c r="WLN31"/>
      <c r="WLO31"/>
      <c r="WLP31"/>
      <c r="WLQ31"/>
      <c r="WLR31"/>
      <c r="WLS31"/>
      <c r="WLT31"/>
      <c r="WLU31"/>
      <c r="WLV31"/>
      <c r="WLW31"/>
      <c r="WLX31"/>
      <c r="WLY31"/>
      <c r="WLZ31"/>
      <c r="WMA31"/>
      <c r="WMB31"/>
      <c r="WMC31"/>
      <c r="WMD31"/>
      <c r="WME31"/>
      <c r="WMF31"/>
      <c r="WMG31"/>
      <c r="WMH31"/>
      <c r="WMI31"/>
      <c r="WMJ31"/>
      <c r="WMK31"/>
      <c r="WML31"/>
      <c r="WMM31"/>
      <c r="WMN31"/>
      <c r="WMO31"/>
      <c r="WMP31"/>
      <c r="WMQ31"/>
      <c r="WMR31"/>
      <c r="WMS31"/>
      <c r="WMT31"/>
      <c r="WMU31"/>
      <c r="WMV31"/>
      <c r="WMW31"/>
      <c r="WMX31"/>
      <c r="WMY31"/>
      <c r="WMZ31"/>
      <c r="WNA31"/>
      <c r="WNB31"/>
      <c r="WNC31"/>
      <c r="WND31"/>
      <c r="WNE31"/>
      <c r="WNF31"/>
      <c r="WNG31"/>
      <c r="WNH31"/>
      <c r="WNI31"/>
      <c r="WNJ31"/>
      <c r="WNK31"/>
      <c r="WNL31"/>
      <c r="WNM31"/>
      <c r="WNN31"/>
      <c r="WNO31"/>
      <c r="WNP31"/>
      <c r="WNQ31"/>
      <c r="WNR31"/>
      <c r="WNS31"/>
      <c r="WNT31"/>
      <c r="WNU31"/>
      <c r="WNV31"/>
      <c r="WNW31"/>
      <c r="WNX31"/>
      <c r="WNY31"/>
      <c r="WNZ31"/>
      <c r="WOA31"/>
      <c r="WOB31"/>
      <c r="WOC31"/>
      <c r="WOD31"/>
      <c r="WOE31"/>
      <c r="WOF31"/>
      <c r="WOG31"/>
      <c r="WOH31"/>
      <c r="WOI31"/>
      <c r="WOJ31"/>
      <c r="WOK31"/>
      <c r="WOL31"/>
      <c r="WOM31"/>
      <c r="WON31"/>
      <c r="WOO31"/>
      <c r="WOP31"/>
      <c r="WOQ31"/>
      <c r="WOR31"/>
      <c r="WOS31"/>
      <c r="WOT31"/>
      <c r="WOU31"/>
      <c r="WOV31"/>
      <c r="WOW31"/>
      <c r="WOX31"/>
      <c r="WOY31"/>
      <c r="WOZ31"/>
      <c r="WPA31"/>
      <c r="WPB31"/>
      <c r="WPC31"/>
      <c r="WPD31"/>
      <c r="WPE31"/>
      <c r="WPF31"/>
      <c r="WPG31"/>
      <c r="WPH31"/>
      <c r="WPI31"/>
      <c r="WPJ31"/>
      <c r="WPK31"/>
      <c r="WPL31"/>
      <c r="WPM31"/>
      <c r="WPN31"/>
      <c r="WPO31"/>
      <c r="WPP31"/>
      <c r="WPQ31"/>
      <c r="WPR31"/>
      <c r="WPS31"/>
      <c r="WPT31"/>
      <c r="WPU31"/>
      <c r="WPV31"/>
      <c r="WPW31"/>
      <c r="WPX31"/>
      <c r="WPY31"/>
      <c r="WPZ31"/>
      <c r="WQA31"/>
      <c r="WQB31"/>
      <c r="WQC31"/>
      <c r="WQD31"/>
      <c r="WQE31"/>
      <c r="WQF31"/>
      <c r="WQG31"/>
      <c r="WQH31"/>
      <c r="WQI31"/>
      <c r="WQJ31"/>
      <c r="WQK31"/>
      <c r="WQL31"/>
      <c r="WQM31"/>
      <c r="WQN31"/>
      <c r="WQO31"/>
      <c r="WQP31"/>
      <c r="WQQ31"/>
      <c r="WQR31"/>
      <c r="WQS31"/>
      <c r="WQT31"/>
      <c r="WQU31"/>
      <c r="WQV31"/>
      <c r="WQW31"/>
      <c r="WQX31"/>
      <c r="WQY31"/>
      <c r="WQZ31"/>
      <c r="WRA31"/>
      <c r="WRB31"/>
      <c r="WRC31"/>
      <c r="WRD31"/>
      <c r="WRE31"/>
      <c r="WRF31"/>
      <c r="WRG31"/>
      <c r="WRH31"/>
      <c r="WRI31"/>
      <c r="WRJ31"/>
      <c r="WRK31"/>
      <c r="WRL31"/>
      <c r="WRM31"/>
      <c r="WRN31"/>
      <c r="WRO31"/>
      <c r="WRP31"/>
      <c r="WRQ31"/>
      <c r="WRR31"/>
      <c r="WRS31"/>
      <c r="WRT31"/>
      <c r="WRU31"/>
      <c r="WRV31"/>
      <c r="WRW31"/>
      <c r="WRX31"/>
      <c r="WRY31"/>
      <c r="WRZ31"/>
      <c r="WSA31"/>
      <c r="WSB31"/>
      <c r="WSC31"/>
      <c r="WSD31"/>
      <c r="WSE31"/>
      <c r="WSF31"/>
      <c r="WSG31"/>
      <c r="WSH31"/>
      <c r="WSI31"/>
      <c r="WSJ31"/>
      <c r="WSK31"/>
      <c r="WSL31"/>
      <c r="WSM31"/>
      <c r="WSN31"/>
      <c r="WSO31"/>
      <c r="WSP31"/>
      <c r="WSQ31"/>
      <c r="WSR31"/>
      <c r="WSS31"/>
      <c r="WST31"/>
      <c r="WSU31"/>
      <c r="WSV31"/>
      <c r="WSW31"/>
      <c r="WSX31"/>
      <c r="WSY31"/>
      <c r="WSZ31"/>
      <c r="WTA31"/>
      <c r="WTB31"/>
      <c r="WTC31"/>
      <c r="WTD31"/>
      <c r="WTE31"/>
      <c r="WTF31"/>
      <c r="WTG31"/>
      <c r="WTH31"/>
      <c r="WTI31"/>
      <c r="WTJ31"/>
      <c r="WTK31"/>
      <c r="WTL31"/>
      <c r="WTM31"/>
      <c r="WTN31"/>
      <c r="WTO31"/>
      <c r="WTP31"/>
      <c r="WTQ31"/>
      <c r="WTR31"/>
      <c r="WTS31"/>
      <c r="WTT31"/>
      <c r="WTU31"/>
      <c r="WTV31"/>
      <c r="WTW31"/>
      <c r="WTX31"/>
      <c r="WTY31"/>
      <c r="WTZ31"/>
      <c r="WUA31"/>
      <c r="WUB31"/>
      <c r="WUC31"/>
      <c r="WUD31"/>
      <c r="WUE31"/>
      <c r="WUF31"/>
      <c r="WUG31"/>
      <c r="WUH31"/>
      <c r="WUI31"/>
      <c r="WUJ31"/>
      <c r="WUK31"/>
      <c r="WUL31"/>
      <c r="WUM31"/>
      <c r="WUN31"/>
      <c r="WUO31"/>
      <c r="WUP31"/>
      <c r="WUQ31"/>
      <c r="WUR31"/>
      <c r="WUS31"/>
      <c r="WUT31"/>
      <c r="WUU31"/>
      <c r="WUV31"/>
      <c r="WUW31"/>
      <c r="WUX31"/>
      <c r="WUY31"/>
      <c r="WUZ31"/>
      <c r="WVA31"/>
      <c r="WVB31"/>
      <c r="WVC31"/>
      <c r="WVD31"/>
      <c r="WVE31"/>
      <c r="WVF31"/>
      <c r="WVG31"/>
      <c r="WVH31"/>
      <c r="WVI31"/>
      <c r="WVJ31"/>
      <c r="WVK31"/>
      <c r="WVL31"/>
      <c r="WVM31"/>
      <c r="WVN31"/>
    </row>
    <row r="32" spans="3:16134" s="7" customFormat="1" ht="15" customHeight="1" x14ac:dyDescent="0.25">
      <c r="C32" s="236" t="s">
        <v>145</v>
      </c>
      <c r="D32" s="236"/>
      <c r="E32" s="236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</row>
    <row r="33" spans="3:6" ht="15" x14ac:dyDescent="0.25">
      <c r="C33" s="4"/>
      <c r="D33" s="4"/>
      <c r="E33" s="4"/>
    </row>
    <row r="34" spans="3:6" ht="15" x14ac:dyDescent="0.25">
      <c r="C34" s="4"/>
      <c r="D34" s="4"/>
      <c r="E34" s="4"/>
    </row>
    <row r="35" spans="3:6" ht="15" x14ac:dyDescent="0.25">
      <c r="C35" s="4"/>
      <c r="D35" s="4"/>
      <c r="E35" s="4"/>
    </row>
    <row r="36" spans="3:6" ht="15" x14ac:dyDescent="0.25">
      <c r="C36" s="4"/>
      <c r="D36" s="4"/>
      <c r="E36" s="4"/>
    </row>
    <row r="37" spans="3:6" ht="18" x14ac:dyDescent="0.25">
      <c r="C37" s="133"/>
    </row>
    <row r="38" spans="3:6" ht="15" x14ac:dyDescent="0.25">
      <c r="C38" s="129" t="s">
        <v>16</v>
      </c>
    </row>
    <row r="39" spans="3:6" ht="15" x14ac:dyDescent="0.25">
      <c r="C39" s="129" t="s">
        <v>17</v>
      </c>
    </row>
    <row r="40" spans="3:6" ht="15" x14ac:dyDescent="0.25">
      <c r="C40" s="129" t="s">
        <v>18</v>
      </c>
    </row>
    <row r="41" spans="3:6" ht="15" x14ac:dyDescent="0.25">
      <c r="C41" s="129" t="s">
        <v>19</v>
      </c>
      <c r="D41" s="130"/>
      <c r="E41" s="130"/>
      <c r="F41" s="8"/>
    </row>
    <row r="42" spans="3:6" ht="18" x14ac:dyDescent="0.25">
      <c r="C42" s="131"/>
    </row>
    <row r="43" spans="3:6" ht="15" x14ac:dyDescent="0.25"/>
    <row r="44" spans="3:6" ht="15" x14ac:dyDescent="0.25"/>
    <row r="45" spans="3:6" ht="15" x14ac:dyDescent="0.25"/>
    <row r="46" spans="3:6" ht="15" x14ac:dyDescent="0.25"/>
    <row r="47" spans="3:6" ht="15" x14ac:dyDescent="0.25"/>
    <row r="48" spans="3:6" ht="15" x14ac:dyDescent="0.25"/>
    <row r="49" spans="6:16134" s="39" customFormat="1" ht="15" x14ac:dyDescent="0.25">
      <c r="F49" s="7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  <c r="AUX49"/>
      <c r="AUY49"/>
      <c r="AUZ49"/>
      <c r="AVA49"/>
      <c r="AVB49"/>
      <c r="AVC49"/>
      <c r="AVD49"/>
      <c r="AVE49"/>
      <c r="AVF49"/>
      <c r="AVG49"/>
      <c r="AVH49"/>
      <c r="AVI49"/>
      <c r="AVJ49"/>
      <c r="AVK49"/>
      <c r="AVL49"/>
      <c r="AVM49"/>
      <c r="AVN49"/>
      <c r="AVO49"/>
      <c r="AVP49"/>
      <c r="AVQ49"/>
      <c r="AVR49"/>
      <c r="AVS49"/>
      <c r="AVT49"/>
      <c r="AVU49"/>
      <c r="AVV49"/>
      <c r="AVW49"/>
      <c r="AVX49"/>
      <c r="AVY49"/>
      <c r="AVZ49"/>
      <c r="AWA49"/>
      <c r="AWB49"/>
      <c r="AWC49"/>
      <c r="AWD49"/>
      <c r="AWE49"/>
      <c r="AWF49"/>
      <c r="AWG49"/>
      <c r="AWH49"/>
      <c r="AWI49"/>
      <c r="AWJ49"/>
      <c r="AWK49"/>
      <c r="AWL49"/>
      <c r="AWM49"/>
      <c r="AWN49"/>
      <c r="AWO49"/>
      <c r="AWP49"/>
      <c r="AWQ49"/>
      <c r="AWR49"/>
      <c r="AWS49"/>
      <c r="AWT49"/>
      <c r="AWU49"/>
      <c r="AWV49"/>
      <c r="AWW49"/>
      <c r="AWX49"/>
      <c r="AWY49"/>
      <c r="AWZ49"/>
      <c r="AXA49"/>
      <c r="AXB49"/>
      <c r="AXC49"/>
      <c r="AXD49"/>
      <c r="AXE49"/>
      <c r="AXF49"/>
      <c r="AXG49"/>
      <c r="AXH49"/>
      <c r="AXI49"/>
      <c r="AXJ49"/>
      <c r="AXK49"/>
      <c r="AXL49"/>
      <c r="AXM49"/>
      <c r="AXN49"/>
      <c r="AXO49"/>
      <c r="AXP49"/>
      <c r="AXQ49"/>
      <c r="AXR49"/>
      <c r="AXS49"/>
      <c r="AXT49"/>
      <c r="AXU49"/>
      <c r="AXV49"/>
      <c r="AXW49"/>
      <c r="AXX49"/>
      <c r="AXY49"/>
      <c r="AXZ49"/>
      <c r="AYA49"/>
      <c r="AYB49"/>
      <c r="AYC49"/>
      <c r="AYD49"/>
      <c r="AYE49"/>
      <c r="AYF49"/>
      <c r="AYG49"/>
      <c r="AYH49"/>
      <c r="AYI49"/>
      <c r="AYJ49"/>
      <c r="AYK49"/>
      <c r="AYL49"/>
      <c r="AYM49"/>
      <c r="AYN49"/>
      <c r="AYO49"/>
      <c r="AYP49"/>
      <c r="AYQ49"/>
      <c r="AYR49"/>
      <c r="AYS49"/>
      <c r="AYT49"/>
      <c r="AYU49"/>
      <c r="AYV49"/>
      <c r="AYW49"/>
      <c r="AYX49"/>
      <c r="AYY49"/>
      <c r="AYZ49"/>
      <c r="AZA49"/>
      <c r="AZB49"/>
      <c r="AZC49"/>
      <c r="AZD49"/>
      <c r="AZE49"/>
      <c r="AZF49"/>
      <c r="AZG49"/>
      <c r="AZH49"/>
      <c r="AZI49"/>
      <c r="AZJ49"/>
      <c r="AZK49"/>
      <c r="AZL49"/>
      <c r="AZM49"/>
      <c r="AZN49"/>
      <c r="AZO49"/>
      <c r="AZP49"/>
      <c r="AZQ49"/>
      <c r="AZR49"/>
      <c r="AZS49"/>
      <c r="AZT49"/>
      <c r="AZU49"/>
      <c r="AZV49"/>
      <c r="AZW49"/>
      <c r="AZX49"/>
      <c r="AZY49"/>
      <c r="AZZ49"/>
      <c r="BAA49"/>
      <c r="BAB49"/>
      <c r="BAC49"/>
      <c r="BAD49"/>
      <c r="BAE49"/>
      <c r="BAF49"/>
      <c r="BAG49"/>
      <c r="BAH49"/>
      <c r="BAI49"/>
      <c r="BAJ49"/>
      <c r="BAK49"/>
      <c r="BAL49"/>
      <c r="BAM49"/>
      <c r="BAN49"/>
      <c r="BAO49"/>
      <c r="BAP49"/>
      <c r="BAQ49"/>
      <c r="BAR49"/>
      <c r="BAS49"/>
      <c r="BAT49"/>
      <c r="BAU49"/>
      <c r="BAV49"/>
      <c r="BAW49"/>
      <c r="BAX49"/>
      <c r="BAY49"/>
      <c r="BAZ49"/>
      <c r="BBA49"/>
      <c r="BBB49"/>
      <c r="BBC49"/>
      <c r="BBD49"/>
      <c r="BBE49"/>
      <c r="BBF49"/>
      <c r="BBG49"/>
      <c r="BBH49"/>
      <c r="BBI49"/>
      <c r="BBJ49"/>
      <c r="BBK49"/>
      <c r="BBL49"/>
      <c r="BBM49"/>
      <c r="BBN49"/>
      <c r="BBO49"/>
      <c r="BBP49"/>
      <c r="BBQ49"/>
      <c r="BBR49"/>
      <c r="BBS49"/>
      <c r="BBT49"/>
      <c r="BBU49"/>
      <c r="BBV49"/>
      <c r="BBW49"/>
      <c r="BBX49"/>
      <c r="BBY49"/>
      <c r="BBZ49"/>
      <c r="BCA49"/>
      <c r="BCB49"/>
      <c r="BCC49"/>
      <c r="BCD49"/>
      <c r="BCE49"/>
      <c r="BCF49"/>
      <c r="BCG49"/>
      <c r="BCH49"/>
      <c r="BCI49"/>
      <c r="BCJ49"/>
      <c r="BCK49"/>
      <c r="BCL49"/>
      <c r="BCM49"/>
      <c r="BCN49"/>
      <c r="BCO49"/>
      <c r="BCP49"/>
      <c r="BCQ49"/>
      <c r="BCR49"/>
      <c r="BCS49"/>
      <c r="BCT49"/>
      <c r="BCU49"/>
      <c r="BCV49"/>
      <c r="BCW49"/>
      <c r="BCX49"/>
      <c r="BCY49"/>
      <c r="BCZ49"/>
      <c r="BDA49"/>
      <c r="BDB49"/>
      <c r="BDC49"/>
      <c r="BDD49"/>
      <c r="BDE49"/>
      <c r="BDF49"/>
      <c r="BDG49"/>
      <c r="BDH49"/>
      <c r="BDI49"/>
      <c r="BDJ49"/>
      <c r="BDK49"/>
      <c r="BDL49"/>
      <c r="BDM49"/>
      <c r="BDN49"/>
      <c r="BDO49"/>
      <c r="BDP49"/>
      <c r="BDQ49"/>
      <c r="BDR49"/>
      <c r="BDS49"/>
      <c r="BDT49"/>
      <c r="BDU49"/>
      <c r="BDV49"/>
      <c r="BDW49"/>
      <c r="BDX49"/>
      <c r="BDY49"/>
      <c r="BDZ49"/>
      <c r="BEA49"/>
      <c r="BEB49"/>
      <c r="BEC49"/>
      <c r="BED49"/>
      <c r="BEE49"/>
      <c r="BEF49"/>
      <c r="BEG49"/>
      <c r="BEH49"/>
      <c r="BEI49"/>
      <c r="BEJ49"/>
      <c r="BEK49"/>
      <c r="BEL49"/>
      <c r="BEM49"/>
      <c r="BEN49"/>
      <c r="BEO49"/>
      <c r="BEP49"/>
      <c r="BEQ49"/>
      <c r="BER49"/>
      <c r="BES49"/>
      <c r="BET49"/>
      <c r="BEU49"/>
      <c r="BEV49"/>
      <c r="BEW49"/>
      <c r="BEX49"/>
      <c r="BEY49"/>
      <c r="BEZ49"/>
      <c r="BFA49"/>
      <c r="BFB49"/>
      <c r="BFC49"/>
      <c r="BFD49"/>
      <c r="BFE49"/>
      <c r="BFF49"/>
      <c r="BFG49"/>
      <c r="BFH49"/>
      <c r="BFI49"/>
      <c r="BFJ49"/>
      <c r="BFK49"/>
      <c r="BFL49"/>
      <c r="BFM49"/>
      <c r="BFN49"/>
      <c r="BFO49"/>
      <c r="BFP49"/>
      <c r="BFQ49"/>
      <c r="BFR49"/>
      <c r="BFS49"/>
      <c r="BFT49"/>
      <c r="BFU49"/>
      <c r="BFV49"/>
      <c r="BFW49"/>
      <c r="BFX49"/>
      <c r="BFY49"/>
      <c r="BFZ49"/>
      <c r="BGA49"/>
      <c r="BGB49"/>
      <c r="BGC49"/>
      <c r="BGD49"/>
      <c r="BGE49"/>
      <c r="BGF49"/>
      <c r="BGG49"/>
      <c r="BGH49"/>
      <c r="BGI49"/>
      <c r="BGJ49"/>
      <c r="BGK49"/>
      <c r="BGL49"/>
      <c r="BGM49"/>
      <c r="BGN49"/>
      <c r="BGO49"/>
      <c r="BGP49"/>
      <c r="BGQ49"/>
      <c r="BGR49"/>
      <c r="BGS49"/>
      <c r="BGT49"/>
      <c r="BGU49"/>
      <c r="BGV49"/>
      <c r="BGW49"/>
      <c r="BGX49"/>
      <c r="BGY49"/>
      <c r="BGZ49"/>
      <c r="BHA49"/>
      <c r="BHB49"/>
      <c r="BHC49"/>
      <c r="BHD49"/>
      <c r="BHE49"/>
      <c r="BHF49"/>
      <c r="BHG49"/>
      <c r="BHH49"/>
      <c r="BHI49"/>
      <c r="BHJ49"/>
      <c r="BHK49"/>
      <c r="BHL49"/>
      <c r="BHM49"/>
      <c r="BHN49"/>
      <c r="BHO49"/>
      <c r="BHP49"/>
      <c r="BHQ49"/>
      <c r="BHR49"/>
      <c r="BHS49"/>
      <c r="BHT49"/>
      <c r="BHU49"/>
      <c r="BHV49"/>
      <c r="BHW49"/>
      <c r="BHX49"/>
      <c r="BHY49"/>
      <c r="BHZ49"/>
      <c r="BIA49"/>
      <c r="BIB49"/>
      <c r="BIC49"/>
      <c r="BID49"/>
      <c r="BIE49"/>
      <c r="BIF49"/>
      <c r="BIG49"/>
      <c r="BIH49"/>
      <c r="BII49"/>
      <c r="BIJ49"/>
      <c r="BIK49"/>
      <c r="BIL49"/>
      <c r="BIM49"/>
      <c r="BIN49"/>
      <c r="BIO49"/>
      <c r="BIP49"/>
      <c r="BIQ49"/>
      <c r="BIR49"/>
      <c r="BIS49"/>
      <c r="BIT49"/>
      <c r="BIU49"/>
      <c r="BIV49"/>
      <c r="BIW49"/>
      <c r="BIX49"/>
      <c r="BIY49"/>
      <c r="BIZ49"/>
      <c r="BJA49"/>
      <c r="BJB49"/>
      <c r="BJC49"/>
      <c r="BJD49"/>
      <c r="BJE49"/>
      <c r="BJF49"/>
      <c r="BJG49"/>
      <c r="BJH49"/>
      <c r="BJI49"/>
      <c r="BJJ49"/>
      <c r="BJK49"/>
      <c r="BJL49"/>
      <c r="BJM49"/>
      <c r="BJN49"/>
      <c r="BJO49"/>
      <c r="BJP49"/>
      <c r="BJQ49"/>
      <c r="BJR49"/>
      <c r="BJS49"/>
      <c r="BJT49"/>
      <c r="BJU49"/>
      <c r="BJV49"/>
      <c r="BJW49"/>
      <c r="BJX49"/>
      <c r="BJY49"/>
      <c r="BJZ49"/>
      <c r="BKA49"/>
      <c r="BKB49"/>
      <c r="BKC49"/>
      <c r="BKD49"/>
      <c r="BKE49"/>
      <c r="BKF49"/>
      <c r="BKG49"/>
      <c r="BKH49"/>
      <c r="BKI49"/>
      <c r="BKJ49"/>
      <c r="BKK49"/>
      <c r="BKL49"/>
      <c r="BKM49"/>
      <c r="BKN49"/>
      <c r="BKO49"/>
      <c r="BKP49"/>
      <c r="BKQ49"/>
      <c r="BKR49"/>
      <c r="BKS49"/>
      <c r="BKT49"/>
      <c r="BKU49"/>
      <c r="BKV49"/>
      <c r="BKW49"/>
      <c r="BKX49"/>
      <c r="BKY49"/>
      <c r="BKZ49"/>
      <c r="BLA49"/>
      <c r="BLB49"/>
      <c r="BLC49"/>
      <c r="BLD49"/>
      <c r="BLE49"/>
      <c r="BLF49"/>
      <c r="BLG49"/>
      <c r="BLH49"/>
      <c r="BLI49"/>
      <c r="BLJ49"/>
      <c r="BLK49"/>
      <c r="BLL49"/>
      <c r="BLM49"/>
      <c r="BLN49"/>
      <c r="BLO49"/>
      <c r="BLP49"/>
      <c r="BLQ49"/>
      <c r="BLR49"/>
      <c r="BLS49"/>
      <c r="BLT49"/>
      <c r="BLU49"/>
      <c r="BLV49"/>
      <c r="BLW49"/>
      <c r="BLX49"/>
      <c r="BLY49"/>
      <c r="BLZ49"/>
      <c r="BMA49"/>
      <c r="BMB49"/>
      <c r="BMC49"/>
      <c r="BMD49"/>
      <c r="BME49"/>
      <c r="BMF49"/>
      <c r="BMG49"/>
      <c r="BMH49"/>
      <c r="BMI49"/>
      <c r="BMJ49"/>
      <c r="BMK49"/>
      <c r="BML49"/>
      <c r="BMM49"/>
      <c r="BMN49"/>
      <c r="BMO49"/>
      <c r="BMP49"/>
      <c r="BMQ49"/>
      <c r="BMR49"/>
      <c r="BMS49"/>
      <c r="BMT49"/>
      <c r="BMU49"/>
      <c r="BMV49"/>
      <c r="BMW49"/>
      <c r="BMX49"/>
      <c r="BMY49"/>
      <c r="BMZ49"/>
      <c r="BNA49"/>
      <c r="BNB49"/>
      <c r="BNC49"/>
      <c r="BND49"/>
      <c r="BNE49"/>
      <c r="BNF49"/>
      <c r="BNG49"/>
      <c r="BNH49"/>
      <c r="BNI49"/>
      <c r="BNJ49"/>
      <c r="BNK49"/>
      <c r="BNL49"/>
      <c r="BNM49"/>
      <c r="BNN49"/>
      <c r="BNO49"/>
      <c r="BNP49"/>
      <c r="BNQ49"/>
      <c r="BNR49"/>
      <c r="BNS49"/>
      <c r="BNT49"/>
      <c r="BNU49"/>
      <c r="BNV49"/>
      <c r="BNW49"/>
      <c r="BNX49"/>
      <c r="BNY49"/>
      <c r="BNZ49"/>
      <c r="BOA49"/>
      <c r="BOB49"/>
      <c r="BOC49"/>
      <c r="BOD49"/>
      <c r="BOE49"/>
      <c r="BOF49"/>
      <c r="BOG49"/>
      <c r="BOH49"/>
      <c r="BOI49"/>
      <c r="BOJ49"/>
      <c r="BOK49"/>
      <c r="BOL49"/>
      <c r="BOM49"/>
      <c r="BON49"/>
      <c r="BOO49"/>
      <c r="BOP49"/>
      <c r="BOQ49"/>
      <c r="BOR49"/>
      <c r="BOS49"/>
      <c r="BOT49"/>
      <c r="BOU49"/>
      <c r="BOV49"/>
      <c r="BOW49"/>
      <c r="BOX49"/>
      <c r="BOY49"/>
      <c r="BOZ49"/>
      <c r="BPA49"/>
      <c r="BPB49"/>
      <c r="BPC49"/>
      <c r="BPD49"/>
      <c r="BPE49"/>
      <c r="BPF49"/>
      <c r="BPG49"/>
      <c r="BPH49"/>
      <c r="BPI49"/>
      <c r="BPJ49"/>
      <c r="BPK49"/>
      <c r="BPL49"/>
      <c r="BPM49"/>
      <c r="BPN49"/>
      <c r="BPO49"/>
      <c r="BPP49"/>
      <c r="BPQ49"/>
      <c r="BPR49"/>
      <c r="BPS49"/>
      <c r="BPT49"/>
      <c r="BPU49"/>
      <c r="BPV49"/>
      <c r="BPW49"/>
      <c r="BPX49"/>
      <c r="BPY49"/>
      <c r="BPZ49"/>
      <c r="BQA49"/>
      <c r="BQB49"/>
      <c r="BQC49"/>
      <c r="BQD49"/>
      <c r="BQE49"/>
      <c r="BQF49"/>
      <c r="BQG49"/>
      <c r="BQH49"/>
      <c r="BQI49"/>
      <c r="BQJ49"/>
      <c r="BQK49"/>
      <c r="BQL49"/>
      <c r="BQM49"/>
      <c r="BQN49"/>
      <c r="BQO49"/>
      <c r="BQP49"/>
      <c r="BQQ49"/>
      <c r="BQR49"/>
      <c r="BQS49"/>
      <c r="BQT49"/>
      <c r="BQU49"/>
      <c r="BQV49"/>
      <c r="BQW49"/>
      <c r="BQX49"/>
      <c r="BQY49"/>
      <c r="BQZ49"/>
      <c r="BRA49"/>
      <c r="BRB49"/>
      <c r="BRC49"/>
      <c r="BRD49"/>
      <c r="BRE49"/>
      <c r="BRF49"/>
      <c r="BRG49"/>
      <c r="BRH49"/>
      <c r="BRI49"/>
      <c r="BRJ49"/>
      <c r="BRK49"/>
      <c r="BRL49"/>
      <c r="BRM49"/>
      <c r="BRN49"/>
      <c r="BRO49"/>
      <c r="BRP49"/>
      <c r="BRQ49"/>
      <c r="BRR49"/>
      <c r="BRS49"/>
      <c r="BRT49"/>
      <c r="BRU49"/>
      <c r="BRV49"/>
      <c r="BRW49"/>
      <c r="BRX49"/>
      <c r="BRY49"/>
      <c r="BRZ49"/>
      <c r="BSA49"/>
      <c r="BSB49"/>
      <c r="BSC49"/>
      <c r="BSD49"/>
      <c r="BSE49"/>
      <c r="BSF49"/>
      <c r="BSG49"/>
      <c r="BSH49"/>
      <c r="BSI49"/>
      <c r="BSJ49"/>
      <c r="BSK49"/>
      <c r="BSL49"/>
      <c r="BSM49"/>
      <c r="BSN49"/>
      <c r="BSO49"/>
      <c r="BSP49"/>
      <c r="BSQ49"/>
      <c r="BSR49"/>
      <c r="BSS49"/>
      <c r="BST49"/>
      <c r="BSU49"/>
      <c r="BSV49"/>
      <c r="BSW49"/>
      <c r="BSX49"/>
      <c r="BSY49"/>
      <c r="BSZ49"/>
      <c r="BTA49"/>
      <c r="BTB49"/>
      <c r="BTC49"/>
      <c r="BTD49"/>
      <c r="BTE49"/>
      <c r="BTF49"/>
      <c r="BTG49"/>
      <c r="BTH49"/>
      <c r="BTI49"/>
      <c r="BTJ49"/>
      <c r="BTK49"/>
      <c r="BTL49"/>
      <c r="BTM49"/>
      <c r="BTN49"/>
      <c r="BTO49"/>
      <c r="BTP49"/>
      <c r="BTQ49"/>
      <c r="BTR49"/>
      <c r="BTS49"/>
      <c r="BTT49"/>
      <c r="BTU49"/>
      <c r="BTV49"/>
      <c r="BTW49"/>
      <c r="BTX49"/>
      <c r="BTY49"/>
      <c r="BTZ49"/>
      <c r="BUA49"/>
      <c r="BUB49"/>
      <c r="BUC49"/>
      <c r="BUD49"/>
      <c r="BUE49"/>
      <c r="BUF49"/>
      <c r="BUG49"/>
      <c r="BUH49"/>
      <c r="BUI49"/>
      <c r="BUJ49"/>
      <c r="BUK49"/>
      <c r="BUL49"/>
      <c r="BUM49"/>
      <c r="BUN49"/>
      <c r="BUO49"/>
      <c r="BUP49"/>
      <c r="BUQ49"/>
      <c r="BUR49"/>
      <c r="BUS49"/>
      <c r="BUT49"/>
      <c r="BUU49"/>
      <c r="BUV49"/>
      <c r="BUW49"/>
      <c r="BUX49"/>
      <c r="BUY49"/>
      <c r="BUZ49"/>
      <c r="BVA49"/>
      <c r="BVB49"/>
      <c r="BVC49"/>
      <c r="BVD49"/>
      <c r="BVE49"/>
      <c r="BVF49"/>
      <c r="BVG49"/>
      <c r="BVH49"/>
      <c r="BVI49"/>
      <c r="BVJ49"/>
      <c r="BVK49"/>
      <c r="BVL49"/>
      <c r="BVM49"/>
      <c r="BVN49"/>
      <c r="BVO49"/>
      <c r="BVP49"/>
      <c r="BVQ49"/>
      <c r="BVR49"/>
      <c r="BVS49"/>
      <c r="BVT49"/>
      <c r="BVU49"/>
      <c r="BVV49"/>
      <c r="BVW49"/>
      <c r="BVX49"/>
      <c r="BVY49"/>
      <c r="BVZ49"/>
      <c r="BWA49"/>
      <c r="BWB49"/>
      <c r="BWC49"/>
      <c r="BWD49"/>
      <c r="BWE49"/>
      <c r="BWF49"/>
      <c r="BWG49"/>
      <c r="BWH49"/>
      <c r="BWI49"/>
      <c r="BWJ49"/>
      <c r="BWK49"/>
      <c r="BWL49"/>
      <c r="BWM49"/>
      <c r="BWN49"/>
      <c r="BWO49"/>
      <c r="BWP49"/>
      <c r="BWQ49"/>
      <c r="BWR49"/>
      <c r="BWS49"/>
      <c r="BWT49"/>
      <c r="BWU49"/>
      <c r="BWV49"/>
      <c r="BWW49"/>
      <c r="BWX49"/>
      <c r="BWY49"/>
      <c r="BWZ49"/>
      <c r="BXA49"/>
      <c r="BXB49"/>
      <c r="BXC49"/>
      <c r="BXD49"/>
      <c r="BXE49"/>
      <c r="BXF49"/>
      <c r="BXG49"/>
      <c r="BXH49"/>
      <c r="BXI49"/>
      <c r="BXJ49"/>
      <c r="BXK49"/>
      <c r="BXL49"/>
      <c r="BXM49"/>
      <c r="BXN49"/>
      <c r="BXO49"/>
      <c r="BXP49"/>
      <c r="BXQ49"/>
      <c r="BXR49"/>
      <c r="BXS49"/>
      <c r="BXT49"/>
      <c r="BXU49"/>
      <c r="BXV49"/>
      <c r="BXW49"/>
      <c r="BXX49"/>
      <c r="BXY49"/>
      <c r="BXZ49"/>
      <c r="BYA49"/>
      <c r="BYB49"/>
      <c r="BYC49"/>
      <c r="BYD49"/>
      <c r="BYE49"/>
      <c r="BYF49"/>
      <c r="BYG49"/>
      <c r="BYH49"/>
      <c r="BYI49"/>
      <c r="BYJ49"/>
      <c r="BYK49"/>
      <c r="BYL49"/>
      <c r="BYM49"/>
      <c r="BYN49"/>
      <c r="BYO49"/>
      <c r="BYP49"/>
      <c r="BYQ49"/>
      <c r="BYR49"/>
      <c r="BYS49"/>
      <c r="BYT49"/>
      <c r="BYU49"/>
      <c r="BYV49"/>
      <c r="BYW49"/>
      <c r="BYX49"/>
      <c r="BYY49"/>
      <c r="BYZ49"/>
      <c r="BZA49"/>
      <c r="BZB49"/>
      <c r="BZC49"/>
      <c r="BZD49"/>
      <c r="BZE49"/>
      <c r="BZF49"/>
      <c r="BZG49"/>
      <c r="BZH49"/>
      <c r="BZI49"/>
      <c r="BZJ49"/>
      <c r="BZK49"/>
      <c r="BZL49"/>
      <c r="BZM49"/>
      <c r="BZN49"/>
      <c r="BZO49"/>
      <c r="BZP49"/>
      <c r="BZQ49"/>
      <c r="BZR49"/>
      <c r="BZS49"/>
      <c r="BZT49"/>
      <c r="BZU49"/>
      <c r="BZV49"/>
      <c r="BZW49"/>
      <c r="BZX49"/>
      <c r="BZY49"/>
      <c r="BZZ49"/>
      <c r="CAA49"/>
      <c r="CAB49"/>
      <c r="CAC49"/>
      <c r="CAD49"/>
      <c r="CAE49"/>
      <c r="CAF49"/>
      <c r="CAG49"/>
      <c r="CAH49"/>
      <c r="CAI49"/>
      <c r="CAJ49"/>
      <c r="CAK49"/>
      <c r="CAL49"/>
      <c r="CAM49"/>
      <c r="CAN49"/>
      <c r="CAO49"/>
      <c r="CAP49"/>
      <c r="CAQ49"/>
      <c r="CAR49"/>
      <c r="CAS49"/>
      <c r="CAT49"/>
      <c r="CAU49"/>
      <c r="CAV49"/>
      <c r="CAW49"/>
      <c r="CAX49"/>
      <c r="CAY49"/>
      <c r="CAZ49"/>
      <c r="CBA49"/>
      <c r="CBB49"/>
      <c r="CBC49"/>
      <c r="CBD49"/>
      <c r="CBE49"/>
      <c r="CBF49"/>
      <c r="CBG49"/>
      <c r="CBH49"/>
      <c r="CBI49"/>
      <c r="CBJ49"/>
      <c r="CBK49"/>
      <c r="CBL49"/>
      <c r="CBM49"/>
      <c r="CBN49"/>
      <c r="CBO49"/>
      <c r="CBP49"/>
      <c r="CBQ49"/>
      <c r="CBR49"/>
      <c r="CBS49"/>
      <c r="CBT49"/>
      <c r="CBU49"/>
      <c r="CBV49"/>
      <c r="CBW49"/>
      <c r="CBX49"/>
      <c r="CBY49"/>
      <c r="CBZ49"/>
      <c r="CCA49"/>
      <c r="CCB49"/>
      <c r="CCC49"/>
      <c r="CCD49"/>
      <c r="CCE49"/>
      <c r="CCF49"/>
      <c r="CCG49"/>
      <c r="CCH49"/>
      <c r="CCI49"/>
      <c r="CCJ49"/>
      <c r="CCK49"/>
      <c r="CCL49"/>
      <c r="CCM49"/>
      <c r="CCN49"/>
      <c r="CCO49"/>
      <c r="CCP49"/>
      <c r="CCQ49"/>
      <c r="CCR49"/>
      <c r="CCS49"/>
      <c r="CCT49"/>
      <c r="CCU49"/>
      <c r="CCV49"/>
      <c r="CCW49"/>
      <c r="CCX49"/>
      <c r="CCY49"/>
      <c r="CCZ49"/>
      <c r="CDA49"/>
      <c r="CDB49"/>
      <c r="CDC49"/>
      <c r="CDD49"/>
      <c r="CDE49"/>
      <c r="CDF49"/>
      <c r="CDG49"/>
      <c r="CDH49"/>
      <c r="CDI49"/>
      <c r="CDJ49"/>
      <c r="CDK49"/>
      <c r="CDL49"/>
      <c r="CDM49"/>
      <c r="CDN49"/>
      <c r="CDO49"/>
      <c r="CDP49"/>
      <c r="CDQ49"/>
      <c r="CDR49"/>
      <c r="CDS49"/>
      <c r="CDT49"/>
      <c r="CDU49"/>
      <c r="CDV49"/>
      <c r="CDW49"/>
      <c r="CDX49"/>
      <c r="CDY49"/>
      <c r="CDZ49"/>
      <c r="CEA49"/>
      <c r="CEB49"/>
      <c r="CEC49"/>
      <c r="CED49"/>
      <c r="CEE49"/>
      <c r="CEF49"/>
      <c r="CEG49"/>
      <c r="CEH49"/>
      <c r="CEI49"/>
      <c r="CEJ49"/>
      <c r="CEK49"/>
      <c r="CEL49"/>
      <c r="CEM49"/>
      <c r="CEN49"/>
      <c r="CEO49"/>
      <c r="CEP49"/>
      <c r="CEQ49"/>
      <c r="CER49"/>
      <c r="CES49"/>
      <c r="CET49"/>
      <c r="CEU49"/>
      <c r="CEV49"/>
      <c r="CEW49"/>
      <c r="CEX49"/>
      <c r="CEY49"/>
      <c r="CEZ49"/>
      <c r="CFA49"/>
      <c r="CFB49"/>
      <c r="CFC49"/>
      <c r="CFD49"/>
      <c r="CFE49"/>
      <c r="CFF49"/>
      <c r="CFG49"/>
      <c r="CFH49"/>
      <c r="CFI49"/>
      <c r="CFJ49"/>
      <c r="CFK49"/>
      <c r="CFL49"/>
      <c r="CFM49"/>
      <c r="CFN49"/>
      <c r="CFO49"/>
      <c r="CFP49"/>
      <c r="CFQ49"/>
      <c r="CFR49"/>
      <c r="CFS49"/>
      <c r="CFT49"/>
      <c r="CFU49"/>
      <c r="CFV49"/>
      <c r="CFW49"/>
      <c r="CFX49"/>
      <c r="CFY49"/>
      <c r="CFZ49"/>
      <c r="CGA49"/>
      <c r="CGB49"/>
      <c r="CGC49"/>
      <c r="CGD49"/>
      <c r="CGE49"/>
      <c r="CGF49"/>
      <c r="CGG49"/>
      <c r="CGH49"/>
      <c r="CGI49"/>
      <c r="CGJ49"/>
      <c r="CGK49"/>
      <c r="CGL49"/>
      <c r="CGM49"/>
      <c r="CGN49"/>
      <c r="CGO49"/>
      <c r="CGP49"/>
      <c r="CGQ49"/>
      <c r="CGR49"/>
      <c r="CGS49"/>
      <c r="CGT49"/>
      <c r="CGU49"/>
      <c r="CGV49"/>
      <c r="CGW49"/>
      <c r="CGX49"/>
      <c r="CGY49"/>
      <c r="CGZ49"/>
      <c r="CHA49"/>
      <c r="CHB49"/>
      <c r="CHC49"/>
      <c r="CHD49"/>
      <c r="CHE49"/>
      <c r="CHF49"/>
      <c r="CHG49"/>
      <c r="CHH49"/>
      <c r="CHI49"/>
      <c r="CHJ49"/>
      <c r="CHK49"/>
      <c r="CHL49"/>
      <c r="CHM49"/>
      <c r="CHN49"/>
      <c r="CHO49"/>
      <c r="CHP49"/>
      <c r="CHQ49"/>
      <c r="CHR49"/>
      <c r="CHS49"/>
      <c r="CHT49"/>
      <c r="CHU49"/>
      <c r="CHV49"/>
      <c r="CHW49"/>
      <c r="CHX49"/>
      <c r="CHY49"/>
      <c r="CHZ49"/>
      <c r="CIA49"/>
      <c r="CIB49"/>
      <c r="CIC49"/>
      <c r="CID49"/>
      <c r="CIE49"/>
      <c r="CIF49"/>
      <c r="CIG49"/>
      <c r="CIH49"/>
      <c r="CII49"/>
      <c r="CIJ49"/>
      <c r="CIK49"/>
      <c r="CIL49"/>
      <c r="CIM49"/>
      <c r="CIN49"/>
      <c r="CIO49"/>
      <c r="CIP49"/>
      <c r="CIQ49"/>
      <c r="CIR49"/>
      <c r="CIS49"/>
      <c r="CIT49"/>
      <c r="CIU49"/>
      <c r="CIV49"/>
      <c r="CIW49"/>
      <c r="CIX49"/>
      <c r="CIY49"/>
      <c r="CIZ49"/>
      <c r="CJA49"/>
      <c r="CJB49"/>
      <c r="CJC49"/>
      <c r="CJD49"/>
      <c r="CJE49"/>
      <c r="CJF49"/>
      <c r="CJG49"/>
      <c r="CJH49"/>
      <c r="CJI49"/>
      <c r="CJJ49"/>
      <c r="CJK49"/>
      <c r="CJL49"/>
      <c r="CJM49"/>
      <c r="CJN49"/>
      <c r="CJO49"/>
      <c r="CJP49"/>
      <c r="CJQ49"/>
      <c r="CJR49"/>
      <c r="CJS49"/>
      <c r="CJT49"/>
      <c r="CJU49"/>
      <c r="CJV49"/>
      <c r="CJW49"/>
      <c r="CJX49"/>
      <c r="CJY49"/>
      <c r="CJZ49"/>
      <c r="CKA49"/>
      <c r="CKB49"/>
      <c r="CKC49"/>
      <c r="CKD49"/>
      <c r="CKE49"/>
      <c r="CKF49"/>
      <c r="CKG49"/>
      <c r="CKH49"/>
      <c r="CKI49"/>
      <c r="CKJ49"/>
      <c r="CKK49"/>
      <c r="CKL49"/>
      <c r="CKM49"/>
      <c r="CKN49"/>
      <c r="CKO49"/>
      <c r="CKP49"/>
      <c r="CKQ49"/>
      <c r="CKR49"/>
      <c r="CKS49"/>
      <c r="CKT49"/>
      <c r="CKU49"/>
      <c r="CKV49"/>
      <c r="CKW49"/>
      <c r="CKX49"/>
      <c r="CKY49"/>
      <c r="CKZ49"/>
      <c r="CLA49"/>
      <c r="CLB49"/>
      <c r="CLC49"/>
      <c r="CLD49"/>
      <c r="CLE49"/>
      <c r="CLF49"/>
      <c r="CLG49"/>
      <c r="CLH49"/>
      <c r="CLI49"/>
      <c r="CLJ49"/>
      <c r="CLK49"/>
      <c r="CLL49"/>
      <c r="CLM49"/>
      <c r="CLN49"/>
      <c r="CLO49"/>
      <c r="CLP49"/>
      <c r="CLQ49"/>
      <c r="CLR49"/>
      <c r="CLS49"/>
      <c r="CLT49"/>
      <c r="CLU49"/>
      <c r="CLV49"/>
      <c r="CLW49"/>
      <c r="CLX49"/>
      <c r="CLY49"/>
      <c r="CLZ49"/>
      <c r="CMA49"/>
      <c r="CMB49"/>
      <c r="CMC49"/>
      <c r="CMD49"/>
      <c r="CME49"/>
      <c r="CMF49"/>
      <c r="CMG49"/>
      <c r="CMH49"/>
      <c r="CMI49"/>
      <c r="CMJ49"/>
      <c r="CMK49"/>
      <c r="CML49"/>
      <c r="CMM49"/>
      <c r="CMN49"/>
      <c r="CMO49"/>
      <c r="CMP49"/>
      <c r="CMQ49"/>
      <c r="CMR49"/>
      <c r="CMS49"/>
      <c r="CMT49"/>
      <c r="CMU49"/>
      <c r="CMV49"/>
      <c r="CMW49"/>
      <c r="CMX49"/>
      <c r="CMY49"/>
      <c r="CMZ49"/>
      <c r="CNA49"/>
      <c r="CNB49"/>
      <c r="CNC49"/>
      <c r="CND49"/>
      <c r="CNE49"/>
      <c r="CNF49"/>
      <c r="CNG49"/>
      <c r="CNH49"/>
      <c r="CNI49"/>
      <c r="CNJ49"/>
      <c r="CNK49"/>
      <c r="CNL49"/>
      <c r="CNM49"/>
      <c r="CNN49"/>
      <c r="CNO49"/>
      <c r="CNP49"/>
      <c r="CNQ49"/>
      <c r="CNR49"/>
      <c r="CNS49"/>
      <c r="CNT49"/>
      <c r="CNU49"/>
      <c r="CNV49"/>
      <c r="CNW49"/>
      <c r="CNX49"/>
      <c r="CNY49"/>
      <c r="CNZ49"/>
      <c r="COA49"/>
      <c r="COB49"/>
      <c r="COC49"/>
      <c r="COD49"/>
      <c r="COE49"/>
      <c r="COF49"/>
      <c r="COG49"/>
      <c r="COH49"/>
      <c r="COI49"/>
      <c r="COJ49"/>
      <c r="COK49"/>
      <c r="COL49"/>
      <c r="COM49"/>
      <c r="CON49"/>
      <c r="COO49"/>
      <c r="COP49"/>
      <c r="COQ49"/>
      <c r="COR49"/>
      <c r="COS49"/>
      <c r="COT49"/>
      <c r="COU49"/>
      <c r="COV49"/>
      <c r="COW49"/>
      <c r="COX49"/>
      <c r="COY49"/>
      <c r="COZ49"/>
      <c r="CPA49"/>
      <c r="CPB49"/>
      <c r="CPC49"/>
      <c r="CPD49"/>
      <c r="CPE49"/>
      <c r="CPF49"/>
      <c r="CPG49"/>
      <c r="CPH49"/>
      <c r="CPI49"/>
      <c r="CPJ49"/>
      <c r="CPK49"/>
      <c r="CPL49"/>
      <c r="CPM49"/>
      <c r="CPN49"/>
      <c r="CPO49"/>
      <c r="CPP49"/>
      <c r="CPQ49"/>
      <c r="CPR49"/>
      <c r="CPS49"/>
      <c r="CPT49"/>
      <c r="CPU49"/>
      <c r="CPV49"/>
      <c r="CPW49"/>
      <c r="CPX49"/>
      <c r="CPY49"/>
      <c r="CPZ49"/>
      <c r="CQA49"/>
      <c r="CQB49"/>
      <c r="CQC49"/>
      <c r="CQD49"/>
      <c r="CQE49"/>
      <c r="CQF49"/>
      <c r="CQG49"/>
      <c r="CQH49"/>
      <c r="CQI49"/>
      <c r="CQJ49"/>
      <c r="CQK49"/>
      <c r="CQL49"/>
      <c r="CQM49"/>
      <c r="CQN49"/>
      <c r="CQO49"/>
      <c r="CQP49"/>
      <c r="CQQ49"/>
      <c r="CQR49"/>
      <c r="CQS49"/>
      <c r="CQT49"/>
      <c r="CQU49"/>
      <c r="CQV49"/>
      <c r="CQW49"/>
      <c r="CQX49"/>
      <c r="CQY49"/>
      <c r="CQZ49"/>
      <c r="CRA49"/>
      <c r="CRB49"/>
      <c r="CRC49"/>
      <c r="CRD49"/>
      <c r="CRE49"/>
      <c r="CRF49"/>
      <c r="CRG49"/>
      <c r="CRH49"/>
      <c r="CRI49"/>
      <c r="CRJ49"/>
      <c r="CRK49"/>
      <c r="CRL49"/>
      <c r="CRM49"/>
      <c r="CRN49"/>
      <c r="CRO49"/>
      <c r="CRP49"/>
      <c r="CRQ49"/>
      <c r="CRR49"/>
      <c r="CRS49"/>
      <c r="CRT49"/>
      <c r="CRU49"/>
      <c r="CRV49"/>
      <c r="CRW49"/>
      <c r="CRX49"/>
      <c r="CRY49"/>
      <c r="CRZ49"/>
      <c r="CSA49"/>
      <c r="CSB49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  <c r="CSW49"/>
      <c r="CSX49"/>
      <c r="CSY49"/>
      <c r="CSZ49"/>
      <c r="CTA49"/>
      <c r="CTB49"/>
      <c r="CTC49"/>
      <c r="CTD49"/>
      <c r="CTE49"/>
      <c r="CTF49"/>
      <c r="CTG49"/>
      <c r="CTH49"/>
      <c r="CTI49"/>
      <c r="CTJ49"/>
      <c r="CTK49"/>
      <c r="CTL49"/>
      <c r="CTM49"/>
      <c r="CTN49"/>
      <c r="CTO49"/>
      <c r="CTP49"/>
      <c r="CTQ49"/>
      <c r="CTR49"/>
      <c r="CTS49"/>
      <c r="CTT49"/>
      <c r="CTU49"/>
      <c r="CTV49"/>
      <c r="CTW49"/>
      <c r="CTX49"/>
      <c r="CTY49"/>
      <c r="CTZ49"/>
      <c r="CUA49"/>
      <c r="CUB49"/>
      <c r="CUC49"/>
      <c r="CUD49"/>
      <c r="CUE49"/>
      <c r="CUF49"/>
      <c r="CUG49"/>
      <c r="CUH49"/>
      <c r="CUI49"/>
      <c r="CUJ49"/>
      <c r="CUK49"/>
      <c r="CUL49"/>
      <c r="CUM49"/>
      <c r="CUN49"/>
      <c r="CUO49"/>
      <c r="CUP49"/>
      <c r="CUQ49"/>
      <c r="CUR49"/>
      <c r="CUS49"/>
      <c r="CUT49"/>
      <c r="CUU49"/>
      <c r="CUV49"/>
      <c r="CUW49"/>
      <c r="CUX49"/>
      <c r="CUY49"/>
      <c r="CUZ49"/>
      <c r="CVA49"/>
      <c r="CVB49"/>
      <c r="CVC49"/>
      <c r="CVD49"/>
      <c r="CVE49"/>
      <c r="CVF49"/>
      <c r="CVG49"/>
      <c r="CVH49"/>
      <c r="CVI49"/>
      <c r="CVJ49"/>
      <c r="CVK49"/>
      <c r="CVL49"/>
      <c r="CVM49"/>
      <c r="CVN49"/>
      <c r="CVO49"/>
      <c r="CVP49"/>
      <c r="CVQ49"/>
      <c r="CVR49"/>
      <c r="CVS49"/>
      <c r="CVT49"/>
      <c r="CVU49"/>
      <c r="CVV49"/>
      <c r="CVW49"/>
      <c r="CVX49"/>
      <c r="CVY49"/>
      <c r="CVZ49"/>
      <c r="CWA49"/>
      <c r="CWB49"/>
      <c r="CWC49"/>
      <c r="CWD49"/>
      <c r="CWE49"/>
      <c r="CWF49"/>
      <c r="CWG49"/>
      <c r="CWH49"/>
      <c r="CWI49"/>
      <c r="CWJ49"/>
      <c r="CWK49"/>
      <c r="CWL49"/>
      <c r="CWM49"/>
      <c r="CWN49"/>
      <c r="CWO49"/>
      <c r="CWP49"/>
      <c r="CWQ49"/>
      <c r="CWR49"/>
      <c r="CWS49"/>
      <c r="CWT49"/>
      <c r="CWU49"/>
      <c r="CWV49"/>
      <c r="CWW49"/>
      <c r="CWX49"/>
      <c r="CWY49"/>
      <c r="CWZ49"/>
      <c r="CXA49"/>
      <c r="CXB49"/>
      <c r="CXC49"/>
      <c r="CXD49"/>
      <c r="CXE49"/>
      <c r="CXF49"/>
      <c r="CXG49"/>
      <c r="CXH49"/>
      <c r="CXI49"/>
      <c r="CXJ49"/>
      <c r="CXK49"/>
      <c r="CXL49"/>
      <c r="CXM49"/>
      <c r="CXN49"/>
      <c r="CXO49"/>
      <c r="CXP49"/>
      <c r="CXQ49"/>
      <c r="CXR49"/>
      <c r="CXS49"/>
      <c r="CXT49"/>
      <c r="CXU49"/>
      <c r="CXV49"/>
      <c r="CXW49"/>
      <c r="CXX49"/>
      <c r="CXY49"/>
      <c r="CXZ49"/>
      <c r="CYA49"/>
      <c r="CYB49"/>
      <c r="CYC49"/>
      <c r="CYD49"/>
      <c r="CYE49"/>
      <c r="CYF49"/>
      <c r="CYG49"/>
      <c r="CYH49"/>
      <c r="CYI49"/>
      <c r="CYJ49"/>
      <c r="CYK49"/>
      <c r="CYL49"/>
      <c r="CYM49"/>
      <c r="CYN49"/>
      <c r="CYO49"/>
      <c r="CYP49"/>
      <c r="CYQ49"/>
      <c r="CYR49"/>
      <c r="CYS49"/>
      <c r="CYT49"/>
      <c r="CYU49"/>
      <c r="CYV49"/>
      <c r="CYW49"/>
      <c r="CYX49"/>
      <c r="CYY49"/>
      <c r="CYZ49"/>
      <c r="CZA49"/>
      <c r="CZB49"/>
      <c r="CZC49"/>
      <c r="CZD49"/>
      <c r="CZE49"/>
      <c r="CZF49"/>
      <c r="CZG49"/>
      <c r="CZH49"/>
      <c r="CZI49"/>
      <c r="CZJ49"/>
      <c r="CZK49"/>
      <c r="CZL49"/>
      <c r="CZM49"/>
      <c r="CZN49"/>
      <c r="CZO49"/>
      <c r="CZP49"/>
      <c r="CZQ49"/>
      <c r="CZR49"/>
      <c r="CZS49"/>
      <c r="CZT49"/>
      <c r="CZU49"/>
      <c r="CZV49"/>
      <c r="CZW49"/>
      <c r="CZX49"/>
      <c r="CZY49"/>
      <c r="CZZ49"/>
      <c r="DAA49"/>
      <c r="DAB49"/>
      <c r="DAC49"/>
      <c r="DAD49"/>
      <c r="DAE49"/>
      <c r="DAF49"/>
      <c r="DAG49"/>
      <c r="DAH49"/>
      <c r="DAI49"/>
      <c r="DAJ49"/>
      <c r="DAK49"/>
      <c r="DAL49"/>
      <c r="DAM49"/>
      <c r="DAN49"/>
      <c r="DAO49"/>
      <c r="DAP49"/>
      <c r="DAQ49"/>
      <c r="DAR49"/>
      <c r="DAS49"/>
      <c r="DAT49"/>
      <c r="DAU49"/>
      <c r="DAV49"/>
      <c r="DAW49"/>
      <c r="DAX49"/>
      <c r="DAY49"/>
      <c r="DAZ49"/>
      <c r="DBA49"/>
      <c r="DBB49"/>
      <c r="DBC49"/>
      <c r="DBD49"/>
      <c r="DBE49"/>
      <c r="DBF49"/>
      <c r="DBG49"/>
      <c r="DBH49"/>
      <c r="DBI49"/>
      <c r="DBJ49"/>
      <c r="DBK49"/>
      <c r="DBL49"/>
      <c r="DBM49"/>
      <c r="DBN49"/>
      <c r="DBO49"/>
      <c r="DBP49"/>
      <c r="DBQ49"/>
      <c r="DBR49"/>
      <c r="DBS49"/>
      <c r="DBT49"/>
      <c r="DBU49"/>
      <c r="DBV49"/>
      <c r="DBW49"/>
      <c r="DBX49"/>
      <c r="DBY49"/>
      <c r="DBZ49"/>
      <c r="DCA49"/>
      <c r="DCB49"/>
      <c r="DCC49"/>
      <c r="DCD49"/>
      <c r="DCE49"/>
      <c r="DCF49"/>
      <c r="DCG49"/>
      <c r="DCH49"/>
      <c r="DCI49"/>
      <c r="DCJ49"/>
      <c r="DCK49"/>
      <c r="DCL49"/>
      <c r="DCM49"/>
      <c r="DCN49"/>
      <c r="DCO49"/>
      <c r="DCP49"/>
      <c r="DCQ49"/>
      <c r="DCR49"/>
      <c r="DCS49"/>
      <c r="DCT49"/>
      <c r="DCU49"/>
      <c r="DCV49"/>
      <c r="DCW49"/>
      <c r="DCX49"/>
      <c r="DCY49"/>
      <c r="DCZ49"/>
      <c r="DDA49"/>
      <c r="DDB49"/>
      <c r="DDC49"/>
      <c r="DDD49"/>
      <c r="DDE49"/>
      <c r="DDF49"/>
      <c r="DDG49"/>
      <c r="DDH49"/>
      <c r="DDI49"/>
      <c r="DDJ49"/>
      <c r="DDK49"/>
      <c r="DDL49"/>
      <c r="DDM49"/>
      <c r="DDN49"/>
      <c r="DDO49"/>
      <c r="DDP49"/>
      <c r="DDQ49"/>
      <c r="DDR49"/>
      <c r="DDS49"/>
      <c r="DDT49"/>
      <c r="DDU49"/>
      <c r="DDV49"/>
      <c r="DDW49"/>
      <c r="DDX49"/>
      <c r="DDY49"/>
      <c r="DDZ49"/>
      <c r="DEA49"/>
      <c r="DEB49"/>
      <c r="DEC49"/>
      <c r="DED49"/>
      <c r="DEE49"/>
      <c r="DEF49"/>
      <c r="DEG49"/>
      <c r="DEH49"/>
      <c r="DEI49"/>
      <c r="DEJ49"/>
      <c r="DEK49"/>
      <c r="DEL49"/>
      <c r="DEM49"/>
      <c r="DEN49"/>
      <c r="DEO49"/>
      <c r="DEP49"/>
      <c r="DEQ49"/>
      <c r="DER49"/>
      <c r="DES49"/>
      <c r="DET49"/>
      <c r="DEU49"/>
      <c r="DEV49"/>
      <c r="DEW49"/>
      <c r="DEX49"/>
      <c r="DEY49"/>
      <c r="DEZ49"/>
      <c r="DFA49"/>
      <c r="DFB49"/>
      <c r="DFC49"/>
      <c r="DFD49"/>
      <c r="DFE49"/>
      <c r="DFF49"/>
      <c r="DFG49"/>
      <c r="DFH49"/>
      <c r="DFI49"/>
      <c r="DFJ49"/>
      <c r="DFK49"/>
      <c r="DFL49"/>
      <c r="DFM49"/>
      <c r="DFN49"/>
      <c r="DFO49"/>
      <c r="DFP49"/>
      <c r="DFQ49"/>
      <c r="DFR49"/>
      <c r="DFS49"/>
      <c r="DFT49"/>
      <c r="DFU49"/>
      <c r="DFV49"/>
      <c r="DFW49"/>
      <c r="DFX49"/>
      <c r="DFY49"/>
      <c r="DFZ49"/>
      <c r="DGA49"/>
      <c r="DGB49"/>
      <c r="DGC49"/>
      <c r="DGD49"/>
      <c r="DGE49"/>
      <c r="DGF49"/>
      <c r="DGG49"/>
      <c r="DGH49"/>
      <c r="DGI49"/>
      <c r="DGJ49"/>
      <c r="DGK49"/>
      <c r="DGL49"/>
      <c r="DGM49"/>
      <c r="DGN49"/>
      <c r="DGO49"/>
      <c r="DGP49"/>
      <c r="DGQ49"/>
      <c r="DGR49"/>
      <c r="DGS49"/>
      <c r="DGT49"/>
      <c r="DGU49"/>
      <c r="DGV49"/>
      <c r="DGW49"/>
      <c r="DGX49"/>
      <c r="DGY49"/>
      <c r="DGZ49"/>
      <c r="DHA49"/>
      <c r="DHB49"/>
      <c r="DHC49"/>
      <c r="DHD49"/>
      <c r="DHE49"/>
      <c r="DHF49"/>
      <c r="DHG49"/>
      <c r="DHH49"/>
      <c r="DHI49"/>
      <c r="DHJ49"/>
      <c r="DHK49"/>
      <c r="DHL49"/>
      <c r="DHM49"/>
      <c r="DHN49"/>
      <c r="DHO49"/>
      <c r="DHP49"/>
      <c r="DHQ49"/>
      <c r="DHR49"/>
      <c r="DHS49"/>
      <c r="DHT49"/>
      <c r="DHU49"/>
      <c r="DHV49"/>
      <c r="DHW49"/>
      <c r="DHX49"/>
      <c r="DHY49"/>
      <c r="DHZ49"/>
      <c r="DIA49"/>
      <c r="DIB49"/>
      <c r="DIC49"/>
      <c r="DID49"/>
      <c r="DIE49"/>
      <c r="DIF49"/>
      <c r="DIG49"/>
      <c r="DIH49"/>
      <c r="DII49"/>
      <c r="DIJ49"/>
      <c r="DIK49"/>
      <c r="DIL49"/>
      <c r="DIM49"/>
      <c r="DIN49"/>
      <c r="DIO49"/>
      <c r="DIP49"/>
      <c r="DIQ49"/>
      <c r="DIR49"/>
      <c r="DIS49"/>
      <c r="DIT49"/>
      <c r="DIU49"/>
      <c r="DIV49"/>
      <c r="DIW49"/>
      <c r="DIX49"/>
      <c r="DIY49"/>
      <c r="DIZ49"/>
      <c r="DJA49"/>
      <c r="DJB49"/>
      <c r="DJC49"/>
      <c r="DJD49"/>
      <c r="DJE49"/>
      <c r="DJF49"/>
      <c r="DJG49"/>
      <c r="DJH49"/>
      <c r="DJI49"/>
      <c r="DJJ49"/>
      <c r="DJK49"/>
      <c r="DJL49"/>
      <c r="DJM49"/>
      <c r="DJN49"/>
      <c r="DJO49"/>
      <c r="DJP49"/>
      <c r="DJQ49"/>
      <c r="DJR49"/>
      <c r="DJS49"/>
      <c r="DJT49"/>
      <c r="DJU49"/>
      <c r="DJV49"/>
      <c r="DJW49"/>
      <c r="DJX49"/>
      <c r="DJY49"/>
      <c r="DJZ49"/>
      <c r="DKA49"/>
      <c r="DKB49"/>
      <c r="DKC49"/>
      <c r="DKD49"/>
      <c r="DKE49"/>
      <c r="DKF49"/>
      <c r="DKG49"/>
      <c r="DKH49"/>
      <c r="DKI49"/>
      <c r="DKJ49"/>
      <c r="DKK49"/>
      <c r="DKL49"/>
      <c r="DKM49"/>
      <c r="DKN49"/>
      <c r="DKO49"/>
      <c r="DKP49"/>
      <c r="DKQ49"/>
      <c r="DKR49"/>
      <c r="DKS49"/>
      <c r="DKT49"/>
      <c r="DKU49"/>
      <c r="DKV49"/>
      <c r="DKW49"/>
      <c r="DKX49"/>
      <c r="DKY49"/>
      <c r="DKZ49"/>
      <c r="DLA49"/>
      <c r="DLB49"/>
      <c r="DLC49"/>
      <c r="DLD49"/>
      <c r="DLE49"/>
      <c r="DLF49"/>
      <c r="DLG49"/>
      <c r="DLH49"/>
      <c r="DLI49"/>
      <c r="DLJ49"/>
      <c r="DLK49"/>
      <c r="DLL49"/>
      <c r="DLM49"/>
      <c r="DLN49"/>
      <c r="DLO49"/>
      <c r="DLP49"/>
      <c r="DLQ49"/>
      <c r="DLR49"/>
      <c r="DLS49"/>
      <c r="DLT49"/>
      <c r="DLU49"/>
      <c r="DLV49"/>
      <c r="DLW49"/>
      <c r="DLX49"/>
      <c r="DLY49"/>
      <c r="DLZ49"/>
      <c r="DMA49"/>
      <c r="DMB49"/>
      <c r="DMC49"/>
      <c r="DMD49"/>
      <c r="DME49"/>
      <c r="DMF49"/>
      <c r="DMG49"/>
      <c r="DMH49"/>
      <c r="DMI49"/>
      <c r="DMJ49"/>
      <c r="DMK49"/>
      <c r="DML49"/>
      <c r="DMM49"/>
      <c r="DMN49"/>
      <c r="DMO49"/>
      <c r="DMP49"/>
      <c r="DMQ49"/>
      <c r="DMR49"/>
      <c r="DMS49"/>
      <c r="DMT49"/>
      <c r="DMU49"/>
      <c r="DMV49"/>
      <c r="DMW49"/>
      <c r="DMX49"/>
      <c r="DMY49"/>
      <c r="DMZ49"/>
      <c r="DNA49"/>
      <c r="DNB49"/>
      <c r="DNC49"/>
      <c r="DND49"/>
      <c r="DNE49"/>
      <c r="DNF49"/>
      <c r="DNG49"/>
      <c r="DNH49"/>
      <c r="DNI49"/>
      <c r="DNJ49"/>
      <c r="DNK49"/>
      <c r="DNL49"/>
      <c r="DNM49"/>
      <c r="DNN49"/>
      <c r="DNO49"/>
      <c r="DNP49"/>
      <c r="DNQ49"/>
      <c r="DNR49"/>
      <c r="DNS49"/>
      <c r="DNT49"/>
      <c r="DNU49"/>
      <c r="DNV49"/>
      <c r="DNW49"/>
      <c r="DNX49"/>
      <c r="DNY49"/>
      <c r="DNZ49"/>
      <c r="DOA49"/>
      <c r="DOB49"/>
      <c r="DOC49"/>
      <c r="DOD49"/>
      <c r="DOE49"/>
      <c r="DOF49"/>
      <c r="DOG49"/>
      <c r="DOH49"/>
      <c r="DOI49"/>
      <c r="DOJ49"/>
      <c r="DOK49"/>
      <c r="DOL49"/>
      <c r="DOM49"/>
      <c r="DON49"/>
      <c r="DOO49"/>
      <c r="DOP49"/>
      <c r="DOQ49"/>
      <c r="DOR49"/>
      <c r="DOS49"/>
      <c r="DOT49"/>
      <c r="DOU49"/>
      <c r="DOV49"/>
      <c r="DOW49"/>
      <c r="DOX49"/>
      <c r="DOY49"/>
      <c r="DOZ49"/>
      <c r="DPA49"/>
      <c r="DPB49"/>
      <c r="DPC49"/>
      <c r="DPD49"/>
      <c r="DPE49"/>
      <c r="DPF49"/>
      <c r="DPG49"/>
      <c r="DPH49"/>
      <c r="DPI49"/>
      <c r="DPJ49"/>
      <c r="DPK49"/>
      <c r="DPL49"/>
      <c r="DPM49"/>
      <c r="DPN49"/>
      <c r="DPO49"/>
      <c r="DPP49"/>
      <c r="DPQ49"/>
      <c r="DPR49"/>
      <c r="DPS49"/>
      <c r="DPT49"/>
      <c r="DPU49"/>
      <c r="DPV49"/>
      <c r="DPW49"/>
      <c r="DPX49"/>
      <c r="DPY49"/>
      <c r="DPZ49"/>
      <c r="DQA49"/>
      <c r="DQB49"/>
      <c r="DQC49"/>
      <c r="DQD49"/>
      <c r="DQE49"/>
      <c r="DQF49"/>
      <c r="DQG49"/>
      <c r="DQH49"/>
      <c r="DQI49"/>
      <c r="DQJ49"/>
      <c r="DQK49"/>
      <c r="DQL49"/>
      <c r="DQM49"/>
      <c r="DQN49"/>
      <c r="DQO49"/>
      <c r="DQP49"/>
      <c r="DQQ49"/>
      <c r="DQR49"/>
      <c r="DQS49"/>
      <c r="DQT49"/>
      <c r="DQU49"/>
      <c r="DQV49"/>
      <c r="DQW49"/>
      <c r="DQX49"/>
      <c r="DQY49"/>
      <c r="DQZ49"/>
      <c r="DRA49"/>
      <c r="DRB49"/>
      <c r="DRC49"/>
      <c r="DRD49"/>
      <c r="DRE49"/>
      <c r="DRF49"/>
      <c r="DRG49"/>
      <c r="DRH49"/>
      <c r="DRI49"/>
      <c r="DRJ49"/>
      <c r="DRK49"/>
      <c r="DRL49"/>
      <c r="DRM49"/>
      <c r="DRN49"/>
      <c r="DRO49"/>
      <c r="DRP49"/>
      <c r="DRQ49"/>
      <c r="DRR49"/>
      <c r="DRS49"/>
      <c r="DRT49"/>
      <c r="DRU49"/>
      <c r="DRV49"/>
      <c r="DRW49"/>
      <c r="DRX49"/>
      <c r="DRY49"/>
      <c r="DRZ49"/>
      <c r="DSA49"/>
      <c r="DSB49"/>
      <c r="DSC49"/>
      <c r="DSD49"/>
      <c r="DSE49"/>
      <c r="DSF49"/>
      <c r="DSG49"/>
      <c r="DSH49"/>
      <c r="DSI49"/>
      <c r="DSJ49"/>
      <c r="DSK49"/>
      <c r="DSL49"/>
      <c r="DSM49"/>
      <c r="DSN49"/>
      <c r="DSO49"/>
      <c r="DSP49"/>
      <c r="DSQ49"/>
      <c r="DSR49"/>
      <c r="DSS49"/>
      <c r="DST49"/>
      <c r="DSU49"/>
      <c r="DSV49"/>
      <c r="DSW49"/>
      <c r="DSX49"/>
      <c r="DSY49"/>
      <c r="DSZ49"/>
      <c r="DTA49"/>
      <c r="DTB49"/>
      <c r="DTC49"/>
      <c r="DTD49"/>
      <c r="DTE49"/>
      <c r="DTF49"/>
      <c r="DTG49"/>
      <c r="DTH49"/>
      <c r="DTI49"/>
      <c r="DTJ49"/>
      <c r="DTK49"/>
      <c r="DTL49"/>
      <c r="DTM49"/>
      <c r="DTN49"/>
      <c r="DTO49"/>
      <c r="DTP49"/>
      <c r="DTQ49"/>
      <c r="DTR49"/>
      <c r="DTS49"/>
      <c r="DTT49"/>
      <c r="DTU49"/>
      <c r="DTV49"/>
      <c r="DTW49"/>
      <c r="DTX49"/>
      <c r="DTY49"/>
      <c r="DTZ49"/>
      <c r="DUA49"/>
      <c r="DUB49"/>
      <c r="DUC49"/>
      <c r="DUD49"/>
      <c r="DUE49"/>
      <c r="DUF49"/>
      <c r="DUG49"/>
      <c r="DUH49"/>
      <c r="DUI49"/>
      <c r="DUJ49"/>
      <c r="DUK49"/>
      <c r="DUL49"/>
      <c r="DUM49"/>
      <c r="DUN49"/>
      <c r="DUO49"/>
      <c r="DUP49"/>
      <c r="DUQ49"/>
      <c r="DUR49"/>
      <c r="DUS49"/>
      <c r="DUT49"/>
      <c r="DUU49"/>
      <c r="DUV49"/>
      <c r="DUW49"/>
      <c r="DUX49"/>
      <c r="DUY49"/>
      <c r="DUZ49"/>
      <c r="DVA49"/>
      <c r="DVB49"/>
      <c r="DVC49"/>
      <c r="DVD49"/>
      <c r="DVE49"/>
      <c r="DVF49"/>
      <c r="DVG49"/>
      <c r="DVH49"/>
      <c r="DVI49"/>
      <c r="DVJ49"/>
      <c r="DVK49"/>
      <c r="DVL49"/>
      <c r="DVM49"/>
      <c r="DVN49"/>
      <c r="DVO49"/>
      <c r="DVP49"/>
      <c r="DVQ49"/>
      <c r="DVR49"/>
      <c r="DVS49"/>
      <c r="DVT49"/>
      <c r="DVU49"/>
      <c r="DVV49"/>
      <c r="DVW49"/>
      <c r="DVX49"/>
      <c r="DVY49"/>
      <c r="DVZ49"/>
      <c r="DWA49"/>
      <c r="DWB49"/>
      <c r="DWC49"/>
      <c r="DWD49"/>
      <c r="DWE49"/>
      <c r="DWF49"/>
      <c r="DWG49"/>
      <c r="DWH49"/>
      <c r="DWI49"/>
      <c r="DWJ49"/>
      <c r="DWK49"/>
      <c r="DWL49"/>
      <c r="DWM49"/>
      <c r="DWN49"/>
      <c r="DWO49"/>
      <c r="DWP49"/>
      <c r="DWQ49"/>
      <c r="DWR49"/>
      <c r="DWS49"/>
      <c r="DWT49"/>
      <c r="DWU49"/>
      <c r="DWV49"/>
      <c r="DWW49"/>
      <c r="DWX49"/>
      <c r="DWY49"/>
      <c r="DWZ49"/>
      <c r="DXA49"/>
      <c r="DXB49"/>
      <c r="DXC49"/>
      <c r="DXD49"/>
      <c r="DXE49"/>
      <c r="DXF49"/>
      <c r="DXG49"/>
      <c r="DXH49"/>
      <c r="DXI49"/>
      <c r="DXJ49"/>
      <c r="DXK49"/>
      <c r="DXL49"/>
      <c r="DXM49"/>
      <c r="DXN49"/>
      <c r="DXO49"/>
      <c r="DXP49"/>
      <c r="DXQ49"/>
      <c r="DXR49"/>
      <c r="DXS49"/>
      <c r="DXT49"/>
      <c r="DXU49"/>
      <c r="DXV49"/>
      <c r="DXW49"/>
      <c r="DXX49"/>
      <c r="DXY49"/>
      <c r="DXZ49"/>
      <c r="DYA49"/>
      <c r="DYB49"/>
      <c r="DYC49"/>
      <c r="DYD49"/>
      <c r="DYE49"/>
      <c r="DYF49"/>
      <c r="DYG49"/>
      <c r="DYH49"/>
      <c r="DYI49"/>
      <c r="DYJ49"/>
      <c r="DYK49"/>
      <c r="DYL49"/>
      <c r="DYM49"/>
      <c r="DYN49"/>
      <c r="DYO49"/>
      <c r="DYP49"/>
      <c r="DYQ49"/>
      <c r="DYR49"/>
      <c r="DYS49"/>
      <c r="DYT49"/>
      <c r="DYU49"/>
      <c r="DYV49"/>
      <c r="DYW49"/>
      <c r="DYX49"/>
      <c r="DYY49"/>
      <c r="DYZ49"/>
      <c r="DZA49"/>
      <c r="DZB49"/>
      <c r="DZC49"/>
      <c r="DZD49"/>
      <c r="DZE49"/>
      <c r="DZF49"/>
      <c r="DZG49"/>
      <c r="DZH49"/>
      <c r="DZI49"/>
      <c r="DZJ49"/>
      <c r="DZK49"/>
      <c r="DZL49"/>
      <c r="DZM49"/>
      <c r="DZN49"/>
      <c r="DZO49"/>
      <c r="DZP49"/>
      <c r="DZQ49"/>
      <c r="DZR49"/>
      <c r="DZS49"/>
      <c r="DZT49"/>
      <c r="DZU49"/>
      <c r="DZV49"/>
      <c r="DZW49"/>
      <c r="DZX49"/>
      <c r="DZY49"/>
      <c r="DZZ49"/>
      <c r="EAA49"/>
      <c r="EAB49"/>
      <c r="EAC49"/>
      <c r="EAD49"/>
      <c r="EAE49"/>
      <c r="EAF49"/>
      <c r="EAG49"/>
      <c r="EAH49"/>
      <c r="EAI49"/>
      <c r="EAJ49"/>
      <c r="EAK49"/>
      <c r="EAL49"/>
      <c r="EAM49"/>
      <c r="EAN49"/>
      <c r="EAO49"/>
      <c r="EAP49"/>
      <c r="EAQ49"/>
      <c r="EAR49"/>
      <c r="EAS49"/>
      <c r="EAT49"/>
      <c r="EAU49"/>
      <c r="EAV49"/>
      <c r="EAW49"/>
      <c r="EAX49"/>
      <c r="EAY49"/>
      <c r="EAZ49"/>
      <c r="EBA49"/>
      <c r="EBB49"/>
      <c r="EBC49"/>
      <c r="EBD49"/>
      <c r="EBE49"/>
      <c r="EBF49"/>
      <c r="EBG49"/>
      <c r="EBH49"/>
      <c r="EBI49"/>
      <c r="EBJ49"/>
      <c r="EBK49"/>
      <c r="EBL49"/>
      <c r="EBM49"/>
      <c r="EBN49"/>
      <c r="EBO49"/>
      <c r="EBP49"/>
      <c r="EBQ49"/>
      <c r="EBR49"/>
      <c r="EBS49"/>
      <c r="EBT49"/>
      <c r="EBU49"/>
      <c r="EBV49"/>
      <c r="EBW49"/>
      <c r="EBX49"/>
      <c r="EBY49"/>
      <c r="EBZ49"/>
      <c r="ECA49"/>
      <c r="ECB49"/>
      <c r="ECC49"/>
      <c r="ECD49"/>
      <c r="ECE49"/>
      <c r="ECF49"/>
      <c r="ECG49"/>
      <c r="ECH49"/>
      <c r="ECI49"/>
      <c r="ECJ49"/>
      <c r="ECK49"/>
      <c r="ECL49"/>
      <c r="ECM49"/>
      <c r="ECN49"/>
      <c r="ECO49"/>
      <c r="ECP49"/>
      <c r="ECQ49"/>
      <c r="ECR49"/>
      <c r="ECS49"/>
      <c r="ECT49"/>
      <c r="ECU49"/>
      <c r="ECV49"/>
      <c r="ECW49"/>
      <c r="ECX49"/>
      <c r="ECY49"/>
      <c r="ECZ49"/>
      <c r="EDA49"/>
      <c r="EDB49"/>
      <c r="EDC49"/>
      <c r="EDD49"/>
      <c r="EDE49"/>
      <c r="EDF49"/>
      <c r="EDG49"/>
      <c r="EDH49"/>
      <c r="EDI49"/>
      <c r="EDJ49"/>
      <c r="EDK49"/>
      <c r="EDL49"/>
      <c r="EDM49"/>
      <c r="EDN49"/>
      <c r="EDO49"/>
      <c r="EDP49"/>
      <c r="EDQ49"/>
      <c r="EDR49"/>
      <c r="EDS49"/>
      <c r="EDT49"/>
      <c r="EDU49"/>
      <c r="EDV49"/>
      <c r="EDW49"/>
      <c r="EDX49"/>
      <c r="EDY49"/>
      <c r="EDZ49"/>
      <c r="EEA49"/>
      <c r="EEB49"/>
      <c r="EEC49"/>
      <c r="EED49"/>
      <c r="EEE49"/>
      <c r="EEF49"/>
      <c r="EEG49"/>
      <c r="EEH49"/>
      <c r="EEI49"/>
      <c r="EEJ49"/>
      <c r="EEK49"/>
      <c r="EEL49"/>
      <c r="EEM49"/>
      <c r="EEN49"/>
      <c r="EEO49"/>
      <c r="EEP49"/>
      <c r="EEQ49"/>
      <c r="EER49"/>
      <c r="EES49"/>
      <c r="EET49"/>
      <c r="EEU49"/>
      <c r="EEV49"/>
      <c r="EEW49"/>
      <c r="EEX49"/>
      <c r="EEY49"/>
      <c r="EEZ49"/>
      <c r="EFA49"/>
      <c r="EFB49"/>
      <c r="EFC49"/>
      <c r="EFD49"/>
      <c r="EFE49"/>
      <c r="EFF49"/>
      <c r="EFG49"/>
      <c r="EFH49"/>
      <c r="EFI49"/>
      <c r="EFJ49"/>
      <c r="EFK49"/>
      <c r="EFL49"/>
      <c r="EFM49"/>
      <c r="EFN49"/>
      <c r="EFO49"/>
      <c r="EFP49"/>
      <c r="EFQ49"/>
      <c r="EFR49"/>
      <c r="EFS49"/>
      <c r="EFT49"/>
      <c r="EFU49"/>
      <c r="EFV49"/>
      <c r="EFW49"/>
      <c r="EFX49"/>
      <c r="EFY49"/>
      <c r="EFZ49"/>
      <c r="EGA49"/>
      <c r="EGB49"/>
      <c r="EGC49"/>
      <c r="EGD49"/>
      <c r="EGE49"/>
      <c r="EGF49"/>
      <c r="EGG49"/>
      <c r="EGH49"/>
      <c r="EGI49"/>
      <c r="EGJ49"/>
      <c r="EGK49"/>
      <c r="EGL49"/>
      <c r="EGM49"/>
      <c r="EGN49"/>
      <c r="EGO49"/>
      <c r="EGP49"/>
      <c r="EGQ49"/>
      <c r="EGR49"/>
      <c r="EGS49"/>
      <c r="EGT49"/>
      <c r="EGU49"/>
      <c r="EGV49"/>
      <c r="EGW49"/>
      <c r="EGX49"/>
      <c r="EGY49"/>
      <c r="EGZ49"/>
      <c r="EHA49"/>
      <c r="EHB49"/>
      <c r="EHC49"/>
      <c r="EHD49"/>
      <c r="EHE49"/>
      <c r="EHF49"/>
      <c r="EHG49"/>
      <c r="EHH49"/>
      <c r="EHI49"/>
      <c r="EHJ49"/>
      <c r="EHK49"/>
      <c r="EHL49"/>
      <c r="EHM49"/>
      <c r="EHN49"/>
      <c r="EHO49"/>
      <c r="EHP49"/>
      <c r="EHQ49"/>
      <c r="EHR49"/>
      <c r="EHS49"/>
      <c r="EHT49"/>
      <c r="EHU49"/>
      <c r="EHV49"/>
      <c r="EHW49"/>
      <c r="EHX49"/>
      <c r="EHY49"/>
      <c r="EHZ49"/>
      <c r="EIA49"/>
      <c r="EIB49"/>
      <c r="EIC49"/>
      <c r="EID49"/>
      <c r="EIE49"/>
      <c r="EIF49"/>
      <c r="EIG49"/>
      <c r="EIH49"/>
      <c r="EII49"/>
      <c r="EIJ49"/>
      <c r="EIK49"/>
      <c r="EIL49"/>
      <c r="EIM49"/>
      <c r="EIN49"/>
      <c r="EIO49"/>
      <c r="EIP49"/>
      <c r="EIQ49"/>
      <c r="EIR49"/>
      <c r="EIS49"/>
      <c r="EIT49"/>
      <c r="EIU49"/>
      <c r="EIV49"/>
      <c r="EIW49"/>
      <c r="EIX49"/>
      <c r="EIY49"/>
      <c r="EIZ49"/>
      <c r="EJA49"/>
      <c r="EJB49"/>
      <c r="EJC49"/>
      <c r="EJD49"/>
      <c r="EJE49"/>
      <c r="EJF49"/>
      <c r="EJG49"/>
      <c r="EJH49"/>
      <c r="EJI49"/>
      <c r="EJJ49"/>
      <c r="EJK49"/>
      <c r="EJL49"/>
      <c r="EJM49"/>
      <c r="EJN49"/>
      <c r="EJO49"/>
      <c r="EJP49"/>
      <c r="EJQ49"/>
      <c r="EJR49"/>
      <c r="EJS49"/>
      <c r="EJT49"/>
      <c r="EJU49"/>
      <c r="EJV49"/>
      <c r="EJW49"/>
      <c r="EJX49"/>
      <c r="EJY49"/>
      <c r="EJZ49"/>
      <c r="EKA49"/>
      <c r="EKB49"/>
      <c r="EKC49"/>
      <c r="EKD49"/>
      <c r="EKE49"/>
      <c r="EKF49"/>
      <c r="EKG49"/>
      <c r="EKH49"/>
      <c r="EKI49"/>
      <c r="EKJ49"/>
      <c r="EKK49"/>
      <c r="EKL49"/>
      <c r="EKM49"/>
      <c r="EKN49"/>
      <c r="EKO49"/>
      <c r="EKP49"/>
      <c r="EKQ49"/>
      <c r="EKR49"/>
      <c r="EKS49"/>
      <c r="EKT49"/>
      <c r="EKU49"/>
      <c r="EKV49"/>
      <c r="EKW49"/>
      <c r="EKX49"/>
      <c r="EKY49"/>
      <c r="EKZ49"/>
      <c r="ELA49"/>
      <c r="ELB49"/>
      <c r="ELC49"/>
      <c r="ELD49"/>
      <c r="ELE49"/>
      <c r="ELF49"/>
      <c r="ELG49"/>
      <c r="ELH49"/>
      <c r="ELI49"/>
      <c r="ELJ49"/>
      <c r="ELK49"/>
      <c r="ELL49"/>
      <c r="ELM49"/>
      <c r="ELN49"/>
      <c r="ELO49"/>
      <c r="ELP49"/>
      <c r="ELQ49"/>
      <c r="ELR49"/>
      <c r="ELS49"/>
      <c r="ELT49"/>
      <c r="ELU49"/>
      <c r="ELV49"/>
      <c r="ELW49"/>
      <c r="ELX49"/>
      <c r="ELY49"/>
      <c r="ELZ49"/>
      <c r="EMA49"/>
      <c r="EMB49"/>
      <c r="EMC49"/>
      <c r="EMD49"/>
      <c r="EME49"/>
      <c r="EMF49"/>
      <c r="EMG49"/>
      <c r="EMH49"/>
      <c r="EMI49"/>
      <c r="EMJ49"/>
      <c r="EMK49"/>
      <c r="EML49"/>
      <c r="EMM49"/>
      <c r="EMN49"/>
      <c r="EMO49"/>
      <c r="EMP49"/>
      <c r="EMQ49"/>
      <c r="EMR49"/>
      <c r="EMS49"/>
      <c r="EMT49"/>
      <c r="EMU49"/>
      <c r="EMV49"/>
      <c r="EMW49"/>
      <c r="EMX49"/>
      <c r="EMY49"/>
      <c r="EMZ49"/>
      <c r="ENA49"/>
      <c r="ENB49"/>
      <c r="ENC49"/>
      <c r="END49"/>
      <c r="ENE49"/>
      <c r="ENF49"/>
      <c r="ENG49"/>
      <c r="ENH49"/>
      <c r="ENI49"/>
      <c r="ENJ49"/>
      <c r="ENK49"/>
      <c r="ENL49"/>
      <c r="ENM49"/>
      <c r="ENN49"/>
      <c r="ENO49"/>
      <c r="ENP49"/>
      <c r="ENQ49"/>
      <c r="ENR49"/>
      <c r="ENS49"/>
      <c r="ENT49"/>
      <c r="ENU49"/>
      <c r="ENV49"/>
      <c r="ENW49"/>
      <c r="ENX49"/>
      <c r="ENY49"/>
      <c r="ENZ49"/>
      <c r="EOA49"/>
      <c r="EOB49"/>
      <c r="EOC49"/>
      <c r="EOD49"/>
      <c r="EOE49"/>
      <c r="EOF49"/>
      <c r="EOG49"/>
      <c r="EOH49"/>
      <c r="EOI49"/>
      <c r="EOJ49"/>
      <c r="EOK49"/>
      <c r="EOL49"/>
      <c r="EOM49"/>
      <c r="EON49"/>
      <c r="EOO49"/>
      <c r="EOP49"/>
      <c r="EOQ49"/>
      <c r="EOR49"/>
      <c r="EOS49"/>
      <c r="EOT49"/>
      <c r="EOU49"/>
      <c r="EOV49"/>
      <c r="EOW49"/>
      <c r="EOX49"/>
      <c r="EOY49"/>
      <c r="EOZ49"/>
      <c r="EPA49"/>
      <c r="EPB49"/>
      <c r="EPC49"/>
      <c r="EPD49"/>
      <c r="EPE49"/>
      <c r="EPF49"/>
      <c r="EPG49"/>
      <c r="EPH49"/>
      <c r="EPI49"/>
      <c r="EPJ49"/>
      <c r="EPK49"/>
      <c r="EPL49"/>
      <c r="EPM49"/>
      <c r="EPN49"/>
      <c r="EPO49"/>
      <c r="EPP49"/>
      <c r="EPQ49"/>
      <c r="EPR49"/>
      <c r="EPS49"/>
      <c r="EPT49"/>
      <c r="EPU49"/>
      <c r="EPV49"/>
      <c r="EPW49"/>
      <c r="EPX49"/>
      <c r="EPY49"/>
      <c r="EPZ49"/>
      <c r="EQA49"/>
      <c r="EQB49"/>
      <c r="EQC49"/>
      <c r="EQD49"/>
      <c r="EQE49"/>
      <c r="EQF49"/>
      <c r="EQG49"/>
      <c r="EQH49"/>
      <c r="EQI49"/>
      <c r="EQJ49"/>
      <c r="EQK49"/>
      <c r="EQL49"/>
      <c r="EQM49"/>
      <c r="EQN49"/>
      <c r="EQO49"/>
      <c r="EQP49"/>
      <c r="EQQ49"/>
      <c r="EQR49"/>
      <c r="EQS49"/>
      <c r="EQT49"/>
      <c r="EQU49"/>
      <c r="EQV49"/>
      <c r="EQW49"/>
      <c r="EQX49"/>
      <c r="EQY49"/>
      <c r="EQZ49"/>
      <c r="ERA49"/>
      <c r="ERB49"/>
      <c r="ERC49"/>
      <c r="ERD49"/>
      <c r="ERE49"/>
      <c r="ERF49"/>
      <c r="ERG49"/>
      <c r="ERH49"/>
      <c r="ERI49"/>
      <c r="ERJ49"/>
      <c r="ERK49"/>
      <c r="ERL49"/>
      <c r="ERM49"/>
      <c r="ERN49"/>
      <c r="ERO49"/>
      <c r="ERP49"/>
      <c r="ERQ49"/>
      <c r="ERR49"/>
      <c r="ERS49"/>
      <c r="ERT49"/>
      <c r="ERU49"/>
      <c r="ERV49"/>
      <c r="ERW49"/>
      <c r="ERX49"/>
      <c r="ERY49"/>
      <c r="ERZ49"/>
      <c r="ESA49"/>
      <c r="ESB49"/>
      <c r="ESC49"/>
      <c r="ESD49"/>
      <c r="ESE49"/>
      <c r="ESF49"/>
      <c r="ESG49"/>
      <c r="ESH49"/>
      <c r="ESI49"/>
      <c r="ESJ49"/>
      <c r="ESK49"/>
      <c r="ESL49"/>
      <c r="ESM49"/>
      <c r="ESN49"/>
      <c r="ESO49"/>
      <c r="ESP49"/>
      <c r="ESQ49"/>
      <c r="ESR49"/>
      <c r="ESS49"/>
      <c r="EST49"/>
      <c r="ESU49"/>
      <c r="ESV49"/>
      <c r="ESW49"/>
      <c r="ESX49"/>
      <c r="ESY49"/>
      <c r="ESZ49"/>
      <c r="ETA49"/>
      <c r="ETB49"/>
      <c r="ETC49"/>
      <c r="ETD49"/>
      <c r="ETE49"/>
      <c r="ETF49"/>
      <c r="ETG49"/>
      <c r="ETH49"/>
      <c r="ETI49"/>
      <c r="ETJ49"/>
      <c r="ETK49"/>
      <c r="ETL49"/>
      <c r="ETM49"/>
      <c r="ETN49"/>
      <c r="ETO49"/>
      <c r="ETP49"/>
      <c r="ETQ49"/>
      <c r="ETR49"/>
      <c r="ETS49"/>
      <c r="ETT49"/>
      <c r="ETU49"/>
      <c r="ETV49"/>
      <c r="ETW49"/>
      <c r="ETX49"/>
      <c r="ETY49"/>
      <c r="ETZ49"/>
      <c r="EUA49"/>
      <c r="EUB49"/>
      <c r="EUC49"/>
      <c r="EUD49"/>
      <c r="EUE49"/>
      <c r="EUF49"/>
      <c r="EUG49"/>
      <c r="EUH49"/>
      <c r="EUI49"/>
      <c r="EUJ49"/>
      <c r="EUK49"/>
      <c r="EUL49"/>
      <c r="EUM49"/>
      <c r="EUN49"/>
      <c r="EUO49"/>
      <c r="EUP49"/>
      <c r="EUQ49"/>
      <c r="EUR49"/>
      <c r="EUS49"/>
      <c r="EUT49"/>
      <c r="EUU49"/>
      <c r="EUV49"/>
      <c r="EUW49"/>
      <c r="EUX49"/>
      <c r="EUY49"/>
      <c r="EUZ49"/>
      <c r="EVA49"/>
      <c r="EVB49"/>
      <c r="EVC49"/>
      <c r="EVD49"/>
      <c r="EVE49"/>
      <c r="EVF49"/>
      <c r="EVG49"/>
      <c r="EVH49"/>
      <c r="EVI49"/>
      <c r="EVJ49"/>
      <c r="EVK49"/>
      <c r="EVL49"/>
      <c r="EVM49"/>
      <c r="EVN49"/>
      <c r="EVO49"/>
      <c r="EVP49"/>
      <c r="EVQ49"/>
      <c r="EVR49"/>
      <c r="EVS49"/>
      <c r="EVT49"/>
      <c r="EVU49"/>
      <c r="EVV49"/>
      <c r="EVW49"/>
      <c r="EVX49"/>
      <c r="EVY49"/>
      <c r="EVZ49"/>
      <c r="EWA49"/>
      <c r="EWB49"/>
      <c r="EWC49"/>
      <c r="EWD49"/>
      <c r="EWE49"/>
      <c r="EWF49"/>
      <c r="EWG49"/>
      <c r="EWH49"/>
      <c r="EWI49"/>
      <c r="EWJ49"/>
      <c r="EWK49"/>
      <c r="EWL49"/>
      <c r="EWM49"/>
      <c r="EWN49"/>
      <c r="EWO49"/>
      <c r="EWP49"/>
      <c r="EWQ49"/>
      <c r="EWR49"/>
      <c r="EWS49"/>
      <c r="EWT49"/>
      <c r="EWU49"/>
      <c r="EWV49"/>
      <c r="EWW49"/>
      <c r="EWX49"/>
      <c r="EWY49"/>
      <c r="EWZ49"/>
      <c r="EXA49"/>
      <c r="EXB49"/>
      <c r="EXC49"/>
      <c r="EXD49"/>
      <c r="EXE49"/>
      <c r="EXF49"/>
      <c r="EXG49"/>
      <c r="EXH49"/>
      <c r="EXI49"/>
      <c r="EXJ49"/>
      <c r="EXK49"/>
      <c r="EXL49"/>
      <c r="EXM49"/>
      <c r="EXN49"/>
      <c r="EXO49"/>
      <c r="EXP49"/>
      <c r="EXQ49"/>
      <c r="EXR49"/>
      <c r="EXS49"/>
      <c r="EXT49"/>
      <c r="EXU49"/>
      <c r="EXV49"/>
      <c r="EXW49"/>
      <c r="EXX49"/>
      <c r="EXY49"/>
      <c r="EXZ49"/>
      <c r="EYA49"/>
      <c r="EYB49"/>
      <c r="EYC49"/>
      <c r="EYD49"/>
      <c r="EYE49"/>
      <c r="EYF49"/>
      <c r="EYG49"/>
      <c r="EYH49"/>
      <c r="EYI49"/>
      <c r="EYJ49"/>
      <c r="EYK49"/>
      <c r="EYL49"/>
      <c r="EYM49"/>
      <c r="EYN49"/>
      <c r="EYO49"/>
      <c r="EYP49"/>
      <c r="EYQ49"/>
      <c r="EYR49"/>
      <c r="EYS49"/>
      <c r="EYT49"/>
      <c r="EYU49"/>
      <c r="EYV49"/>
      <c r="EYW49"/>
      <c r="EYX49"/>
      <c r="EYY49"/>
      <c r="EYZ49"/>
      <c r="EZA49"/>
      <c r="EZB49"/>
      <c r="EZC49"/>
      <c r="EZD49"/>
      <c r="EZE49"/>
      <c r="EZF49"/>
      <c r="EZG49"/>
      <c r="EZH49"/>
      <c r="EZI49"/>
      <c r="EZJ49"/>
      <c r="EZK49"/>
      <c r="EZL49"/>
      <c r="EZM49"/>
      <c r="EZN49"/>
      <c r="EZO49"/>
      <c r="EZP49"/>
      <c r="EZQ49"/>
      <c r="EZR49"/>
      <c r="EZS49"/>
      <c r="EZT49"/>
      <c r="EZU49"/>
      <c r="EZV49"/>
      <c r="EZW49"/>
      <c r="EZX49"/>
      <c r="EZY49"/>
      <c r="EZZ49"/>
      <c r="FAA49"/>
      <c r="FAB49"/>
      <c r="FAC49"/>
      <c r="FAD49"/>
      <c r="FAE49"/>
      <c r="FAF49"/>
      <c r="FAG49"/>
      <c r="FAH49"/>
      <c r="FAI49"/>
      <c r="FAJ49"/>
      <c r="FAK49"/>
      <c r="FAL49"/>
      <c r="FAM49"/>
      <c r="FAN49"/>
      <c r="FAO49"/>
      <c r="FAP49"/>
      <c r="FAQ49"/>
      <c r="FAR49"/>
      <c r="FAS49"/>
      <c r="FAT49"/>
      <c r="FAU49"/>
      <c r="FAV49"/>
      <c r="FAW49"/>
      <c r="FAX49"/>
      <c r="FAY49"/>
      <c r="FAZ49"/>
      <c r="FBA49"/>
      <c r="FBB49"/>
      <c r="FBC49"/>
      <c r="FBD49"/>
      <c r="FBE49"/>
      <c r="FBF49"/>
      <c r="FBG49"/>
      <c r="FBH49"/>
      <c r="FBI49"/>
      <c r="FBJ49"/>
      <c r="FBK49"/>
      <c r="FBL49"/>
      <c r="FBM49"/>
      <c r="FBN49"/>
      <c r="FBO49"/>
      <c r="FBP49"/>
      <c r="FBQ49"/>
      <c r="FBR49"/>
      <c r="FBS49"/>
      <c r="FBT49"/>
      <c r="FBU49"/>
      <c r="FBV49"/>
      <c r="FBW49"/>
      <c r="FBX49"/>
      <c r="FBY49"/>
      <c r="FBZ49"/>
      <c r="FCA49"/>
      <c r="FCB49"/>
      <c r="FCC49"/>
      <c r="FCD49"/>
      <c r="FCE49"/>
      <c r="FCF49"/>
      <c r="FCG49"/>
      <c r="FCH49"/>
      <c r="FCI49"/>
      <c r="FCJ49"/>
      <c r="FCK49"/>
      <c r="FCL49"/>
      <c r="FCM49"/>
      <c r="FCN49"/>
      <c r="FCO49"/>
      <c r="FCP49"/>
      <c r="FCQ49"/>
      <c r="FCR49"/>
      <c r="FCS49"/>
      <c r="FCT49"/>
      <c r="FCU49"/>
      <c r="FCV49"/>
      <c r="FCW49"/>
      <c r="FCX49"/>
      <c r="FCY49"/>
      <c r="FCZ49"/>
      <c r="FDA49"/>
      <c r="FDB49"/>
      <c r="FDC49"/>
      <c r="FDD49"/>
      <c r="FDE49"/>
      <c r="FDF49"/>
      <c r="FDG49"/>
      <c r="FDH49"/>
      <c r="FDI49"/>
      <c r="FDJ49"/>
      <c r="FDK49"/>
      <c r="FDL49"/>
      <c r="FDM49"/>
      <c r="FDN49"/>
      <c r="FDO49"/>
      <c r="FDP49"/>
      <c r="FDQ49"/>
      <c r="FDR49"/>
      <c r="FDS49"/>
      <c r="FDT49"/>
      <c r="FDU49"/>
      <c r="FDV49"/>
      <c r="FDW49"/>
      <c r="FDX49"/>
      <c r="FDY49"/>
      <c r="FDZ49"/>
      <c r="FEA49"/>
      <c r="FEB49"/>
      <c r="FEC49"/>
      <c r="FED49"/>
      <c r="FEE49"/>
      <c r="FEF49"/>
      <c r="FEG49"/>
      <c r="FEH49"/>
      <c r="FEI49"/>
      <c r="FEJ49"/>
      <c r="FEK49"/>
      <c r="FEL49"/>
      <c r="FEM49"/>
      <c r="FEN49"/>
      <c r="FEO49"/>
      <c r="FEP49"/>
      <c r="FEQ49"/>
      <c r="FER49"/>
      <c r="FES49"/>
      <c r="FET49"/>
      <c r="FEU49"/>
      <c r="FEV49"/>
      <c r="FEW49"/>
      <c r="FEX49"/>
      <c r="FEY49"/>
      <c r="FEZ49"/>
      <c r="FFA49"/>
      <c r="FFB49"/>
      <c r="FFC49"/>
      <c r="FFD49"/>
      <c r="FFE49"/>
      <c r="FFF49"/>
      <c r="FFG49"/>
      <c r="FFH49"/>
      <c r="FFI49"/>
      <c r="FFJ49"/>
      <c r="FFK49"/>
      <c r="FFL49"/>
      <c r="FFM49"/>
      <c r="FFN49"/>
      <c r="FFO49"/>
      <c r="FFP49"/>
      <c r="FFQ49"/>
      <c r="FFR49"/>
      <c r="FFS49"/>
      <c r="FFT49"/>
      <c r="FFU49"/>
      <c r="FFV49"/>
      <c r="FFW49"/>
      <c r="FFX49"/>
      <c r="FFY49"/>
      <c r="FFZ49"/>
      <c r="FGA49"/>
      <c r="FGB49"/>
      <c r="FGC49"/>
      <c r="FGD49"/>
      <c r="FGE49"/>
      <c r="FGF49"/>
      <c r="FGG49"/>
      <c r="FGH49"/>
      <c r="FGI49"/>
      <c r="FGJ49"/>
      <c r="FGK49"/>
      <c r="FGL49"/>
      <c r="FGM49"/>
      <c r="FGN49"/>
      <c r="FGO49"/>
      <c r="FGP49"/>
      <c r="FGQ49"/>
      <c r="FGR49"/>
      <c r="FGS49"/>
      <c r="FGT49"/>
      <c r="FGU49"/>
      <c r="FGV49"/>
      <c r="FGW49"/>
      <c r="FGX49"/>
      <c r="FGY49"/>
      <c r="FGZ49"/>
      <c r="FHA49"/>
      <c r="FHB49"/>
      <c r="FHC49"/>
      <c r="FHD49"/>
      <c r="FHE49"/>
      <c r="FHF49"/>
      <c r="FHG49"/>
      <c r="FHH49"/>
      <c r="FHI49"/>
      <c r="FHJ49"/>
      <c r="FHK49"/>
      <c r="FHL49"/>
      <c r="FHM49"/>
      <c r="FHN49"/>
      <c r="FHO49"/>
      <c r="FHP49"/>
      <c r="FHQ49"/>
      <c r="FHR49"/>
      <c r="FHS49"/>
      <c r="FHT49"/>
      <c r="FHU49"/>
      <c r="FHV49"/>
      <c r="FHW49"/>
      <c r="FHX49"/>
      <c r="FHY49"/>
      <c r="FHZ49"/>
      <c r="FIA49"/>
      <c r="FIB49"/>
      <c r="FIC49"/>
      <c r="FID49"/>
      <c r="FIE49"/>
      <c r="FIF49"/>
      <c r="FIG49"/>
      <c r="FIH49"/>
      <c r="FII49"/>
      <c r="FIJ49"/>
      <c r="FIK49"/>
      <c r="FIL49"/>
      <c r="FIM49"/>
      <c r="FIN49"/>
      <c r="FIO49"/>
      <c r="FIP49"/>
      <c r="FIQ49"/>
      <c r="FIR49"/>
      <c r="FIS49"/>
      <c r="FIT49"/>
      <c r="FIU49"/>
      <c r="FIV49"/>
      <c r="FIW49"/>
      <c r="FIX49"/>
      <c r="FIY49"/>
      <c r="FIZ49"/>
      <c r="FJA49"/>
      <c r="FJB49"/>
      <c r="FJC49"/>
      <c r="FJD49"/>
      <c r="FJE49"/>
      <c r="FJF49"/>
      <c r="FJG49"/>
      <c r="FJH49"/>
      <c r="FJI49"/>
      <c r="FJJ49"/>
      <c r="FJK49"/>
      <c r="FJL49"/>
      <c r="FJM49"/>
      <c r="FJN49"/>
      <c r="FJO49"/>
      <c r="FJP49"/>
      <c r="FJQ49"/>
      <c r="FJR49"/>
      <c r="FJS49"/>
      <c r="FJT49"/>
      <c r="FJU49"/>
      <c r="FJV49"/>
      <c r="FJW49"/>
      <c r="FJX49"/>
      <c r="FJY49"/>
      <c r="FJZ49"/>
      <c r="FKA49"/>
      <c r="FKB49"/>
      <c r="FKC49"/>
      <c r="FKD49"/>
      <c r="FKE49"/>
      <c r="FKF49"/>
      <c r="FKG49"/>
      <c r="FKH49"/>
      <c r="FKI49"/>
      <c r="FKJ49"/>
      <c r="FKK49"/>
      <c r="FKL49"/>
      <c r="FKM49"/>
      <c r="FKN49"/>
      <c r="FKO49"/>
      <c r="FKP49"/>
      <c r="FKQ49"/>
      <c r="FKR49"/>
      <c r="FKS49"/>
      <c r="FKT49"/>
      <c r="FKU49"/>
      <c r="FKV49"/>
      <c r="FKW49"/>
      <c r="FKX49"/>
      <c r="FKY49"/>
      <c r="FKZ49"/>
      <c r="FLA49"/>
      <c r="FLB49"/>
      <c r="FLC49"/>
      <c r="FLD49"/>
      <c r="FLE49"/>
      <c r="FLF49"/>
      <c r="FLG49"/>
      <c r="FLH49"/>
      <c r="FLI49"/>
      <c r="FLJ49"/>
      <c r="FLK49"/>
      <c r="FLL49"/>
      <c r="FLM49"/>
      <c r="FLN49"/>
      <c r="FLO49"/>
      <c r="FLP49"/>
      <c r="FLQ49"/>
      <c r="FLR49"/>
      <c r="FLS49"/>
      <c r="FLT49"/>
      <c r="FLU49"/>
      <c r="FLV49"/>
      <c r="FLW49"/>
      <c r="FLX49"/>
      <c r="FLY49"/>
      <c r="FLZ49"/>
      <c r="FMA49"/>
      <c r="FMB49"/>
      <c r="FMC49"/>
      <c r="FMD49"/>
      <c r="FME49"/>
      <c r="FMF49"/>
      <c r="FMG49"/>
      <c r="FMH49"/>
      <c r="FMI49"/>
      <c r="FMJ49"/>
      <c r="FMK49"/>
      <c r="FML49"/>
      <c r="FMM49"/>
      <c r="FMN49"/>
      <c r="FMO49"/>
      <c r="FMP49"/>
      <c r="FMQ49"/>
      <c r="FMR49"/>
      <c r="FMS49"/>
      <c r="FMT49"/>
      <c r="FMU49"/>
      <c r="FMV49"/>
      <c r="FMW49"/>
      <c r="FMX49"/>
      <c r="FMY49"/>
      <c r="FMZ49"/>
      <c r="FNA49"/>
      <c r="FNB49"/>
      <c r="FNC49"/>
      <c r="FND49"/>
      <c r="FNE49"/>
      <c r="FNF49"/>
      <c r="FNG49"/>
      <c r="FNH49"/>
      <c r="FNI49"/>
      <c r="FNJ49"/>
      <c r="FNK49"/>
      <c r="FNL49"/>
      <c r="FNM49"/>
      <c r="FNN49"/>
      <c r="FNO49"/>
      <c r="FNP49"/>
      <c r="FNQ49"/>
      <c r="FNR49"/>
      <c r="FNS49"/>
      <c r="FNT49"/>
      <c r="FNU49"/>
      <c r="FNV49"/>
      <c r="FNW49"/>
      <c r="FNX49"/>
      <c r="FNY49"/>
      <c r="FNZ49"/>
      <c r="FOA49"/>
      <c r="FOB49"/>
      <c r="FOC49"/>
      <c r="FOD49"/>
      <c r="FOE49"/>
      <c r="FOF49"/>
      <c r="FOG49"/>
      <c r="FOH49"/>
      <c r="FOI49"/>
      <c r="FOJ49"/>
      <c r="FOK49"/>
      <c r="FOL49"/>
      <c r="FOM49"/>
      <c r="FON49"/>
      <c r="FOO49"/>
      <c r="FOP49"/>
      <c r="FOQ49"/>
      <c r="FOR49"/>
      <c r="FOS49"/>
      <c r="FOT49"/>
      <c r="FOU49"/>
      <c r="FOV49"/>
      <c r="FOW49"/>
      <c r="FOX49"/>
      <c r="FOY49"/>
      <c r="FOZ49"/>
      <c r="FPA49"/>
      <c r="FPB49"/>
      <c r="FPC49"/>
      <c r="FPD49"/>
      <c r="FPE49"/>
      <c r="FPF49"/>
      <c r="FPG49"/>
      <c r="FPH49"/>
      <c r="FPI49"/>
      <c r="FPJ49"/>
      <c r="FPK49"/>
      <c r="FPL49"/>
      <c r="FPM49"/>
      <c r="FPN49"/>
      <c r="FPO49"/>
      <c r="FPP49"/>
      <c r="FPQ49"/>
      <c r="FPR49"/>
      <c r="FPS49"/>
      <c r="FPT49"/>
      <c r="FPU49"/>
      <c r="FPV49"/>
      <c r="FPW49"/>
      <c r="FPX49"/>
      <c r="FPY49"/>
      <c r="FPZ49"/>
      <c r="FQA49"/>
      <c r="FQB49"/>
      <c r="FQC49"/>
      <c r="FQD49"/>
      <c r="FQE49"/>
      <c r="FQF49"/>
      <c r="FQG49"/>
      <c r="FQH49"/>
      <c r="FQI49"/>
      <c r="FQJ49"/>
      <c r="FQK49"/>
      <c r="FQL49"/>
      <c r="FQM49"/>
      <c r="FQN49"/>
      <c r="FQO49"/>
      <c r="FQP49"/>
      <c r="FQQ49"/>
      <c r="FQR49"/>
      <c r="FQS49"/>
      <c r="FQT49"/>
      <c r="FQU49"/>
      <c r="FQV49"/>
      <c r="FQW49"/>
      <c r="FQX49"/>
      <c r="FQY49"/>
      <c r="FQZ49"/>
      <c r="FRA49"/>
      <c r="FRB49"/>
      <c r="FRC49"/>
      <c r="FRD49"/>
      <c r="FRE49"/>
      <c r="FRF49"/>
      <c r="FRG49"/>
      <c r="FRH49"/>
      <c r="FRI49"/>
      <c r="FRJ49"/>
      <c r="FRK49"/>
      <c r="FRL49"/>
      <c r="FRM49"/>
      <c r="FRN49"/>
      <c r="FRO49"/>
      <c r="FRP49"/>
      <c r="FRQ49"/>
      <c r="FRR49"/>
      <c r="FRS49"/>
      <c r="FRT49"/>
      <c r="FRU49"/>
      <c r="FRV49"/>
      <c r="FRW49"/>
      <c r="FRX49"/>
      <c r="FRY49"/>
      <c r="FRZ49"/>
      <c r="FSA49"/>
      <c r="FSB49"/>
      <c r="FSC49"/>
      <c r="FSD49"/>
      <c r="FSE49"/>
      <c r="FSF49"/>
      <c r="FSG49"/>
      <c r="FSH49"/>
      <c r="FSI49"/>
      <c r="FSJ49"/>
      <c r="FSK49"/>
      <c r="FSL49"/>
      <c r="FSM49"/>
      <c r="FSN49"/>
      <c r="FSO49"/>
      <c r="FSP49"/>
      <c r="FSQ49"/>
      <c r="FSR49"/>
      <c r="FSS49"/>
      <c r="FST49"/>
      <c r="FSU49"/>
      <c r="FSV49"/>
      <c r="FSW49"/>
      <c r="FSX49"/>
      <c r="FSY49"/>
      <c r="FSZ49"/>
      <c r="FTA49"/>
      <c r="FTB49"/>
      <c r="FTC49"/>
      <c r="FTD49"/>
      <c r="FTE49"/>
      <c r="FTF49"/>
      <c r="FTG49"/>
      <c r="FTH49"/>
      <c r="FTI49"/>
      <c r="FTJ49"/>
      <c r="FTK49"/>
      <c r="FTL49"/>
      <c r="FTM49"/>
      <c r="FTN49"/>
      <c r="FTO49"/>
      <c r="FTP49"/>
      <c r="FTQ49"/>
      <c r="FTR49"/>
      <c r="FTS49"/>
      <c r="FTT49"/>
      <c r="FTU49"/>
      <c r="FTV49"/>
      <c r="FTW49"/>
      <c r="FTX49"/>
      <c r="FTY49"/>
      <c r="FTZ49"/>
      <c r="FUA49"/>
      <c r="FUB49"/>
      <c r="FUC49"/>
      <c r="FUD49"/>
      <c r="FUE49"/>
      <c r="FUF49"/>
      <c r="FUG49"/>
      <c r="FUH49"/>
      <c r="FUI49"/>
      <c r="FUJ49"/>
      <c r="FUK49"/>
      <c r="FUL49"/>
      <c r="FUM49"/>
      <c r="FUN49"/>
      <c r="FUO49"/>
      <c r="FUP49"/>
      <c r="FUQ49"/>
      <c r="FUR49"/>
      <c r="FUS49"/>
      <c r="FUT49"/>
      <c r="FUU49"/>
      <c r="FUV49"/>
      <c r="FUW49"/>
      <c r="FUX49"/>
      <c r="FUY49"/>
      <c r="FUZ49"/>
      <c r="FVA49"/>
      <c r="FVB49"/>
      <c r="FVC49"/>
      <c r="FVD49"/>
      <c r="FVE49"/>
      <c r="FVF49"/>
      <c r="FVG49"/>
      <c r="FVH49"/>
      <c r="FVI49"/>
      <c r="FVJ49"/>
      <c r="FVK49"/>
      <c r="FVL49"/>
      <c r="FVM49"/>
      <c r="FVN49"/>
      <c r="FVO49"/>
      <c r="FVP49"/>
      <c r="FVQ49"/>
      <c r="FVR49"/>
      <c r="FVS49"/>
      <c r="FVT49"/>
      <c r="FVU49"/>
      <c r="FVV49"/>
      <c r="FVW49"/>
      <c r="FVX49"/>
      <c r="FVY49"/>
      <c r="FVZ49"/>
      <c r="FWA49"/>
      <c r="FWB49"/>
      <c r="FWC49"/>
      <c r="FWD49"/>
      <c r="FWE49"/>
      <c r="FWF49"/>
      <c r="FWG49"/>
      <c r="FWH49"/>
      <c r="FWI49"/>
      <c r="FWJ49"/>
      <c r="FWK49"/>
      <c r="FWL49"/>
      <c r="FWM49"/>
      <c r="FWN49"/>
      <c r="FWO49"/>
      <c r="FWP49"/>
      <c r="FWQ49"/>
      <c r="FWR49"/>
      <c r="FWS49"/>
      <c r="FWT49"/>
      <c r="FWU49"/>
      <c r="FWV49"/>
      <c r="FWW49"/>
      <c r="FWX49"/>
      <c r="FWY49"/>
      <c r="FWZ49"/>
      <c r="FXA49"/>
      <c r="FXB49"/>
      <c r="FXC49"/>
      <c r="FXD49"/>
      <c r="FXE49"/>
      <c r="FXF49"/>
      <c r="FXG49"/>
      <c r="FXH49"/>
      <c r="FXI49"/>
      <c r="FXJ49"/>
      <c r="FXK49"/>
      <c r="FXL49"/>
      <c r="FXM49"/>
      <c r="FXN49"/>
      <c r="FXO49"/>
      <c r="FXP49"/>
      <c r="FXQ49"/>
      <c r="FXR49"/>
      <c r="FXS49"/>
      <c r="FXT49"/>
      <c r="FXU49"/>
      <c r="FXV49"/>
      <c r="FXW49"/>
      <c r="FXX49"/>
      <c r="FXY49"/>
      <c r="FXZ49"/>
      <c r="FYA49"/>
      <c r="FYB49"/>
      <c r="FYC49"/>
      <c r="FYD49"/>
      <c r="FYE49"/>
      <c r="FYF49"/>
      <c r="FYG49"/>
      <c r="FYH49"/>
      <c r="FYI49"/>
      <c r="FYJ49"/>
      <c r="FYK49"/>
      <c r="FYL49"/>
      <c r="FYM49"/>
      <c r="FYN49"/>
      <c r="FYO49"/>
      <c r="FYP49"/>
      <c r="FYQ49"/>
      <c r="FYR49"/>
      <c r="FYS49"/>
      <c r="FYT49"/>
      <c r="FYU49"/>
      <c r="FYV49"/>
      <c r="FYW49"/>
      <c r="FYX49"/>
      <c r="FYY49"/>
      <c r="FYZ49"/>
      <c r="FZA49"/>
      <c r="FZB49"/>
      <c r="FZC49"/>
      <c r="FZD49"/>
      <c r="FZE49"/>
      <c r="FZF49"/>
      <c r="FZG49"/>
      <c r="FZH49"/>
      <c r="FZI49"/>
      <c r="FZJ49"/>
      <c r="FZK49"/>
      <c r="FZL49"/>
      <c r="FZM49"/>
      <c r="FZN49"/>
      <c r="FZO49"/>
      <c r="FZP49"/>
      <c r="FZQ49"/>
      <c r="FZR49"/>
      <c r="FZS49"/>
      <c r="FZT49"/>
      <c r="FZU49"/>
      <c r="FZV49"/>
      <c r="FZW49"/>
      <c r="FZX49"/>
      <c r="FZY49"/>
      <c r="FZZ49"/>
      <c r="GAA49"/>
      <c r="GAB49"/>
      <c r="GAC49"/>
      <c r="GAD49"/>
      <c r="GAE49"/>
      <c r="GAF49"/>
      <c r="GAG49"/>
      <c r="GAH49"/>
      <c r="GAI49"/>
      <c r="GAJ49"/>
      <c r="GAK49"/>
      <c r="GAL49"/>
      <c r="GAM49"/>
      <c r="GAN49"/>
      <c r="GAO49"/>
      <c r="GAP49"/>
      <c r="GAQ49"/>
      <c r="GAR49"/>
      <c r="GAS49"/>
      <c r="GAT49"/>
      <c r="GAU49"/>
      <c r="GAV49"/>
      <c r="GAW49"/>
      <c r="GAX49"/>
      <c r="GAY49"/>
      <c r="GAZ49"/>
      <c r="GBA49"/>
      <c r="GBB49"/>
      <c r="GBC49"/>
      <c r="GBD49"/>
      <c r="GBE49"/>
      <c r="GBF49"/>
      <c r="GBG49"/>
      <c r="GBH49"/>
      <c r="GBI49"/>
      <c r="GBJ49"/>
      <c r="GBK49"/>
      <c r="GBL49"/>
      <c r="GBM49"/>
      <c r="GBN49"/>
      <c r="GBO49"/>
      <c r="GBP49"/>
      <c r="GBQ49"/>
      <c r="GBR49"/>
      <c r="GBS49"/>
      <c r="GBT49"/>
      <c r="GBU49"/>
      <c r="GBV49"/>
      <c r="GBW49"/>
      <c r="GBX49"/>
      <c r="GBY49"/>
      <c r="GBZ49"/>
      <c r="GCA49"/>
      <c r="GCB49"/>
      <c r="GCC49"/>
      <c r="GCD49"/>
      <c r="GCE49"/>
      <c r="GCF49"/>
      <c r="GCG49"/>
      <c r="GCH49"/>
      <c r="GCI49"/>
      <c r="GCJ49"/>
      <c r="GCK49"/>
      <c r="GCL49"/>
      <c r="GCM49"/>
      <c r="GCN49"/>
      <c r="GCO49"/>
      <c r="GCP49"/>
      <c r="GCQ49"/>
      <c r="GCR49"/>
      <c r="GCS49"/>
      <c r="GCT49"/>
      <c r="GCU49"/>
      <c r="GCV49"/>
      <c r="GCW49"/>
      <c r="GCX49"/>
      <c r="GCY49"/>
      <c r="GCZ49"/>
      <c r="GDA49"/>
      <c r="GDB49"/>
      <c r="GDC49"/>
      <c r="GDD49"/>
      <c r="GDE49"/>
      <c r="GDF49"/>
      <c r="GDG49"/>
      <c r="GDH49"/>
      <c r="GDI49"/>
      <c r="GDJ49"/>
      <c r="GDK49"/>
      <c r="GDL49"/>
      <c r="GDM49"/>
      <c r="GDN49"/>
      <c r="GDO49"/>
      <c r="GDP49"/>
      <c r="GDQ49"/>
      <c r="GDR49"/>
      <c r="GDS49"/>
      <c r="GDT49"/>
      <c r="GDU49"/>
      <c r="GDV49"/>
      <c r="GDW49"/>
      <c r="GDX49"/>
      <c r="GDY49"/>
      <c r="GDZ49"/>
      <c r="GEA49"/>
      <c r="GEB49"/>
      <c r="GEC49"/>
      <c r="GED49"/>
      <c r="GEE49"/>
      <c r="GEF49"/>
      <c r="GEG49"/>
      <c r="GEH49"/>
      <c r="GEI49"/>
      <c r="GEJ49"/>
      <c r="GEK49"/>
      <c r="GEL49"/>
      <c r="GEM49"/>
      <c r="GEN49"/>
      <c r="GEO49"/>
      <c r="GEP49"/>
      <c r="GEQ49"/>
      <c r="GER49"/>
      <c r="GES49"/>
      <c r="GET49"/>
      <c r="GEU49"/>
      <c r="GEV49"/>
      <c r="GEW49"/>
      <c r="GEX49"/>
      <c r="GEY49"/>
      <c r="GEZ49"/>
      <c r="GFA49"/>
      <c r="GFB49"/>
      <c r="GFC49"/>
      <c r="GFD49"/>
      <c r="GFE49"/>
      <c r="GFF49"/>
      <c r="GFG49"/>
      <c r="GFH49"/>
      <c r="GFI49"/>
      <c r="GFJ49"/>
      <c r="GFK49"/>
      <c r="GFL49"/>
      <c r="GFM49"/>
      <c r="GFN49"/>
      <c r="GFO49"/>
      <c r="GFP49"/>
      <c r="GFQ49"/>
      <c r="GFR49"/>
      <c r="GFS49"/>
      <c r="GFT49"/>
      <c r="GFU49"/>
      <c r="GFV49"/>
      <c r="GFW49"/>
      <c r="GFX49"/>
      <c r="GFY49"/>
      <c r="GFZ49"/>
      <c r="GGA49"/>
      <c r="GGB49"/>
      <c r="GGC49"/>
      <c r="GGD49"/>
      <c r="GGE49"/>
      <c r="GGF49"/>
      <c r="GGG49"/>
      <c r="GGH49"/>
      <c r="GGI49"/>
      <c r="GGJ49"/>
      <c r="GGK49"/>
      <c r="GGL49"/>
      <c r="GGM49"/>
      <c r="GGN49"/>
      <c r="GGO49"/>
      <c r="GGP49"/>
      <c r="GGQ49"/>
      <c r="GGR49"/>
      <c r="GGS49"/>
      <c r="GGT49"/>
      <c r="GGU49"/>
      <c r="GGV49"/>
      <c r="GGW49"/>
      <c r="GGX49"/>
      <c r="GGY49"/>
      <c r="GGZ49"/>
      <c r="GHA49"/>
      <c r="GHB49"/>
      <c r="GHC49"/>
      <c r="GHD49"/>
      <c r="GHE49"/>
      <c r="GHF49"/>
      <c r="GHG49"/>
      <c r="GHH49"/>
      <c r="GHI49"/>
      <c r="GHJ49"/>
      <c r="GHK49"/>
      <c r="GHL49"/>
      <c r="GHM49"/>
      <c r="GHN49"/>
      <c r="GHO49"/>
      <c r="GHP49"/>
      <c r="GHQ49"/>
      <c r="GHR49"/>
      <c r="GHS49"/>
      <c r="GHT49"/>
      <c r="GHU49"/>
      <c r="GHV49"/>
      <c r="GHW49"/>
      <c r="GHX49"/>
      <c r="GHY49"/>
      <c r="GHZ49"/>
      <c r="GIA49"/>
      <c r="GIB49"/>
      <c r="GIC49"/>
      <c r="GID49"/>
      <c r="GIE49"/>
      <c r="GIF49"/>
      <c r="GIG49"/>
      <c r="GIH49"/>
      <c r="GII49"/>
      <c r="GIJ49"/>
      <c r="GIK49"/>
      <c r="GIL49"/>
      <c r="GIM49"/>
      <c r="GIN49"/>
      <c r="GIO49"/>
      <c r="GIP49"/>
      <c r="GIQ49"/>
      <c r="GIR49"/>
      <c r="GIS49"/>
      <c r="GIT49"/>
      <c r="GIU49"/>
      <c r="GIV49"/>
      <c r="GIW49"/>
      <c r="GIX49"/>
      <c r="GIY49"/>
      <c r="GIZ49"/>
      <c r="GJA49"/>
      <c r="GJB49"/>
      <c r="GJC49"/>
      <c r="GJD49"/>
      <c r="GJE49"/>
      <c r="GJF49"/>
      <c r="GJG49"/>
      <c r="GJH49"/>
      <c r="GJI49"/>
      <c r="GJJ49"/>
      <c r="GJK49"/>
      <c r="GJL49"/>
      <c r="GJM49"/>
      <c r="GJN49"/>
      <c r="GJO49"/>
      <c r="GJP49"/>
      <c r="GJQ49"/>
      <c r="GJR49"/>
      <c r="GJS49"/>
      <c r="GJT49"/>
      <c r="GJU49"/>
      <c r="GJV49"/>
      <c r="GJW49"/>
      <c r="GJX49"/>
      <c r="GJY49"/>
      <c r="GJZ49"/>
      <c r="GKA49"/>
      <c r="GKB49"/>
      <c r="GKC49"/>
      <c r="GKD49"/>
      <c r="GKE49"/>
      <c r="GKF49"/>
      <c r="GKG49"/>
      <c r="GKH49"/>
      <c r="GKI49"/>
      <c r="GKJ49"/>
      <c r="GKK49"/>
      <c r="GKL49"/>
      <c r="GKM49"/>
      <c r="GKN49"/>
      <c r="GKO49"/>
      <c r="GKP49"/>
      <c r="GKQ49"/>
      <c r="GKR49"/>
      <c r="GKS49"/>
      <c r="GKT49"/>
      <c r="GKU49"/>
      <c r="GKV49"/>
      <c r="GKW49"/>
      <c r="GKX49"/>
      <c r="GKY49"/>
      <c r="GKZ49"/>
      <c r="GLA49"/>
      <c r="GLB49"/>
      <c r="GLC49"/>
      <c r="GLD49"/>
      <c r="GLE49"/>
      <c r="GLF49"/>
      <c r="GLG49"/>
      <c r="GLH49"/>
      <c r="GLI49"/>
      <c r="GLJ49"/>
      <c r="GLK49"/>
      <c r="GLL49"/>
      <c r="GLM49"/>
      <c r="GLN49"/>
      <c r="GLO49"/>
      <c r="GLP49"/>
      <c r="GLQ49"/>
      <c r="GLR49"/>
      <c r="GLS49"/>
      <c r="GLT49"/>
      <c r="GLU49"/>
      <c r="GLV49"/>
      <c r="GLW49"/>
      <c r="GLX49"/>
      <c r="GLY49"/>
      <c r="GLZ49"/>
      <c r="GMA49"/>
      <c r="GMB49"/>
      <c r="GMC49"/>
      <c r="GMD49"/>
      <c r="GME49"/>
      <c r="GMF49"/>
      <c r="GMG49"/>
      <c r="GMH49"/>
      <c r="GMI49"/>
      <c r="GMJ49"/>
      <c r="GMK49"/>
      <c r="GML49"/>
      <c r="GMM49"/>
      <c r="GMN49"/>
      <c r="GMO49"/>
      <c r="GMP49"/>
      <c r="GMQ49"/>
      <c r="GMR49"/>
      <c r="GMS49"/>
      <c r="GMT49"/>
      <c r="GMU49"/>
      <c r="GMV49"/>
      <c r="GMW49"/>
      <c r="GMX49"/>
      <c r="GMY49"/>
      <c r="GMZ49"/>
      <c r="GNA49"/>
      <c r="GNB49"/>
      <c r="GNC49"/>
      <c r="GND49"/>
      <c r="GNE49"/>
      <c r="GNF49"/>
      <c r="GNG49"/>
      <c r="GNH49"/>
      <c r="GNI49"/>
      <c r="GNJ49"/>
      <c r="GNK49"/>
      <c r="GNL49"/>
      <c r="GNM49"/>
      <c r="GNN49"/>
      <c r="GNO49"/>
      <c r="GNP49"/>
      <c r="GNQ49"/>
      <c r="GNR49"/>
      <c r="GNS49"/>
      <c r="GNT49"/>
      <c r="GNU49"/>
      <c r="GNV49"/>
      <c r="GNW49"/>
      <c r="GNX49"/>
      <c r="GNY49"/>
      <c r="GNZ49"/>
      <c r="GOA49"/>
      <c r="GOB49"/>
      <c r="GOC49"/>
      <c r="GOD49"/>
      <c r="GOE49"/>
      <c r="GOF49"/>
      <c r="GOG49"/>
      <c r="GOH49"/>
      <c r="GOI49"/>
      <c r="GOJ49"/>
      <c r="GOK49"/>
      <c r="GOL49"/>
      <c r="GOM49"/>
      <c r="GON49"/>
      <c r="GOO49"/>
      <c r="GOP49"/>
      <c r="GOQ49"/>
      <c r="GOR49"/>
      <c r="GOS49"/>
      <c r="GOT49"/>
      <c r="GOU49"/>
      <c r="GOV49"/>
      <c r="GOW49"/>
      <c r="GOX49"/>
      <c r="GOY49"/>
      <c r="GOZ49"/>
      <c r="GPA49"/>
      <c r="GPB49"/>
      <c r="GPC49"/>
      <c r="GPD49"/>
      <c r="GPE49"/>
      <c r="GPF49"/>
      <c r="GPG49"/>
      <c r="GPH49"/>
      <c r="GPI49"/>
      <c r="GPJ49"/>
      <c r="GPK49"/>
      <c r="GPL49"/>
      <c r="GPM49"/>
      <c r="GPN49"/>
      <c r="GPO49"/>
      <c r="GPP49"/>
      <c r="GPQ49"/>
      <c r="GPR49"/>
      <c r="GPS49"/>
      <c r="GPT49"/>
      <c r="GPU49"/>
      <c r="GPV49"/>
      <c r="GPW49"/>
      <c r="GPX49"/>
      <c r="GPY49"/>
      <c r="GPZ49"/>
      <c r="GQA49"/>
      <c r="GQB49"/>
      <c r="GQC49"/>
      <c r="GQD49"/>
      <c r="GQE49"/>
      <c r="GQF49"/>
      <c r="GQG49"/>
      <c r="GQH49"/>
      <c r="GQI49"/>
      <c r="GQJ49"/>
      <c r="GQK49"/>
      <c r="GQL49"/>
      <c r="GQM49"/>
      <c r="GQN49"/>
      <c r="GQO49"/>
      <c r="GQP49"/>
      <c r="GQQ49"/>
      <c r="GQR49"/>
      <c r="GQS49"/>
      <c r="GQT49"/>
      <c r="GQU49"/>
      <c r="GQV49"/>
      <c r="GQW49"/>
      <c r="GQX49"/>
      <c r="GQY49"/>
      <c r="GQZ49"/>
      <c r="GRA49"/>
      <c r="GRB49"/>
      <c r="GRC49"/>
      <c r="GRD49"/>
      <c r="GRE49"/>
      <c r="GRF49"/>
      <c r="GRG49"/>
      <c r="GRH49"/>
      <c r="GRI49"/>
      <c r="GRJ49"/>
      <c r="GRK49"/>
      <c r="GRL49"/>
      <c r="GRM49"/>
      <c r="GRN49"/>
      <c r="GRO49"/>
      <c r="GRP49"/>
      <c r="GRQ49"/>
      <c r="GRR49"/>
      <c r="GRS49"/>
      <c r="GRT49"/>
      <c r="GRU49"/>
      <c r="GRV49"/>
      <c r="GRW49"/>
      <c r="GRX49"/>
      <c r="GRY49"/>
      <c r="GRZ49"/>
      <c r="GSA49"/>
      <c r="GSB49"/>
      <c r="GSC49"/>
      <c r="GSD49"/>
      <c r="GSE49"/>
      <c r="GSF49"/>
      <c r="GSG49"/>
      <c r="GSH49"/>
      <c r="GSI49"/>
      <c r="GSJ49"/>
      <c r="GSK49"/>
      <c r="GSL49"/>
      <c r="GSM49"/>
      <c r="GSN49"/>
      <c r="GSO49"/>
      <c r="GSP49"/>
      <c r="GSQ49"/>
      <c r="GSR49"/>
      <c r="GSS49"/>
      <c r="GST49"/>
      <c r="GSU49"/>
      <c r="GSV49"/>
      <c r="GSW49"/>
      <c r="GSX49"/>
      <c r="GSY49"/>
      <c r="GSZ49"/>
      <c r="GTA49"/>
      <c r="GTB49"/>
      <c r="GTC49"/>
      <c r="GTD49"/>
      <c r="GTE49"/>
      <c r="GTF49"/>
      <c r="GTG49"/>
      <c r="GTH49"/>
      <c r="GTI49"/>
      <c r="GTJ49"/>
      <c r="GTK49"/>
      <c r="GTL49"/>
      <c r="GTM49"/>
      <c r="GTN49"/>
      <c r="GTO49"/>
      <c r="GTP49"/>
      <c r="GTQ49"/>
      <c r="GTR49"/>
      <c r="GTS49"/>
      <c r="GTT49"/>
      <c r="GTU49"/>
      <c r="GTV49"/>
      <c r="GTW49"/>
      <c r="GTX49"/>
      <c r="GTY49"/>
      <c r="GTZ49"/>
      <c r="GUA49"/>
      <c r="GUB49"/>
      <c r="GUC49"/>
      <c r="GUD49"/>
      <c r="GUE49"/>
      <c r="GUF49"/>
      <c r="GUG49"/>
      <c r="GUH49"/>
      <c r="GUI49"/>
      <c r="GUJ49"/>
      <c r="GUK49"/>
      <c r="GUL49"/>
      <c r="GUM49"/>
      <c r="GUN49"/>
      <c r="GUO49"/>
      <c r="GUP49"/>
      <c r="GUQ49"/>
      <c r="GUR49"/>
      <c r="GUS49"/>
      <c r="GUT49"/>
      <c r="GUU49"/>
      <c r="GUV49"/>
      <c r="GUW49"/>
      <c r="GUX49"/>
      <c r="GUY49"/>
      <c r="GUZ49"/>
      <c r="GVA49"/>
      <c r="GVB49"/>
      <c r="GVC49"/>
      <c r="GVD49"/>
      <c r="GVE49"/>
      <c r="GVF49"/>
      <c r="GVG49"/>
      <c r="GVH49"/>
      <c r="GVI49"/>
      <c r="GVJ49"/>
      <c r="GVK49"/>
      <c r="GVL49"/>
      <c r="GVM49"/>
      <c r="GVN49"/>
      <c r="GVO49"/>
      <c r="GVP49"/>
      <c r="GVQ49"/>
      <c r="GVR49"/>
      <c r="GVS49"/>
      <c r="GVT49"/>
      <c r="GVU49"/>
      <c r="GVV49"/>
      <c r="GVW49"/>
      <c r="GVX49"/>
      <c r="GVY49"/>
      <c r="GVZ49"/>
      <c r="GWA49"/>
      <c r="GWB49"/>
      <c r="GWC49"/>
      <c r="GWD49"/>
      <c r="GWE49"/>
      <c r="GWF49"/>
      <c r="GWG49"/>
      <c r="GWH49"/>
      <c r="GWI49"/>
      <c r="GWJ49"/>
      <c r="GWK49"/>
      <c r="GWL49"/>
      <c r="GWM49"/>
      <c r="GWN49"/>
      <c r="GWO49"/>
      <c r="GWP49"/>
      <c r="GWQ49"/>
      <c r="GWR49"/>
      <c r="GWS49"/>
      <c r="GWT49"/>
      <c r="GWU49"/>
      <c r="GWV49"/>
      <c r="GWW49"/>
      <c r="GWX49"/>
      <c r="GWY49"/>
      <c r="GWZ49"/>
      <c r="GXA49"/>
      <c r="GXB49"/>
      <c r="GXC49"/>
      <c r="GXD49"/>
      <c r="GXE49"/>
      <c r="GXF49"/>
      <c r="GXG49"/>
      <c r="GXH49"/>
      <c r="GXI49"/>
      <c r="GXJ49"/>
      <c r="GXK49"/>
      <c r="GXL49"/>
      <c r="GXM49"/>
      <c r="GXN49"/>
      <c r="GXO49"/>
      <c r="GXP49"/>
      <c r="GXQ49"/>
      <c r="GXR49"/>
      <c r="GXS49"/>
      <c r="GXT49"/>
      <c r="GXU49"/>
      <c r="GXV49"/>
      <c r="GXW49"/>
      <c r="GXX49"/>
      <c r="GXY49"/>
      <c r="GXZ49"/>
      <c r="GYA49"/>
      <c r="GYB49"/>
      <c r="GYC49"/>
      <c r="GYD49"/>
      <c r="GYE49"/>
      <c r="GYF49"/>
      <c r="GYG49"/>
      <c r="GYH49"/>
      <c r="GYI49"/>
      <c r="GYJ49"/>
      <c r="GYK49"/>
      <c r="GYL49"/>
      <c r="GYM49"/>
      <c r="GYN49"/>
      <c r="GYO49"/>
      <c r="GYP49"/>
      <c r="GYQ49"/>
      <c r="GYR49"/>
      <c r="GYS49"/>
      <c r="GYT49"/>
      <c r="GYU49"/>
      <c r="GYV49"/>
      <c r="GYW49"/>
      <c r="GYX49"/>
      <c r="GYY49"/>
      <c r="GYZ49"/>
      <c r="GZA49"/>
      <c r="GZB49"/>
      <c r="GZC49"/>
      <c r="GZD49"/>
      <c r="GZE49"/>
      <c r="GZF49"/>
      <c r="GZG49"/>
      <c r="GZH49"/>
      <c r="GZI49"/>
      <c r="GZJ49"/>
      <c r="GZK49"/>
      <c r="GZL49"/>
      <c r="GZM49"/>
      <c r="GZN49"/>
      <c r="GZO49"/>
      <c r="GZP49"/>
      <c r="GZQ49"/>
      <c r="GZR49"/>
      <c r="GZS49"/>
      <c r="GZT49"/>
      <c r="GZU49"/>
      <c r="GZV49"/>
      <c r="GZW49"/>
      <c r="GZX49"/>
      <c r="GZY49"/>
      <c r="GZZ49"/>
      <c r="HAA49"/>
      <c r="HAB49"/>
      <c r="HAC49"/>
      <c r="HAD49"/>
      <c r="HAE49"/>
      <c r="HAF49"/>
      <c r="HAG49"/>
      <c r="HAH49"/>
      <c r="HAI49"/>
      <c r="HAJ49"/>
      <c r="HAK49"/>
      <c r="HAL49"/>
      <c r="HAM49"/>
      <c r="HAN49"/>
      <c r="HAO49"/>
      <c r="HAP49"/>
      <c r="HAQ49"/>
      <c r="HAR49"/>
      <c r="HAS49"/>
      <c r="HAT49"/>
      <c r="HAU49"/>
      <c r="HAV49"/>
      <c r="HAW49"/>
      <c r="HAX49"/>
      <c r="HAY49"/>
      <c r="HAZ49"/>
      <c r="HBA49"/>
      <c r="HBB49"/>
      <c r="HBC49"/>
      <c r="HBD49"/>
      <c r="HBE49"/>
      <c r="HBF49"/>
      <c r="HBG49"/>
      <c r="HBH49"/>
      <c r="HBI49"/>
      <c r="HBJ49"/>
      <c r="HBK49"/>
      <c r="HBL49"/>
      <c r="HBM49"/>
      <c r="HBN49"/>
      <c r="HBO49"/>
      <c r="HBP49"/>
      <c r="HBQ49"/>
      <c r="HBR49"/>
      <c r="HBS49"/>
      <c r="HBT49"/>
      <c r="HBU49"/>
      <c r="HBV49"/>
      <c r="HBW49"/>
      <c r="HBX49"/>
      <c r="HBY49"/>
      <c r="HBZ49"/>
      <c r="HCA49"/>
      <c r="HCB49"/>
      <c r="HCC49"/>
      <c r="HCD49"/>
      <c r="HCE49"/>
      <c r="HCF49"/>
      <c r="HCG49"/>
      <c r="HCH49"/>
      <c r="HCI49"/>
      <c r="HCJ49"/>
      <c r="HCK49"/>
      <c r="HCL49"/>
      <c r="HCM49"/>
      <c r="HCN49"/>
      <c r="HCO49"/>
      <c r="HCP49"/>
      <c r="HCQ49"/>
      <c r="HCR49"/>
      <c r="HCS49"/>
      <c r="HCT49"/>
      <c r="HCU49"/>
      <c r="HCV49"/>
      <c r="HCW49"/>
      <c r="HCX49"/>
      <c r="HCY49"/>
      <c r="HCZ49"/>
      <c r="HDA49"/>
      <c r="HDB49"/>
      <c r="HDC49"/>
      <c r="HDD49"/>
      <c r="HDE49"/>
      <c r="HDF49"/>
      <c r="HDG49"/>
      <c r="HDH49"/>
      <c r="HDI49"/>
      <c r="HDJ49"/>
      <c r="HDK49"/>
      <c r="HDL49"/>
      <c r="HDM49"/>
      <c r="HDN49"/>
      <c r="HDO49"/>
      <c r="HDP49"/>
      <c r="HDQ49"/>
      <c r="HDR49"/>
      <c r="HDS49"/>
      <c r="HDT49"/>
      <c r="HDU49"/>
      <c r="HDV49"/>
      <c r="HDW49"/>
      <c r="HDX49"/>
      <c r="HDY49"/>
      <c r="HDZ49"/>
      <c r="HEA49"/>
      <c r="HEB49"/>
      <c r="HEC49"/>
      <c r="HED49"/>
      <c r="HEE49"/>
      <c r="HEF49"/>
      <c r="HEG49"/>
      <c r="HEH49"/>
      <c r="HEI49"/>
      <c r="HEJ49"/>
      <c r="HEK49"/>
      <c r="HEL49"/>
      <c r="HEM49"/>
      <c r="HEN49"/>
      <c r="HEO49"/>
      <c r="HEP49"/>
      <c r="HEQ49"/>
      <c r="HER49"/>
      <c r="HES49"/>
      <c r="HET49"/>
      <c r="HEU49"/>
      <c r="HEV49"/>
      <c r="HEW49"/>
      <c r="HEX49"/>
      <c r="HEY49"/>
      <c r="HEZ49"/>
      <c r="HFA49"/>
      <c r="HFB49"/>
      <c r="HFC49"/>
      <c r="HFD49"/>
      <c r="HFE49"/>
      <c r="HFF49"/>
      <c r="HFG49"/>
      <c r="HFH49"/>
      <c r="HFI49"/>
      <c r="HFJ49"/>
      <c r="HFK49"/>
      <c r="HFL49"/>
      <c r="HFM49"/>
      <c r="HFN49"/>
      <c r="HFO49"/>
      <c r="HFP49"/>
      <c r="HFQ49"/>
      <c r="HFR49"/>
      <c r="HFS49"/>
      <c r="HFT49"/>
      <c r="HFU49"/>
      <c r="HFV49"/>
      <c r="HFW49"/>
      <c r="HFX49"/>
      <c r="HFY49"/>
      <c r="HFZ49"/>
      <c r="HGA49"/>
      <c r="HGB49"/>
      <c r="HGC49"/>
      <c r="HGD49"/>
      <c r="HGE49"/>
      <c r="HGF49"/>
      <c r="HGG49"/>
      <c r="HGH49"/>
      <c r="HGI49"/>
      <c r="HGJ49"/>
      <c r="HGK49"/>
      <c r="HGL49"/>
      <c r="HGM49"/>
      <c r="HGN49"/>
      <c r="HGO49"/>
      <c r="HGP49"/>
      <c r="HGQ49"/>
      <c r="HGR49"/>
      <c r="HGS49"/>
      <c r="HGT49"/>
      <c r="HGU49"/>
      <c r="HGV49"/>
      <c r="HGW49"/>
      <c r="HGX49"/>
      <c r="HGY49"/>
      <c r="HGZ49"/>
      <c r="HHA49"/>
      <c r="HHB49"/>
      <c r="HHC49"/>
      <c r="HHD49"/>
      <c r="HHE49"/>
      <c r="HHF49"/>
      <c r="HHG49"/>
      <c r="HHH49"/>
      <c r="HHI49"/>
      <c r="HHJ49"/>
      <c r="HHK49"/>
      <c r="HHL49"/>
      <c r="HHM49"/>
      <c r="HHN49"/>
      <c r="HHO49"/>
      <c r="HHP49"/>
      <c r="HHQ49"/>
      <c r="HHR49"/>
      <c r="HHS49"/>
      <c r="HHT49"/>
      <c r="HHU49"/>
      <c r="HHV49"/>
      <c r="HHW49"/>
      <c r="HHX49"/>
      <c r="HHY49"/>
      <c r="HHZ49"/>
      <c r="HIA49"/>
      <c r="HIB49"/>
      <c r="HIC49"/>
      <c r="HID49"/>
      <c r="HIE49"/>
      <c r="HIF49"/>
      <c r="HIG49"/>
      <c r="HIH49"/>
      <c r="HII49"/>
      <c r="HIJ49"/>
      <c r="HIK49"/>
      <c r="HIL49"/>
      <c r="HIM49"/>
      <c r="HIN49"/>
      <c r="HIO49"/>
      <c r="HIP49"/>
      <c r="HIQ49"/>
      <c r="HIR49"/>
      <c r="HIS49"/>
      <c r="HIT49"/>
      <c r="HIU49"/>
      <c r="HIV49"/>
      <c r="HIW49"/>
      <c r="HIX49"/>
      <c r="HIY49"/>
      <c r="HIZ49"/>
      <c r="HJA49"/>
      <c r="HJB49"/>
      <c r="HJC49"/>
      <c r="HJD49"/>
      <c r="HJE49"/>
      <c r="HJF49"/>
      <c r="HJG49"/>
      <c r="HJH49"/>
      <c r="HJI49"/>
      <c r="HJJ49"/>
      <c r="HJK49"/>
      <c r="HJL49"/>
      <c r="HJM49"/>
      <c r="HJN49"/>
      <c r="HJO49"/>
      <c r="HJP49"/>
      <c r="HJQ49"/>
      <c r="HJR49"/>
      <c r="HJS49"/>
      <c r="HJT49"/>
      <c r="HJU49"/>
      <c r="HJV49"/>
      <c r="HJW49"/>
      <c r="HJX49"/>
      <c r="HJY49"/>
      <c r="HJZ49"/>
      <c r="HKA49"/>
      <c r="HKB49"/>
      <c r="HKC49"/>
      <c r="HKD49"/>
      <c r="HKE49"/>
      <c r="HKF49"/>
      <c r="HKG49"/>
      <c r="HKH49"/>
      <c r="HKI49"/>
      <c r="HKJ49"/>
      <c r="HKK49"/>
      <c r="HKL49"/>
      <c r="HKM49"/>
      <c r="HKN49"/>
      <c r="HKO49"/>
      <c r="HKP49"/>
      <c r="HKQ49"/>
      <c r="HKR49"/>
      <c r="HKS49"/>
      <c r="HKT49"/>
      <c r="HKU49"/>
      <c r="HKV49"/>
      <c r="HKW49"/>
      <c r="HKX49"/>
      <c r="HKY49"/>
      <c r="HKZ49"/>
      <c r="HLA49"/>
      <c r="HLB49"/>
      <c r="HLC49"/>
      <c r="HLD49"/>
      <c r="HLE49"/>
      <c r="HLF49"/>
      <c r="HLG49"/>
      <c r="HLH49"/>
      <c r="HLI49"/>
      <c r="HLJ49"/>
      <c r="HLK49"/>
      <c r="HLL49"/>
      <c r="HLM49"/>
      <c r="HLN49"/>
      <c r="HLO49"/>
      <c r="HLP49"/>
      <c r="HLQ49"/>
      <c r="HLR49"/>
      <c r="HLS49"/>
      <c r="HLT49"/>
      <c r="HLU49"/>
      <c r="HLV49"/>
      <c r="HLW49"/>
      <c r="HLX49"/>
      <c r="HLY49"/>
      <c r="HLZ49"/>
      <c r="HMA49"/>
      <c r="HMB49"/>
      <c r="HMC49"/>
      <c r="HMD49"/>
      <c r="HME49"/>
      <c r="HMF49"/>
      <c r="HMG49"/>
      <c r="HMH49"/>
      <c r="HMI49"/>
      <c r="HMJ49"/>
      <c r="HMK49"/>
      <c r="HML49"/>
      <c r="HMM49"/>
      <c r="HMN49"/>
      <c r="HMO49"/>
      <c r="HMP49"/>
      <c r="HMQ49"/>
      <c r="HMR49"/>
      <c r="HMS49"/>
      <c r="HMT49"/>
      <c r="HMU49"/>
      <c r="HMV49"/>
      <c r="HMW49"/>
      <c r="HMX49"/>
      <c r="HMY49"/>
      <c r="HMZ49"/>
      <c r="HNA49"/>
      <c r="HNB49"/>
      <c r="HNC49"/>
      <c r="HND49"/>
      <c r="HNE49"/>
      <c r="HNF49"/>
      <c r="HNG49"/>
      <c r="HNH49"/>
      <c r="HNI49"/>
      <c r="HNJ49"/>
      <c r="HNK49"/>
      <c r="HNL49"/>
      <c r="HNM49"/>
      <c r="HNN49"/>
      <c r="HNO49"/>
      <c r="HNP49"/>
      <c r="HNQ49"/>
      <c r="HNR49"/>
      <c r="HNS49"/>
      <c r="HNT49"/>
      <c r="HNU49"/>
      <c r="HNV49"/>
      <c r="HNW49"/>
      <c r="HNX49"/>
      <c r="HNY49"/>
      <c r="HNZ49"/>
      <c r="HOA49"/>
      <c r="HOB49"/>
      <c r="HOC49"/>
      <c r="HOD49"/>
      <c r="HOE49"/>
      <c r="HOF49"/>
      <c r="HOG49"/>
      <c r="HOH49"/>
      <c r="HOI49"/>
      <c r="HOJ49"/>
      <c r="HOK49"/>
      <c r="HOL49"/>
      <c r="HOM49"/>
      <c r="HON49"/>
      <c r="HOO49"/>
      <c r="HOP49"/>
      <c r="HOQ49"/>
      <c r="HOR49"/>
      <c r="HOS49"/>
      <c r="HOT49"/>
      <c r="HOU49"/>
      <c r="HOV49"/>
      <c r="HOW49"/>
      <c r="HOX49"/>
      <c r="HOY49"/>
      <c r="HOZ49"/>
      <c r="HPA49"/>
      <c r="HPB49"/>
      <c r="HPC49"/>
      <c r="HPD49"/>
      <c r="HPE49"/>
      <c r="HPF49"/>
      <c r="HPG49"/>
      <c r="HPH49"/>
      <c r="HPI49"/>
      <c r="HPJ49"/>
      <c r="HPK49"/>
      <c r="HPL49"/>
      <c r="HPM49"/>
      <c r="HPN49"/>
      <c r="HPO49"/>
      <c r="HPP49"/>
      <c r="HPQ49"/>
      <c r="HPR49"/>
      <c r="HPS49"/>
      <c r="HPT49"/>
      <c r="HPU49"/>
      <c r="HPV49"/>
      <c r="HPW49"/>
      <c r="HPX49"/>
      <c r="HPY49"/>
      <c r="HPZ49"/>
      <c r="HQA49"/>
      <c r="HQB49"/>
      <c r="HQC49"/>
      <c r="HQD49"/>
      <c r="HQE49"/>
      <c r="HQF49"/>
      <c r="HQG49"/>
      <c r="HQH49"/>
      <c r="HQI49"/>
      <c r="HQJ49"/>
      <c r="HQK49"/>
      <c r="HQL49"/>
      <c r="HQM49"/>
      <c r="HQN49"/>
      <c r="HQO49"/>
      <c r="HQP49"/>
      <c r="HQQ49"/>
      <c r="HQR49"/>
      <c r="HQS49"/>
      <c r="HQT49"/>
      <c r="HQU49"/>
      <c r="HQV49"/>
      <c r="HQW49"/>
      <c r="HQX49"/>
      <c r="HQY49"/>
      <c r="HQZ49"/>
      <c r="HRA49"/>
      <c r="HRB49"/>
      <c r="HRC49"/>
      <c r="HRD49"/>
      <c r="HRE49"/>
      <c r="HRF49"/>
      <c r="HRG49"/>
      <c r="HRH49"/>
      <c r="HRI49"/>
      <c r="HRJ49"/>
      <c r="HRK49"/>
      <c r="HRL49"/>
      <c r="HRM49"/>
      <c r="HRN49"/>
      <c r="HRO49"/>
      <c r="HRP49"/>
      <c r="HRQ49"/>
      <c r="HRR49"/>
      <c r="HRS49"/>
      <c r="HRT49"/>
      <c r="HRU49"/>
      <c r="HRV49"/>
      <c r="HRW49"/>
      <c r="HRX49"/>
      <c r="HRY49"/>
      <c r="HRZ49"/>
      <c r="HSA49"/>
      <c r="HSB49"/>
      <c r="HSC49"/>
      <c r="HSD49"/>
      <c r="HSE49"/>
      <c r="HSF49"/>
      <c r="HSG49"/>
      <c r="HSH49"/>
      <c r="HSI49"/>
      <c r="HSJ49"/>
      <c r="HSK49"/>
      <c r="HSL49"/>
      <c r="HSM49"/>
      <c r="HSN49"/>
      <c r="HSO49"/>
      <c r="HSP49"/>
      <c r="HSQ49"/>
      <c r="HSR49"/>
      <c r="HSS49"/>
      <c r="HST49"/>
      <c r="HSU49"/>
      <c r="HSV49"/>
      <c r="HSW49"/>
      <c r="HSX49"/>
      <c r="HSY49"/>
      <c r="HSZ49"/>
      <c r="HTA49"/>
      <c r="HTB49"/>
      <c r="HTC49"/>
      <c r="HTD49"/>
      <c r="HTE49"/>
      <c r="HTF49"/>
      <c r="HTG49"/>
      <c r="HTH49"/>
      <c r="HTI49"/>
      <c r="HTJ49"/>
      <c r="HTK49"/>
      <c r="HTL49"/>
      <c r="HTM49"/>
      <c r="HTN49"/>
      <c r="HTO49"/>
      <c r="HTP49"/>
      <c r="HTQ49"/>
      <c r="HTR49"/>
      <c r="HTS49"/>
      <c r="HTT49"/>
      <c r="HTU49"/>
      <c r="HTV49"/>
      <c r="HTW49"/>
      <c r="HTX49"/>
      <c r="HTY49"/>
      <c r="HTZ49"/>
      <c r="HUA49"/>
      <c r="HUB49"/>
      <c r="HUC49"/>
      <c r="HUD49"/>
      <c r="HUE49"/>
      <c r="HUF49"/>
      <c r="HUG49"/>
      <c r="HUH49"/>
      <c r="HUI49"/>
      <c r="HUJ49"/>
      <c r="HUK49"/>
      <c r="HUL49"/>
      <c r="HUM49"/>
      <c r="HUN49"/>
      <c r="HUO49"/>
      <c r="HUP49"/>
      <c r="HUQ49"/>
      <c r="HUR49"/>
      <c r="HUS49"/>
      <c r="HUT49"/>
      <c r="HUU49"/>
      <c r="HUV49"/>
      <c r="HUW49"/>
      <c r="HUX49"/>
      <c r="HUY49"/>
      <c r="HUZ49"/>
      <c r="HVA49"/>
      <c r="HVB49"/>
      <c r="HVC49"/>
      <c r="HVD49"/>
      <c r="HVE49"/>
      <c r="HVF49"/>
      <c r="HVG49"/>
      <c r="HVH49"/>
      <c r="HVI49"/>
      <c r="HVJ49"/>
      <c r="HVK49"/>
      <c r="HVL49"/>
      <c r="HVM49"/>
      <c r="HVN49"/>
      <c r="HVO49"/>
      <c r="HVP49"/>
      <c r="HVQ49"/>
      <c r="HVR49"/>
      <c r="HVS49"/>
      <c r="HVT49"/>
      <c r="HVU49"/>
      <c r="HVV49"/>
      <c r="HVW49"/>
      <c r="HVX49"/>
      <c r="HVY49"/>
      <c r="HVZ49"/>
      <c r="HWA49"/>
      <c r="HWB49"/>
      <c r="HWC49"/>
      <c r="HWD49"/>
      <c r="HWE49"/>
      <c r="HWF49"/>
      <c r="HWG49"/>
      <c r="HWH49"/>
      <c r="HWI49"/>
      <c r="HWJ49"/>
      <c r="HWK49"/>
      <c r="HWL49"/>
      <c r="HWM49"/>
      <c r="HWN49"/>
      <c r="HWO49"/>
      <c r="HWP49"/>
      <c r="HWQ49"/>
      <c r="HWR49"/>
      <c r="HWS49"/>
      <c r="HWT49"/>
      <c r="HWU49"/>
      <c r="HWV49"/>
      <c r="HWW49"/>
      <c r="HWX49"/>
      <c r="HWY49"/>
      <c r="HWZ49"/>
      <c r="HXA49"/>
      <c r="HXB49"/>
      <c r="HXC49"/>
      <c r="HXD49"/>
      <c r="HXE49"/>
      <c r="HXF49"/>
      <c r="HXG49"/>
      <c r="HXH49"/>
      <c r="HXI49"/>
      <c r="HXJ49"/>
      <c r="HXK49"/>
      <c r="HXL49"/>
      <c r="HXM49"/>
      <c r="HXN49"/>
      <c r="HXO49"/>
      <c r="HXP49"/>
      <c r="HXQ49"/>
      <c r="HXR49"/>
      <c r="HXS49"/>
      <c r="HXT49"/>
      <c r="HXU49"/>
      <c r="HXV49"/>
      <c r="HXW49"/>
      <c r="HXX49"/>
      <c r="HXY49"/>
      <c r="HXZ49"/>
      <c r="HYA49"/>
      <c r="HYB49"/>
      <c r="HYC49"/>
      <c r="HYD49"/>
      <c r="HYE49"/>
      <c r="HYF49"/>
      <c r="HYG49"/>
      <c r="HYH49"/>
      <c r="HYI49"/>
      <c r="HYJ49"/>
      <c r="HYK49"/>
      <c r="HYL49"/>
      <c r="HYM49"/>
      <c r="HYN49"/>
      <c r="HYO49"/>
      <c r="HYP49"/>
      <c r="HYQ49"/>
      <c r="HYR49"/>
      <c r="HYS49"/>
      <c r="HYT49"/>
      <c r="HYU49"/>
      <c r="HYV49"/>
      <c r="HYW49"/>
      <c r="HYX49"/>
      <c r="HYY49"/>
      <c r="HYZ49"/>
      <c r="HZA49"/>
      <c r="HZB49"/>
      <c r="HZC49"/>
      <c r="HZD49"/>
      <c r="HZE49"/>
      <c r="HZF49"/>
      <c r="HZG49"/>
      <c r="HZH49"/>
      <c r="HZI49"/>
      <c r="HZJ49"/>
      <c r="HZK49"/>
      <c r="HZL49"/>
      <c r="HZM49"/>
      <c r="HZN49"/>
      <c r="HZO49"/>
      <c r="HZP49"/>
      <c r="HZQ49"/>
      <c r="HZR49"/>
      <c r="HZS49"/>
      <c r="HZT49"/>
      <c r="HZU49"/>
      <c r="HZV49"/>
      <c r="HZW49"/>
      <c r="HZX49"/>
      <c r="HZY49"/>
      <c r="HZZ49"/>
      <c r="IAA49"/>
      <c r="IAB49"/>
      <c r="IAC49"/>
      <c r="IAD49"/>
      <c r="IAE49"/>
      <c r="IAF49"/>
      <c r="IAG49"/>
      <c r="IAH49"/>
      <c r="IAI49"/>
      <c r="IAJ49"/>
      <c r="IAK49"/>
      <c r="IAL49"/>
      <c r="IAM49"/>
      <c r="IAN49"/>
      <c r="IAO49"/>
      <c r="IAP49"/>
      <c r="IAQ49"/>
      <c r="IAR49"/>
      <c r="IAS49"/>
      <c r="IAT49"/>
      <c r="IAU49"/>
      <c r="IAV49"/>
      <c r="IAW49"/>
      <c r="IAX49"/>
      <c r="IAY49"/>
      <c r="IAZ49"/>
      <c r="IBA49"/>
      <c r="IBB49"/>
      <c r="IBC49"/>
      <c r="IBD49"/>
      <c r="IBE49"/>
      <c r="IBF49"/>
      <c r="IBG49"/>
      <c r="IBH49"/>
      <c r="IBI49"/>
      <c r="IBJ49"/>
      <c r="IBK49"/>
      <c r="IBL49"/>
      <c r="IBM49"/>
      <c r="IBN49"/>
      <c r="IBO49"/>
      <c r="IBP49"/>
      <c r="IBQ49"/>
      <c r="IBR49"/>
      <c r="IBS49"/>
      <c r="IBT49"/>
      <c r="IBU49"/>
      <c r="IBV49"/>
      <c r="IBW49"/>
      <c r="IBX49"/>
      <c r="IBY49"/>
      <c r="IBZ49"/>
      <c r="ICA49"/>
      <c r="ICB49"/>
      <c r="ICC49"/>
      <c r="ICD49"/>
      <c r="ICE49"/>
      <c r="ICF49"/>
      <c r="ICG49"/>
      <c r="ICH49"/>
      <c r="ICI49"/>
      <c r="ICJ49"/>
      <c r="ICK49"/>
      <c r="ICL49"/>
      <c r="ICM49"/>
      <c r="ICN49"/>
      <c r="ICO49"/>
      <c r="ICP49"/>
      <c r="ICQ49"/>
      <c r="ICR49"/>
      <c r="ICS49"/>
      <c r="ICT49"/>
      <c r="ICU49"/>
      <c r="ICV49"/>
      <c r="ICW49"/>
      <c r="ICX49"/>
      <c r="ICY49"/>
      <c r="ICZ49"/>
      <c r="IDA49"/>
      <c r="IDB49"/>
      <c r="IDC49"/>
      <c r="IDD49"/>
      <c r="IDE49"/>
      <c r="IDF49"/>
      <c r="IDG49"/>
      <c r="IDH49"/>
      <c r="IDI49"/>
      <c r="IDJ49"/>
      <c r="IDK49"/>
      <c r="IDL49"/>
      <c r="IDM49"/>
      <c r="IDN49"/>
      <c r="IDO49"/>
      <c r="IDP49"/>
      <c r="IDQ49"/>
      <c r="IDR49"/>
      <c r="IDS49"/>
      <c r="IDT49"/>
      <c r="IDU49"/>
      <c r="IDV49"/>
      <c r="IDW49"/>
      <c r="IDX49"/>
      <c r="IDY49"/>
      <c r="IDZ49"/>
      <c r="IEA49"/>
      <c r="IEB49"/>
      <c r="IEC49"/>
      <c r="IED49"/>
      <c r="IEE49"/>
      <c r="IEF49"/>
      <c r="IEG49"/>
      <c r="IEH49"/>
      <c r="IEI49"/>
      <c r="IEJ49"/>
      <c r="IEK49"/>
      <c r="IEL49"/>
      <c r="IEM49"/>
      <c r="IEN49"/>
      <c r="IEO49"/>
      <c r="IEP49"/>
      <c r="IEQ49"/>
      <c r="IER49"/>
      <c r="IES49"/>
      <c r="IET49"/>
      <c r="IEU49"/>
      <c r="IEV49"/>
      <c r="IEW49"/>
      <c r="IEX49"/>
      <c r="IEY49"/>
      <c r="IEZ49"/>
      <c r="IFA49"/>
      <c r="IFB49"/>
      <c r="IFC49"/>
      <c r="IFD49"/>
      <c r="IFE49"/>
      <c r="IFF49"/>
      <c r="IFG49"/>
      <c r="IFH49"/>
      <c r="IFI49"/>
      <c r="IFJ49"/>
      <c r="IFK49"/>
      <c r="IFL49"/>
      <c r="IFM49"/>
      <c r="IFN49"/>
      <c r="IFO49"/>
      <c r="IFP49"/>
      <c r="IFQ49"/>
      <c r="IFR49"/>
      <c r="IFS49"/>
      <c r="IFT49"/>
      <c r="IFU49"/>
      <c r="IFV49"/>
      <c r="IFW49"/>
      <c r="IFX49"/>
      <c r="IFY49"/>
      <c r="IFZ49"/>
      <c r="IGA49"/>
      <c r="IGB49"/>
      <c r="IGC49"/>
      <c r="IGD49"/>
      <c r="IGE49"/>
      <c r="IGF49"/>
      <c r="IGG49"/>
      <c r="IGH49"/>
      <c r="IGI49"/>
      <c r="IGJ49"/>
      <c r="IGK49"/>
      <c r="IGL49"/>
      <c r="IGM49"/>
      <c r="IGN49"/>
      <c r="IGO49"/>
      <c r="IGP49"/>
      <c r="IGQ49"/>
      <c r="IGR49"/>
      <c r="IGS49"/>
      <c r="IGT49"/>
      <c r="IGU49"/>
      <c r="IGV49"/>
      <c r="IGW49"/>
      <c r="IGX49"/>
      <c r="IGY49"/>
      <c r="IGZ49"/>
      <c r="IHA49"/>
      <c r="IHB49"/>
      <c r="IHC49"/>
      <c r="IHD49"/>
      <c r="IHE49"/>
      <c r="IHF49"/>
      <c r="IHG49"/>
      <c r="IHH49"/>
      <c r="IHI49"/>
      <c r="IHJ49"/>
      <c r="IHK49"/>
      <c r="IHL49"/>
      <c r="IHM49"/>
      <c r="IHN49"/>
      <c r="IHO49"/>
      <c r="IHP49"/>
      <c r="IHQ49"/>
      <c r="IHR49"/>
      <c r="IHS49"/>
      <c r="IHT49"/>
      <c r="IHU49"/>
      <c r="IHV49"/>
      <c r="IHW49"/>
      <c r="IHX49"/>
      <c r="IHY49"/>
      <c r="IHZ49"/>
      <c r="IIA49"/>
      <c r="IIB49"/>
      <c r="IIC49"/>
      <c r="IID49"/>
      <c r="IIE49"/>
      <c r="IIF49"/>
      <c r="IIG49"/>
      <c r="IIH49"/>
      <c r="III49"/>
      <c r="IIJ49"/>
      <c r="IIK49"/>
      <c r="IIL49"/>
      <c r="IIM49"/>
      <c r="IIN49"/>
      <c r="IIO49"/>
      <c r="IIP49"/>
      <c r="IIQ49"/>
      <c r="IIR49"/>
      <c r="IIS49"/>
      <c r="IIT49"/>
      <c r="IIU49"/>
      <c r="IIV49"/>
      <c r="IIW49"/>
      <c r="IIX49"/>
      <c r="IIY49"/>
      <c r="IIZ49"/>
      <c r="IJA49"/>
      <c r="IJB49"/>
      <c r="IJC49"/>
      <c r="IJD49"/>
      <c r="IJE49"/>
      <c r="IJF49"/>
      <c r="IJG49"/>
      <c r="IJH49"/>
      <c r="IJI49"/>
      <c r="IJJ49"/>
      <c r="IJK49"/>
      <c r="IJL49"/>
      <c r="IJM49"/>
      <c r="IJN49"/>
      <c r="IJO49"/>
      <c r="IJP49"/>
      <c r="IJQ49"/>
      <c r="IJR49"/>
      <c r="IJS49"/>
      <c r="IJT49"/>
      <c r="IJU49"/>
      <c r="IJV49"/>
      <c r="IJW49"/>
      <c r="IJX49"/>
      <c r="IJY49"/>
      <c r="IJZ49"/>
      <c r="IKA49"/>
      <c r="IKB49"/>
      <c r="IKC49"/>
      <c r="IKD49"/>
      <c r="IKE49"/>
      <c r="IKF49"/>
      <c r="IKG49"/>
      <c r="IKH49"/>
      <c r="IKI49"/>
      <c r="IKJ49"/>
      <c r="IKK49"/>
      <c r="IKL49"/>
      <c r="IKM49"/>
      <c r="IKN49"/>
      <c r="IKO49"/>
      <c r="IKP49"/>
      <c r="IKQ49"/>
      <c r="IKR49"/>
      <c r="IKS49"/>
      <c r="IKT49"/>
      <c r="IKU49"/>
      <c r="IKV49"/>
      <c r="IKW49"/>
      <c r="IKX49"/>
      <c r="IKY49"/>
      <c r="IKZ49"/>
      <c r="ILA49"/>
      <c r="ILB49"/>
      <c r="ILC49"/>
      <c r="ILD49"/>
      <c r="ILE49"/>
      <c r="ILF49"/>
      <c r="ILG49"/>
      <c r="ILH49"/>
      <c r="ILI49"/>
      <c r="ILJ49"/>
      <c r="ILK49"/>
      <c r="ILL49"/>
      <c r="ILM49"/>
      <c r="ILN49"/>
      <c r="ILO49"/>
      <c r="ILP49"/>
      <c r="ILQ49"/>
      <c r="ILR49"/>
      <c r="ILS49"/>
      <c r="ILT49"/>
      <c r="ILU49"/>
      <c r="ILV49"/>
      <c r="ILW49"/>
      <c r="ILX49"/>
      <c r="ILY49"/>
      <c r="ILZ49"/>
      <c r="IMA49"/>
      <c r="IMB49"/>
      <c r="IMC49"/>
      <c r="IMD49"/>
      <c r="IME49"/>
      <c r="IMF49"/>
      <c r="IMG49"/>
      <c r="IMH49"/>
      <c r="IMI49"/>
      <c r="IMJ49"/>
      <c r="IMK49"/>
      <c r="IML49"/>
      <c r="IMM49"/>
      <c r="IMN49"/>
      <c r="IMO49"/>
      <c r="IMP49"/>
      <c r="IMQ49"/>
      <c r="IMR49"/>
      <c r="IMS49"/>
      <c r="IMT49"/>
      <c r="IMU49"/>
      <c r="IMV49"/>
      <c r="IMW49"/>
      <c r="IMX49"/>
      <c r="IMY49"/>
      <c r="IMZ49"/>
      <c r="INA49"/>
      <c r="INB49"/>
      <c r="INC49"/>
      <c r="IND49"/>
      <c r="INE49"/>
      <c r="INF49"/>
      <c r="ING49"/>
      <c r="INH49"/>
      <c r="INI49"/>
      <c r="INJ49"/>
      <c r="INK49"/>
      <c r="INL49"/>
      <c r="INM49"/>
      <c r="INN49"/>
      <c r="INO49"/>
      <c r="INP49"/>
      <c r="INQ49"/>
      <c r="INR49"/>
      <c r="INS49"/>
      <c r="INT49"/>
      <c r="INU49"/>
      <c r="INV49"/>
      <c r="INW49"/>
      <c r="INX49"/>
      <c r="INY49"/>
      <c r="INZ49"/>
      <c r="IOA49"/>
      <c r="IOB49"/>
      <c r="IOC49"/>
      <c r="IOD49"/>
      <c r="IOE49"/>
      <c r="IOF49"/>
      <c r="IOG49"/>
      <c r="IOH49"/>
      <c r="IOI49"/>
      <c r="IOJ49"/>
      <c r="IOK49"/>
      <c r="IOL49"/>
      <c r="IOM49"/>
      <c r="ION49"/>
      <c r="IOO49"/>
      <c r="IOP49"/>
      <c r="IOQ49"/>
      <c r="IOR49"/>
      <c r="IOS49"/>
      <c r="IOT49"/>
      <c r="IOU49"/>
      <c r="IOV49"/>
      <c r="IOW49"/>
      <c r="IOX49"/>
      <c r="IOY49"/>
      <c r="IOZ49"/>
      <c r="IPA49"/>
      <c r="IPB49"/>
      <c r="IPC49"/>
      <c r="IPD49"/>
      <c r="IPE49"/>
      <c r="IPF49"/>
      <c r="IPG49"/>
      <c r="IPH49"/>
      <c r="IPI49"/>
      <c r="IPJ49"/>
      <c r="IPK49"/>
      <c r="IPL49"/>
      <c r="IPM49"/>
      <c r="IPN49"/>
      <c r="IPO49"/>
      <c r="IPP49"/>
      <c r="IPQ49"/>
      <c r="IPR49"/>
      <c r="IPS49"/>
      <c r="IPT49"/>
      <c r="IPU49"/>
      <c r="IPV49"/>
      <c r="IPW49"/>
      <c r="IPX49"/>
      <c r="IPY49"/>
      <c r="IPZ49"/>
      <c r="IQA49"/>
      <c r="IQB49"/>
      <c r="IQC49"/>
      <c r="IQD49"/>
      <c r="IQE49"/>
      <c r="IQF49"/>
      <c r="IQG49"/>
      <c r="IQH49"/>
      <c r="IQI49"/>
      <c r="IQJ49"/>
      <c r="IQK49"/>
      <c r="IQL49"/>
      <c r="IQM49"/>
      <c r="IQN49"/>
      <c r="IQO49"/>
      <c r="IQP49"/>
      <c r="IQQ49"/>
      <c r="IQR49"/>
      <c r="IQS49"/>
      <c r="IQT49"/>
      <c r="IQU49"/>
      <c r="IQV49"/>
      <c r="IQW49"/>
      <c r="IQX49"/>
      <c r="IQY49"/>
      <c r="IQZ49"/>
      <c r="IRA49"/>
      <c r="IRB49"/>
      <c r="IRC49"/>
      <c r="IRD49"/>
      <c r="IRE49"/>
      <c r="IRF49"/>
      <c r="IRG49"/>
      <c r="IRH49"/>
      <c r="IRI49"/>
      <c r="IRJ49"/>
      <c r="IRK49"/>
      <c r="IRL49"/>
      <c r="IRM49"/>
      <c r="IRN49"/>
      <c r="IRO49"/>
      <c r="IRP49"/>
      <c r="IRQ49"/>
      <c r="IRR49"/>
      <c r="IRS49"/>
      <c r="IRT49"/>
      <c r="IRU49"/>
      <c r="IRV49"/>
      <c r="IRW49"/>
      <c r="IRX49"/>
      <c r="IRY49"/>
      <c r="IRZ49"/>
      <c r="ISA49"/>
      <c r="ISB49"/>
      <c r="ISC49"/>
      <c r="ISD49"/>
      <c r="ISE49"/>
      <c r="ISF49"/>
      <c r="ISG49"/>
      <c r="ISH49"/>
      <c r="ISI49"/>
      <c r="ISJ49"/>
      <c r="ISK49"/>
      <c r="ISL49"/>
      <c r="ISM49"/>
      <c r="ISN49"/>
      <c r="ISO49"/>
      <c r="ISP49"/>
      <c r="ISQ49"/>
      <c r="ISR49"/>
      <c r="ISS49"/>
      <c r="IST49"/>
      <c r="ISU49"/>
      <c r="ISV49"/>
      <c r="ISW49"/>
      <c r="ISX49"/>
      <c r="ISY49"/>
      <c r="ISZ49"/>
      <c r="ITA49"/>
      <c r="ITB49"/>
      <c r="ITC49"/>
      <c r="ITD49"/>
      <c r="ITE49"/>
      <c r="ITF49"/>
      <c r="ITG49"/>
      <c r="ITH49"/>
      <c r="ITI49"/>
      <c r="ITJ49"/>
      <c r="ITK49"/>
      <c r="ITL49"/>
      <c r="ITM49"/>
      <c r="ITN49"/>
      <c r="ITO49"/>
      <c r="ITP49"/>
      <c r="ITQ49"/>
      <c r="ITR49"/>
      <c r="ITS49"/>
      <c r="ITT49"/>
      <c r="ITU49"/>
      <c r="ITV49"/>
      <c r="ITW49"/>
      <c r="ITX49"/>
      <c r="ITY49"/>
      <c r="ITZ49"/>
      <c r="IUA49"/>
      <c r="IUB49"/>
      <c r="IUC49"/>
      <c r="IUD49"/>
      <c r="IUE49"/>
      <c r="IUF49"/>
      <c r="IUG49"/>
      <c r="IUH49"/>
      <c r="IUI49"/>
      <c r="IUJ49"/>
      <c r="IUK49"/>
      <c r="IUL49"/>
      <c r="IUM49"/>
      <c r="IUN49"/>
      <c r="IUO49"/>
      <c r="IUP49"/>
      <c r="IUQ49"/>
      <c r="IUR49"/>
      <c r="IUS49"/>
      <c r="IUT49"/>
      <c r="IUU49"/>
      <c r="IUV49"/>
      <c r="IUW49"/>
      <c r="IUX49"/>
      <c r="IUY49"/>
      <c r="IUZ49"/>
      <c r="IVA49"/>
      <c r="IVB49"/>
      <c r="IVC49"/>
      <c r="IVD49"/>
      <c r="IVE49"/>
      <c r="IVF49"/>
      <c r="IVG49"/>
      <c r="IVH49"/>
      <c r="IVI49"/>
      <c r="IVJ49"/>
      <c r="IVK49"/>
      <c r="IVL49"/>
      <c r="IVM49"/>
      <c r="IVN49"/>
      <c r="IVO49"/>
      <c r="IVP49"/>
      <c r="IVQ49"/>
      <c r="IVR49"/>
      <c r="IVS49"/>
      <c r="IVT49"/>
      <c r="IVU49"/>
      <c r="IVV49"/>
      <c r="IVW49"/>
      <c r="IVX49"/>
      <c r="IVY49"/>
      <c r="IVZ49"/>
      <c r="IWA49"/>
      <c r="IWB49"/>
      <c r="IWC49"/>
      <c r="IWD49"/>
      <c r="IWE49"/>
      <c r="IWF49"/>
      <c r="IWG49"/>
      <c r="IWH49"/>
      <c r="IWI49"/>
      <c r="IWJ49"/>
      <c r="IWK49"/>
      <c r="IWL49"/>
      <c r="IWM49"/>
      <c r="IWN49"/>
      <c r="IWO49"/>
      <c r="IWP49"/>
      <c r="IWQ49"/>
      <c r="IWR49"/>
      <c r="IWS49"/>
      <c r="IWT49"/>
      <c r="IWU49"/>
      <c r="IWV49"/>
      <c r="IWW49"/>
      <c r="IWX49"/>
      <c r="IWY49"/>
      <c r="IWZ49"/>
      <c r="IXA49"/>
      <c r="IXB49"/>
      <c r="IXC49"/>
      <c r="IXD49"/>
      <c r="IXE49"/>
      <c r="IXF49"/>
      <c r="IXG49"/>
      <c r="IXH49"/>
      <c r="IXI49"/>
      <c r="IXJ49"/>
      <c r="IXK49"/>
      <c r="IXL49"/>
      <c r="IXM49"/>
      <c r="IXN49"/>
      <c r="IXO49"/>
      <c r="IXP49"/>
      <c r="IXQ49"/>
      <c r="IXR49"/>
      <c r="IXS49"/>
      <c r="IXT49"/>
      <c r="IXU49"/>
      <c r="IXV49"/>
      <c r="IXW49"/>
      <c r="IXX49"/>
      <c r="IXY49"/>
      <c r="IXZ49"/>
      <c r="IYA49"/>
      <c r="IYB49"/>
      <c r="IYC49"/>
      <c r="IYD49"/>
      <c r="IYE49"/>
      <c r="IYF49"/>
      <c r="IYG49"/>
      <c r="IYH49"/>
      <c r="IYI49"/>
      <c r="IYJ49"/>
      <c r="IYK49"/>
      <c r="IYL49"/>
      <c r="IYM49"/>
      <c r="IYN49"/>
      <c r="IYO49"/>
      <c r="IYP49"/>
      <c r="IYQ49"/>
      <c r="IYR49"/>
      <c r="IYS49"/>
      <c r="IYT49"/>
      <c r="IYU49"/>
      <c r="IYV49"/>
      <c r="IYW49"/>
      <c r="IYX49"/>
      <c r="IYY49"/>
      <c r="IYZ49"/>
      <c r="IZA49"/>
      <c r="IZB49"/>
      <c r="IZC49"/>
      <c r="IZD49"/>
      <c r="IZE49"/>
      <c r="IZF49"/>
      <c r="IZG49"/>
      <c r="IZH49"/>
      <c r="IZI49"/>
      <c r="IZJ49"/>
      <c r="IZK49"/>
      <c r="IZL49"/>
      <c r="IZM49"/>
      <c r="IZN49"/>
      <c r="IZO49"/>
      <c r="IZP49"/>
      <c r="IZQ49"/>
      <c r="IZR49"/>
      <c r="IZS49"/>
      <c r="IZT49"/>
      <c r="IZU49"/>
      <c r="IZV49"/>
      <c r="IZW49"/>
      <c r="IZX49"/>
      <c r="IZY49"/>
      <c r="IZZ49"/>
      <c r="JAA49"/>
      <c r="JAB49"/>
      <c r="JAC49"/>
      <c r="JAD49"/>
      <c r="JAE49"/>
      <c r="JAF49"/>
      <c r="JAG49"/>
      <c r="JAH49"/>
      <c r="JAI49"/>
      <c r="JAJ49"/>
      <c r="JAK49"/>
      <c r="JAL49"/>
      <c r="JAM49"/>
      <c r="JAN49"/>
      <c r="JAO49"/>
      <c r="JAP49"/>
      <c r="JAQ49"/>
      <c r="JAR49"/>
      <c r="JAS49"/>
      <c r="JAT49"/>
      <c r="JAU49"/>
      <c r="JAV49"/>
      <c r="JAW49"/>
      <c r="JAX49"/>
      <c r="JAY49"/>
      <c r="JAZ49"/>
      <c r="JBA49"/>
      <c r="JBB49"/>
      <c r="JBC49"/>
      <c r="JBD49"/>
      <c r="JBE49"/>
      <c r="JBF49"/>
      <c r="JBG49"/>
      <c r="JBH49"/>
      <c r="JBI49"/>
      <c r="JBJ49"/>
      <c r="JBK49"/>
      <c r="JBL49"/>
      <c r="JBM49"/>
      <c r="JBN49"/>
      <c r="JBO49"/>
      <c r="JBP49"/>
      <c r="JBQ49"/>
      <c r="JBR49"/>
      <c r="JBS49"/>
      <c r="JBT49"/>
      <c r="JBU49"/>
      <c r="JBV49"/>
      <c r="JBW49"/>
      <c r="JBX49"/>
      <c r="JBY49"/>
      <c r="JBZ49"/>
      <c r="JCA49"/>
      <c r="JCB49"/>
      <c r="JCC49"/>
      <c r="JCD49"/>
      <c r="JCE49"/>
      <c r="JCF49"/>
      <c r="JCG49"/>
      <c r="JCH49"/>
      <c r="JCI49"/>
      <c r="JCJ49"/>
      <c r="JCK49"/>
      <c r="JCL49"/>
      <c r="JCM49"/>
      <c r="JCN49"/>
      <c r="JCO49"/>
      <c r="JCP49"/>
      <c r="JCQ49"/>
      <c r="JCR49"/>
      <c r="JCS49"/>
      <c r="JCT49"/>
      <c r="JCU49"/>
      <c r="JCV49"/>
      <c r="JCW49"/>
      <c r="JCX49"/>
      <c r="JCY49"/>
      <c r="JCZ49"/>
      <c r="JDA49"/>
      <c r="JDB49"/>
      <c r="JDC49"/>
      <c r="JDD49"/>
      <c r="JDE49"/>
      <c r="JDF49"/>
      <c r="JDG49"/>
      <c r="JDH49"/>
      <c r="JDI49"/>
      <c r="JDJ49"/>
      <c r="JDK49"/>
      <c r="JDL49"/>
      <c r="JDM49"/>
      <c r="JDN49"/>
      <c r="JDO49"/>
      <c r="JDP49"/>
      <c r="JDQ49"/>
      <c r="JDR49"/>
      <c r="JDS49"/>
      <c r="JDT49"/>
      <c r="JDU49"/>
      <c r="JDV49"/>
      <c r="JDW49"/>
      <c r="JDX49"/>
      <c r="JDY49"/>
      <c r="JDZ49"/>
      <c r="JEA49"/>
      <c r="JEB49"/>
      <c r="JEC49"/>
      <c r="JED49"/>
      <c r="JEE49"/>
      <c r="JEF49"/>
      <c r="JEG49"/>
      <c r="JEH49"/>
      <c r="JEI49"/>
      <c r="JEJ49"/>
      <c r="JEK49"/>
      <c r="JEL49"/>
      <c r="JEM49"/>
      <c r="JEN49"/>
      <c r="JEO49"/>
      <c r="JEP49"/>
      <c r="JEQ49"/>
      <c r="JER49"/>
      <c r="JES49"/>
      <c r="JET49"/>
      <c r="JEU49"/>
      <c r="JEV49"/>
      <c r="JEW49"/>
      <c r="JEX49"/>
      <c r="JEY49"/>
      <c r="JEZ49"/>
      <c r="JFA49"/>
      <c r="JFB49"/>
      <c r="JFC49"/>
      <c r="JFD49"/>
      <c r="JFE49"/>
      <c r="JFF49"/>
      <c r="JFG49"/>
      <c r="JFH49"/>
      <c r="JFI49"/>
      <c r="JFJ49"/>
      <c r="JFK49"/>
      <c r="JFL49"/>
      <c r="JFM49"/>
      <c r="JFN49"/>
      <c r="JFO49"/>
      <c r="JFP49"/>
      <c r="JFQ49"/>
      <c r="JFR49"/>
      <c r="JFS49"/>
      <c r="JFT49"/>
      <c r="JFU49"/>
      <c r="JFV49"/>
      <c r="JFW49"/>
      <c r="JFX49"/>
      <c r="JFY49"/>
      <c r="JFZ49"/>
      <c r="JGA49"/>
      <c r="JGB49"/>
      <c r="JGC49"/>
      <c r="JGD49"/>
      <c r="JGE49"/>
      <c r="JGF49"/>
      <c r="JGG49"/>
      <c r="JGH49"/>
      <c r="JGI49"/>
      <c r="JGJ49"/>
      <c r="JGK49"/>
      <c r="JGL49"/>
      <c r="JGM49"/>
      <c r="JGN49"/>
      <c r="JGO49"/>
      <c r="JGP49"/>
      <c r="JGQ49"/>
      <c r="JGR49"/>
      <c r="JGS49"/>
      <c r="JGT49"/>
      <c r="JGU49"/>
      <c r="JGV49"/>
      <c r="JGW49"/>
      <c r="JGX49"/>
      <c r="JGY49"/>
      <c r="JGZ49"/>
      <c r="JHA49"/>
      <c r="JHB49"/>
      <c r="JHC49"/>
      <c r="JHD49"/>
      <c r="JHE49"/>
      <c r="JHF49"/>
      <c r="JHG49"/>
      <c r="JHH49"/>
      <c r="JHI49"/>
      <c r="JHJ49"/>
      <c r="JHK49"/>
      <c r="JHL49"/>
      <c r="JHM49"/>
      <c r="JHN49"/>
      <c r="JHO49"/>
      <c r="JHP49"/>
      <c r="JHQ49"/>
      <c r="JHR49"/>
      <c r="JHS49"/>
      <c r="JHT49"/>
      <c r="JHU49"/>
      <c r="JHV49"/>
      <c r="JHW49"/>
      <c r="JHX49"/>
      <c r="JHY49"/>
      <c r="JHZ49"/>
      <c r="JIA49"/>
      <c r="JIB49"/>
      <c r="JIC49"/>
      <c r="JID49"/>
      <c r="JIE49"/>
      <c r="JIF49"/>
      <c r="JIG49"/>
      <c r="JIH49"/>
      <c r="JII49"/>
      <c r="JIJ49"/>
      <c r="JIK49"/>
      <c r="JIL49"/>
      <c r="JIM49"/>
      <c r="JIN49"/>
      <c r="JIO49"/>
      <c r="JIP49"/>
      <c r="JIQ49"/>
      <c r="JIR49"/>
      <c r="JIS49"/>
      <c r="JIT49"/>
      <c r="JIU49"/>
      <c r="JIV49"/>
      <c r="JIW49"/>
      <c r="JIX49"/>
      <c r="JIY49"/>
      <c r="JIZ49"/>
      <c r="JJA49"/>
      <c r="JJB49"/>
      <c r="JJC49"/>
      <c r="JJD49"/>
      <c r="JJE49"/>
      <c r="JJF49"/>
      <c r="JJG49"/>
      <c r="JJH49"/>
      <c r="JJI49"/>
      <c r="JJJ49"/>
      <c r="JJK49"/>
      <c r="JJL49"/>
      <c r="JJM49"/>
      <c r="JJN49"/>
      <c r="JJO49"/>
      <c r="JJP49"/>
      <c r="JJQ49"/>
      <c r="JJR49"/>
      <c r="JJS49"/>
      <c r="JJT49"/>
      <c r="JJU49"/>
      <c r="JJV49"/>
      <c r="JJW49"/>
      <c r="JJX49"/>
      <c r="JJY49"/>
      <c r="JJZ49"/>
      <c r="JKA49"/>
      <c r="JKB49"/>
      <c r="JKC49"/>
      <c r="JKD49"/>
      <c r="JKE49"/>
      <c r="JKF49"/>
      <c r="JKG49"/>
      <c r="JKH49"/>
      <c r="JKI49"/>
      <c r="JKJ49"/>
      <c r="JKK49"/>
      <c r="JKL49"/>
      <c r="JKM49"/>
      <c r="JKN49"/>
      <c r="JKO49"/>
      <c r="JKP49"/>
      <c r="JKQ49"/>
      <c r="JKR49"/>
      <c r="JKS49"/>
      <c r="JKT49"/>
      <c r="JKU49"/>
      <c r="JKV49"/>
      <c r="JKW49"/>
      <c r="JKX49"/>
      <c r="JKY49"/>
      <c r="JKZ49"/>
      <c r="JLA49"/>
      <c r="JLB49"/>
      <c r="JLC49"/>
      <c r="JLD49"/>
      <c r="JLE49"/>
      <c r="JLF49"/>
      <c r="JLG49"/>
      <c r="JLH49"/>
      <c r="JLI49"/>
      <c r="JLJ49"/>
      <c r="JLK49"/>
      <c r="JLL49"/>
      <c r="JLM49"/>
      <c r="JLN49"/>
      <c r="JLO49"/>
      <c r="JLP49"/>
      <c r="JLQ49"/>
      <c r="JLR49"/>
      <c r="JLS49"/>
      <c r="JLT49"/>
      <c r="JLU49"/>
      <c r="JLV49"/>
      <c r="JLW49"/>
      <c r="JLX49"/>
      <c r="JLY49"/>
      <c r="JLZ49"/>
      <c r="JMA49"/>
      <c r="JMB49"/>
      <c r="JMC49"/>
      <c r="JMD49"/>
      <c r="JME49"/>
      <c r="JMF49"/>
      <c r="JMG49"/>
      <c r="JMH49"/>
      <c r="JMI49"/>
      <c r="JMJ49"/>
      <c r="JMK49"/>
      <c r="JML49"/>
      <c r="JMM49"/>
      <c r="JMN49"/>
      <c r="JMO49"/>
      <c r="JMP49"/>
      <c r="JMQ49"/>
      <c r="JMR49"/>
      <c r="JMS49"/>
      <c r="JMT49"/>
      <c r="JMU49"/>
      <c r="JMV49"/>
      <c r="JMW49"/>
      <c r="JMX49"/>
      <c r="JMY49"/>
      <c r="JMZ49"/>
      <c r="JNA49"/>
      <c r="JNB49"/>
      <c r="JNC49"/>
      <c r="JND49"/>
      <c r="JNE49"/>
      <c r="JNF49"/>
      <c r="JNG49"/>
      <c r="JNH49"/>
      <c r="JNI49"/>
      <c r="JNJ49"/>
      <c r="JNK49"/>
      <c r="JNL49"/>
      <c r="JNM49"/>
      <c r="JNN49"/>
      <c r="JNO49"/>
      <c r="JNP49"/>
      <c r="JNQ49"/>
      <c r="JNR49"/>
      <c r="JNS49"/>
      <c r="JNT49"/>
      <c r="JNU49"/>
      <c r="JNV49"/>
      <c r="JNW49"/>
      <c r="JNX49"/>
      <c r="JNY49"/>
      <c r="JNZ49"/>
      <c r="JOA49"/>
      <c r="JOB49"/>
      <c r="JOC49"/>
      <c r="JOD49"/>
      <c r="JOE49"/>
      <c r="JOF49"/>
      <c r="JOG49"/>
      <c r="JOH49"/>
      <c r="JOI49"/>
      <c r="JOJ49"/>
      <c r="JOK49"/>
      <c r="JOL49"/>
      <c r="JOM49"/>
      <c r="JON49"/>
      <c r="JOO49"/>
      <c r="JOP49"/>
      <c r="JOQ49"/>
      <c r="JOR49"/>
      <c r="JOS49"/>
      <c r="JOT49"/>
      <c r="JOU49"/>
      <c r="JOV49"/>
      <c r="JOW49"/>
      <c r="JOX49"/>
      <c r="JOY49"/>
      <c r="JOZ49"/>
      <c r="JPA49"/>
      <c r="JPB49"/>
      <c r="JPC49"/>
      <c r="JPD49"/>
      <c r="JPE49"/>
      <c r="JPF49"/>
      <c r="JPG49"/>
      <c r="JPH49"/>
      <c r="JPI49"/>
      <c r="JPJ49"/>
      <c r="JPK49"/>
      <c r="JPL49"/>
      <c r="JPM49"/>
      <c r="JPN49"/>
      <c r="JPO49"/>
      <c r="JPP49"/>
      <c r="JPQ49"/>
      <c r="JPR49"/>
      <c r="JPS49"/>
      <c r="JPT49"/>
      <c r="JPU49"/>
      <c r="JPV49"/>
      <c r="JPW49"/>
      <c r="JPX49"/>
      <c r="JPY49"/>
      <c r="JPZ49"/>
      <c r="JQA49"/>
      <c r="JQB49"/>
      <c r="JQC49"/>
      <c r="JQD49"/>
      <c r="JQE49"/>
      <c r="JQF49"/>
      <c r="JQG49"/>
      <c r="JQH49"/>
      <c r="JQI49"/>
      <c r="JQJ49"/>
      <c r="JQK49"/>
      <c r="JQL49"/>
      <c r="JQM49"/>
      <c r="JQN49"/>
      <c r="JQO49"/>
      <c r="JQP49"/>
      <c r="JQQ49"/>
      <c r="JQR49"/>
      <c r="JQS49"/>
      <c r="JQT49"/>
      <c r="JQU49"/>
      <c r="JQV49"/>
      <c r="JQW49"/>
      <c r="JQX49"/>
      <c r="JQY49"/>
      <c r="JQZ49"/>
      <c r="JRA49"/>
      <c r="JRB49"/>
      <c r="JRC49"/>
      <c r="JRD49"/>
      <c r="JRE49"/>
      <c r="JRF49"/>
      <c r="JRG49"/>
      <c r="JRH49"/>
      <c r="JRI49"/>
      <c r="JRJ49"/>
      <c r="JRK49"/>
      <c r="JRL49"/>
      <c r="JRM49"/>
      <c r="JRN49"/>
      <c r="JRO49"/>
      <c r="JRP49"/>
      <c r="JRQ49"/>
      <c r="JRR49"/>
      <c r="JRS49"/>
      <c r="JRT49"/>
      <c r="JRU49"/>
      <c r="JRV49"/>
      <c r="JRW49"/>
      <c r="JRX49"/>
      <c r="JRY49"/>
      <c r="JRZ49"/>
      <c r="JSA49"/>
      <c r="JSB49"/>
      <c r="JSC49"/>
      <c r="JSD49"/>
      <c r="JSE49"/>
      <c r="JSF49"/>
      <c r="JSG49"/>
      <c r="JSH49"/>
      <c r="JSI49"/>
      <c r="JSJ49"/>
      <c r="JSK49"/>
      <c r="JSL49"/>
      <c r="JSM49"/>
      <c r="JSN49"/>
      <c r="JSO49"/>
      <c r="JSP49"/>
      <c r="JSQ49"/>
      <c r="JSR49"/>
      <c r="JSS49"/>
      <c r="JST49"/>
      <c r="JSU49"/>
      <c r="JSV49"/>
      <c r="JSW49"/>
      <c r="JSX49"/>
      <c r="JSY49"/>
      <c r="JSZ49"/>
      <c r="JTA49"/>
      <c r="JTB49"/>
      <c r="JTC49"/>
      <c r="JTD49"/>
      <c r="JTE49"/>
      <c r="JTF49"/>
      <c r="JTG49"/>
      <c r="JTH49"/>
      <c r="JTI49"/>
      <c r="JTJ49"/>
      <c r="JTK49"/>
      <c r="JTL49"/>
      <c r="JTM49"/>
      <c r="JTN49"/>
      <c r="JTO49"/>
      <c r="JTP49"/>
      <c r="JTQ49"/>
      <c r="JTR49"/>
      <c r="JTS49"/>
      <c r="JTT49"/>
      <c r="JTU49"/>
      <c r="JTV49"/>
      <c r="JTW49"/>
      <c r="JTX49"/>
      <c r="JTY49"/>
      <c r="JTZ49"/>
      <c r="JUA49"/>
      <c r="JUB49"/>
      <c r="JUC49"/>
      <c r="JUD49"/>
      <c r="JUE49"/>
      <c r="JUF49"/>
      <c r="JUG49"/>
      <c r="JUH49"/>
      <c r="JUI49"/>
      <c r="JUJ49"/>
      <c r="JUK49"/>
      <c r="JUL49"/>
      <c r="JUM49"/>
      <c r="JUN49"/>
      <c r="JUO49"/>
      <c r="JUP49"/>
      <c r="JUQ49"/>
      <c r="JUR49"/>
      <c r="JUS49"/>
      <c r="JUT49"/>
      <c r="JUU49"/>
      <c r="JUV49"/>
      <c r="JUW49"/>
      <c r="JUX49"/>
      <c r="JUY49"/>
      <c r="JUZ49"/>
      <c r="JVA49"/>
      <c r="JVB49"/>
      <c r="JVC49"/>
      <c r="JVD49"/>
      <c r="JVE49"/>
      <c r="JVF49"/>
      <c r="JVG49"/>
      <c r="JVH49"/>
      <c r="JVI49"/>
      <c r="JVJ49"/>
      <c r="JVK49"/>
      <c r="JVL49"/>
      <c r="JVM49"/>
      <c r="JVN49"/>
      <c r="JVO49"/>
      <c r="JVP49"/>
      <c r="JVQ49"/>
      <c r="JVR49"/>
      <c r="JVS49"/>
      <c r="JVT49"/>
      <c r="JVU49"/>
      <c r="JVV49"/>
      <c r="JVW49"/>
      <c r="JVX49"/>
      <c r="JVY49"/>
      <c r="JVZ49"/>
      <c r="JWA49"/>
      <c r="JWB49"/>
      <c r="JWC49"/>
      <c r="JWD49"/>
      <c r="JWE49"/>
      <c r="JWF49"/>
      <c r="JWG49"/>
      <c r="JWH49"/>
      <c r="JWI49"/>
      <c r="JWJ49"/>
      <c r="JWK49"/>
      <c r="JWL49"/>
      <c r="JWM49"/>
      <c r="JWN49"/>
      <c r="JWO49"/>
      <c r="JWP49"/>
      <c r="JWQ49"/>
      <c r="JWR49"/>
      <c r="JWS49"/>
      <c r="JWT49"/>
      <c r="JWU49"/>
      <c r="JWV49"/>
      <c r="JWW49"/>
      <c r="JWX49"/>
      <c r="JWY49"/>
      <c r="JWZ49"/>
      <c r="JXA49"/>
      <c r="JXB49"/>
      <c r="JXC49"/>
      <c r="JXD49"/>
      <c r="JXE49"/>
      <c r="JXF49"/>
      <c r="JXG49"/>
      <c r="JXH49"/>
      <c r="JXI49"/>
      <c r="JXJ49"/>
      <c r="JXK49"/>
      <c r="JXL49"/>
      <c r="JXM49"/>
      <c r="JXN49"/>
      <c r="JXO49"/>
      <c r="JXP49"/>
      <c r="JXQ49"/>
      <c r="JXR49"/>
      <c r="JXS49"/>
      <c r="JXT49"/>
      <c r="JXU49"/>
      <c r="JXV49"/>
      <c r="JXW49"/>
      <c r="JXX49"/>
      <c r="JXY49"/>
      <c r="JXZ49"/>
      <c r="JYA49"/>
      <c r="JYB49"/>
      <c r="JYC49"/>
      <c r="JYD49"/>
      <c r="JYE49"/>
      <c r="JYF49"/>
      <c r="JYG49"/>
      <c r="JYH49"/>
      <c r="JYI49"/>
      <c r="JYJ49"/>
      <c r="JYK49"/>
      <c r="JYL49"/>
      <c r="JYM49"/>
      <c r="JYN49"/>
      <c r="JYO49"/>
      <c r="JYP49"/>
      <c r="JYQ49"/>
      <c r="JYR49"/>
      <c r="JYS49"/>
      <c r="JYT49"/>
      <c r="JYU49"/>
      <c r="JYV49"/>
      <c r="JYW49"/>
      <c r="JYX49"/>
      <c r="JYY49"/>
      <c r="JYZ49"/>
      <c r="JZA49"/>
      <c r="JZB49"/>
      <c r="JZC49"/>
      <c r="JZD49"/>
      <c r="JZE49"/>
      <c r="JZF49"/>
      <c r="JZG49"/>
      <c r="JZH49"/>
      <c r="JZI49"/>
      <c r="JZJ49"/>
      <c r="JZK49"/>
      <c r="JZL49"/>
      <c r="JZM49"/>
      <c r="JZN49"/>
      <c r="JZO49"/>
      <c r="JZP49"/>
      <c r="JZQ49"/>
      <c r="JZR49"/>
      <c r="JZS49"/>
      <c r="JZT49"/>
      <c r="JZU49"/>
      <c r="JZV49"/>
      <c r="JZW49"/>
      <c r="JZX49"/>
      <c r="JZY49"/>
      <c r="JZZ49"/>
      <c r="KAA49"/>
      <c r="KAB49"/>
      <c r="KAC49"/>
      <c r="KAD49"/>
      <c r="KAE49"/>
      <c r="KAF49"/>
      <c r="KAG49"/>
      <c r="KAH49"/>
      <c r="KAI49"/>
      <c r="KAJ49"/>
      <c r="KAK49"/>
      <c r="KAL49"/>
      <c r="KAM49"/>
      <c r="KAN49"/>
      <c r="KAO49"/>
      <c r="KAP49"/>
      <c r="KAQ49"/>
      <c r="KAR49"/>
      <c r="KAS49"/>
      <c r="KAT49"/>
      <c r="KAU49"/>
      <c r="KAV49"/>
      <c r="KAW49"/>
      <c r="KAX49"/>
      <c r="KAY49"/>
      <c r="KAZ49"/>
      <c r="KBA49"/>
      <c r="KBB49"/>
      <c r="KBC49"/>
      <c r="KBD49"/>
      <c r="KBE49"/>
      <c r="KBF49"/>
      <c r="KBG49"/>
      <c r="KBH49"/>
      <c r="KBI49"/>
      <c r="KBJ49"/>
      <c r="KBK49"/>
      <c r="KBL49"/>
      <c r="KBM49"/>
      <c r="KBN49"/>
      <c r="KBO49"/>
      <c r="KBP49"/>
      <c r="KBQ49"/>
      <c r="KBR49"/>
      <c r="KBS49"/>
      <c r="KBT49"/>
      <c r="KBU49"/>
      <c r="KBV49"/>
      <c r="KBW49"/>
      <c r="KBX49"/>
      <c r="KBY49"/>
      <c r="KBZ49"/>
      <c r="KCA49"/>
      <c r="KCB49"/>
      <c r="KCC49"/>
      <c r="KCD49"/>
      <c r="KCE49"/>
      <c r="KCF49"/>
      <c r="KCG49"/>
      <c r="KCH49"/>
      <c r="KCI49"/>
      <c r="KCJ49"/>
      <c r="KCK49"/>
      <c r="KCL49"/>
      <c r="KCM49"/>
      <c r="KCN49"/>
      <c r="KCO49"/>
      <c r="KCP49"/>
      <c r="KCQ49"/>
      <c r="KCR49"/>
      <c r="KCS49"/>
      <c r="KCT49"/>
      <c r="KCU49"/>
      <c r="KCV49"/>
      <c r="KCW49"/>
      <c r="KCX49"/>
      <c r="KCY49"/>
      <c r="KCZ49"/>
      <c r="KDA49"/>
      <c r="KDB49"/>
      <c r="KDC49"/>
      <c r="KDD49"/>
      <c r="KDE49"/>
      <c r="KDF49"/>
      <c r="KDG49"/>
      <c r="KDH49"/>
      <c r="KDI49"/>
      <c r="KDJ49"/>
      <c r="KDK49"/>
      <c r="KDL49"/>
      <c r="KDM49"/>
      <c r="KDN49"/>
      <c r="KDO49"/>
      <c r="KDP49"/>
      <c r="KDQ49"/>
      <c r="KDR49"/>
      <c r="KDS49"/>
      <c r="KDT49"/>
      <c r="KDU49"/>
      <c r="KDV49"/>
      <c r="KDW49"/>
      <c r="KDX49"/>
      <c r="KDY49"/>
      <c r="KDZ49"/>
      <c r="KEA49"/>
      <c r="KEB49"/>
      <c r="KEC49"/>
      <c r="KED49"/>
      <c r="KEE49"/>
      <c r="KEF49"/>
      <c r="KEG49"/>
      <c r="KEH49"/>
      <c r="KEI49"/>
      <c r="KEJ49"/>
      <c r="KEK49"/>
      <c r="KEL49"/>
      <c r="KEM49"/>
      <c r="KEN49"/>
      <c r="KEO49"/>
      <c r="KEP49"/>
      <c r="KEQ49"/>
      <c r="KER49"/>
      <c r="KES49"/>
      <c r="KET49"/>
      <c r="KEU49"/>
      <c r="KEV49"/>
      <c r="KEW49"/>
      <c r="KEX49"/>
      <c r="KEY49"/>
      <c r="KEZ49"/>
      <c r="KFA49"/>
      <c r="KFB49"/>
      <c r="KFC49"/>
      <c r="KFD49"/>
      <c r="KFE49"/>
      <c r="KFF49"/>
      <c r="KFG49"/>
      <c r="KFH49"/>
      <c r="KFI49"/>
      <c r="KFJ49"/>
      <c r="KFK49"/>
      <c r="KFL49"/>
      <c r="KFM49"/>
      <c r="KFN49"/>
      <c r="KFO49"/>
      <c r="KFP49"/>
      <c r="KFQ49"/>
      <c r="KFR49"/>
      <c r="KFS49"/>
      <c r="KFT49"/>
      <c r="KFU49"/>
      <c r="KFV49"/>
      <c r="KFW49"/>
      <c r="KFX49"/>
      <c r="KFY49"/>
      <c r="KFZ49"/>
      <c r="KGA49"/>
      <c r="KGB49"/>
      <c r="KGC49"/>
      <c r="KGD49"/>
      <c r="KGE49"/>
      <c r="KGF49"/>
      <c r="KGG49"/>
      <c r="KGH49"/>
      <c r="KGI49"/>
      <c r="KGJ49"/>
      <c r="KGK49"/>
      <c r="KGL49"/>
      <c r="KGM49"/>
      <c r="KGN49"/>
      <c r="KGO49"/>
      <c r="KGP49"/>
      <c r="KGQ49"/>
      <c r="KGR49"/>
      <c r="KGS49"/>
      <c r="KGT49"/>
      <c r="KGU49"/>
      <c r="KGV49"/>
      <c r="KGW49"/>
      <c r="KGX49"/>
      <c r="KGY49"/>
      <c r="KGZ49"/>
      <c r="KHA49"/>
      <c r="KHB49"/>
      <c r="KHC49"/>
      <c r="KHD49"/>
      <c r="KHE49"/>
      <c r="KHF49"/>
      <c r="KHG49"/>
      <c r="KHH49"/>
      <c r="KHI49"/>
      <c r="KHJ49"/>
      <c r="KHK49"/>
      <c r="KHL49"/>
      <c r="KHM49"/>
      <c r="KHN49"/>
      <c r="KHO49"/>
      <c r="KHP49"/>
      <c r="KHQ49"/>
      <c r="KHR49"/>
      <c r="KHS49"/>
      <c r="KHT49"/>
      <c r="KHU49"/>
      <c r="KHV49"/>
      <c r="KHW49"/>
      <c r="KHX49"/>
      <c r="KHY49"/>
      <c r="KHZ49"/>
      <c r="KIA49"/>
      <c r="KIB49"/>
      <c r="KIC49"/>
      <c r="KID49"/>
      <c r="KIE49"/>
      <c r="KIF49"/>
      <c r="KIG49"/>
      <c r="KIH49"/>
      <c r="KII49"/>
      <c r="KIJ49"/>
      <c r="KIK49"/>
      <c r="KIL49"/>
      <c r="KIM49"/>
      <c r="KIN49"/>
      <c r="KIO49"/>
      <c r="KIP49"/>
      <c r="KIQ49"/>
      <c r="KIR49"/>
      <c r="KIS49"/>
      <c r="KIT49"/>
      <c r="KIU49"/>
      <c r="KIV49"/>
      <c r="KIW49"/>
      <c r="KIX49"/>
      <c r="KIY49"/>
      <c r="KIZ49"/>
      <c r="KJA49"/>
      <c r="KJB49"/>
      <c r="KJC49"/>
      <c r="KJD49"/>
      <c r="KJE49"/>
      <c r="KJF49"/>
      <c r="KJG49"/>
      <c r="KJH49"/>
      <c r="KJI49"/>
      <c r="KJJ49"/>
      <c r="KJK49"/>
      <c r="KJL49"/>
      <c r="KJM49"/>
      <c r="KJN49"/>
      <c r="KJO49"/>
      <c r="KJP49"/>
      <c r="KJQ49"/>
      <c r="KJR49"/>
      <c r="KJS49"/>
      <c r="KJT49"/>
      <c r="KJU49"/>
      <c r="KJV49"/>
      <c r="KJW49"/>
      <c r="KJX49"/>
      <c r="KJY49"/>
      <c r="KJZ49"/>
      <c r="KKA49"/>
      <c r="KKB49"/>
      <c r="KKC49"/>
      <c r="KKD49"/>
      <c r="KKE49"/>
      <c r="KKF49"/>
      <c r="KKG49"/>
      <c r="KKH49"/>
      <c r="KKI49"/>
      <c r="KKJ49"/>
      <c r="KKK49"/>
      <c r="KKL49"/>
      <c r="KKM49"/>
      <c r="KKN49"/>
      <c r="KKO49"/>
      <c r="KKP49"/>
      <c r="KKQ49"/>
      <c r="KKR49"/>
      <c r="KKS49"/>
      <c r="KKT49"/>
      <c r="KKU49"/>
      <c r="KKV49"/>
      <c r="KKW49"/>
      <c r="KKX49"/>
      <c r="KKY49"/>
      <c r="KKZ49"/>
      <c r="KLA49"/>
      <c r="KLB49"/>
      <c r="KLC49"/>
      <c r="KLD49"/>
      <c r="KLE49"/>
      <c r="KLF49"/>
      <c r="KLG49"/>
      <c r="KLH49"/>
      <c r="KLI49"/>
      <c r="KLJ49"/>
      <c r="KLK49"/>
      <c r="KLL49"/>
      <c r="KLM49"/>
      <c r="KLN49"/>
      <c r="KLO49"/>
      <c r="KLP49"/>
      <c r="KLQ49"/>
      <c r="KLR49"/>
      <c r="KLS49"/>
      <c r="KLT49"/>
      <c r="KLU49"/>
      <c r="KLV49"/>
      <c r="KLW49"/>
      <c r="KLX49"/>
      <c r="KLY49"/>
      <c r="KLZ49"/>
      <c r="KMA49"/>
      <c r="KMB49"/>
      <c r="KMC49"/>
      <c r="KMD49"/>
      <c r="KME49"/>
      <c r="KMF49"/>
      <c r="KMG49"/>
      <c r="KMH49"/>
      <c r="KMI49"/>
      <c r="KMJ49"/>
      <c r="KMK49"/>
      <c r="KML49"/>
      <c r="KMM49"/>
      <c r="KMN49"/>
      <c r="KMO49"/>
      <c r="KMP49"/>
      <c r="KMQ49"/>
      <c r="KMR49"/>
      <c r="KMS49"/>
      <c r="KMT49"/>
      <c r="KMU49"/>
      <c r="KMV49"/>
      <c r="KMW49"/>
      <c r="KMX49"/>
      <c r="KMY49"/>
      <c r="KMZ49"/>
      <c r="KNA49"/>
      <c r="KNB49"/>
      <c r="KNC49"/>
      <c r="KND49"/>
      <c r="KNE49"/>
      <c r="KNF49"/>
      <c r="KNG49"/>
      <c r="KNH49"/>
      <c r="KNI49"/>
      <c r="KNJ49"/>
      <c r="KNK49"/>
      <c r="KNL49"/>
      <c r="KNM49"/>
      <c r="KNN49"/>
      <c r="KNO49"/>
      <c r="KNP49"/>
      <c r="KNQ49"/>
      <c r="KNR49"/>
      <c r="KNS49"/>
      <c r="KNT49"/>
      <c r="KNU49"/>
      <c r="KNV49"/>
      <c r="KNW49"/>
      <c r="KNX49"/>
      <c r="KNY49"/>
      <c r="KNZ49"/>
      <c r="KOA49"/>
      <c r="KOB49"/>
      <c r="KOC49"/>
      <c r="KOD49"/>
      <c r="KOE49"/>
      <c r="KOF49"/>
      <c r="KOG49"/>
      <c r="KOH49"/>
      <c r="KOI49"/>
      <c r="KOJ49"/>
      <c r="KOK49"/>
      <c r="KOL49"/>
      <c r="KOM49"/>
      <c r="KON49"/>
      <c r="KOO49"/>
      <c r="KOP49"/>
      <c r="KOQ49"/>
      <c r="KOR49"/>
      <c r="KOS49"/>
      <c r="KOT49"/>
      <c r="KOU49"/>
      <c r="KOV49"/>
      <c r="KOW49"/>
      <c r="KOX49"/>
      <c r="KOY49"/>
      <c r="KOZ49"/>
      <c r="KPA49"/>
      <c r="KPB49"/>
      <c r="KPC49"/>
      <c r="KPD49"/>
      <c r="KPE49"/>
      <c r="KPF49"/>
      <c r="KPG49"/>
      <c r="KPH49"/>
      <c r="KPI49"/>
      <c r="KPJ49"/>
      <c r="KPK49"/>
      <c r="KPL49"/>
      <c r="KPM49"/>
      <c r="KPN49"/>
      <c r="KPO49"/>
      <c r="KPP49"/>
      <c r="KPQ49"/>
      <c r="KPR49"/>
      <c r="KPS49"/>
      <c r="KPT49"/>
      <c r="KPU49"/>
      <c r="KPV49"/>
      <c r="KPW49"/>
      <c r="KPX49"/>
      <c r="KPY49"/>
      <c r="KPZ49"/>
      <c r="KQA49"/>
      <c r="KQB49"/>
      <c r="KQC49"/>
      <c r="KQD49"/>
      <c r="KQE49"/>
      <c r="KQF49"/>
      <c r="KQG49"/>
      <c r="KQH49"/>
      <c r="KQI49"/>
      <c r="KQJ49"/>
      <c r="KQK49"/>
      <c r="KQL49"/>
      <c r="KQM49"/>
      <c r="KQN49"/>
      <c r="KQO49"/>
      <c r="KQP49"/>
      <c r="KQQ49"/>
      <c r="KQR49"/>
      <c r="KQS49"/>
      <c r="KQT49"/>
      <c r="KQU49"/>
      <c r="KQV49"/>
      <c r="KQW49"/>
      <c r="KQX49"/>
      <c r="KQY49"/>
      <c r="KQZ49"/>
      <c r="KRA49"/>
      <c r="KRB49"/>
      <c r="KRC49"/>
      <c r="KRD49"/>
      <c r="KRE49"/>
      <c r="KRF49"/>
      <c r="KRG49"/>
      <c r="KRH49"/>
      <c r="KRI49"/>
      <c r="KRJ49"/>
      <c r="KRK49"/>
      <c r="KRL49"/>
      <c r="KRM49"/>
      <c r="KRN49"/>
      <c r="KRO49"/>
      <c r="KRP49"/>
      <c r="KRQ49"/>
      <c r="KRR49"/>
      <c r="KRS49"/>
      <c r="KRT49"/>
      <c r="KRU49"/>
      <c r="KRV49"/>
      <c r="KRW49"/>
      <c r="KRX49"/>
      <c r="KRY49"/>
      <c r="KRZ49"/>
      <c r="KSA49"/>
      <c r="KSB49"/>
      <c r="KSC49"/>
      <c r="KSD49"/>
      <c r="KSE49"/>
      <c r="KSF49"/>
      <c r="KSG49"/>
      <c r="KSH49"/>
      <c r="KSI49"/>
      <c r="KSJ49"/>
      <c r="KSK49"/>
      <c r="KSL49"/>
      <c r="KSM49"/>
      <c r="KSN49"/>
      <c r="KSO49"/>
      <c r="KSP49"/>
      <c r="KSQ49"/>
      <c r="KSR49"/>
      <c r="KSS49"/>
      <c r="KST49"/>
      <c r="KSU49"/>
      <c r="KSV49"/>
      <c r="KSW49"/>
      <c r="KSX49"/>
      <c r="KSY49"/>
      <c r="KSZ49"/>
      <c r="KTA49"/>
      <c r="KTB49"/>
      <c r="KTC49"/>
      <c r="KTD49"/>
      <c r="KTE49"/>
      <c r="KTF49"/>
      <c r="KTG49"/>
      <c r="KTH49"/>
      <c r="KTI49"/>
      <c r="KTJ49"/>
      <c r="KTK49"/>
      <c r="KTL49"/>
      <c r="KTM49"/>
      <c r="KTN49"/>
      <c r="KTO49"/>
      <c r="KTP49"/>
      <c r="KTQ49"/>
      <c r="KTR49"/>
      <c r="KTS49"/>
      <c r="KTT49"/>
      <c r="KTU49"/>
      <c r="KTV49"/>
      <c r="KTW49"/>
      <c r="KTX49"/>
      <c r="KTY49"/>
      <c r="KTZ49"/>
      <c r="KUA49"/>
      <c r="KUB49"/>
      <c r="KUC49"/>
      <c r="KUD49"/>
      <c r="KUE49"/>
      <c r="KUF49"/>
      <c r="KUG49"/>
      <c r="KUH49"/>
      <c r="KUI49"/>
      <c r="KUJ49"/>
      <c r="KUK49"/>
      <c r="KUL49"/>
      <c r="KUM49"/>
      <c r="KUN49"/>
      <c r="KUO49"/>
      <c r="KUP49"/>
      <c r="KUQ49"/>
      <c r="KUR49"/>
      <c r="KUS49"/>
      <c r="KUT49"/>
      <c r="KUU49"/>
      <c r="KUV49"/>
      <c r="KUW49"/>
      <c r="KUX49"/>
      <c r="KUY49"/>
      <c r="KUZ49"/>
      <c r="KVA49"/>
      <c r="KVB49"/>
      <c r="KVC49"/>
      <c r="KVD49"/>
      <c r="KVE49"/>
      <c r="KVF49"/>
      <c r="KVG49"/>
      <c r="KVH49"/>
      <c r="KVI49"/>
      <c r="KVJ49"/>
      <c r="KVK49"/>
      <c r="KVL49"/>
      <c r="KVM49"/>
      <c r="KVN49"/>
      <c r="KVO49"/>
      <c r="KVP49"/>
      <c r="KVQ49"/>
      <c r="KVR49"/>
      <c r="KVS49"/>
      <c r="KVT49"/>
      <c r="KVU49"/>
      <c r="KVV49"/>
      <c r="KVW49"/>
      <c r="KVX49"/>
      <c r="KVY49"/>
      <c r="KVZ49"/>
      <c r="KWA49"/>
      <c r="KWB49"/>
      <c r="KWC49"/>
      <c r="KWD49"/>
      <c r="KWE49"/>
      <c r="KWF49"/>
      <c r="KWG49"/>
      <c r="KWH49"/>
      <c r="KWI49"/>
      <c r="KWJ49"/>
      <c r="KWK49"/>
      <c r="KWL49"/>
      <c r="KWM49"/>
      <c r="KWN49"/>
      <c r="KWO49"/>
      <c r="KWP49"/>
      <c r="KWQ49"/>
      <c r="KWR49"/>
      <c r="KWS49"/>
      <c r="KWT49"/>
      <c r="KWU49"/>
      <c r="KWV49"/>
      <c r="KWW49"/>
      <c r="KWX49"/>
      <c r="KWY49"/>
      <c r="KWZ49"/>
      <c r="KXA49"/>
      <c r="KXB49"/>
      <c r="KXC49"/>
      <c r="KXD49"/>
      <c r="KXE49"/>
      <c r="KXF49"/>
      <c r="KXG49"/>
      <c r="KXH49"/>
      <c r="KXI49"/>
      <c r="KXJ49"/>
      <c r="KXK49"/>
      <c r="KXL49"/>
      <c r="KXM49"/>
      <c r="KXN49"/>
      <c r="KXO49"/>
      <c r="KXP49"/>
      <c r="KXQ49"/>
      <c r="KXR49"/>
      <c r="KXS49"/>
      <c r="KXT49"/>
      <c r="KXU49"/>
      <c r="KXV49"/>
      <c r="KXW49"/>
      <c r="KXX49"/>
      <c r="KXY49"/>
      <c r="KXZ49"/>
      <c r="KYA49"/>
      <c r="KYB49"/>
      <c r="KYC49"/>
      <c r="KYD49"/>
      <c r="KYE49"/>
      <c r="KYF49"/>
      <c r="KYG49"/>
      <c r="KYH49"/>
      <c r="KYI49"/>
      <c r="KYJ49"/>
      <c r="KYK49"/>
      <c r="KYL49"/>
      <c r="KYM49"/>
      <c r="KYN49"/>
      <c r="KYO49"/>
      <c r="KYP49"/>
      <c r="KYQ49"/>
      <c r="KYR49"/>
      <c r="KYS49"/>
      <c r="KYT49"/>
      <c r="KYU49"/>
      <c r="KYV49"/>
      <c r="KYW49"/>
      <c r="KYX49"/>
      <c r="KYY49"/>
      <c r="KYZ49"/>
      <c r="KZA49"/>
      <c r="KZB49"/>
      <c r="KZC49"/>
      <c r="KZD49"/>
      <c r="KZE49"/>
      <c r="KZF49"/>
      <c r="KZG49"/>
      <c r="KZH49"/>
      <c r="KZI49"/>
      <c r="KZJ49"/>
      <c r="KZK49"/>
      <c r="KZL49"/>
      <c r="KZM49"/>
      <c r="KZN49"/>
      <c r="KZO49"/>
      <c r="KZP49"/>
      <c r="KZQ49"/>
      <c r="KZR49"/>
      <c r="KZS49"/>
      <c r="KZT49"/>
      <c r="KZU49"/>
      <c r="KZV49"/>
      <c r="KZW49"/>
      <c r="KZX49"/>
      <c r="KZY49"/>
      <c r="KZZ49"/>
      <c r="LAA49"/>
      <c r="LAB49"/>
      <c r="LAC49"/>
      <c r="LAD49"/>
      <c r="LAE49"/>
      <c r="LAF49"/>
      <c r="LAG49"/>
      <c r="LAH49"/>
      <c r="LAI49"/>
      <c r="LAJ49"/>
      <c r="LAK49"/>
      <c r="LAL49"/>
      <c r="LAM49"/>
      <c r="LAN49"/>
      <c r="LAO49"/>
      <c r="LAP49"/>
      <c r="LAQ49"/>
      <c r="LAR49"/>
      <c r="LAS49"/>
      <c r="LAT49"/>
      <c r="LAU49"/>
      <c r="LAV49"/>
      <c r="LAW49"/>
      <c r="LAX49"/>
      <c r="LAY49"/>
      <c r="LAZ49"/>
      <c r="LBA49"/>
      <c r="LBB49"/>
      <c r="LBC49"/>
      <c r="LBD49"/>
      <c r="LBE49"/>
      <c r="LBF49"/>
      <c r="LBG49"/>
      <c r="LBH49"/>
      <c r="LBI49"/>
      <c r="LBJ49"/>
      <c r="LBK49"/>
      <c r="LBL49"/>
      <c r="LBM49"/>
      <c r="LBN49"/>
      <c r="LBO49"/>
      <c r="LBP49"/>
      <c r="LBQ49"/>
      <c r="LBR49"/>
      <c r="LBS49"/>
      <c r="LBT49"/>
      <c r="LBU49"/>
      <c r="LBV49"/>
      <c r="LBW49"/>
      <c r="LBX49"/>
      <c r="LBY49"/>
      <c r="LBZ49"/>
      <c r="LCA49"/>
      <c r="LCB49"/>
      <c r="LCC49"/>
      <c r="LCD49"/>
      <c r="LCE49"/>
      <c r="LCF49"/>
      <c r="LCG49"/>
      <c r="LCH49"/>
      <c r="LCI49"/>
      <c r="LCJ49"/>
      <c r="LCK49"/>
      <c r="LCL49"/>
      <c r="LCM49"/>
      <c r="LCN49"/>
      <c r="LCO49"/>
      <c r="LCP49"/>
      <c r="LCQ49"/>
      <c r="LCR49"/>
      <c r="LCS49"/>
      <c r="LCT49"/>
      <c r="LCU49"/>
      <c r="LCV49"/>
      <c r="LCW49"/>
      <c r="LCX49"/>
      <c r="LCY49"/>
      <c r="LCZ49"/>
      <c r="LDA49"/>
      <c r="LDB49"/>
      <c r="LDC49"/>
      <c r="LDD49"/>
      <c r="LDE49"/>
      <c r="LDF49"/>
      <c r="LDG49"/>
      <c r="LDH49"/>
      <c r="LDI49"/>
      <c r="LDJ49"/>
      <c r="LDK49"/>
      <c r="LDL49"/>
      <c r="LDM49"/>
      <c r="LDN49"/>
      <c r="LDO49"/>
      <c r="LDP49"/>
      <c r="LDQ49"/>
      <c r="LDR49"/>
      <c r="LDS49"/>
      <c r="LDT49"/>
      <c r="LDU49"/>
      <c r="LDV49"/>
      <c r="LDW49"/>
      <c r="LDX49"/>
      <c r="LDY49"/>
      <c r="LDZ49"/>
      <c r="LEA49"/>
      <c r="LEB49"/>
      <c r="LEC49"/>
      <c r="LED49"/>
      <c r="LEE49"/>
      <c r="LEF49"/>
      <c r="LEG49"/>
      <c r="LEH49"/>
      <c r="LEI49"/>
      <c r="LEJ49"/>
      <c r="LEK49"/>
      <c r="LEL49"/>
      <c r="LEM49"/>
      <c r="LEN49"/>
      <c r="LEO49"/>
      <c r="LEP49"/>
      <c r="LEQ49"/>
      <c r="LER49"/>
      <c r="LES49"/>
      <c r="LET49"/>
      <c r="LEU49"/>
      <c r="LEV49"/>
      <c r="LEW49"/>
      <c r="LEX49"/>
      <c r="LEY49"/>
      <c r="LEZ49"/>
      <c r="LFA49"/>
      <c r="LFB49"/>
      <c r="LFC49"/>
      <c r="LFD49"/>
      <c r="LFE49"/>
      <c r="LFF49"/>
      <c r="LFG49"/>
      <c r="LFH49"/>
      <c r="LFI49"/>
      <c r="LFJ49"/>
      <c r="LFK49"/>
      <c r="LFL49"/>
      <c r="LFM49"/>
      <c r="LFN49"/>
      <c r="LFO49"/>
      <c r="LFP49"/>
      <c r="LFQ49"/>
      <c r="LFR49"/>
      <c r="LFS49"/>
      <c r="LFT49"/>
      <c r="LFU49"/>
      <c r="LFV49"/>
      <c r="LFW49"/>
      <c r="LFX49"/>
      <c r="LFY49"/>
      <c r="LFZ49"/>
      <c r="LGA49"/>
      <c r="LGB49"/>
      <c r="LGC49"/>
      <c r="LGD49"/>
      <c r="LGE49"/>
      <c r="LGF49"/>
      <c r="LGG49"/>
      <c r="LGH49"/>
      <c r="LGI49"/>
      <c r="LGJ49"/>
      <c r="LGK49"/>
      <c r="LGL49"/>
      <c r="LGM49"/>
      <c r="LGN49"/>
      <c r="LGO49"/>
      <c r="LGP49"/>
      <c r="LGQ49"/>
      <c r="LGR49"/>
      <c r="LGS49"/>
      <c r="LGT49"/>
      <c r="LGU49"/>
      <c r="LGV49"/>
      <c r="LGW49"/>
      <c r="LGX49"/>
      <c r="LGY49"/>
      <c r="LGZ49"/>
      <c r="LHA49"/>
      <c r="LHB49"/>
      <c r="LHC49"/>
      <c r="LHD49"/>
      <c r="LHE49"/>
      <c r="LHF49"/>
      <c r="LHG49"/>
      <c r="LHH49"/>
      <c r="LHI49"/>
      <c r="LHJ49"/>
      <c r="LHK49"/>
      <c r="LHL49"/>
      <c r="LHM49"/>
      <c r="LHN49"/>
      <c r="LHO49"/>
      <c r="LHP49"/>
      <c r="LHQ49"/>
      <c r="LHR49"/>
      <c r="LHS49"/>
      <c r="LHT49"/>
      <c r="LHU49"/>
      <c r="LHV49"/>
      <c r="LHW49"/>
      <c r="LHX49"/>
      <c r="LHY49"/>
      <c r="LHZ49"/>
      <c r="LIA49"/>
      <c r="LIB49"/>
      <c r="LIC49"/>
      <c r="LID49"/>
      <c r="LIE49"/>
      <c r="LIF49"/>
      <c r="LIG49"/>
      <c r="LIH49"/>
      <c r="LII49"/>
      <c r="LIJ49"/>
      <c r="LIK49"/>
      <c r="LIL49"/>
      <c r="LIM49"/>
      <c r="LIN49"/>
      <c r="LIO49"/>
      <c r="LIP49"/>
      <c r="LIQ49"/>
      <c r="LIR49"/>
      <c r="LIS49"/>
      <c r="LIT49"/>
      <c r="LIU49"/>
      <c r="LIV49"/>
      <c r="LIW49"/>
      <c r="LIX49"/>
      <c r="LIY49"/>
      <c r="LIZ49"/>
      <c r="LJA49"/>
      <c r="LJB49"/>
      <c r="LJC49"/>
      <c r="LJD49"/>
      <c r="LJE49"/>
      <c r="LJF49"/>
      <c r="LJG49"/>
      <c r="LJH49"/>
      <c r="LJI49"/>
      <c r="LJJ49"/>
      <c r="LJK49"/>
      <c r="LJL49"/>
      <c r="LJM49"/>
      <c r="LJN49"/>
      <c r="LJO49"/>
      <c r="LJP49"/>
      <c r="LJQ49"/>
      <c r="LJR49"/>
      <c r="LJS49"/>
      <c r="LJT49"/>
      <c r="LJU49"/>
      <c r="LJV49"/>
      <c r="LJW49"/>
      <c r="LJX49"/>
      <c r="LJY49"/>
      <c r="LJZ49"/>
      <c r="LKA49"/>
      <c r="LKB49"/>
      <c r="LKC49"/>
      <c r="LKD49"/>
      <c r="LKE49"/>
      <c r="LKF49"/>
      <c r="LKG49"/>
      <c r="LKH49"/>
      <c r="LKI49"/>
      <c r="LKJ49"/>
      <c r="LKK49"/>
      <c r="LKL49"/>
      <c r="LKM49"/>
      <c r="LKN49"/>
      <c r="LKO49"/>
      <c r="LKP49"/>
      <c r="LKQ49"/>
      <c r="LKR49"/>
      <c r="LKS49"/>
      <c r="LKT49"/>
      <c r="LKU49"/>
      <c r="LKV49"/>
      <c r="LKW49"/>
      <c r="LKX49"/>
      <c r="LKY49"/>
      <c r="LKZ49"/>
      <c r="LLA49"/>
      <c r="LLB49"/>
      <c r="LLC49"/>
      <c r="LLD49"/>
      <c r="LLE49"/>
      <c r="LLF49"/>
      <c r="LLG49"/>
      <c r="LLH49"/>
      <c r="LLI49"/>
      <c r="LLJ49"/>
      <c r="LLK49"/>
      <c r="LLL49"/>
      <c r="LLM49"/>
      <c r="LLN49"/>
      <c r="LLO49"/>
      <c r="LLP49"/>
      <c r="LLQ49"/>
      <c r="LLR49"/>
      <c r="LLS49"/>
      <c r="LLT49"/>
      <c r="LLU49"/>
      <c r="LLV49"/>
      <c r="LLW49"/>
      <c r="LLX49"/>
      <c r="LLY49"/>
      <c r="LLZ49"/>
      <c r="LMA49"/>
      <c r="LMB49"/>
      <c r="LMC49"/>
      <c r="LMD49"/>
      <c r="LME49"/>
      <c r="LMF49"/>
      <c r="LMG49"/>
      <c r="LMH49"/>
      <c r="LMI49"/>
      <c r="LMJ49"/>
      <c r="LMK49"/>
      <c r="LML49"/>
      <c r="LMM49"/>
      <c r="LMN49"/>
      <c r="LMO49"/>
      <c r="LMP49"/>
      <c r="LMQ49"/>
      <c r="LMR49"/>
      <c r="LMS49"/>
      <c r="LMT49"/>
      <c r="LMU49"/>
      <c r="LMV49"/>
      <c r="LMW49"/>
      <c r="LMX49"/>
      <c r="LMY49"/>
      <c r="LMZ49"/>
      <c r="LNA49"/>
      <c r="LNB49"/>
      <c r="LNC49"/>
      <c r="LND49"/>
      <c r="LNE49"/>
      <c r="LNF49"/>
      <c r="LNG49"/>
      <c r="LNH49"/>
      <c r="LNI49"/>
      <c r="LNJ49"/>
      <c r="LNK49"/>
      <c r="LNL49"/>
      <c r="LNM49"/>
      <c r="LNN49"/>
      <c r="LNO49"/>
      <c r="LNP49"/>
      <c r="LNQ49"/>
      <c r="LNR49"/>
      <c r="LNS49"/>
      <c r="LNT49"/>
      <c r="LNU49"/>
      <c r="LNV49"/>
      <c r="LNW49"/>
      <c r="LNX49"/>
      <c r="LNY49"/>
      <c r="LNZ49"/>
      <c r="LOA49"/>
      <c r="LOB49"/>
      <c r="LOC49"/>
      <c r="LOD49"/>
      <c r="LOE49"/>
      <c r="LOF49"/>
      <c r="LOG49"/>
      <c r="LOH49"/>
      <c r="LOI49"/>
      <c r="LOJ49"/>
      <c r="LOK49"/>
      <c r="LOL49"/>
      <c r="LOM49"/>
      <c r="LON49"/>
      <c r="LOO49"/>
      <c r="LOP49"/>
      <c r="LOQ49"/>
      <c r="LOR49"/>
      <c r="LOS49"/>
      <c r="LOT49"/>
      <c r="LOU49"/>
      <c r="LOV49"/>
      <c r="LOW49"/>
      <c r="LOX49"/>
      <c r="LOY49"/>
      <c r="LOZ49"/>
      <c r="LPA49"/>
      <c r="LPB49"/>
      <c r="LPC49"/>
      <c r="LPD49"/>
      <c r="LPE49"/>
      <c r="LPF49"/>
      <c r="LPG49"/>
      <c r="LPH49"/>
      <c r="LPI49"/>
      <c r="LPJ49"/>
      <c r="LPK49"/>
      <c r="LPL49"/>
      <c r="LPM49"/>
      <c r="LPN49"/>
      <c r="LPO49"/>
      <c r="LPP49"/>
      <c r="LPQ49"/>
      <c r="LPR49"/>
      <c r="LPS49"/>
      <c r="LPT49"/>
      <c r="LPU49"/>
      <c r="LPV49"/>
      <c r="LPW49"/>
      <c r="LPX49"/>
      <c r="LPY49"/>
      <c r="LPZ49"/>
      <c r="LQA49"/>
      <c r="LQB49"/>
      <c r="LQC49"/>
      <c r="LQD49"/>
      <c r="LQE49"/>
      <c r="LQF49"/>
      <c r="LQG49"/>
      <c r="LQH49"/>
      <c r="LQI49"/>
      <c r="LQJ49"/>
      <c r="LQK49"/>
      <c r="LQL49"/>
      <c r="LQM49"/>
      <c r="LQN49"/>
      <c r="LQO49"/>
      <c r="LQP49"/>
      <c r="LQQ49"/>
      <c r="LQR49"/>
      <c r="LQS49"/>
      <c r="LQT49"/>
      <c r="LQU49"/>
      <c r="LQV49"/>
      <c r="LQW49"/>
      <c r="LQX49"/>
      <c r="LQY49"/>
      <c r="LQZ49"/>
      <c r="LRA49"/>
      <c r="LRB49"/>
      <c r="LRC49"/>
      <c r="LRD49"/>
      <c r="LRE49"/>
      <c r="LRF49"/>
      <c r="LRG49"/>
      <c r="LRH49"/>
      <c r="LRI49"/>
      <c r="LRJ49"/>
      <c r="LRK49"/>
      <c r="LRL49"/>
      <c r="LRM49"/>
      <c r="LRN49"/>
      <c r="LRO49"/>
      <c r="LRP49"/>
      <c r="LRQ49"/>
      <c r="LRR49"/>
      <c r="LRS49"/>
      <c r="LRT49"/>
      <c r="LRU49"/>
      <c r="LRV49"/>
      <c r="LRW49"/>
      <c r="LRX49"/>
      <c r="LRY49"/>
      <c r="LRZ49"/>
      <c r="LSA49"/>
      <c r="LSB49"/>
      <c r="LSC49"/>
      <c r="LSD49"/>
      <c r="LSE49"/>
      <c r="LSF49"/>
      <c r="LSG49"/>
      <c r="LSH49"/>
      <c r="LSI49"/>
      <c r="LSJ49"/>
      <c r="LSK49"/>
      <c r="LSL49"/>
      <c r="LSM49"/>
      <c r="LSN49"/>
      <c r="LSO49"/>
      <c r="LSP49"/>
      <c r="LSQ49"/>
      <c r="LSR49"/>
      <c r="LSS49"/>
      <c r="LST49"/>
      <c r="LSU49"/>
      <c r="LSV49"/>
      <c r="LSW49"/>
      <c r="LSX49"/>
      <c r="LSY49"/>
      <c r="LSZ49"/>
      <c r="LTA49"/>
      <c r="LTB49"/>
      <c r="LTC49"/>
      <c r="LTD49"/>
      <c r="LTE49"/>
      <c r="LTF49"/>
      <c r="LTG49"/>
      <c r="LTH49"/>
      <c r="LTI49"/>
      <c r="LTJ49"/>
      <c r="LTK49"/>
      <c r="LTL49"/>
      <c r="LTM49"/>
      <c r="LTN49"/>
      <c r="LTO49"/>
      <c r="LTP49"/>
      <c r="LTQ49"/>
      <c r="LTR49"/>
      <c r="LTS49"/>
      <c r="LTT49"/>
      <c r="LTU49"/>
      <c r="LTV49"/>
      <c r="LTW49"/>
      <c r="LTX49"/>
      <c r="LTY49"/>
      <c r="LTZ49"/>
      <c r="LUA49"/>
      <c r="LUB49"/>
      <c r="LUC49"/>
      <c r="LUD49"/>
      <c r="LUE49"/>
      <c r="LUF49"/>
      <c r="LUG49"/>
      <c r="LUH49"/>
      <c r="LUI49"/>
      <c r="LUJ49"/>
      <c r="LUK49"/>
      <c r="LUL49"/>
      <c r="LUM49"/>
      <c r="LUN49"/>
      <c r="LUO49"/>
      <c r="LUP49"/>
      <c r="LUQ49"/>
      <c r="LUR49"/>
      <c r="LUS49"/>
      <c r="LUT49"/>
      <c r="LUU49"/>
      <c r="LUV49"/>
      <c r="LUW49"/>
      <c r="LUX49"/>
      <c r="LUY49"/>
      <c r="LUZ49"/>
      <c r="LVA49"/>
      <c r="LVB49"/>
      <c r="LVC49"/>
      <c r="LVD49"/>
      <c r="LVE49"/>
      <c r="LVF49"/>
      <c r="LVG49"/>
      <c r="LVH49"/>
      <c r="LVI49"/>
      <c r="LVJ49"/>
      <c r="LVK49"/>
      <c r="LVL49"/>
      <c r="LVM49"/>
      <c r="LVN49"/>
      <c r="LVO49"/>
      <c r="LVP49"/>
      <c r="LVQ49"/>
      <c r="LVR49"/>
      <c r="LVS49"/>
      <c r="LVT49"/>
      <c r="LVU49"/>
      <c r="LVV49"/>
      <c r="LVW49"/>
      <c r="LVX49"/>
      <c r="LVY49"/>
      <c r="LVZ49"/>
      <c r="LWA49"/>
      <c r="LWB49"/>
      <c r="LWC49"/>
      <c r="LWD49"/>
      <c r="LWE49"/>
      <c r="LWF49"/>
      <c r="LWG49"/>
      <c r="LWH49"/>
      <c r="LWI49"/>
      <c r="LWJ49"/>
      <c r="LWK49"/>
      <c r="LWL49"/>
      <c r="LWM49"/>
      <c r="LWN49"/>
      <c r="LWO49"/>
      <c r="LWP49"/>
      <c r="LWQ49"/>
      <c r="LWR49"/>
      <c r="LWS49"/>
      <c r="LWT49"/>
      <c r="LWU49"/>
      <c r="LWV49"/>
      <c r="LWW49"/>
      <c r="LWX49"/>
      <c r="LWY49"/>
      <c r="LWZ49"/>
      <c r="LXA49"/>
      <c r="LXB49"/>
      <c r="LXC49"/>
      <c r="LXD49"/>
      <c r="LXE49"/>
      <c r="LXF49"/>
      <c r="LXG49"/>
      <c r="LXH49"/>
      <c r="LXI49"/>
      <c r="LXJ49"/>
      <c r="LXK49"/>
      <c r="LXL49"/>
      <c r="LXM49"/>
      <c r="LXN49"/>
      <c r="LXO49"/>
      <c r="LXP49"/>
      <c r="LXQ49"/>
      <c r="LXR49"/>
      <c r="LXS49"/>
      <c r="LXT49"/>
      <c r="LXU49"/>
      <c r="LXV49"/>
      <c r="LXW49"/>
      <c r="LXX49"/>
      <c r="LXY49"/>
      <c r="LXZ49"/>
      <c r="LYA49"/>
      <c r="LYB49"/>
      <c r="LYC49"/>
      <c r="LYD49"/>
      <c r="LYE49"/>
      <c r="LYF49"/>
      <c r="LYG49"/>
      <c r="LYH49"/>
      <c r="LYI49"/>
      <c r="LYJ49"/>
      <c r="LYK49"/>
      <c r="LYL49"/>
      <c r="LYM49"/>
      <c r="LYN49"/>
      <c r="LYO49"/>
      <c r="LYP49"/>
      <c r="LYQ49"/>
      <c r="LYR49"/>
      <c r="LYS49"/>
      <c r="LYT49"/>
      <c r="LYU49"/>
      <c r="LYV49"/>
      <c r="LYW49"/>
      <c r="LYX49"/>
      <c r="LYY49"/>
      <c r="LYZ49"/>
      <c r="LZA49"/>
      <c r="LZB49"/>
      <c r="LZC49"/>
      <c r="LZD49"/>
      <c r="LZE49"/>
      <c r="LZF49"/>
      <c r="LZG49"/>
      <c r="LZH49"/>
      <c r="LZI49"/>
      <c r="LZJ49"/>
      <c r="LZK49"/>
      <c r="LZL49"/>
      <c r="LZM49"/>
      <c r="LZN49"/>
      <c r="LZO49"/>
      <c r="LZP49"/>
      <c r="LZQ49"/>
      <c r="LZR49"/>
      <c r="LZS49"/>
      <c r="LZT49"/>
      <c r="LZU49"/>
      <c r="LZV49"/>
      <c r="LZW49"/>
      <c r="LZX49"/>
      <c r="LZY49"/>
      <c r="LZZ49"/>
      <c r="MAA49"/>
      <c r="MAB49"/>
      <c r="MAC49"/>
      <c r="MAD49"/>
      <c r="MAE49"/>
      <c r="MAF49"/>
      <c r="MAG49"/>
      <c r="MAH49"/>
      <c r="MAI49"/>
      <c r="MAJ49"/>
      <c r="MAK49"/>
      <c r="MAL49"/>
      <c r="MAM49"/>
      <c r="MAN49"/>
      <c r="MAO49"/>
      <c r="MAP49"/>
      <c r="MAQ49"/>
      <c r="MAR49"/>
      <c r="MAS49"/>
      <c r="MAT49"/>
      <c r="MAU49"/>
      <c r="MAV49"/>
      <c r="MAW49"/>
      <c r="MAX49"/>
      <c r="MAY49"/>
      <c r="MAZ49"/>
      <c r="MBA49"/>
      <c r="MBB49"/>
      <c r="MBC49"/>
      <c r="MBD49"/>
      <c r="MBE49"/>
      <c r="MBF49"/>
      <c r="MBG49"/>
      <c r="MBH49"/>
      <c r="MBI49"/>
      <c r="MBJ49"/>
      <c r="MBK49"/>
      <c r="MBL49"/>
      <c r="MBM49"/>
      <c r="MBN49"/>
      <c r="MBO49"/>
      <c r="MBP49"/>
      <c r="MBQ49"/>
      <c r="MBR49"/>
      <c r="MBS49"/>
      <c r="MBT49"/>
      <c r="MBU49"/>
      <c r="MBV49"/>
      <c r="MBW49"/>
      <c r="MBX49"/>
      <c r="MBY49"/>
      <c r="MBZ49"/>
      <c r="MCA49"/>
      <c r="MCB49"/>
      <c r="MCC49"/>
      <c r="MCD49"/>
      <c r="MCE49"/>
      <c r="MCF49"/>
      <c r="MCG49"/>
      <c r="MCH49"/>
      <c r="MCI49"/>
      <c r="MCJ49"/>
      <c r="MCK49"/>
      <c r="MCL49"/>
      <c r="MCM49"/>
      <c r="MCN49"/>
      <c r="MCO49"/>
      <c r="MCP49"/>
      <c r="MCQ49"/>
      <c r="MCR49"/>
      <c r="MCS49"/>
      <c r="MCT49"/>
      <c r="MCU49"/>
      <c r="MCV49"/>
      <c r="MCW49"/>
      <c r="MCX49"/>
      <c r="MCY49"/>
      <c r="MCZ49"/>
      <c r="MDA49"/>
      <c r="MDB49"/>
      <c r="MDC49"/>
      <c r="MDD49"/>
      <c r="MDE49"/>
      <c r="MDF49"/>
      <c r="MDG49"/>
      <c r="MDH49"/>
      <c r="MDI49"/>
      <c r="MDJ49"/>
      <c r="MDK49"/>
      <c r="MDL49"/>
      <c r="MDM49"/>
      <c r="MDN49"/>
      <c r="MDO49"/>
      <c r="MDP49"/>
      <c r="MDQ49"/>
      <c r="MDR49"/>
      <c r="MDS49"/>
      <c r="MDT49"/>
      <c r="MDU49"/>
      <c r="MDV49"/>
      <c r="MDW49"/>
      <c r="MDX49"/>
      <c r="MDY49"/>
      <c r="MDZ49"/>
      <c r="MEA49"/>
      <c r="MEB49"/>
      <c r="MEC49"/>
      <c r="MED49"/>
      <c r="MEE49"/>
      <c r="MEF49"/>
      <c r="MEG49"/>
      <c r="MEH49"/>
      <c r="MEI49"/>
      <c r="MEJ49"/>
      <c r="MEK49"/>
      <c r="MEL49"/>
      <c r="MEM49"/>
      <c r="MEN49"/>
      <c r="MEO49"/>
      <c r="MEP49"/>
      <c r="MEQ49"/>
      <c r="MER49"/>
      <c r="MES49"/>
      <c r="MET49"/>
      <c r="MEU49"/>
      <c r="MEV49"/>
      <c r="MEW49"/>
      <c r="MEX49"/>
      <c r="MEY49"/>
      <c r="MEZ49"/>
      <c r="MFA49"/>
      <c r="MFB49"/>
      <c r="MFC49"/>
      <c r="MFD49"/>
      <c r="MFE49"/>
      <c r="MFF49"/>
      <c r="MFG49"/>
      <c r="MFH49"/>
      <c r="MFI49"/>
      <c r="MFJ49"/>
      <c r="MFK49"/>
      <c r="MFL49"/>
      <c r="MFM49"/>
      <c r="MFN49"/>
      <c r="MFO49"/>
      <c r="MFP49"/>
      <c r="MFQ49"/>
      <c r="MFR49"/>
      <c r="MFS49"/>
      <c r="MFT49"/>
      <c r="MFU49"/>
      <c r="MFV49"/>
      <c r="MFW49"/>
      <c r="MFX49"/>
      <c r="MFY49"/>
      <c r="MFZ49"/>
      <c r="MGA49"/>
      <c r="MGB49"/>
      <c r="MGC49"/>
      <c r="MGD49"/>
      <c r="MGE49"/>
      <c r="MGF49"/>
      <c r="MGG49"/>
      <c r="MGH49"/>
      <c r="MGI49"/>
      <c r="MGJ49"/>
      <c r="MGK49"/>
      <c r="MGL49"/>
      <c r="MGM49"/>
      <c r="MGN49"/>
      <c r="MGO49"/>
      <c r="MGP49"/>
      <c r="MGQ49"/>
      <c r="MGR49"/>
      <c r="MGS49"/>
      <c r="MGT49"/>
      <c r="MGU49"/>
      <c r="MGV49"/>
      <c r="MGW49"/>
      <c r="MGX49"/>
      <c r="MGY49"/>
      <c r="MGZ49"/>
      <c r="MHA49"/>
      <c r="MHB49"/>
      <c r="MHC49"/>
      <c r="MHD49"/>
      <c r="MHE49"/>
      <c r="MHF49"/>
      <c r="MHG49"/>
      <c r="MHH49"/>
      <c r="MHI49"/>
      <c r="MHJ49"/>
      <c r="MHK49"/>
      <c r="MHL49"/>
      <c r="MHM49"/>
      <c r="MHN49"/>
      <c r="MHO49"/>
      <c r="MHP49"/>
      <c r="MHQ49"/>
      <c r="MHR49"/>
      <c r="MHS49"/>
      <c r="MHT49"/>
      <c r="MHU49"/>
      <c r="MHV49"/>
      <c r="MHW49"/>
      <c r="MHX49"/>
      <c r="MHY49"/>
      <c r="MHZ49"/>
      <c r="MIA49"/>
      <c r="MIB49"/>
      <c r="MIC49"/>
      <c r="MID49"/>
      <c r="MIE49"/>
      <c r="MIF49"/>
      <c r="MIG49"/>
      <c r="MIH49"/>
      <c r="MII49"/>
      <c r="MIJ49"/>
      <c r="MIK49"/>
      <c r="MIL49"/>
      <c r="MIM49"/>
      <c r="MIN49"/>
      <c r="MIO49"/>
      <c r="MIP49"/>
      <c r="MIQ49"/>
      <c r="MIR49"/>
      <c r="MIS49"/>
      <c r="MIT49"/>
      <c r="MIU49"/>
      <c r="MIV49"/>
      <c r="MIW49"/>
      <c r="MIX49"/>
      <c r="MIY49"/>
      <c r="MIZ49"/>
      <c r="MJA49"/>
      <c r="MJB49"/>
      <c r="MJC49"/>
      <c r="MJD49"/>
      <c r="MJE49"/>
      <c r="MJF49"/>
      <c r="MJG49"/>
      <c r="MJH49"/>
      <c r="MJI49"/>
      <c r="MJJ49"/>
      <c r="MJK49"/>
      <c r="MJL49"/>
      <c r="MJM49"/>
      <c r="MJN49"/>
      <c r="MJO49"/>
      <c r="MJP49"/>
      <c r="MJQ49"/>
      <c r="MJR49"/>
      <c r="MJS49"/>
      <c r="MJT49"/>
      <c r="MJU49"/>
      <c r="MJV49"/>
      <c r="MJW49"/>
      <c r="MJX49"/>
      <c r="MJY49"/>
      <c r="MJZ49"/>
      <c r="MKA49"/>
      <c r="MKB49"/>
      <c r="MKC49"/>
      <c r="MKD49"/>
      <c r="MKE49"/>
      <c r="MKF49"/>
      <c r="MKG49"/>
      <c r="MKH49"/>
      <c r="MKI49"/>
      <c r="MKJ49"/>
      <c r="MKK49"/>
      <c r="MKL49"/>
      <c r="MKM49"/>
      <c r="MKN49"/>
      <c r="MKO49"/>
      <c r="MKP49"/>
      <c r="MKQ49"/>
      <c r="MKR49"/>
      <c r="MKS49"/>
      <c r="MKT49"/>
      <c r="MKU49"/>
      <c r="MKV49"/>
      <c r="MKW49"/>
      <c r="MKX49"/>
      <c r="MKY49"/>
      <c r="MKZ49"/>
      <c r="MLA49"/>
      <c r="MLB49"/>
      <c r="MLC49"/>
      <c r="MLD49"/>
      <c r="MLE49"/>
      <c r="MLF49"/>
      <c r="MLG49"/>
      <c r="MLH49"/>
      <c r="MLI49"/>
      <c r="MLJ49"/>
      <c r="MLK49"/>
      <c r="MLL49"/>
      <c r="MLM49"/>
      <c r="MLN49"/>
      <c r="MLO49"/>
      <c r="MLP49"/>
      <c r="MLQ49"/>
      <c r="MLR49"/>
      <c r="MLS49"/>
      <c r="MLT49"/>
      <c r="MLU49"/>
      <c r="MLV49"/>
      <c r="MLW49"/>
      <c r="MLX49"/>
      <c r="MLY49"/>
      <c r="MLZ49"/>
      <c r="MMA49"/>
      <c r="MMB49"/>
      <c r="MMC49"/>
      <c r="MMD49"/>
      <c r="MME49"/>
      <c r="MMF49"/>
      <c r="MMG49"/>
      <c r="MMH49"/>
      <c r="MMI49"/>
      <c r="MMJ49"/>
      <c r="MMK49"/>
      <c r="MML49"/>
      <c r="MMM49"/>
      <c r="MMN49"/>
      <c r="MMO49"/>
      <c r="MMP49"/>
      <c r="MMQ49"/>
      <c r="MMR49"/>
      <c r="MMS49"/>
      <c r="MMT49"/>
      <c r="MMU49"/>
      <c r="MMV49"/>
      <c r="MMW49"/>
      <c r="MMX49"/>
      <c r="MMY49"/>
      <c r="MMZ49"/>
      <c r="MNA49"/>
      <c r="MNB49"/>
      <c r="MNC49"/>
      <c r="MND49"/>
      <c r="MNE49"/>
      <c r="MNF49"/>
      <c r="MNG49"/>
      <c r="MNH49"/>
      <c r="MNI49"/>
      <c r="MNJ49"/>
      <c r="MNK49"/>
      <c r="MNL49"/>
      <c r="MNM49"/>
      <c r="MNN49"/>
      <c r="MNO49"/>
      <c r="MNP49"/>
      <c r="MNQ49"/>
      <c r="MNR49"/>
      <c r="MNS49"/>
      <c r="MNT49"/>
      <c r="MNU49"/>
      <c r="MNV49"/>
      <c r="MNW49"/>
      <c r="MNX49"/>
      <c r="MNY49"/>
      <c r="MNZ49"/>
      <c r="MOA49"/>
      <c r="MOB49"/>
      <c r="MOC49"/>
      <c r="MOD49"/>
      <c r="MOE49"/>
      <c r="MOF49"/>
      <c r="MOG49"/>
      <c r="MOH49"/>
      <c r="MOI49"/>
      <c r="MOJ49"/>
      <c r="MOK49"/>
      <c r="MOL49"/>
      <c r="MOM49"/>
      <c r="MON49"/>
      <c r="MOO49"/>
      <c r="MOP49"/>
      <c r="MOQ49"/>
      <c r="MOR49"/>
      <c r="MOS49"/>
      <c r="MOT49"/>
      <c r="MOU49"/>
      <c r="MOV49"/>
      <c r="MOW49"/>
      <c r="MOX49"/>
      <c r="MOY49"/>
      <c r="MOZ49"/>
      <c r="MPA49"/>
      <c r="MPB49"/>
      <c r="MPC49"/>
      <c r="MPD49"/>
      <c r="MPE49"/>
      <c r="MPF49"/>
      <c r="MPG49"/>
      <c r="MPH49"/>
      <c r="MPI49"/>
      <c r="MPJ49"/>
      <c r="MPK49"/>
      <c r="MPL49"/>
      <c r="MPM49"/>
      <c r="MPN49"/>
      <c r="MPO49"/>
      <c r="MPP49"/>
      <c r="MPQ49"/>
      <c r="MPR49"/>
      <c r="MPS49"/>
      <c r="MPT49"/>
      <c r="MPU49"/>
      <c r="MPV49"/>
      <c r="MPW49"/>
      <c r="MPX49"/>
      <c r="MPY49"/>
      <c r="MPZ49"/>
      <c r="MQA49"/>
      <c r="MQB49"/>
      <c r="MQC49"/>
      <c r="MQD49"/>
      <c r="MQE49"/>
      <c r="MQF49"/>
      <c r="MQG49"/>
      <c r="MQH49"/>
      <c r="MQI49"/>
      <c r="MQJ49"/>
      <c r="MQK49"/>
      <c r="MQL49"/>
      <c r="MQM49"/>
      <c r="MQN49"/>
      <c r="MQO49"/>
      <c r="MQP49"/>
      <c r="MQQ49"/>
      <c r="MQR49"/>
      <c r="MQS49"/>
      <c r="MQT49"/>
      <c r="MQU49"/>
      <c r="MQV49"/>
      <c r="MQW49"/>
      <c r="MQX49"/>
      <c r="MQY49"/>
      <c r="MQZ49"/>
      <c r="MRA49"/>
      <c r="MRB49"/>
      <c r="MRC49"/>
      <c r="MRD49"/>
      <c r="MRE49"/>
      <c r="MRF49"/>
      <c r="MRG49"/>
      <c r="MRH49"/>
      <c r="MRI49"/>
      <c r="MRJ49"/>
      <c r="MRK49"/>
      <c r="MRL49"/>
      <c r="MRM49"/>
      <c r="MRN49"/>
      <c r="MRO49"/>
      <c r="MRP49"/>
      <c r="MRQ49"/>
      <c r="MRR49"/>
      <c r="MRS49"/>
      <c r="MRT49"/>
      <c r="MRU49"/>
      <c r="MRV49"/>
      <c r="MRW49"/>
      <c r="MRX49"/>
      <c r="MRY49"/>
      <c r="MRZ49"/>
      <c r="MSA49"/>
      <c r="MSB49"/>
      <c r="MSC49"/>
      <c r="MSD49"/>
      <c r="MSE49"/>
      <c r="MSF49"/>
      <c r="MSG49"/>
      <c r="MSH49"/>
      <c r="MSI49"/>
      <c r="MSJ49"/>
      <c r="MSK49"/>
      <c r="MSL49"/>
      <c r="MSM49"/>
      <c r="MSN49"/>
      <c r="MSO49"/>
      <c r="MSP49"/>
      <c r="MSQ49"/>
      <c r="MSR49"/>
      <c r="MSS49"/>
      <c r="MST49"/>
      <c r="MSU49"/>
      <c r="MSV49"/>
      <c r="MSW49"/>
      <c r="MSX49"/>
      <c r="MSY49"/>
      <c r="MSZ49"/>
      <c r="MTA49"/>
      <c r="MTB49"/>
      <c r="MTC49"/>
      <c r="MTD49"/>
      <c r="MTE49"/>
      <c r="MTF49"/>
      <c r="MTG49"/>
      <c r="MTH49"/>
      <c r="MTI49"/>
      <c r="MTJ49"/>
      <c r="MTK49"/>
      <c r="MTL49"/>
      <c r="MTM49"/>
      <c r="MTN49"/>
      <c r="MTO49"/>
      <c r="MTP49"/>
      <c r="MTQ49"/>
      <c r="MTR49"/>
      <c r="MTS49"/>
      <c r="MTT49"/>
      <c r="MTU49"/>
      <c r="MTV49"/>
      <c r="MTW49"/>
      <c r="MTX49"/>
      <c r="MTY49"/>
      <c r="MTZ49"/>
      <c r="MUA49"/>
      <c r="MUB49"/>
      <c r="MUC49"/>
      <c r="MUD49"/>
      <c r="MUE49"/>
      <c r="MUF49"/>
      <c r="MUG49"/>
      <c r="MUH49"/>
      <c r="MUI49"/>
      <c r="MUJ49"/>
      <c r="MUK49"/>
      <c r="MUL49"/>
      <c r="MUM49"/>
      <c r="MUN49"/>
      <c r="MUO49"/>
      <c r="MUP49"/>
      <c r="MUQ49"/>
      <c r="MUR49"/>
      <c r="MUS49"/>
      <c r="MUT49"/>
      <c r="MUU49"/>
      <c r="MUV49"/>
      <c r="MUW49"/>
      <c r="MUX49"/>
      <c r="MUY49"/>
      <c r="MUZ49"/>
      <c r="MVA49"/>
      <c r="MVB49"/>
      <c r="MVC49"/>
      <c r="MVD49"/>
      <c r="MVE49"/>
      <c r="MVF49"/>
      <c r="MVG49"/>
      <c r="MVH49"/>
      <c r="MVI49"/>
      <c r="MVJ49"/>
      <c r="MVK49"/>
      <c r="MVL49"/>
      <c r="MVM49"/>
      <c r="MVN49"/>
      <c r="MVO49"/>
      <c r="MVP49"/>
      <c r="MVQ49"/>
      <c r="MVR49"/>
      <c r="MVS49"/>
      <c r="MVT49"/>
      <c r="MVU49"/>
      <c r="MVV49"/>
      <c r="MVW49"/>
      <c r="MVX49"/>
      <c r="MVY49"/>
      <c r="MVZ49"/>
      <c r="MWA49"/>
      <c r="MWB49"/>
      <c r="MWC49"/>
      <c r="MWD49"/>
      <c r="MWE49"/>
      <c r="MWF49"/>
      <c r="MWG49"/>
      <c r="MWH49"/>
      <c r="MWI49"/>
      <c r="MWJ49"/>
      <c r="MWK49"/>
      <c r="MWL49"/>
      <c r="MWM49"/>
      <c r="MWN49"/>
      <c r="MWO49"/>
      <c r="MWP49"/>
      <c r="MWQ49"/>
      <c r="MWR49"/>
      <c r="MWS49"/>
      <c r="MWT49"/>
      <c r="MWU49"/>
      <c r="MWV49"/>
      <c r="MWW49"/>
      <c r="MWX49"/>
      <c r="MWY49"/>
      <c r="MWZ49"/>
      <c r="MXA49"/>
      <c r="MXB49"/>
      <c r="MXC49"/>
      <c r="MXD49"/>
      <c r="MXE49"/>
      <c r="MXF49"/>
      <c r="MXG49"/>
      <c r="MXH49"/>
      <c r="MXI49"/>
      <c r="MXJ49"/>
      <c r="MXK49"/>
      <c r="MXL49"/>
      <c r="MXM49"/>
      <c r="MXN49"/>
      <c r="MXO49"/>
      <c r="MXP49"/>
      <c r="MXQ49"/>
      <c r="MXR49"/>
      <c r="MXS49"/>
      <c r="MXT49"/>
      <c r="MXU49"/>
      <c r="MXV49"/>
      <c r="MXW49"/>
      <c r="MXX49"/>
      <c r="MXY49"/>
      <c r="MXZ49"/>
      <c r="MYA49"/>
      <c r="MYB49"/>
      <c r="MYC49"/>
      <c r="MYD49"/>
      <c r="MYE49"/>
      <c r="MYF49"/>
      <c r="MYG49"/>
      <c r="MYH49"/>
      <c r="MYI49"/>
      <c r="MYJ49"/>
      <c r="MYK49"/>
      <c r="MYL49"/>
      <c r="MYM49"/>
      <c r="MYN49"/>
      <c r="MYO49"/>
      <c r="MYP49"/>
      <c r="MYQ49"/>
      <c r="MYR49"/>
      <c r="MYS49"/>
      <c r="MYT49"/>
      <c r="MYU49"/>
      <c r="MYV49"/>
      <c r="MYW49"/>
      <c r="MYX49"/>
      <c r="MYY49"/>
      <c r="MYZ49"/>
      <c r="MZA49"/>
      <c r="MZB49"/>
      <c r="MZC49"/>
      <c r="MZD49"/>
      <c r="MZE49"/>
      <c r="MZF49"/>
      <c r="MZG49"/>
      <c r="MZH49"/>
      <c r="MZI49"/>
      <c r="MZJ49"/>
      <c r="MZK49"/>
      <c r="MZL49"/>
      <c r="MZM49"/>
      <c r="MZN49"/>
      <c r="MZO49"/>
      <c r="MZP49"/>
      <c r="MZQ49"/>
      <c r="MZR49"/>
      <c r="MZS49"/>
      <c r="MZT49"/>
      <c r="MZU49"/>
      <c r="MZV49"/>
      <c r="MZW49"/>
      <c r="MZX49"/>
      <c r="MZY49"/>
      <c r="MZZ49"/>
      <c r="NAA49"/>
      <c r="NAB49"/>
      <c r="NAC49"/>
      <c r="NAD49"/>
      <c r="NAE49"/>
      <c r="NAF49"/>
      <c r="NAG49"/>
      <c r="NAH49"/>
      <c r="NAI49"/>
      <c r="NAJ49"/>
      <c r="NAK49"/>
      <c r="NAL49"/>
      <c r="NAM49"/>
      <c r="NAN49"/>
      <c r="NAO49"/>
      <c r="NAP49"/>
      <c r="NAQ49"/>
      <c r="NAR49"/>
      <c r="NAS49"/>
      <c r="NAT49"/>
      <c r="NAU49"/>
      <c r="NAV49"/>
      <c r="NAW49"/>
      <c r="NAX49"/>
      <c r="NAY49"/>
      <c r="NAZ49"/>
      <c r="NBA49"/>
      <c r="NBB49"/>
      <c r="NBC49"/>
      <c r="NBD49"/>
      <c r="NBE49"/>
      <c r="NBF49"/>
      <c r="NBG49"/>
      <c r="NBH49"/>
      <c r="NBI49"/>
      <c r="NBJ49"/>
      <c r="NBK49"/>
      <c r="NBL49"/>
      <c r="NBM49"/>
      <c r="NBN49"/>
      <c r="NBO49"/>
      <c r="NBP49"/>
      <c r="NBQ49"/>
      <c r="NBR49"/>
      <c r="NBS49"/>
      <c r="NBT49"/>
      <c r="NBU49"/>
      <c r="NBV49"/>
      <c r="NBW49"/>
      <c r="NBX49"/>
      <c r="NBY49"/>
      <c r="NBZ49"/>
      <c r="NCA49"/>
      <c r="NCB49"/>
      <c r="NCC49"/>
      <c r="NCD49"/>
      <c r="NCE49"/>
      <c r="NCF49"/>
      <c r="NCG49"/>
      <c r="NCH49"/>
      <c r="NCI49"/>
      <c r="NCJ49"/>
      <c r="NCK49"/>
      <c r="NCL49"/>
      <c r="NCM49"/>
      <c r="NCN49"/>
      <c r="NCO49"/>
      <c r="NCP49"/>
      <c r="NCQ49"/>
      <c r="NCR49"/>
      <c r="NCS49"/>
      <c r="NCT49"/>
      <c r="NCU49"/>
      <c r="NCV49"/>
      <c r="NCW49"/>
      <c r="NCX49"/>
      <c r="NCY49"/>
      <c r="NCZ49"/>
      <c r="NDA49"/>
      <c r="NDB49"/>
      <c r="NDC49"/>
      <c r="NDD49"/>
      <c r="NDE49"/>
      <c r="NDF49"/>
      <c r="NDG49"/>
      <c r="NDH49"/>
      <c r="NDI49"/>
      <c r="NDJ49"/>
      <c r="NDK49"/>
      <c r="NDL49"/>
      <c r="NDM49"/>
      <c r="NDN49"/>
      <c r="NDO49"/>
      <c r="NDP49"/>
      <c r="NDQ49"/>
      <c r="NDR49"/>
      <c r="NDS49"/>
      <c r="NDT49"/>
      <c r="NDU49"/>
      <c r="NDV49"/>
      <c r="NDW49"/>
      <c r="NDX49"/>
      <c r="NDY49"/>
      <c r="NDZ49"/>
      <c r="NEA49"/>
      <c r="NEB49"/>
      <c r="NEC49"/>
      <c r="NED49"/>
      <c r="NEE49"/>
      <c r="NEF49"/>
      <c r="NEG49"/>
      <c r="NEH49"/>
      <c r="NEI49"/>
      <c r="NEJ49"/>
      <c r="NEK49"/>
      <c r="NEL49"/>
      <c r="NEM49"/>
      <c r="NEN49"/>
      <c r="NEO49"/>
      <c r="NEP49"/>
      <c r="NEQ49"/>
      <c r="NER49"/>
      <c r="NES49"/>
      <c r="NET49"/>
      <c r="NEU49"/>
      <c r="NEV49"/>
      <c r="NEW49"/>
      <c r="NEX49"/>
      <c r="NEY49"/>
      <c r="NEZ49"/>
      <c r="NFA49"/>
      <c r="NFB49"/>
      <c r="NFC49"/>
      <c r="NFD49"/>
      <c r="NFE49"/>
      <c r="NFF49"/>
      <c r="NFG49"/>
      <c r="NFH49"/>
      <c r="NFI49"/>
      <c r="NFJ49"/>
      <c r="NFK49"/>
      <c r="NFL49"/>
      <c r="NFM49"/>
      <c r="NFN49"/>
      <c r="NFO49"/>
      <c r="NFP49"/>
      <c r="NFQ49"/>
      <c r="NFR49"/>
      <c r="NFS49"/>
      <c r="NFT49"/>
      <c r="NFU49"/>
      <c r="NFV49"/>
      <c r="NFW49"/>
      <c r="NFX49"/>
      <c r="NFY49"/>
      <c r="NFZ49"/>
      <c r="NGA49"/>
      <c r="NGB49"/>
      <c r="NGC49"/>
      <c r="NGD49"/>
      <c r="NGE49"/>
      <c r="NGF49"/>
      <c r="NGG49"/>
      <c r="NGH49"/>
      <c r="NGI49"/>
      <c r="NGJ49"/>
      <c r="NGK49"/>
      <c r="NGL49"/>
      <c r="NGM49"/>
      <c r="NGN49"/>
      <c r="NGO49"/>
      <c r="NGP49"/>
      <c r="NGQ49"/>
      <c r="NGR49"/>
      <c r="NGS49"/>
      <c r="NGT49"/>
      <c r="NGU49"/>
      <c r="NGV49"/>
      <c r="NGW49"/>
      <c r="NGX49"/>
      <c r="NGY49"/>
      <c r="NGZ49"/>
      <c r="NHA49"/>
      <c r="NHB49"/>
      <c r="NHC49"/>
      <c r="NHD49"/>
      <c r="NHE49"/>
      <c r="NHF49"/>
      <c r="NHG49"/>
      <c r="NHH49"/>
      <c r="NHI49"/>
      <c r="NHJ49"/>
      <c r="NHK49"/>
      <c r="NHL49"/>
      <c r="NHM49"/>
      <c r="NHN49"/>
      <c r="NHO49"/>
      <c r="NHP49"/>
      <c r="NHQ49"/>
      <c r="NHR49"/>
      <c r="NHS49"/>
      <c r="NHT49"/>
      <c r="NHU49"/>
      <c r="NHV49"/>
      <c r="NHW49"/>
      <c r="NHX49"/>
      <c r="NHY49"/>
      <c r="NHZ49"/>
      <c r="NIA49"/>
      <c r="NIB49"/>
      <c r="NIC49"/>
      <c r="NID49"/>
      <c r="NIE49"/>
      <c r="NIF49"/>
      <c r="NIG49"/>
      <c r="NIH49"/>
      <c r="NII49"/>
      <c r="NIJ49"/>
      <c r="NIK49"/>
      <c r="NIL49"/>
      <c r="NIM49"/>
      <c r="NIN49"/>
      <c r="NIO49"/>
      <c r="NIP49"/>
      <c r="NIQ49"/>
      <c r="NIR49"/>
      <c r="NIS49"/>
      <c r="NIT49"/>
      <c r="NIU49"/>
      <c r="NIV49"/>
      <c r="NIW49"/>
      <c r="NIX49"/>
      <c r="NIY49"/>
      <c r="NIZ49"/>
      <c r="NJA49"/>
      <c r="NJB49"/>
      <c r="NJC49"/>
      <c r="NJD49"/>
      <c r="NJE49"/>
      <c r="NJF49"/>
      <c r="NJG49"/>
      <c r="NJH49"/>
      <c r="NJI49"/>
      <c r="NJJ49"/>
      <c r="NJK49"/>
      <c r="NJL49"/>
      <c r="NJM49"/>
      <c r="NJN49"/>
      <c r="NJO49"/>
      <c r="NJP49"/>
      <c r="NJQ49"/>
      <c r="NJR49"/>
      <c r="NJS49"/>
      <c r="NJT49"/>
      <c r="NJU49"/>
      <c r="NJV49"/>
      <c r="NJW49"/>
      <c r="NJX49"/>
      <c r="NJY49"/>
      <c r="NJZ49"/>
      <c r="NKA49"/>
      <c r="NKB49"/>
      <c r="NKC49"/>
      <c r="NKD49"/>
      <c r="NKE49"/>
      <c r="NKF49"/>
      <c r="NKG49"/>
      <c r="NKH49"/>
      <c r="NKI49"/>
      <c r="NKJ49"/>
      <c r="NKK49"/>
      <c r="NKL49"/>
      <c r="NKM49"/>
      <c r="NKN49"/>
      <c r="NKO49"/>
      <c r="NKP49"/>
      <c r="NKQ49"/>
      <c r="NKR49"/>
      <c r="NKS49"/>
      <c r="NKT49"/>
      <c r="NKU49"/>
      <c r="NKV49"/>
      <c r="NKW49"/>
      <c r="NKX49"/>
      <c r="NKY49"/>
      <c r="NKZ49"/>
      <c r="NLA49"/>
      <c r="NLB49"/>
      <c r="NLC49"/>
      <c r="NLD49"/>
      <c r="NLE49"/>
      <c r="NLF49"/>
      <c r="NLG49"/>
      <c r="NLH49"/>
      <c r="NLI49"/>
      <c r="NLJ49"/>
      <c r="NLK49"/>
      <c r="NLL49"/>
      <c r="NLM49"/>
      <c r="NLN49"/>
      <c r="NLO49"/>
      <c r="NLP49"/>
      <c r="NLQ49"/>
      <c r="NLR49"/>
      <c r="NLS49"/>
      <c r="NLT49"/>
      <c r="NLU49"/>
      <c r="NLV49"/>
      <c r="NLW49"/>
      <c r="NLX49"/>
      <c r="NLY49"/>
      <c r="NLZ49"/>
      <c r="NMA49"/>
      <c r="NMB49"/>
      <c r="NMC49"/>
      <c r="NMD49"/>
      <c r="NME49"/>
      <c r="NMF49"/>
      <c r="NMG49"/>
      <c r="NMH49"/>
      <c r="NMI49"/>
      <c r="NMJ49"/>
      <c r="NMK49"/>
      <c r="NML49"/>
      <c r="NMM49"/>
      <c r="NMN49"/>
      <c r="NMO49"/>
      <c r="NMP49"/>
      <c r="NMQ49"/>
      <c r="NMR49"/>
      <c r="NMS49"/>
      <c r="NMT49"/>
      <c r="NMU49"/>
      <c r="NMV49"/>
      <c r="NMW49"/>
      <c r="NMX49"/>
      <c r="NMY49"/>
      <c r="NMZ49"/>
      <c r="NNA49"/>
      <c r="NNB49"/>
      <c r="NNC49"/>
      <c r="NND49"/>
      <c r="NNE49"/>
      <c r="NNF49"/>
      <c r="NNG49"/>
      <c r="NNH49"/>
      <c r="NNI49"/>
      <c r="NNJ49"/>
      <c r="NNK49"/>
      <c r="NNL49"/>
      <c r="NNM49"/>
      <c r="NNN49"/>
      <c r="NNO49"/>
      <c r="NNP49"/>
      <c r="NNQ49"/>
      <c r="NNR49"/>
      <c r="NNS49"/>
      <c r="NNT49"/>
      <c r="NNU49"/>
      <c r="NNV49"/>
      <c r="NNW49"/>
      <c r="NNX49"/>
      <c r="NNY49"/>
      <c r="NNZ49"/>
      <c r="NOA49"/>
      <c r="NOB49"/>
      <c r="NOC49"/>
      <c r="NOD49"/>
      <c r="NOE49"/>
      <c r="NOF49"/>
      <c r="NOG49"/>
      <c r="NOH49"/>
      <c r="NOI49"/>
      <c r="NOJ49"/>
      <c r="NOK49"/>
      <c r="NOL49"/>
      <c r="NOM49"/>
      <c r="NON49"/>
      <c r="NOO49"/>
      <c r="NOP49"/>
      <c r="NOQ49"/>
      <c r="NOR49"/>
      <c r="NOS49"/>
      <c r="NOT49"/>
      <c r="NOU49"/>
      <c r="NOV49"/>
      <c r="NOW49"/>
      <c r="NOX49"/>
      <c r="NOY49"/>
      <c r="NOZ49"/>
      <c r="NPA49"/>
      <c r="NPB49"/>
      <c r="NPC49"/>
      <c r="NPD49"/>
      <c r="NPE49"/>
      <c r="NPF49"/>
      <c r="NPG49"/>
      <c r="NPH49"/>
      <c r="NPI49"/>
      <c r="NPJ49"/>
      <c r="NPK49"/>
      <c r="NPL49"/>
      <c r="NPM49"/>
      <c r="NPN49"/>
      <c r="NPO49"/>
      <c r="NPP49"/>
      <c r="NPQ49"/>
      <c r="NPR49"/>
      <c r="NPS49"/>
      <c r="NPT49"/>
      <c r="NPU49"/>
      <c r="NPV49"/>
      <c r="NPW49"/>
      <c r="NPX49"/>
      <c r="NPY49"/>
      <c r="NPZ49"/>
      <c r="NQA49"/>
      <c r="NQB49"/>
      <c r="NQC49"/>
      <c r="NQD49"/>
      <c r="NQE49"/>
      <c r="NQF49"/>
      <c r="NQG49"/>
      <c r="NQH49"/>
      <c r="NQI49"/>
      <c r="NQJ49"/>
      <c r="NQK49"/>
      <c r="NQL49"/>
      <c r="NQM49"/>
      <c r="NQN49"/>
      <c r="NQO49"/>
      <c r="NQP49"/>
      <c r="NQQ49"/>
      <c r="NQR49"/>
      <c r="NQS49"/>
      <c r="NQT49"/>
      <c r="NQU49"/>
      <c r="NQV49"/>
      <c r="NQW49"/>
      <c r="NQX49"/>
      <c r="NQY49"/>
      <c r="NQZ49"/>
      <c r="NRA49"/>
      <c r="NRB49"/>
      <c r="NRC49"/>
      <c r="NRD49"/>
      <c r="NRE49"/>
      <c r="NRF49"/>
      <c r="NRG49"/>
      <c r="NRH49"/>
      <c r="NRI49"/>
      <c r="NRJ49"/>
      <c r="NRK49"/>
      <c r="NRL49"/>
      <c r="NRM49"/>
      <c r="NRN49"/>
      <c r="NRO49"/>
      <c r="NRP49"/>
      <c r="NRQ49"/>
      <c r="NRR49"/>
      <c r="NRS49"/>
      <c r="NRT49"/>
      <c r="NRU49"/>
      <c r="NRV49"/>
      <c r="NRW49"/>
      <c r="NRX49"/>
      <c r="NRY49"/>
      <c r="NRZ49"/>
      <c r="NSA49"/>
      <c r="NSB49"/>
      <c r="NSC49"/>
      <c r="NSD49"/>
      <c r="NSE49"/>
      <c r="NSF49"/>
      <c r="NSG49"/>
      <c r="NSH49"/>
      <c r="NSI49"/>
      <c r="NSJ49"/>
      <c r="NSK49"/>
      <c r="NSL49"/>
      <c r="NSM49"/>
      <c r="NSN49"/>
      <c r="NSO49"/>
      <c r="NSP49"/>
      <c r="NSQ49"/>
      <c r="NSR49"/>
      <c r="NSS49"/>
      <c r="NST49"/>
      <c r="NSU49"/>
      <c r="NSV49"/>
      <c r="NSW49"/>
      <c r="NSX49"/>
      <c r="NSY49"/>
      <c r="NSZ49"/>
      <c r="NTA49"/>
      <c r="NTB49"/>
      <c r="NTC49"/>
      <c r="NTD49"/>
      <c r="NTE49"/>
      <c r="NTF49"/>
      <c r="NTG49"/>
      <c r="NTH49"/>
      <c r="NTI49"/>
      <c r="NTJ49"/>
      <c r="NTK49"/>
      <c r="NTL49"/>
      <c r="NTM49"/>
      <c r="NTN49"/>
      <c r="NTO49"/>
      <c r="NTP49"/>
      <c r="NTQ49"/>
      <c r="NTR49"/>
      <c r="NTS49"/>
      <c r="NTT49"/>
      <c r="NTU49"/>
      <c r="NTV49"/>
      <c r="NTW49"/>
      <c r="NTX49"/>
      <c r="NTY49"/>
      <c r="NTZ49"/>
      <c r="NUA49"/>
      <c r="NUB49"/>
      <c r="NUC49"/>
      <c r="NUD49"/>
      <c r="NUE49"/>
      <c r="NUF49"/>
      <c r="NUG49"/>
      <c r="NUH49"/>
      <c r="NUI49"/>
      <c r="NUJ49"/>
      <c r="NUK49"/>
      <c r="NUL49"/>
      <c r="NUM49"/>
      <c r="NUN49"/>
      <c r="NUO49"/>
      <c r="NUP49"/>
      <c r="NUQ49"/>
      <c r="NUR49"/>
      <c r="NUS49"/>
      <c r="NUT49"/>
      <c r="NUU49"/>
      <c r="NUV49"/>
      <c r="NUW49"/>
      <c r="NUX49"/>
      <c r="NUY49"/>
      <c r="NUZ49"/>
      <c r="NVA49"/>
      <c r="NVB49"/>
      <c r="NVC49"/>
      <c r="NVD49"/>
      <c r="NVE49"/>
      <c r="NVF49"/>
      <c r="NVG49"/>
      <c r="NVH49"/>
      <c r="NVI49"/>
      <c r="NVJ49"/>
      <c r="NVK49"/>
      <c r="NVL49"/>
      <c r="NVM49"/>
      <c r="NVN49"/>
      <c r="NVO49"/>
      <c r="NVP49"/>
      <c r="NVQ49"/>
      <c r="NVR49"/>
      <c r="NVS49"/>
      <c r="NVT49"/>
      <c r="NVU49"/>
      <c r="NVV49"/>
      <c r="NVW49"/>
      <c r="NVX49"/>
      <c r="NVY49"/>
      <c r="NVZ49"/>
      <c r="NWA49"/>
      <c r="NWB49"/>
      <c r="NWC49"/>
      <c r="NWD49"/>
      <c r="NWE49"/>
      <c r="NWF49"/>
      <c r="NWG49"/>
      <c r="NWH49"/>
      <c r="NWI49"/>
      <c r="NWJ49"/>
      <c r="NWK49"/>
      <c r="NWL49"/>
      <c r="NWM49"/>
      <c r="NWN49"/>
      <c r="NWO49"/>
      <c r="NWP49"/>
      <c r="NWQ49"/>
      <c r="NWR49"/>
      <c r="NWS49"/>
      <c r="NWT49"/>
      <c r="NWU49"/>
      <c r="NWV49"/>
      <c r="NWW49"/>
      <c r="NWX49"/>
      <c r="NWY49"/>
      <c r="NWZ49"/>
      <c r="NXA49"/>
      <c r="NXB49"/>
      <c r="NXC49"/>
      <c r="NXD49"/>
      <c r="NXE49"/>
      <c r="NXF49"/>
      <c r="NXG49"/>
      <c r="NXH49"/>
      <c r="NXI49"/>
      <c r="NXJ49"/>
      <c r="NXK49"/>
      <c r="NXL49"/>
      <c r="NXM49"/>
      <c r="NXN49"/>
      <c r="NXO49"/>
      <c r="NXP49"/>
      <c r="NXQ49"/>
      <c r="NXR49"/>
      <c r="NXS49"/>
      <c r="NXT49"/>
      <c r="NXU49"/>
      <c r="NXV49"/>
      <c r="NXW49"/>
      <c r="NXX49"/>
      <c r="NXY49"/>
      <c r="NXZ49"/>
      <c r="NYA49"/>
      <c r="NYB49"/>
      <c r="NYC49"/>
      <c r="NYD49"/>
      <c r="NYE49"/>
      <c r="NYF49"/>
      <c r="NYG49"/>
      <c r="NYH49"/>
      <c r="NYI49"/>
      <c r="NYJ49"/>
      <c r="NYK49"/>
      <c r="NYL49"/>
      <c r="NYM49"/>
      <c r="NYN49"/>
      <c r="NYO49"/>
      <c r="NYP49"/>
      <c r="NYQ49"/>
      <c r="NYR49"/>
      <c r="NYS49"/>
      <c r="NYT49"/>
      <c r="NYU49"/>
      <c r="NYV49"/>
      <c r="NYW49"/>
      <c r="NYX49"/>
      <c r="NYY49"/>
      <c r="NYZ49"/>
      <c r="NZA49"/>
      <c r="NZB49"/>
      <c r="NZC49"/>
      <c r="NZD49"/>
      <c r="NZE49"/>
      <c r="NZF49"/>
      <c r="NZG49"/>
      <c r="NZH49"/>
      <c r="NZI49"/>
      <c r="NZJ49"/>
      <c r="NZK49"/>
      <c r="NZL49"/>
      <c r="NZM49"/>
      <c r="NZN49"/>
      <c r="NZO49"/>
      <c r="NZP49"/>
      <c r="NZQ49"/>
      <c r="NZR49"/>
      <c r="NZS49"/>
      <c r="NZT49"/>
      <c r="NZU49"/>
      <c r="NZV49"/>
      <c r="NZW49"/>
      <c r="NZX49"/>
      <c r="NZY49"/>
      <c r="NZZ49"/>
      <c r="OAA49"/>
      <c r="OAB49"/>
      <c r="OAC49"/>
      <c r="OAD49"/>
      <c r="OAE49"/>
      <c r="OAF49"/>
      <c r="OAG49"/>
      <c r="OAH49"/>
      <c r="OAI49"/>
      <c r="OAJ49"/>
      <c r="OAK49"/>
      <c r="OAL49"/>
      <c r="OAM49"/>
      <c r="OAN49"/>
      <c r="OAO49"/>
      <c r="OAP49"/>
      <c r="OAQ49"/>
      <c r="OAR49"/>
      <c r="OAS49"/>
      <c r="OAT49"/>
      <c r="OAU49"/>
      <c r="OAV49"/>
      <c r="OAW49"/>
      <c r="OAX49"/>
      <c r="OAY49"/>
      <c r="OAZ49"/>
      <c r="OBA49"/>
      <c r="OBB49"/>
      <c r="OBC49"/>
      <c r="OBD49"/>
      <c r="OBE49"/>
      <c r="OBF49"/>
      <c r="OBG49"/>
      <c r="OBH49"/>
      <c r="OBI49"/>
      <c r="OBJ49"/>
      <c r="OBK49"/>
      <c r="OBL49"/>
      <c r="OBM49"/>
      <c r="OBN49"/>
      <c r="OBO49"/>
      <c r="OBP49"/>
      <c r="OBQ49"/>
      <c r="OBR49"/>
      <c r="OBS49"/>
      <c r="OBT49"/>
      <c r="OBU49"/>
      <c r="OBV49"/>
      <c r="OBW49"/>
      <c r="OBX49"/>
      <c r="OBY49"/>
      <c r="OBZ49"/>
      <c r="OCA49"/>
      <c r="OCB49"/>
      <c r="OCC49"/>
      <c r="OCD49"/>
      <c r="OCE49"/>
      <c r="OCF49"/>
      <c r="OCG49"/>
      <c r="OCH49"/>
      <c r="OCI49"/>
      <c r="OCJ49"/>
      <c r="OCK49"/>
      <c r="OCL49"/>
      <c r="OCM49"/>
      <c r="OCN49"/>
      <c r="OCO49"/>
      <c r="OCP49"/>
      <c r="OCQ49"/>
      <c r="OCR49"/>
      <c r="OCS49"/>
      <c r="OCT49"/>
      <c r="OCU49"/>
      <c r="OCV49"/>
      <c r="OCW49"/>
      <c r="OCX49"/>
      <c r="OCY49"/>
      <c r="OCZ49"/>
      <c r="ODA49"/>
      <c r="ODB49"/>
      <c r="ODC49"/>
      <c r="ODD49"/>
      <c r="ODE49"/>
      <c r="ODF49"/>
      <c r="ODG49"/>
      <c r="ODH49"/>
      <c r="ODI49"/>
      <c r="ODJ49"/>
      <c r="ODK49"/>
      <c r="ODL49"/>
      <c r="ODM49"/>
      <c r="ODN49"/>
      <c r="ODO49"/>
      <c r="ODP49"/>
      <c r="ODQ49"/>
      <c r="ODR49"/>
      <c r="ODS49"/>
      <c r="ODT49"/>
      <c r="ODU49"/>
      <c r="ODV49"/>
      <c r="ODW49"/>
      <c r="ODX49"/>
      <c r="ODY49"/>
      <c r="ODZ49"/>
      <c r="OEA49"/>
      <c r="OEB49"/>
      <c r="OEC49"/>
      <c r="OED49"/>
      <c r="OEE49"/>
      <c r="OEF49"/>
      <c r="OEG49"/>
      <c r="OEH49"/>
      <c r="OEI49"/>
      <c r="OEJ49"/>
      <c r="OEK49"/>
      <c r="OEL49"/>
      <c r="OEM49"/>
      <c r="OEN49"/>
      <c r="OEO49"/>
      <c r="OEP49"/>
      <c r="OEQ49"/>
      <c r="OER49"/>
      <c r="OES49"/>
      <c r="OET49"/>
      <c r="OEU49"/>
      <c r="OEV49"/>
      <c r="OEW49"/>
      <c r="OEX49"/>
      <c r="OEY49"/>
      <c r="OEZ49"/>
      <c r="OFA49"/>
      <c r="OFB49"/>
      <c r="OFC49"/>
      <c r="OFD49"/>
      <c r="OFE49"/>
      <c r="OFF49"/>
      <c r="OFG49"/>
      <c r="OFH49"/>
      <c r="OFI49"/>
      <c r="OFJ49"/>
      <c r="OFK49"/>
      <c r="OFL49"/>
      <c r="OFM49"/>
      <c r="OFN49"/>
      <c r="OFO49"/>
      <c r="OFP49"/>
      <c r="OFQ49"/>
      <c r="OFR49"/>
      <c r="OFS49"/>
      <c r="OFT49"/>
      <c r="OFU49"/>
      <c r="OFV49"/>
      <c r="OFW49"/>
      <c r="OFX49"/>
      <c r="OFY49"/>
      <c r="OFZ49"/>
      <c r="OGA49"/>
      <c r="OGB49"/>
      <c r="OGC49"/>
      <c r="OGD49"/>
      <c r="OGE49"/>
      <c r="OGF49"/>
      <c r="OGG49"/>
      <c r="OGH49"/>
      <c r="OGI49"/>
      <c r="OGJ49"/>
      <c r="OGK49"/>
      <c r="OGL49"/>
      <c r="OGM49"/>
      <c r="OGN49"/>
      <c r="OGO49"/>
      <c r="OGP49"/>
      <c r="OGQ49"/>
      <c r="OGR49"/>
      <c r="OGS49"/>
      <c r="OGT49"/>
      <c r="OGU49"/>
      <c r="OGV49"/>
      <c r="OGW49"/>
      <c r="OGX49"/>
      <c r="OGY49"/>
      <c r="OGZ49"/>
      <c r="OHA49"/>
      <c r="OHB49"/>
      <c r="OHC49"/>
      <c r="OHD49"/>
      <c r="OHE49"/>
      <c r="OHF49"/>
      <c r="OHG49"/>
      <c r="OHH49"/>
      <c r="OHI49"/>
      <c r="OHJ49"/>
      <c r="OHK49"/>
      <c r="OHL49"/>
      <c r="OHM49"/>
      <c r="OHN49"/>
      <c r="OHO49"/>
      <c r="OHP49"/>
      <c r="OHQ49"/>
      <c r="OHR49"/>
      <c r="OHS49"/>
      <c r="OHT49"/>
      <c r="OHU49"/>
      <c r="OHV49"/>
      <c r="OHW49"/>
      <c r="OHX49"/>
      <c r="OHY49"/>
      <c r="OHZ49"/>
      <c r="OIA49"/>
      <c r="OIB49"/>
      <c r="OIC49"/>
      <c r="OID49"/>
      <c r="OIE49"/>
      <c r="OIF49"/>
      <c r="OIG49"/>
      <c r="OIH49"/>
      <c r="OII49"/>
      <c r="OIJ49"/>
      <c r="OIK49"/>
      <c r="OIL49"/>
      <c r="OIM49"/>
      <c r="OIN49"/>
      <c r="OIO49"/>
      <c r="OIP49"/>
      <c r="OIQ49"/>
      <c r="OIR49"/>
      <c r="OIS49"/>
      <c r="OIT49"/>
      <c r="OIU49"/>
      <c r="OIV49"/>
      <c r="OIW49"/>
      <c r="OIX49"/>
      <c r="OIY49"/>
      <c r="OIZ49"/>
      <c r="OJA49"/>
      <c r="OJB49"/>
      <c r="OJC49"/>
      <c r="OJD49"/>
      <c r="OJE49"/>
      <c r="OJF49"/>
      <c r="OJG49"/>
      <c r="OJH49"/>
      <c r="OJI49"/>
      <c r="OJJ49"/>
      <c r="OJK49"/>
      <c r="OJL49"/>
      <c r="OJM49"/>
      <c r="OJN49"/>
      <c r="OJO49"/>
      <c r="OJP49"/>
      <c r="OJQ49"/>
      <c r="OJR49"/>
      <c r="OJS49"/>
      <c r="OJT49"/>
      <c r="OJU49"/>
      <c r="OJV49"/>
      <c r="OJW49"/>
      <c r="OJX49"/>
      <c r="OJY49"/>
      <c r="OJZ49"/>
      <c r="OKA49"/>
      <c r="OKB49"/>
      <c r="OKC49"/>
      <c r="OKD49"/>
      <c r="OKE49"/>
      <c r="OKF49"/>
      <c r="OKG49"/>
      <c r="OKH49"/>
      <c r="OKI49"/>
      <c r="OKJ49"/>
      <c r="OKK49"/>
      <c r="OKL49"/>
      <c r="OKM49"/>
      <c r="OKN49"/>
      <c r="OKO49"/>
      <c r="OKP49"/>
      <c r="OKQ49"/>
      <c r="OKR49"/>
      <c r="OKS49"/>
      <c r="OKT49"/>
      <c r="OKU49"/>
      <c r="OKV49"/>
      <c r="OKW49"/>
      <c r="OKX49"/>
      <c r="OKY49"/>
      <c r="OKZ49"/>
      <c r="OLA49"/>
      <c r="OLB49"/>
      <c r="OLC49"/>
      <c r="OLD49"/>
      <c r="OLE49"/>
      <c r="OLF49"/>
      <c r="OLG49"/>
      <c r="OLH49"/>
      <c r="OLI49"/>
      <c r="OLJ49"/>
      <c r="OLK49"/>
      <c r="OLL49"/>
      <c r="OLM49"/>
      <c r="OLN49"/>
      <c r="OLO49"/>
      <c r="OLP49"/>
      <c r="OLQ49"/>
      <c r="OLR49"/>
      <c r="OLS49"/>
      <c r="OLT49"/>
      <c r="OLU49"/>
      <c r="OLV49"/>
      <c r="OLW49"/>
      <c r="OLX49"/>
      <c r="OLY49"/>
      <c r="OLZ49"/>
      <c r="OMA49"/>
      <c r="OMB49"/>
      <c r="OMC49"/>
      <c r="OMD49"/>
      <c r="OME49"/>
      <c r="OMF49"/>
      <c r="OMG49"/>
      <c r="OMH49"/>
      <c r="OMI49"/>
      <c r="OMJ49"/>
      <c r="OMK49"/>
      <c r="OML49"/>
      <c r="OMM49"/>
      <c r="OMN49"/>
      <c r="OMO49"/>
      <c r="OMP49"/>
      <c r="OMQ49"/>
      <c r="OMR49"/>
      <c r="OMS49"/>
      <c r="OMT49"/>
      <c r="OMU49"/>
      <c r="OMV49"/>
      <c r="OMW49"/>
      <c r="OMX49"/>
      <c r="OMY49"/>
      <c r="OMZ49"/>
      <c r="ONA49"/>
      <c r="ONB49"/>
      <c r="ONC49"/>
      <c r="OND49"/>
      <c r="ONE49"/>
      <c r="ONF49"/>
      <c r="ONG49"/>
      <c r="ONH49"/>
      <c r="ONI49"/>
      <c r="ONJ49"/>
      <c r="ONK49"/>
      <c r="ONL49"/>
      <c r="ONM49"/>
      <c r="ONN49"/>
      <c r="ONO49"/>
      <c r="ONP49"/>
      <c r="ONQ49"/>
      <c r="ONR49"/>
      <c r="ONS49"/>
      <c r="ONT49"/>
      <c r="ONU49"/>
      <c r="ONV49"/>
      <c r="ONW49"/>
      <c r="ONX49"/>
      <c r="ONY49"/>
      <c r="ONZ49"/>
      <c r="OOA49"/>
      <c r="OOB49"/>
      <c r="OOC49"/>
      <c r="OOD49"/>
      <c r="OOE49"/>
      <c r="OOF49"/>
      <c r="OOG49"/>
      <c r="OOH49"/>
      <c r="OOI49"/>
      <c r="OOJ49"/>
      <c r="OOK49"/>
      <c r="OOL49"/>
      <c r="OOM49"/>
      <c r="OON49"/>
      <c r="OOO49"/>
      <c r="OOP49"/>
      <c r="OOQ49"/>
      <c r="OOR49"/>
      <c r="OOS49"/>
      <c r="OOT49"/>
      <c r="OOU49"/>
      <c r="OOV49"/>
      <c r="OOW49"/>
      <c r="OOX49"/>
      <c r="OOY49"/>
      <c r="OOZ49"/>
      <c r="OPA49"/>
      <c r="OPB49"/>
      <c r="OPC49"/>
      <c r="OPD49"/>
      <c r="OPE49"/>
      <c r="OPF49"/>
      <c r="OPG49"/>
      <c r="OPH49"/>
      <c r="OPI49"/>
      <c r="OPJ49"/>
      <c r="OPK49"/>
      <c r="OPL49"/>
      <c r="OPM49"/>
      <c r="OPN49"/>
      <c r="OPO49"/>
      <c r="OPP49"/>
      <c r="OPQ49"/>
      <c r="OPR49"/>
      <c r="OPS49"/>
      <c r="OPT49"/>
      <c r="OPU49"/>
      <c r="OPV49"/>
      <c r="OPW49"/>
      <c r="OPX49"/>
      <c r="OPY49"/>
      <c r="OPZ49"/>
      <c r="OQA49"/>
      <c r="OQB49"/>
      <c r="OQC49"/>
      <c r="OQD49"/>
      <c r="OQE49"/>
      <c r="OQF49"/>
      <c r="OQG49"/>
      <c r="OQH49"/>
      <c r="OQI49"/>
      <c r="OQJ49"/>
      <c r="OQK49"/>
      <c r="OQL49"/>
      <c r="OQM49"/>
      <c r="OQN49"/>
      <c r="OQO49"/>
      <c r="OQP49"/>
      <c r="OQQ49"/>
      <c r="OQR49"/>
      <c r="OQS49"/>
      <c r="OQT49"/>
      <c r="OQU49"/>
      <c r="OQV49"/>
      <c r="OQW49"/>
      <c r="OQX49"/>
      <c r="OQY49"/>
      <c r="OQZ49"/>
      <c r="ORA49"/>
      <c r="ORB49"/>
      <c r="ORC49"/>
      <c r="ORD49"/>
      <c r="ORE49"/>
      <c r="ORF49"/>
      <c r="ORG49"/>
      <c r="ORH49"/>
      <c r="ORI49"/>
      <c r="ORJ49"/>
      <c r="ORK49"/>
      <c r="ORL49"/>
      <c r="ORM49"/>
      <c r="ORN49"/>
      <c r="ORO49"/>
      <c r="ORP49"/>
      <c r="ORQ49"/>
      <c r="ORR49"/>
      <c r="ORS49"/>
      <c r="ORT49"/>
      <c r="ORU49"/>
      <c r="ORV49"/>
      <c r="ORW49"/>
      <c r="ORX49"/>
      <c r="ORY49"/>
      <c r="ORZ49"/>
      <c r="OSA49"/>
      <c r="OSB49"/>
      <c r="OSC49"/>
      <c r="OSD49"/>
      <c r="OSE49"/>
      <c r="OSF49"/>
      <c r="OSG49"/>
      <c r="OSH49"/>
      <c r="OSI49"/>
      <c r="OSJ49"/>
      <c r="OSK49"/>
      <c r="OSL49"/>
      <c r="OSM49"/>
      <c r="OSN49"/>
      <c r="OSO49"/>
      <c r="OSP49"/>
      <c r="OSQ49"/>
      <c r="OSR49"/>
      <c r="OSS49"/>
      <c r="OST49"/>
      <c r="OSU49"/>
      <c r="OSV49"/>
      <c r="OSW49"/>
      <c r="OSX49"/>
      <c r="OSY49"/>
      <c r="OSZ49"/>
      <c r="OTA49"/>
      <c r="OTB49"/>
      <c r="OTC49"/>
      <c r="OTD49"/>
      <c r="OTE49"/>
      <c r="OTF49"/>
      <c r="OTG49"/>
      <c r="OTH49"/>
      <c r="OTI49"/>
      <c r="OTJ49"/>
      <c r="OTK49"/>
      <c r="OTL49"/>
      <c r="OTM49"/>
      <c r="OTN49"/>
      <c r="OTO49"/>
      <c r="OTP49"/>
      <c r="OTQ49"/>
      <c r="OTR49"/>
      <c r="OTS49"/>
      <c r="OTT49"/>
      <c r="OTU49"/>
      <c r="OTV49"/>
      <c r="OTW49"/>
      <c r="OTX49"/>
      <c r="OTY49"/>
      <c r="OTZ49"/>
      <c r="OUA49"/>
      <c r="OUB49"/>
      <c r="OUC49"/>
      <c r="OUD49"/>
      <c r="OUE49"/>
      <c r="OUF49"/>
      <c r="OUG49"/>
      <c r="OUH49"/>
      <c r="OUI49"/>
      <c r="OUJ49"/>
      <c r="OUK49"/>
      <c r="OUL49"/>
      <c r="OUM49"/>
      <c r="OUN49"/>
      <c r="OUO49"/>
      <c r="OUP49"/>
      <c r="OUQ49"/>
      <c r="OUR49"/>
      <c r="OUS49"/>
      <c r="OUT49"/>
      <c r="OUU49"/>
      <c r="OUV49"/>
      <c r="OUW49"/>
      <c r="OUX49"/>
      <c r="OUY49"/>
      <c r="OUZ49"/>
      <c r="OVA49"/>
      <c r="OVB49"/>
      <c r="OVC49"/>
      <c r="OVD49"/>
      <c r="OVE49"/>
      <c r="OVF49"/>
      <c r="OVG49"/>
      <c r="OVH49"/>
      <c r="OVI49"/>
      <c r="OVJ49"/>
      <c r="OVK49"/>
      <c r="OVL49"/>
      <c r="OVM49"/>
      <c r="OVN49"/>
      <c r="OVO49"/>
      <c r="OVP49"/>
      <c r="OVQ49"/>
      <c r="OVR49"/>
      <c r="OVS49"/>
      <c r="OVT49"/>
      <c r="OVU49"/>
      <c r="OVV49"/>
      <c r="OVW49"/>
      <c r="OVX49"/>
      <c r="OVY49"/>
      <c r="OVZ49"/>
      <c r="OWA49"/>
      <c r="OWB49"/>
      <c r="OWC49"/>
      <c r="OWD49"/>
      <c r="OWE49"/>
      <c r="OWF49"/>
      <c r="OWG49"/>
      <c r="OWH49"/>
      <c r="OWI49"/>
      <c r="OWJ49"/>
      <c r="OWK49"/>
      <c r="OWL49"/>
      <c r="OWM49"/>
      <c r="OWN49"/>
      <c r="OWO49"/>
      <c r="OWP49"/>
      <c r="OWQ49"/>
      <c r="OWR49"/>
      <c r="OWS49"/>
      <c r="OWT49"/>
      <c r="OWU49"/>
      <c r="OWV49"/>
      <c r="OWW49"/>
      <c r="OWX49"/>
      <c r="OWY49"/>
      <c r="OWZ49"/>
      <c r="OXA49"/>
      <c r="OXB49"/>
      <c r="OXC49"/>
      <c r="OXD49"/>
      <c r="OXE49"/>
      <c r="OXF49"/>
      <c r="OXG49"/>
      <c r="OXH49"/>
      <c r="OXI49"/>
      <c r="OXJ49"/>
      <c r="OXK49"/>
      <c r="OXL49"/>
      <c r="OXM49"/>
      <c r="OXN49"/>
      <c r="OXO49"/>
      <c r="OXP49"/>
      <c r="OXQ49"/>
      <c r="OXR49"/>
      <c r="OXS49"/>
      <c r="OXT49"/>
      <c r="OXU49"/>
      <c r="OXV49"/>
      <c r="OXW49"/>
      <c r="OXX49"/>
      <c r="OXY49"/>
      <c r="OXZ49"/>
      <c r="OYA49"/>
      <c r="OYB49"/>
      <c r="OYC49"/>
      <c r="OYD49"/>
      <c r="OYE49"/>
      <c r="OYF49"/>
      <c r="OYG49"/>
      <c r="OYH49"/>
      <c r="OYI49"/>
      <c r="OYJ49"/>
      <c r="OYK49"/>
      <c r="OYL49"/>
      <c r="OYM49"/>
      <c r="OYN49"/>
      <c r="OYO49"/>
      <c r="OYP49"/>
      <c r="OYQ49"/>
      <c r="OYR49"/>
      <c r="OYS49"/>
      <c r="OYT49"/>
      <c r="OYU49"/>
      <c r="OYV49"/>
      <c r="OYW49"/>
      <c r="OYX49"/>
      <c r="OYY49"/>
      <c r="OYZ49"/>
      <c r="OZA49"/>
      <c r="OZB49"/>
      <c r="OZC49"/>
      <c r="OZD49"/>
      <c r="OZE49"/>
      <c r="OZF49"/>
      <c r="OZG49"/>
      <c r="OZH49"/>
      <c r="OZI49"/>
      <c r="OZJ49"/>
      <c r="OZK49"/>
      <c r="OZL49"/>
      <c r="OZM49"/>
      <c r="OZN49"/>
      <c r="OZO49"/>
      <c r="OZP49"/>
      <c r="OZQ49"/>
      <c r="OZR49"/>
      <c r="OZS49"/>
      <c r="OZT49"/>
      <c r="OZU49"/>
      <c r="OZV49"/>
      <c r="OZW49"/>
      <c r="OZX49"/>
      <c r="OZY49"/>
      <c r="OZZ49"/>
      <c r="PAA49"/>
      <c r="PAB49"/>
      <c r="PAC49"/>
      <c r="PAD49"/>
      <c r="PAE49"/>
      <c r="PAF49"/>
      <c r="PAG49"/>
      <c r="PAH49"/>
      <c r="PAI49"/>
      <c r="PAJ49"/>
      <c r="PAK49"/>
      <c r="PAL49"/>
      <c r="PAM49"/>
      <c r="PAN49"/>
      <c r="PAO49"/>
      <c r="PAP49"/>
      <c r="PAQ49"/>
      <c r="PAR49"/>
      <c r="PAS49"/>
      <c r="PAT49"/>
      <c r="PAU49"/>
      <c r="PAV49"/>
      <c r="PAW49"/>
      <c r="PAX49"/>
      <c r="PAY49"/>
      <c r="PAZ49"/>
      <c r="PBA49"/>
      <c r="PBB49"/>
      <c r="PBC49"/>
      <c r="PBD49"/>
      <c r="PBE49"/>
      <c r="PBF49"/>
      <c r="PBG49"/>
      <c r="PBH49"/>
      <c r="PBI49"/>
      <c r="PBJ49"/>
      <c r="PBK49"/>
      <c r="PBL49"/>
      <c r="PBM49"/>
      <c r="PBN49"/>
      <c r="PBO49"/>
      <c r="PBP49"/>
      <c r="PBQ49"/>
      <c r="PBR49"/>
      <c r="PBS49"/>
      <c r="PBT49"/>
      <c r="PBU49"/>
      <c r="PBV49"/>
      <c r="PBW49"/>
      <c r="PBX49"/>
      <c r="PBY49"/>
      <c r="PBZ49"/>
      <c r="PCA49"/>
      <c r="PCB49"/>
      <c r="PCC49"/>
      <c r="PCD49"/>
      <c r="PCE49"/>
      <c r="PCF49"/>
      <c r="PCG49"/>
      <c r="PCH49"/>
      <c r="PCI49"/>
      <c r="PCJ49"/>
      <c r="PCK49"/>
      <c r="PCL49"/>
      <c r="PCM49"/>
      <c r="PCN49"/>
      <c r="PCO49"/>
      <c r="PCP49"/>
      <c r="PCQ49"/>
      <c r="PCR49"/>
      <c r="PCS49"/>
      <c r="PCT49"/>
      <c r="PCU49"/>
      <c r="PCV49"/>
      <c r="PCW49"/>
      <c r="PCX49"/>
      <c r="PCY49"/>
      <c r="PCZ49"/>
      <c r="PDA49"/>
      <c r="PDB49"/>
      <c r="PDC49"/>
      <c r="PDD49"/>
      <c r="PDE49"/>
      <c r="PDF49"/>
      <c r="PDG49"/>
      <c r="PDH49"/>
      <c r="PDI49"/>
      <c r="PDJ49"/>
      <c r="PDK49"/>
      <c r="PDL49"/>
      <c r="PDM49"/>
      <c r="PDN49"/>
      <c r="PDO49"/>
      <c r="PDP49"/>
      <c r="PDQ49"/>
      <c r="PDR49"/>
      <c r="PDS49"/>
      <c r="PDT49"/>
      <c r="PDU49"/>
      <c r="PDV49"/>
      <c r="PDW49"/>
      <c r="PDX49"/>
      <c r="PDY49"/>
      <c r="PDZ49"/>
      <c r="PEA49"/>
      <c r="PEB49"/>
      <c r="PEC49"/>
      <c r="PED49"/>
      <c r="PEE49"/>
      <c r="PEF49"/>
      <c r="PEG49"/>
      <c r="PEH49"/>
      <c r="PEI49"/>
      <c r="PEJ49"/>
      <c r="PEK49"/>
      <c r="PEL49"/>
      <c r="PEM49"/>
      <c r="PEN49"/>
      <c r="PEO49"/>
      <c r="PEP49"/>
      <c r="PEQ49"/>
      <c r="PER49"/>
      <c r="PES49"/>
      <c r="PET49"/>
      <c r="PEU49"/>
      <c r="PEV49"/>
      <c r="PEW49"/>
      <c r="PEX49"/>
      <c r="PEY49"/>
      <c r="PEZ49"/>
      <c r="PFA49"/>
      <c r="PFB49"/>
      <c r="PFC49"/>
      <c r="PFD49"/>
      <c r="PFE49"/>
      <c r="PFF49"/>
      <c r="PFG49"/>
      <c r="PFH49"/>
      <c r="PFI49"/>
      <c r="PFJ49"/>
      <c r="PFK49"/>
      <c r="PFL49"/>
      <c r="PFM49"/>
      <c r="PFN49"/>
      <c r="PFO49"/>
      <c r="PFP49"/>
      <c r="PFQ49"/>
      <c r="PFR49"/>
      <c r="PFS49"/>
      <c r="PFT49"/>
      <c r="PFU49"/>
      <c r="PFV49"/>
      <c r="PFW49"/>
      <c r="PFX49"/>
      <c r="PFY49"/>
      <c r="PFZ49"/>
      <c r="PGA49"/>
      <c r="PGB49"/>
      <c r="PGC49"/>
      <c r="PGD49"/>
      <c r="PGE49"/>
      <c r="PGF49"/>
      <c r="PGG49"/>
      <c r="PGH49"/>
      <c r="PGI49"/>
      <c r="PGJ49"/>
      <c r="PGK49"/>
      <c r="PGL49"/>
      <c r="PGM49"/>
      <c r="PGN49"/>
      <c r="PGO49"/>
      <c r="PGP49"/>
      <c r="PGQ49"/>
      <c r="PGR49"/>
      <c r="PGS49"/>
      <c r="PGT49"/>
      <c r="PGU49"/>
      <c r="PGV49"/>
      <c r="PGW49"/>
      <c r="PGX49"/>
      <c r="PGY49"/>
      <c r="PGZ49"/>
      <c r="PHA49"/>
      <c r="PHB49"/>
      <c r="PHC49"/>
      <c r="PHD49"/>
      <c r="PHE49"/>
      <c r="PHF49"/>
      <c r="PHG49"/>
      <c r="PHH49"/>
      <c r="PHI49"/>
      <c r="PHJ49"/>
      <c r="PHK49"/>
      <c r="PHL49"/>
      <c r="PHM49"/>
      <c r="PHN49"/>
      <c r="PHO49"/>
      <c r="PHP49"/>
      <c r="PHQ49"/>
      <c r="PHR49"/>
      <c r="PHS49"/>
      <c r="PHT49"/>
      <c r="PHU49"/>
      <c r="PHV49"/>
      <c r="PHW49"/>
      <c r="PHX49"/>
      <c r="PHY49"/>
      <c r="PHZ49"/>
      <c r="PIA49"/>
      <c r="PIB49"/>
      <c r="PIC49"/>
      <c r="PID49"/>
      <c r="PIE49"/>
      <c r="PIF49"/>
      <c r="PIG49"/>
      <c r="PIH49"/>
      <c r="PII49"/>
      <c r="PIJ49"/>
      <c r="PIK49"/>
      <c r="PIL49"/>
      <c r="PIM49"/>
      <c r="PIN49"/>
      <c r="PIO49"/>
      <c r="PIP49"/>
      <c r="PIQ49"/>
      <c r="PIR49"/>
      <c r="PIS49"/>
      <c r="PIT49"/>
      <c r="PIU49"/>
      <c r="PIV49"/>
      <c r="PIW49"/>
      <c r="PIX49"/>
      <c r="PIY49"/>
      <c r="PIZ49"/>
      <c r="PJA49"/>
      <c r="PJB49"/>
      <c r="PJC49"/>
      <c r="PJD49"/>
      <c r="PJE49"/>
      <c r="PJF49"/>
      <c r="PJG49"/>
      <c r="PJH49"/>
      <c r="PJI49"/>
      <c r="PJJ49"/>
      <c r="PJK49"/>
      <c r="PJL49"/>
      <c r="PJM49"/>
      <c r="PJN49"/>
      <c r="PJO49"/>
      <c r="PJP49"/>
      <c r="PJQ49"/>
      <c r="PJR49"/>
      <c r="PJS49"/>
      <c r="PJT49"/>
      <c r="PJU49"/>
      <c r="PJV49"/>
      <c r="PJW49"/>
      <c r="PJX49"/>
      <c r="PJY49"/>
      <c r="PJZ49"/>
      <c r="PKA49"/>
      <c r="PKB49"/>
      <c r="PKC49"/>
      <c r="PKD49"/>
      <c r="PKE49"/>
      <c r="PKF49"/>
      <c r="PKG49"/>
      <c r="PKH49"/>
      <c r="PKI49"/>
      <c r="PKJ49"/>
      <c r="PKK49"/>
      <c r="PKL49"/>
      <c r="PKM49"/>
      <c r="PKN49"/>
      <c r="PKO49"/>
      <c r="PKP49"/>
      <c r="PKQ49"/>
      <c r="PKR49"/>
      <c r="PKS49"/>
      <c r="PKT49"/>
      <c r="PKU49"/>
      <c r="PKV49"/>
      <c r="PKW49"/>
      <c r="PKX49"/>
      <c r="PKY49"/>
      <c r="PKZ49"/>
      <c r="PLA49"/>
      <c r="PLB49"/>
      <c r="PLC49"/>
      <c r="PLD49"/>
      <c r="PLE49"/>
      <c r="PLF49"/>
      <c r="PLG49"/>
      <c r="PLH49"/>
      <c r="PLI49"/>
      <c r="PLJ49"/>
      <c r="PLK49"/>
      <c r="PLL49"/>
      <c r="PLM49"/>
      <c r="PLN49"/>
      <c r="PLO49"/>
      <c r="PLP49"/>
      <c r="PLQ49"/>
      <c r="PLR49"/>
      <c r="PLS49"/>
      <c r="PLT49"/>
      <c r="PLU49"/>
      <c r="PLV49"/>
      <c r="PLW49"/>
      <c r="PLX49"/>
      <c r="PLY49"/>
      <c r="PLZ49"/>
      <c r="PMA49"/>
      <c r="PMB49"/>
      <c r="PMC49"/>
      <c r="PMD49"/>
      <c r="PME49"/>
      <c r="PMF49"/>
      <c r="PMG49"/>
      <c r="PMH49"/>
      <c r="PMI49"/>
      <c r="PMJ49"/>
      <c r="PMK49"/>
      <c r="PML49"/>
      <c r="PMM49"/>
      <c r="PMN49"/>
      <c r="PMO49"/>
      <c r="PMP49"/>
      <c r="PMQ49"/>
      <c r="PMR49"/>
      <c r="PMS49"/>
      <c r="PMT49"/>
      <c r="PMU49"/>
      <c r="PMV49"/>
      <c r="PMW49"/>
      <c r="PMX49"/>
      <c r="PMY49"/>
      <c r="PMZ49"/>
      <c r="PNA49"/>
      <c r="PNB49"/>
      <c r="PNC49"/>
      <c r="PND49"/>
      <c r="PNE49"/>
      <c r="PNF49"/>
      <c r="PNG49"/>
      <c r="PNH49"/>
      <c r="PNI49"/>
      <c r="PNJ49"/>
      <c r="PNK49"/>
      <c r="PNL49"/>
      <c r="PNM49"/>
      <c r="PNN49"/>
      <c r="PNO49"/>
      <c r="PNP49"/>
      <c r="PNQ49"/>
      <c r="PNR49"/>
      <c r="PNS49"/>
      <c r="PNT49"/>
      <c r="PNU49"/>
      <c r="PNV49"/>
      <c r="PNW49"/>
      <c r="PNX49"/>
      <c r="PNY49"/>
      <c r="PNZ49"/>
      <c r="POA49"/>
      <c r="POB49"/>
      <c r="POC49"/>
      <c r="POD49"/>
      <c r="POE49"/>
      <c r="POF49"/>
      <c r="POG49"/>
      <c r="POH49"/>
      <c r="POI49"/>
      <c r="POJ49"/>
      <c r="POK49"/>
      <c r="POL49"/>
      <c r="POM49"/>
      <c r="PON49"/>
      <c r="POO49"/>
      <c r="POP49"/>
      <c r="POQ49"/>
      <c r="POR49"/>
      <c r="POS49"/>
      <c r="POT49"/>
      <c r="POU49"/>
      <c r="POV49"/>
      <c r="POW49"/>
      <c r="POX49"/>
      <c r="POY49"/>
      <c r="POZ49"/>
      <c r="PPA49"/>
      <c r="PPB49"/>
      <c r="PPC49"/>
      <c r="PPD49"/>
      <c r="PPE49"/>
      <c r="PPF49"/>
      <c r="PPG49"/>
      <c r="PPH49"/>
      <c r="PPI49"/>
      <c r="PPJ49"/>
      <c r="PPK49"/>
      <c r="PPL49"/>
      <c r="PPM49"/>
      <c r="PPN49"/>
      <c r="PPO49"/>
      <c r="PPP49"/>
      <c r="PPQ49"/>
      <c r="PPR49"/>
      <c r="PPS49"/>
      <c r="PPT49"/>
      <c r="PPU49"/>
      <c r="PPV49"/>
      <c r="PPW49"/>
      <c r="PPX49"/>
      <c r="PPY49"/>
      <c r="PPZ49"/>
      <c r="PQA49"/>
      <c r="PQB49"/>
      <c r="PQC49"/>
      <c r="PQD49"/>
      <c r="PQE49"/>
      <c r="PQF49"/>
      <c r="PQG49"/>
      <c r="PQH49"/>
      <c r="PQI49"/>
      <c r="PQJ49"/>
      <c r="PQK49"/>
      <c r="PQL49"/>
      <c r="PQM49"/>
      <c r="PQN49"/>
      <c r="PQO49"/>
      <c r="PQP49"/>
      <c r="PQQ49"/>
      <c r="PQR49"/>
      <c r="PQS49"/>
      <c r="PQT49"/>
      <c r="PQU49"/>
      <c r="PQV49"/>
      <c r="PQW49"/>
      <c r="PQX49"/>
      <c r="PQY49"/>
      <c r="PQZ49"/>
      <c r="PRA49"/>
      <c r="PRB49"/>
      <c r="PRC49"/>
      <c r="PRD49"/>
      <c r="PRE49"/>
      <c r="PRF49"/>
      <c r="PRG49"/>
      <c r="PRH49"/>
      <c r="PRI49"/>
      <c r="PRJ49"/>
      <c r="PRK49"/>
      <c r="PRL49"/>
      <c r="PRM49"/>
      <c r="PRN49"/>
      <c r="PRO49"/>
      <c r="PRP49"/>
      <c r="PRQ49"/>
      <c r="PRR49"/>
      <c r="PRS49"/>
      <c r="PRT49"/>
      <c r="PRU49"/>
      <c r="PRV49"/>
      <c r="PRW49"/>
      <c r="PRX49"/>
      <c r="PRY49"/>
      <c r="PRZ49"/>
      <c r="PSA49"/>
      <c r="PSB49"/>
      <c r="PSC49"/>
      <c r="PSD49"/>
      <c r="PSE49"/>
      <c r="PSF49"/>
      <c r="PSG49"/>
      <c r="PSH49"/>
      <c r="PSI49"/>
      <c r="PSJ49"/>
      <c r="PSK49"/>
      <c r="PSL49"/>
      <c r="PSM49"/>
      <c r="PSN49"/>
      <c r="PSO49"/>
      <c r="PSP49"/>
      <c r="PSQ49"/>
      <c r="PSR49"/>
      <c r="PSS49"/>
      <c r="PST49"/>
      <c r="PSU49"/>
      <c r="PSV49"/>
      <c r="PSW49"/>
      <c r="PSX49"/>
      <c r="PSY49"/>
      <c r="PSZ49"/>
      <c r="PTA49"/>
      <c r="PTB49"/>
      <c r="PTC49"/>
      <c r="PTD49"/>
      <c r="PTE49"/>
      <c r="PTF49"/>
      <c r="PTG49"/>
      <c r="PTH49"/>
      <c r="PTI49"/>
      <c r="PTJ49"/>
      <c r="PTK49"/>
      <c r="PTL49"/>
      <c r="PTM49"/>
      <c r="PTN49"/>
      <c r="PTO49"/>
      <c r="PTP49"/>
      <c r="PTQ49"/>
      <c r="PTR49"/>
      <c r="PTS49"/>
      <c r="PTT49"/>
      <c r="PTU49"/>
      <c r="PTV49"/>
      <c r="PTW49"/>
      <c r="PTX49"/>
      <c r="PTY49"/>
      <c r="PTZ49"/>
      <c r="PUA49"/>
      <c r="PUB49"/>
      <c r="PUC49"/>
      <c r="PUD49"/>
      <c r="PUE49"/>
      <c r="PUF49"/>
      <c r="PUG49"/>
      <c r="PUH49"/>
      <c r="PUI49"/>
      <c r="PUJ49"/>
      <c r="PUK49"/>
      <c r="PUL49"/>
      <c r="PUM49"/>
      <c r="PUN49"/>
      <c r="PUO49"/>
      <c r="PUP49"/>
      <c r="PUQ49"/>
      <c r="PUR49"/>
      <c r="PUS49"/>
      <c r="PUT49"/>
      <c r="PUU49"/>
      <c r="PUV49"/>
      <c r="PUW49"/>
      <c r="PUX49"/>
      <c r="PUY49"/>
      <c r="PUZ49"/>
      <c r="PVA49"/>
      <c r="PVB49"/>
      <c r="PVC49"/>
      <c r="PVD49"/>
      <c r="PVE49"/>
      <c r="PVF49"/>
      <c r="PVG49"/>
      <c r="PVH49"/>
      <c r="PVI49"/>
      <c r="PVJ49"/>
      <c r="PVK49"/>
      <c r="PVL49"/>
      <c r="PVM49"/>
      <c r="PVN49"/>
      <c r="PVO49"/>
      <c r="PVP49"/>
      <c r="PVQ49"/>
      <c r="PVR49"/>
      <c r="PVS49"/>
      <c r="PVT49"/>
      <c r="PVU49"/>
      <c r="PVV49"/>
      <c r="PVW49"/>
      <c r="PVX49"/>
      <c r="PVY49"/>
      <c r="PVZ49"/>
      <c r="PWA49"/>
      <c r="PWB49"/>
      <c r="PWC49"/>
      <c r="PWD49"/>
      <c r="PWE49"/>
      <c r="PWF49"/>
      <c r="PWG49"/>
      <c r="PWH49"/>
      <c r="PWI49"/>
      <c r="PWJ49"/>
      <c r="PWK49"/>
      <c r="PWL49"/>
      <c r="PWM49"/>
      <c r="PWN49"/>
      <c r="PWO49"/>
      <c r="PWP49"/>
      <c r="PWQ49"/>
      <c r="PWR49"/>
      <c r="PWS49"/>
      <c r="PWT49"/>
      <c r="PWU49"/>
      <c r="PWV49"/>
      <c r="PWW49"/>
      <c r="PWX49"/>
      <c r="PWY49"/>
      <c r="PWZ49"/>
      <c r="PXA49"/>
      <c r="PXB49"/>
      <c r="PXC49"/>
      <c r="PXD49"/>
      <c r="PXE49"/>
      <c r="PXF49"/>
      <c r="PXG49"/>
      <c r="PXH49"/>
      <c r="PXI49"/>
      <c r="PXJ49"/>
      <c r="PXK49"/>
      <c r="PXL49"/>
      <c r="PXM49"/>
      <c r="PXN49"/>
      <c r="PXO49"/>
      <c r="PXP49"/>
      <c r="PXQ49"/>
      <c r="PXR49"/>
      <c r="PXS49"/>
      <c r="PXT49"/>
      <c r="PXU49"/>
      <c r="PXV49"/>
      <c r="PXW49"/>
      <c r="PXX49"/>
      <c r="PXY49"/>
      <c r="PXZ49"/>
      <c r="PYA49"/>
      <c r="PYB49"/>
      <c r="PYC49"/>
      <c r="PYD49"/>
      <c r="PYE49"/>
      <c r="PYF49"/>
      <c r="PYG49"/>
      <c r="PYH49"/>
      <c r="PYI49"/>
      <c r="PYJ49"/>
      <c r="PYK49"/>
      <c r="PYL49"/>
      <c r="PYM49"/>
      <c r="PYN49"/>
      <c r="PYO49"/>
      <c r="PYP49"/>
      <c r="PYQ49"/>
      <c r="PYR49"/>
      <c r="PYS49"/>
      <c r="PYT49"/>
      <c r="PYU49"/>
      <c r="PYV49"/>
      <c r="PYW49"/>
      <c r="PYX49"/>
      <c r="PYY49"/>
      <c r="PYZ49"/>
      <c r="PZA49"/>
      <c r="PZB49"/>
      <c r="PZC49"/>
      <c r="PZD49"/>
      <c r="PZE49"/>
      <c r="PZF49"/>
      <c r="PZG49"/>
      <c r="PZH49"/>
      <c r="PZI49"/>
      <c r="PZJ49"/>
      <c r="PZK49"/>
      <c r="PZL49"/>
      <c r="PZM49"/>
      <c r="PZN49"/>
      <c r="PZO49"/>
      <c r="PZP49"/>
      <c r="PZQ49"/>
      <c r="PZR49"/>
      <c r="PZS49"/>
      <c r="PZT49"/>
      <c r="PZU49"/>
      <c r="PZV49"/>
      <c r="PZW49"/>
      <c r="PZX49"/>
      <c r="PZY49"/>
      <c r="PZZ49"/>
      <c r="QAA49"/>
      <c r="QAB49"/>
      <c r="QAC49"/>
      <c r="QAD49"/>
      <c r="QAE49"/>
      <c r="QAF49"/>
      <c r="QAG49"/>
      <c r="QAH49"/>
      <c r="QAI49"/>
      <c r="QAJ49"/>
      <c r="QAK49"/>
      <c r="QAL49"/>
      <c r="QAM49"/>
      <c r="QAN49"/>
      <c r="QAO49"/>
      <c r="QAP49"/>
      <c r="QAQ49"/>
      <c r="QAR49"/>
      <c r="QAS49"/>
      <c r="QAT49"/>
      <c r="QAU49"/>
      <c r="QAV49"/>
      <c r="QAW49"/>
      <c r="QAX49"/>
      <c r="QAY49"/>
      <c r="QAZ49"/>
      <c r="QBA49"/>
      <c r="QBB49"/>
      <c r="QBC49"/>
      <c r="QBD49"/>
      <c r="QBE49"/>
      <c r="QBF49"/>
      <c r="QBG49"/>
      <c r="QBH49"/>
      <c r="QBI49"/>
      <c r="QBJ49"/>
      <c r="QBK49"/>
      <c r="QBL49"/>
      <c r="QBM49"/>
      <c r="QBN49"/>
      <c r="QBO49"/>
      <c r="QBP49"/>
      <c r="QBQ49"/>
      <c r="QBR49"/>
      <c r="QBS49"/>
      <c r="QBT49"/>
      <c r="QBU49"/>
      <c r="QBV49"/>
      <c r="QBW49"/>
      <c r="QBX49"/>
      <c r="QBY49"/>
      <c r="QBZ49"/>
      <c r="QCA49"/>
      <c r="QCB49"/>
      <c r="QCC49"/>
      <c r="QCD49"/>
      <c r="QCE49"/>
      <c r="QCF49"/>
      <c r="QCG49"/>
      <c r="QCH49"/>
      <c r="QCI49"/>
      <c r="QCJ49"/>
      <c r="QCK49"/>
      <c r="QCL49"/>
      <c r="QCM49"/>
      <c r="QCN49"/>
      <c r="QCO49"/>
      <c r="QCP49"/>
      <c r="QCQ49"/>
      <c r="QCR49"/>
      <c r="QCS49"/>
      <c r="QCT49"/>
      <c r="QCU49"/>
      <c r="QCV49"/>
      <c r="QCW49"/>
      <c r="QCX49"/>
      <c r="QCY49"/>
      <c r="QCZ49"/>
      <c r="QDA49"/>
      <c r="QDB49"/>
      <c r="QDC49"/>
      <c r="QDD49"/>
      <c r="QDE49"/>
      <c r="QDF49"/>
      <c r="QDG49"/>
      <c r="QDH49"/>
      <c r="QDI49"/>
      <c r="QDJ49"/>
      <c r="QDK49"/>
      <c r="QDL49"/>
      <c r="QDM49"/>
      <c r="QDN49"/>
      <c r="QDO49"/>
      <c r="QDP49"/>
      <c r="QDQ49"/>
      <c r="QDR49"/>
      <c r="QDS49"/>
      <c r="QDT49"/>
      <c r="QDU49"/>
      <c r="QDV49"/>
      <c r="QDW49"/>
      <c r="QDX49"/>
      <c r="QDY49"/>
      <c r="QDZ49"/>
      <c r="QEA49"/>
      <c r="QEB49"/>
      <c r="QEC49"/>
      <c r="QED49"/>
      <c r="QEE49"/>
      <c r="QEF49"/>
      <c r="QEG49"/>
      <c r="QEH49"/>
      <c r="QEI49"/>
      <c r="QEJ49"/>
      <c r="QEK49"/>
      <c r="QEL49"/>
      <c r="QEM49"/>
      <c r="QEN49"/>
      <c r="QEO49"/>
      <c r="QEP49"/>
      <c r="QEQ49"/>
      <c r="QER49"/>
      <c r="QES49"/>
      <c r="QET49"/>
      <c r="QEU49"/>
      <c r="QEV49"/>
      <c r="QEW49"/>
      <c r="QEX49"/>
      <c r="QEY49"/>
      <c r="QEZ49"/>
      <c r="QFA49"/>
      <c r="QFB49"/>
      <c r="QFC49"/>
      <c r="QFD49"/>
      <c r="QFE49"/>
      <c r="QFF49"/>
      <c r="QFG49"/>
      <c r="QFH49"/>
      <c r="QFI49"/>
      <c r="QFJ49"/>
      <c r="QFK49"/>
      <c r="QFL49"/>
      <c r="QFM49"/>
      <c r="QFN49"/>
      <c r="QFO49"/>
      <c r="QFP49"/>
      <c r="QFQ49"/>
      <c r="QFR49"/>
      <c r="QFS49"/>
      <c r="QFT49"/>
      <c r="QFU49"/>
      <c r="QFV49"/>
      <c r="QFW49"/>
      <c r="QFX49"/>
      <c r="QFY49"/>
      <c r="QFZ49"/>
      <c r="QGA49"/>
      <c r="QGB49"/>
      <c r="QGC49"/>
      <c r="QGD49"/>
      <c r="QGE49"/>
      <c r="QGF49"/>
      <c r="QGG49"/>
      <c r="QGH49"/>
      <c r="QGI49"/>
      <c r="QGJ49"/>
      <c r="QGK49"/>
      <c r="QGL49"/>
      <c r="QGM49"/>
      <c r="QGN49"/>
      <c r="QGO49"/>
      <c r="QGP49"/>
      <c r="QGQ49"/>
      <c r="QGR49"/>
      <c r="QGS49"/>
      <c r="QGT49"/>
      <c r="QGU49"/>
      <c r="QGV49"/>
      <c r="QGW49"/>
      <c r="QGX49"/>
      <c r="QGY49"/>
      <c r="QGZ49"/>
      <c r="QHA49"/>
      <c r="QHB49"/>
      <c r="QHC49"/>
      <c r="QHD49"/>
      <c r="QHE49"/>
      <c r="QHF49"/>
      <c r="QHG49"/>
      <c r="QHH49"/>
      <c r="QHI49"/>
      <c r="QHJ49"/>
      <c r="QHK49"/>
      <c r="QHL49"/>
      <c r="QHM49"/>
      <c r="QHN49"/>
      <c r="QHO49"/>
      <c r="QHP49"/>
      <c r="QHQ49"/>
      <c r="QHR49"/>
      <c r="QHS49"/>
      <c r="QHT49"/>
      <c r="QHU49"/>
      <c r="QHV49"/>
      <c r="QHW49"/>
      <c r="QHX49"/>
      <c r="QHY49"/>
      <c r="QHZ49"/>
      <c r="QIA49"/>
      <c r="QIB49"/>
      <c r="QIC49"/>
      <c r="QID49"/>
      <c r="QIE49"/>
      <c r="QIF49"/>
      <c r="QIG49"/>
      <c r="QIH49"/>
      <c r="QII49"/>
      <c r="QIJ49"/>
      <c r="QIK49"/>
      <c r="QIL49"/>
      <c r="QIM49"/>
      <c r="QIN49"/>
      <c r="QIO49"/>
      <c r="QIP49"/>
      <c r="QIQ49"/>
      <c r="QIR49"/>
      <c r="QIS49"/>
      <c r="QIT49"/>
      <c r="QIU49"/>
      <c r="QIV49"/>
      <c r="QIW49"/>
      <c r="QIX49"/>
      <c r="QIY49"/>
      <c r="QIZ49"/>
      <c r="QJA49"/>
      <c r="QJB49"/>
      <c r="QJC49"/>
      <c r="QJD49"/>
      <c r="QJE49"/>
      <c r="QJF49"/>
      <c r="QJG49"/>
      <c r="QJH49"/>
      <c r="QJI49"/>
      <c r="QJJ49"/>
      <c r="QJK49"/>
      <c r="QJL49"/>
      <c r="QJM49"/>
      <c r="QJN49"/>
      <c r="QJO49"/>
      <c r="QJP49"/>
      <c r="QJQ49"/>
      <c r="QJR49"/>
      <c r="QJS49"/>
      <c r="QJT49"/>
      <c r="QJU49"/>
      <c r="QJV49"/>
      <c r="QJW49"/>
      <c r="QJX49"/>
      <c r="QJY49"/>
      <c r="QJZ49"/>
      <c r="QKA49"/>
      <c r="QKB49"/>
      <c r="QKC49"/>
      <c r="QKD49"/>
      <c r="QKE49"/>
      <c r="QKF49"/>
      <c r="QKG49"/>
      <c r="QKH49"/>
      <c r="QKI49"/>
      <c r="QKJ49"/>
      <c r="QKK49"/>
      <c r="QKL49"/>
      <c r="QKM49"/>
      <c r="QKN49"/>
      <c r="QKO49"/>
      <c r="QKP49"/>
      <c r="QKQ49"/>
      <c r="QKR49"/>
      <c r="QKS49"/>
      <c r="QKT49"/>
      <c r="QKU49"/>
      <c r="QKV49"/>
      <c r="QKW49"/>
      <c r="QKX49"/>
      <c r="QKY49"/>
      <c r="QKZ49"/>
      <c r="QLA49"/>
      <c r="QLB49"/>
      <c r="QLC49"/>
      <c r="QLD49"/>
      <c r="QLE49"/>
      <c r="QLF49"/>
      <c r="QLG49"/>
      <c r="QLH49"/>
      <c r="QLI49"/>
      <c r="QLJ49"/>
      <c r="QLK49"/>
      <c r="QLL49"/>
      <c r="QLM49"/>
      <c r="QLN49"/>
      <c r="QLO49"/>
      <c r="QLP49"/>
      <c r="QLQ49"/>
      <c r="QLR49"/>
      <c r="QLS49"/>
      <c r="QLT49"/>
      <c r="QLU49"/>
      <c r="QLV49"/>
      <c r="QLW49"/>
      <c r="QLX49"/>
      <c r="QLY49"/>
      <c r="QLZ49"/>
      <c r="QMA49"/>
      <c r="QMB49"/>
      <c r="QMC49"/>
      <c r="QMD49"/>
      <c r="QME49"/>
      <c r="QMF49"/>
      <c r="QMG49"/>
      <c r="QMH49"/>
      <c r="QMI49"/>
      <c r="QMJ49"/>
      <c r="QMK49"/>
      <c r="QML49"/>
      <c r="QMM49"/>
      <c r="QMN49"/>
      <c r="QMO49"/>
      <c r="QMP49"/>
      <c r="QMQ49"/>
      <c r="QMR49"/>
      <c r="QMS49"/>
      <c r="QMT49"/>
      <c r="QMU49"/>
      <c r="QMV49"/>
      <c r="QMW49"/>
      <c r="QMX49"/>
      <c r="QMY49"/>
      <c r="QMZ49"/>
      <c r="QNA49"/>
      <c r="QNB49"/>
      <c r="QNC49"/>
      <c r="QND49"/>
      <c r="QNE49"/>
      <c r="QNF49"/>
      <c r="QNG49"/>
      <c r="QNH49"/>
      <c r="QNI49"/>
      <c r="QNJ49"/>
      <c r="QNK49"/>
      <c r="QNL49"/>
      <c r="QNM49"/>
      <c r="QNN49"/>
      <c r="QNO49"/>
      <c r="QNP49"/>
      <c r="QNQ49"/>
      <c r="QNR49"/>
      <c r="QNS49"/>
      <c r="QNT49"/>
      <c r="QNU49"/>
      <c r="QNV49"/>
      <c r="QNW49"/>
      <c r="QNX49"/>
      <c r="QNY49"/>
      <c r="QNZ49"/>
      <c r="QOA49"/>
      <c r="QOB49"/>
      <c r="QOC49"/>
      <c r="QOD49"/>
      <c r="QOE49"/>
      <c r="QOF49"/>
      <c r="QOG49"/>
      <c r="QOH49"/>
      <c r="QOI49"/>
      <c r="QOJ49"/>
      <c r="QOK49"/>
      <c r="QOL49"/>
      <c r="QOM49"/>
      <c r="QON49"/>
      <c r="QOO49"/>
      <c r="QOP49"/>
      <c r="QOQ49"/>
      <c r="QOR49"/>
      <c r="QOS49"/>
      <c r="QOT49"/>
      <c r="QOU49"/>
      <c r="QOV49"/>
      <c r="QOW49"/>
      <c r="QOX49"/>
      <c r="QOY49"/>
      <c r="QOZ49"/>
      <c r="QPA49"/>
      <c r="QPB49"/>
      <c r="QPC49"/>
      <c r="QPD49"/>
      <c r="QPE49"/>
      <c r="QPF49"/>
      <c r="QPG49"/>
      <c r="QPH49"/>
      <c r="QPI49"/>
      <c r="QPJ49"/>
      <c r="QPK49"/>
      <c r="QPL49"/>
      <c r="QPM49"/>
      <c r="QPN49"/>
      <c r="QPO49"/>
      <c r="QPP49"/>
      <c r="QPQ49"/>
      <c r="QPR49"/>
      <c r="QPS49"/>
      <c r="QPT49"/>
      <c r="QPU49"/>
      <c r="QPV49"/>
      <c r="QPW49"/>
      <c r="QPX49"/>
      <c r="QPY49"/>
      <c r="QPZ49"/>
      <c r="QQA49"/>
      <c r="QQB49"/>
      <c r="QQC49"/>
      <c r="QQD49"/>
      <c r="QQE49"/>
      <c r="QQF49"/>
      <c r="QQG49"/>
      <c r="QQH49"/>
      <c r="QQI49"/>
      <c r="QQJ49"/>
      <c r="QQK49"/>
      <c r="QQL49"/>
      <c r="QQM49"/>
      <c r="QQN49"/>
      <c r="QQO49"/>
      <c r="QQP49"/>
      <c r="QQQ49"/>
      <c r="QQR49"/>
      <c r="QQS49"/>
      <c r="QQT49"/>
      <c r="QQU49"/>
      <c r="QQV49"/>
      <c r="QQW49"/>
      <c r="QQX49"/>
      <c r="QQY49"/>
      <c r="QQZ49"/>
      <c r="QRA49"/>
      <c r="QRB49"/>
      <c r="QRC49"/>
      <c r="QRD49"/>
      <c r="QRE49"/>
      <c r="QRF49"/>
      <c r="QRG49"/>
      <c r="QRH49"/>
      <c r="QRI49"/>
      <c r="QRJ49"/>
      <c r="QRK49"/>
      <c r="QRL49"/>
      <c r="QRM49"/>
      <c r="QRN49"/>
      <c r="QRO49"/>
      <c r="QRP49"/>
      <c r="QRQ49"/>
      <c r="QRR49"/>
      <c r="QRS49"/>
      <c r="QRT49"/>
      <c r="QRU49"/>
      <c r="QRV49"/>
      <c r="QRW49"/>
      <c r="QRX49"/>
      <c r="QRY49"/>
      <c r="QRZ49"/>
      <c r="QSA49"/>
      <c r="QSB49"/>
      <c r="QSC49"/>
      <c r="QSD49"/>
      <c r="QSE49"/>
      <c r="QSF49"/>
      <c r="QSG49"/>
      <c r="QSH49"/>
      <c r="QSI49"/>
      <c r="QSJ49"/>
      <c r="QSK49"/>
      <c r="QSL49"/>
      <c r="QSM49"/>
      <c r="QSN49"/>
      <c r="QSO49"/>
      <c r="QSP49"/>
      <c r="QSQ49"/>
      <c r="QSR49"/>
      <c r="QSS49"/>
      <c r="QST49"/>
      <c r="QSU49"/>
      <c r="QSV49"/>
      <c r="QSW49"/>
      <c r="QSX49"/>
      <c r="QSY49"/>
      <c r="QSZ49"/>
      <c r="QTA49"/>
      <c r="QTB49"/>
      <c r="QTC49"/>
      <c r="QTD49"/>
      <c r="QTE49"/>
      <c r="QTF49"/>
      <c r="QTG49"/>
      <c r="QTH49"/>
      <c r="QTI49"/>
      <c r="QTJ49"/>
      <c r="QTK49"/>
      <c r="QTL49"/>
      <c r="QTM49"/>
      <c r="QTN49"/>
      <c r="QTO49"/>
      <c r="QTP49"/>
      <c r="QTQ49"/>
      <c r="QTR49"/>
      <c r="QTS49"/>
      <c r="QTT49"/>
      <c r="QTU49"/>
      <c r="QTV49"/>
      <c r="QTW49"/>
      <c r="QTX49"/>
      <c r="QTY49"/>
      <c r="QTZ49"/>
      <c r="QUA49"/>
      <c r="QUB49"/>
      <c r="QUC49"/>
      <c r="QUD49"/>
      <c r="QUE49"/>
      <c r="QUF49"/>
      <c r="QUG49"/>
      <c r="QUH49"/>
      <c r="QUI49"/>
      <c r="QUJ49"/>
      <c r="QUK49"/>
      <c r="QUL49"/>
      <c r="QUM49"/>
      <c r="QUN49"/>
      <c r="QUO49"/>
      <c r="QUP49"/>
      <c r="QUQ49"/>
      <c r="QUR49"/>
      <c r="QUS49"/>
      <c r="QUT49"/>
      <c r="QUU49"/>
      <c r="QUV49"/>
      <c r="QUW49"/>
      <c r="QUX49"/>
      <c r="QUY49"/>
      <c r="QUZ49"/>
      <c r="QVA49"/>
      <c r="QVB49"/>
      <c r="QVC49"/>
      <c r="QVD49"/>
      <c r="QVE49"/>
      <c r="QVF49"/>
      <c r="QVG49"/>
      <c r="QVH49"/>
      <c r="QVI49"/>
      <c r="QVJ49"/>
      <c r="QVK49"/>
      <c r="QVL49"/>
      <c r="QVM49"/>
      <c r="QVN49"/>
      <c r="QVO49"/>
      <c r="QVP49"/>
      <c r="QVQ49"/>
      <c r="QVR49"/>
      <c r="QVS49"/>
      <c r="QVT49"/>
      <c r="QVU49"/>
      <c r="QVV49"/>
      <c r="QVW49"/>
      <c r="QVX49"/>
      <c r="QVY49"/>
      <c r="QVZ49"/>
      <c r="QWA49"/>
      <c r="QWB49"/>
      <c r="QWC49"/>
      <c r="QWD49"/>
      <c r="QWE49"/>
      <c r="QWF49"/>
      <c r="QWG49"/>
      <c r="QWH49"/>
      <c r="QWI49"/>
      <c r="QWJ49"/>
      <c r="QWK49"/>
      <c r="QWL49"/>
      <c r="QWM49"/>
      <c r="QWN49"/>
      <c r="QWO49"/>
      <c r="QWP49"/>
      <c r="QWQ49"/>
      <c r="QWR49"/>
      <c r="QWS49"/>
      <c r="QWT49"/>
      <c r="QWU49"/>
      <c r="QWV49"/>
      <c r="QWW49"/>
      <c r="QWX49"/>
      <c r="QWY49"/>
      <c r="QWZ49"/>
      <c r="QXA49"/>
      <c r="QXB49"/>
      <c r="QXC49"/>
      <c r="QXD49"/>
      <c r="QXE49"/>
      <c r="QXF49"/>
      <c r="QXG49"/>
      <c r="QXH49"/>
      <c r="QXI49"/>
      <c r="QXJ49"/>
      <c r="QXK49"/>
      <c r="QXL49"/>
      <c r="QXM49"/>
      <c r="QXN49"/>
      <c r="QXO49"/>
      <c r="QXP49"/>
      <c r="QXQ49"/>
      <c r="QXR49"/>
      <c r="QXS49"/>
      <c r="QXT49"/>
      <c r="QXU49"/>
      <c r="QXV49"/>
      <c r="QXW49"/>
      <c r="QXX49"/>
      <c r="QXY49"/>
      <c r="QXZ49"/>
      <c r="QYA49"/>
      <c r="QYB49"/>
      <c r="QYC49"/>
      <c r="QYD49"/>
      <c r="QYE49"/>
      <c r="QYF49"/>
      <c r="QYG49"/>
      <c r="QYH49"/>
      <c r="QYI49"/>
      <c r="QYJ49"/>
      <c r="QYK49"/>
      <c r="QYL49"/>
      <c r="QYM49"/>
      <c r="QYN49"/>
      <c r="QYO49"/>
      <c r="QYP49"/>
      <c r="QYQ49"/>
      <c r="QYR49"/>
      <c r="QYS49"/>
      <c r="QYT49"/>
      <c r="QYU49"/>
      <c r="QYV49"/>
      <c r="QYW49"/>
      <c r="QYX49"/>
      <c r="QYY49"/>
      <c r="QYZ49"/>
      <c r="QZA49"/>
      <c r="QZB49"/>
      <c r="QZC49"/>
      <c r="QZD49"/>
      <c r="QZE49"/>
      <c r="QZF49"/>
      <c r="QZG49"/>
      <c r="QZH49"/>
      <c r="QZI49"/>
      <c r="QZJ49"/>
      <c r="QZK49"/>
      <c r="QZL49"/>
      <c r="QZM49"/>
      <c r="QZN49"/>
      <c r="QZO49"/>
      <c r="QZP49"/>
      <c r="QZQ49"/>
      <c r="QZR49"/>
      <c r="QZS49"/>
      <c r="QZT49"/>
      <c r="QZU49"/>
      <c r="QZV49"/>
      <c r="QZW49"/>
      <c r="QZX49"/>
      <c r="QZY49"/>
      <c r="QZZ49"/>
      <c r="RAA49"/>
      <c r="RAB49"/>
      <c r="RAC49"/>
      <c r="RAD49"/>
      <c r="RAE49"/>
      <c r="RAF49"/>
      <c r="RAG49"/>
      <c r="RAH49"/>
      <c r="RAI49"/>
      <c r="RAJ49"/>
      <c r="RAK49"/>
      <c r="RAL49"/>
      <c r="RAM49"/>
      <c r="RAN49"/>
      <c r="RAO49"/>
      <c r="RAP49"/>
      <c r="RAQ49"/>
      <c r="RAR49"/>
      <c r="RAS49"/>
      <c r="RAT49"/>
      <c r="RAU49"/>
      <c r="RAV49"/>
      <c r="RAW49"/>
      <c r="RAX49"/>
      <c r="RAY49"/>
      <c r="RAZ49"/>
      <c r="RBA49"/>
      <c r="RBB49"/>
      <c r="RBC49"/>
      <c r="RBD49"/>
      <c r="RBE49"/>
      <c r="RBF49"/>
      <c r="RBG49"/>
      <c r="RBH49"/>
      <c r="RBI49"/>
      <c r="RBJ49"/>
      <c r="RBK49"/>
      <c r="RBL49"/>
      <c r="RBM49"/>
      <c r="RBN49"/>
      <c r="RBO49"/>
      <c r="RBP49"/>
      <c r="RBQ49"/>
      <c r="RBR49"/>
      <c r="RBS49"/>
      <c r="RBT49"/>
      <c r="RBU49"/>
      <c r="RBV49"/>
      <c r="RBW49"/>
      <c r="RBX49"/>
      <c r="RBY49"/>
      <c r="RBZ49"/>
      <c r="RCA49"/>
      <c r="RCB49"/>
      <c r="RCC49"/>
      <c r="RCD49"/>
      <c r="RCE49"/>
      <c r="RCF49"/>
      <c r="RCG49"/>
      <c r="RCH49"/>
      <c r="RCI49"/>
      <c r="RCJ49"/>
      <c r="RCK49"/>
      <c r="RCL49"/>
      <c r="RCM49"/>
      <c r="RCN49"/>
      <c r="RCO49"/>
      <c r="RCP49"/>
      <c r="RCQ49"/>
      <c r="RCR49"/>
      <c r="RCS49"/>
      <c r="RCT49"/>
      <c r="RCU49"/>
      <c r="RCV49"/>
      <c r="RCW49"/>
      <c r="RCX49"/>
      <c r="RCY49"/>
      <c r="RCZ49"/>
      <c r="RDA49"/>
      <c r="RDB49"/>
      <c r="RDC49"/>
      <c r="RDD49"/>
      <c r="RDE49"/>
      <c r="RDF49"/>
      <c r="RDG49"/>
      <c r="RDH49"/>
      <c r="RDI49"/>
      <c r="RDJ49"/>
      <c r="RDK49"/>
      <c r="RDL49"/>
      <c r="RDM49"/>
      <c r="RDN49"/>
      <c r="RDO49"/>
      <c r="RDP49"/>
      <c r="RDQ49"/>
      <c r="RDR49"/>
      <c r="RDS49"/>
      <c r="RDT49"/>
      <c r="RDU49"/>
      <c r="RDV49"/>
      <c r="RDW49"/>
      <c r="RDX49"/>
      <c r="RDY49"/>
      <c r="RDZ49"/>
      <c r="REA49"/>
      <c r="REB49"/>
      <c r="REC49"/>
      <c r="RED49"/>
      <c r="REE49"/>
      <c r="REF49"/>
      <c r="REG49"/>
      <c r="REH49"/>
      <c r="REI49"/>
      <c r="REJ49"/>
      <c r="REK49"/>
      <c r="REL49"/>
      <c r="REM49"/>
      <c r="REN49"/>
      <c r="REO49"/>
      <c r="REP49"/>
      <c r="REQ49"/>
      <c r="RER49"/>
      <c r="RES49"/>
      <c r="RET49"/>
      <c r="REU49"/>
      <c r="REV49"/>
      <c r="REW49"/>
      <c r="REX49"/>
      <c r="REY49"/>
      <c r="REZ49"/>
      <c r="RFA49"/>
      <c r="RFB49"/>
      <c r="RFC49"/>
      <c r="RFD49"/>
      <c r="RFE49"/>
      <c r="RFF49"/>
      <c r="RFG49"/>
      <c r="RFH49"/>
      <c r="RFI49"/>
      <c r="RFJ49"/>
      <c r="RFK49"/>
      <c r="RFL49"/>
      <c r="RFM49"/>
      <c r="RFN49"/>
      <c r="RFO49"/>
      <c r="RFP49"/>
      <c r="RFQ49"/>
      <c r="RFR49"/>
      <c r="RFS49"/>
      <c r="RFT49"/>
      <c r="RFU49"/>
      <c r="RFV49"/>
      <c r="RFW49"/>
      <c r="RFX49"/>
      <c r="RFY49"/>
      <c r="RFZ49"/>
      <c r="RGA49"/>
      <c r="RGB49"/>
      <c r="RGC49"/>
      <c r="RGD49"/>
      <c r="RGE49"/>
      <c r="RGF49"/>
      <c r="RGG49"/>
      <c r="RGH49"/>
      <c r="RGI49"/>
      <c r="RGJ49"/>
      <c r="RGK49"/>
      <c r="RGL49"/>
      <c r="RGM49"/>
      <c r="RGN49"/>
      <c r="RGO49"/>
      <c r="RGP49"/>
      <c r="RGQ49"/>
      <c r="RGR49"/>
      <c r="RGS49"/>
      <c r="RGT49"/>
      <c r="RGU49"/>
      <c r="RGV49"/>
      <c r="RGW49"/>
      <c r="RGX49"/>
      <c r="RGY49"/>
      <c r="RGZ49"/>
      <c r="RHA49"/>
      <c r="RHB49"/>
      <c r="RHC49"/>
      <c r="RHD49"/>
      <c r="RHE49"/>
      <c r="RHF49"/>
      <c r="RHG49"/>
      <c r="RHH49"/>
      <c r="RHI49"/>
      <c r="RHJ49"/>
      <c r="RHK49"/>
      <c r="RHL49"/>
      <c r="RHM49"/>
      <c r="RHN49"/>
      <c r="RHO49"/>
      <c r="RHP49"/>
      <c r="RHQ49"/>
      <c r="RHR49"/>
      <c r="RHS49"/>
      <c r="RHT49"/>
      <c r="RHU49"/>
      <c r="RHV49"/>
      <c r="RHW49"/>
      <c r="RHX49"/>
      <c r="RHY49"/>
      <c r="RHZ49"/>
      <c r="RIA49"/>
      <c r="RIB49"/>
      <c r="RIC49"/>
      <c r="RID49"/>
      <c r="RIE49"/>
      <c r="RIF49"/>
      <c r="RIG49"/>
      <c r="RIH49"/>
      <c r="RII49"/>
      <c r="RIJ49"/>
      <c r="RIK49"/>
      <c r="RIL49"/>
      <c r="RIM49"/>
      <c r="RIN49"/>
      <c r="RIO49"/>
      <c r="RIP49"/>
      <c r="RIQ49"/>
      <c r="RIR49"/>
      <c r="RIS49"/>
      <c r="RIT49"/>
      <c r="RIU49"/>
      <c r="RIV49"/>
      <c r="RIW49"/>
      <c r="RIX49"/>
      <c r="RIY49"/>
      <c r="RIZ49"/>
      <c r="RJA49"/>
      <c r="RJB49"/>
      <c r="RJC49"/>
      <c r="RJD49"/>
      <c r="RJE49"/>
      <c r="RJF49"/>
      <c r="RJG49"/>
      <c r="RJH49"/>
      <c r="RJI49"/>
      <c r="RJJ49"/>
      <c r="RJK49"/>
      <c r="RJL49"/>
      <c r="RJM49"/>
      <c r="RJN49"/>
      <c r="RJO49"/>
      <c r="RJP49"/>
      <c r="RJQ49"/>
      <c r="RJR49"/>
      <c r="RJS49"/>
      <c r="RJT49"/>
      <c r="RJU49"/>
      <c r="RJV49"/>
      <c r="RJW49"/>
      <c r="RJX49"/>
      <c r="RJY49"/>
      <c r="RJZ49"/>
      <c r="RKA49"/>
      <c r="RKB49"/>
      <c r="RKC49"/>
      <c r="RKD49"/>
      <c r="RKE49"/>
      <c r="RKF49"/>
      <c r="RKG49"/>
      <c r="RKH49"/>
      <c r="RKI49"/>
      <c r="RKJ49"/>
      <c r="RKK49"/>
      <c r="RKL49"/>
      <c r="RKM49"/>
      <c r="RKN49"/>
      <c r="RKO49"/>
      <c r="RKP49"/>
      <c r="RKQ49"/>
      <c r="RKR49"/>
      <c r="RKS49"/>
      <c r="RKT49"/>
      <c r="RKU49"/>
      <c r="RKV49"/>
      <c r="RKW49"/>
      <c r="RKX49"/>
      <c r="RKY49"/>
      <c r="RKZ49"/>
      <c r="RLA49"/>
      <c r="RLB49"/>
      <c r="RLC49"/>
      <c r="RLD49"/>
      <c r="RLE49"/>
      <c r="RLF49"/>
      <c r="RLG49"/>
      <c r="RLH49"/>
      <c r="RLI49"/>
      <c r="RLJ49"/>
      <c r="RLK49"/>
      <c r="RLL49"/>
      <c r="RLM49"/>
      <c r="RLN49"/>
      <c r="RLO49"/>
      <c r="RLP49"/>
      <c r="RLQ49"/>
      <c r="RLR49"/>
      <c r="RLS49"/>
      <c r="RLT49"/>
      <c r="RLU49"/>
      <c r="RLV49"/>
      <c r="RLW49"/>
      <c r="RLX49"/>
      <c r="RLY49"/>
      <c r="RLZ49"/>
      <c r="RMA49"/>
      <c r="RMB49"/>
      <c r="RMC49"/>
      <c r="RMD49"/>
      <c r="RME49"/>
      <c r="RMF49"/>
      <c r="RMG49"/>
      <c r="RMH49"/>
      <c r="RMI49"/>
      <c r="RMJ49"/>
      <c r="RMK49"/>
      <c r="RML49"/>
      <c r="RMM49"/>
      <c r="RMN49"/>
      <c r="RMO49"/>
      <c r="RMP49"/>
      <c r="RMQ49"/>
      <c r="RMR49"/>
      <c r="RMS49"/>
      <c r="RMT49"/>
      <c r="RMU49"/>
      <c r="RMV49"/>
      <c r="RMW49"/>
      <c r="RMX49"/>
      <c r="RMY49"/>
      <c r="RMZ49"/>
      <c r="RNA49"/>
      <c r="RNB49"/>
      <c r="RNC49"/>
      <c r="RND49"/>
      <c r="RNE49"/>
      <c r="RNF49"/>
      <c r="RNG49"/>
      <c r="RNH49"/>
      <c r="RNI49"/>
      <c r="RNJ49"/>
      <c r="RNK49"/>
      <c r="RNL49"/>
      <c r="RNM49"/>
      <c r="RNN49"/>
      <c r="RNO49"/>
      <c r="RNP49"/>
      <c r="RNQ49"/>
      <c r="RNR49"/>
      <c r="RNS49"/>
      <c r="RNT49"/>
      <c r="RNU49"/>
      <c r="RNV49"/>
      <c r="RNW49"/>
      <c r="RNX49"/>
      <c r="RNY49"/>
      <c r="RNZ49"/>
      <c r="ROA49"/>
      <c r="ROB49"/>
      <c r="ROC49"/>
      <c r="ROD49"/>
      <c r="ROE49"/>
      <c r="ROF49"/>
      <c r="ROG49"/>
      <c r="ROH49"/>
      <c r="ROI49"/>
      <c r="ROJ49"/>
      <c r="ROK49"/>
      <c r="ROL49"/>
      <c r="ROM49"/>
      <c r="RON49"/>
      <c r="ROO49"/>
      <c r="ROP49"/>
      <c r="ROQ49"/>
      <c r="ROR49"/>
      <c r="ROS49"/>
      <c r="ROT49"/>
      <c r="ROU49"/>
      <c r="ROV49"/>
      <c r="ROW49"/>
      <c r="ROX49"/>
      <c r="ROY49"/>
      <c r="ROZ49"/>
      <c r="RPA49"/>
      <c r="RPB49"/>
      <c r="RPC49"/>
      <c r="RPD49"/>
      <c r="RPE49"/>
      <c r="RPF49"/>
      <c r="RPG49"/>
      <c r="RPH49"/>
      <c r="RPI49"/>
      <c r="RPJ49"/>
      <c r="RPK49"/>
      <c r="RPL49"/>
      <c r="RPM49"/>
      <c r="RPN49"/>
      <c r="RPO49"/>
      <c r="RPP49"/>
      <c r="RPQ49"/>
      <c r="RPR49"/>
      <c r="RPS49"/>
      <c r="RPT49"/>
      <c r="RPU49"/>
      <c r="RPV49"/>
      <c r="RPW49"/>
      <c r="RPX49"/>
      <c r="RPY49"/>
      <c r="RPZ49"/>
      <c r="RQA49"/>
      <c r="RQB49"/>
      <c r="RQC49"/>
      <c r="RQD49"/>
      <c r="RQE49"/>
      <c r="RQF49"/>
      <c r="RQG49"/>
      <c r="RQH49"/>
      <c r="RQI49"/>
      <c r="RQJ49"/>
      <c r="RQK49"/>
      <c r="RQL49"/>
      <c r="RQM49"/>
      <c r="RQN49"/>
      <c r="RQO49"/>
      <c r="RQP49"/>
      <c r="RQQ49"/>
      <c r="RQR49"/>
      <c r="RQS49"/>
      <c r="RQT49"/>
      <c r="RQU49"/>
      <c r="RQV49"/>
      <c r="RQW49"/>
      <c r="RQX49"/>
      <c r="RQY49"/>
      <c r="RQZ49"/>
      <c r="RRA49"/>
      <c r="RRB49"/>
      <c r="RRC49"/>
      <c r="RRD49"/>
      <c r="RRE49"/>
      <c r="RRF49"/>
      <c r="RRG49"/>
      <c r="RRH49"/>
      <c r="RRI49"/>
      <c r="RRJ49"/>
      <c r="RRK49"/>
      <c r="RRL49"/>
      <c r="RRM49"/>
      <c r="RRN49"/>
      <c r="RRO49"/>
      <c r="RRP49"/>
      <c r="RRQ49"/>
      <c r="RRR49"/>
      <c r="RRS49"/>
      <c r="RRT49"/>
      <c r="RRU49"/>
      <c r="RRV49"/>
      <c r="RRW49"/>
      <c r="RRX49"/>
      <c r="RRY49"/>
      <c r="RRZ49"/>
      <c r="RSA49"/>
      <c r="RSB49"/>
      <c r="RSC49"/>
      <c r="RSD49"/>
      <c r="RSE49"/>
      <c r="RSF49"/>
      <c r="RSG49"/>
      <c r="RSH49"/>
      <c r="RSI49"/>
      <c r="RSJ49"/>
      <c r="RSK49"/>
      <c r="RSL49"/>
      <c r="RSM49"/>
      <c r="RSN49"/>
      <c r="RSO49"/>
      <c r="RSP49"/>
      <c r="RSQ49"/>
      <c r="RSR49"/>
      <c r="RSS49"/>
      <c r="RST49"/>
      <c r="RSU49"/>
      <c r="RSV49"/>
      <c r="RSW49"/>
      <c r="RSX49"/>
      <c r="RSY49"/>
      <c r="RSZ49"/>
      <c r="RTA49"/>
      <c r="RTB49"/>
      <c r="RTC49"/>
      <c r="RTD49"/>
      <c r="RTE49"/>
      <c r="RTF49"/>
      <c r="RTG49"/>
      <c r="RTH49"/>
      <c r="RTI49"/>
      <c r="RTJ49"/>
      <c r="RTK49"/>
      <c r="RTL49"/>
      <c r="RTM49"/>
      <c r="RTN49"/>
      <c r="RTO49"/>
      <c r="RTP49"/>
      <c r="RTQ49"/>
      <c r="RTR49"/>
      <c r="RTS49"/>
      <c r="RTT49"/>
      <c r="RTU49"/>
      <c r="RTV49"/>
      <c r="RTW49"/>
      <c r="RTX49"/>
      <c r="RTY49"/>
      <c r="RTZ49"/>
      <c r="RUA49"/>
      <c r="RUB49"/>
      <c r="RUC49"/>
      <c r="RUD49"/>
      <c r="RUE49"/>
      <c r="RUF49"/>
      <c r="RUG49"/>
      <c r="RUH49"/>
      <c r="RUI49"/>
      <c r="RUJ49"/>
      <c r="RUK49"/>
      <c r="RUL49"/>
      <c r="RUM49"/>
      <c r="RUN49"/>
      <c r="RUO49"/>
      <c r="RUP49"/>
      <c r="RUQ49"/>
      <c r="RUR49"/>
      <c r="RUS49"/>
      <c r="RUT49"/>
      <c r="RUU49"/>
      <c r="RUV49"/>
      <c r="RUW49"/>
      <c r="RUX49"/>
      <c r="RUY49"/>
      <c r="RUZ49"/>
      <c r="RVA49"/>
      <c r="RVB49"/>
      <c r="RVC49"/>
      <c r="RVD49"/>
      <c r="RVE49"/>
      <c r="RVF49"/>
      <c r="RVG49"/>
      <c r="RVH49"/>
      <c r="RVI49"/>
      <c r="RVJ49"/>
      <c r="RVK49"/>
      <c r="RVL49"/>
      <c r="RVM49"/>
      <c r="RVN49"/>
      <c r="RVO49"/>
      <c r="RVP49"/>
      <c r="RVQ49"/>
      <c r="RVR49"/>
      <c r="RVS49"/>
      <c r="RVT49"/>
      <c r="RVU49"/>
      <c r="RVV49"/>
      <c r="RVW49"/>
      <c r="RVX49"/>
      <c r="RVY49"/>
      <c r="RVZ49"/>
      <c r="RWA49"/>
      <c r="RWB49"/>
      <c r="RWC49"/>
      <c r="RWD49"/>
      <c r="RWE49"/>
      <c r="RWF49"/>
      <c r="RWG49"/>
      <c r="RWH49"/>
      <c r="RWI49"/>
      <c r="RWJ49"/>
      <c r="RWK49"/>
      <c r="RWL49"/>
      <c r="RWM49"/>
      <c r="RWN49"/>
      <c r="RWO49"/>
      <c r="RWP49"/>
      <c r="RWQ49"/>
      <c r="RWR49"/>
      <c r="RWS49"/>
      <c r="RWT49"/>
      <c r="RWU49"/>
      <c r="RWV49"/>
      <c r="RWW49"/>
      <c r="RWX49"/>
      <c r="RWY49"/>
      <c r="RWZ49"/>
      <c r="RXA49"/>
      <c r="RXB49"/>
      <c r="RXC49"/>
      <c r="RXD49"/>
      <c r="RXE49"/>
      <c r="RXF49"/>
      <c r="RXG49"/>
      <c r="RXH49"/>
      <c r="RXI49"/>
      <c r="RXJ49"/>
      <c r="RXK49"/>
      <c r="RXL49"/>
      <c r="RXM49"/>
      <c r="RXN49"/>
      <c r="RXO49"/>
      <c r="RXP49"/>
      <c r="RXQ49"/>
      <c r="RXR49"/>
      <c r="RXS49"/>
      <c r="RXT49"/>
      <c r="RXU49"/>
      <c r="RXV49"/>
      <c r="RXW49"/>
      <c r="RXX49"/>
      <c r="RXY49"/>
      <c r="RXZ49"/>
      <c r="RYA49"/>
      <c r="RYB49"/>
      <c r="RYC49"/>
      <c r="RYD49"/>
      <c r="RYE49"/>
      <c r="RYF49"/>
      <c r="RYG49"/>
      <c r="RYH49"/>
      <c r="RYI49"/>
      <c r="RYJ49"/>
      <c r="RYK49"/>
      <c r="RYL49"/>
      <c r="RYM49"/>
      <c r="RYN49"/>
      <c r="RYO49"/>
      <c r="RYP49"/>
      <c r="RYQ49"/>
      <c r="RYR49"/>
      <c r="RYS49"/>
      <c r="RYT49"/>
      <c r="RYU49"/>
      <c r="RYV49"/>
      <c r="RYW49"/>
      <c r="RYX49"/>
      <c r="RYY49"/>
      <c r="RYZ49"/>
      <c r="RZA49"/>
      <c r="RZB49"/>
      <c r="RZC49"/>
      <c r="RZD49"/>
      <c r="RZE49"/>
      <c r="RZF49"/>
      <c r="RZG49"/>
      <c r="RZH49"/>
      <c r="RZI49"/>
      <c r="RZJ49"/>
      <c r="RZK49"/>
      <c r="RZL49"/>
      <c r="RZM49"/>
      <c r="RZN49"/>
      <c r="RZO49"/>
      <c r="RZP49"/>
      <c r="RZQ49"/>
      <c r="RZR49"/>
      <c r="RZS49"/>
      <c r="RZT49"/>
      <c r="RZU49"/>
      <c r="RZV49"/>
      <c r="RZW49"/>
      <c r="RZX49"/>
      <c r="RZY49"/>
      <c r="RZZ49"/>
      <c r="SAA49"/>
      <c r="SAB49"/>
      <c r="SAC49"/>
      <c r="SAD49"/>
      <c r="SAE49"/>
      <c r="SAF49"/>
      <c r="SAG49"/>
      <c r="SAH49"/>
      <c r="SAI49"/>
      <c r="SAJ49"/>
      <c r="SAK49"/>
      <c r="SAL49"/>
      <c r="SAM49"/>
      <c r="SAN49"/>
      <c r="SAO49"/>
      <c r="SAP49"/>
      <c r="SAQ49"/>
      <c r="SAR49"/>
      <c r="SAS49"/>
      <c r="SAT49"/>
      <c r="SAU49"/>
      <c r="SAV49"/>
      <c r="SAW49"/>
      <c r="SAX49"/>
      <c r="SAY49"/>
      <c r="SAZ49"/>
      <c r="SBA49"/>
      <c r="SBB49"/>
      <c r="SBC49"/>
      <c r="SBD49"/>
      <c r="SBE49"/>
      <c r="SBF49"/>
      <c r="SBG49"/>
      <c r="SBH49"/>
      <c r="SBI49"/>
      <c r="SBJ49"/>
      <c r="SBK49"/>
      <c r="SBL49"/>
      <c r="SBM49"/>
      <c r="SBN49"/>
      <c r="SBO49"/>
      <c r="SBP49"/>
      <c r="SBQ49"/>
      <c r="SBR49"/>
      <c r="SBS49"/>
      <c r="SBT49"/>
      <c r="SBU49"/>
      <c r="SBV49"/>
      <c r="SBW49"/>
      <c r="SBX49"/>
      <c r="SBY49"/>
      <c r="SBZ49"/>
      <c r="SCA49"/>
      <c r="SCB49"/>
      <c r="SCC49"/>
      <c r="SCD49"/>
      <c r="SCE49"/>
      <c r="SCF49"/>
      <c r="SCG49"/>
      <c r="SCH49"/>
      <c r="SCI49"/>
      <c r="SCJ49"/>
      <c r="SCK49"/>
      <c r="SCL49"/>
      <c r="SCM49"/>
      <c r="SCN49"/>
      <c r="SCO49"/>
      <c r="SCP49"/>
      <c r="SCQ49"/>
      <c r="SCR49"/>
      <c r="SCS49"/>
      <c r="SCT49"/>
      <c r="SCU49"/>
      <c r="SCV49"/>
      <c r="SCW49"/>
      <c r="SCX49"/>
      <c r="SCY49"/>
      <c r="SCZ49"/>
      <c r="SDA49"/>
      <c r="SDB49"/>
      <c r="SDC49"/>
      <c r="SDD49"/>
      <c r="SDE49"/>
      <c r="SDF49"/>
      <c r="SDG49"/>
      <c r="SDH49"/>
      <c r="SDI49"/>
      <c r="SDJ49"/>
      <c r="SDK49"/>
      <c r="SDL49"/>
      <c r="SDM49"/>
      <c r="SDN49"/>
      <c r="SDO49"/>
      <c r="SDP49"/>
      <c r="SDQ49"/>
      <c r="SDR49"/>
      <c r="SDS49"/>
      <c r="SDT49"/>
      <c r="SDU49"/>
      <c r="SDV49"/>
      <c r="SDW49"/>
      <c r="SDX49"/>
      <c r="SDY49"/>
      <c r="SDZ49"/>
      <c r="SEA49"/>
      <c r="SEB49"/>
      <c r="SEC49"/>
      <c r="SED49"/>
      <c r="SEE49"/>
      <c r="SEF49"/>
      <c r="SEG49"/>
      <c r="SEH49"/>
      <c r="SEI49"/>
      <c r="SEJ49"/>
      <c r="SEK49"/>
      <c r="SEL49"/>
      <c r="SEM49"/>
      <c r="SEN49"/>
      <c r="SEO49"/>
      <c r="SEP49"/>
      <c r="SEQ49"/>
      <c r="SER49"/>
      <c r="SES49"/>
      <c r="SET49"/>
      <c r="SEU49"/>
      <c r="SEV49"/>
      <c r="SEW49"/>
      <c r="SEX49"/>
      <c r="SEY49"/>
      <c r="SEZ49"/>
      <c r="SFA49"/>
      <c r="SFB49"/>
      <c r="SFC49"/>
      <c r="SFD49"/>
      <c r="SFE49"/>
      <c r="SFF49"/>
      <c r="SFG49"/>
      <c r="SFH49"/>
      <c r="SFI49"/>
      <c r="SFJ49"/>
      <c r="SFK49"/>
      <c r="SFL49"/>
      <c r="SFM49"/>
      <c r="SFN49"/>
      <c r="SFO49"/>
      <c r="SFP49"/>
      <c r="SFQ49"/>
      <c r="SFR49"/>
      <c r="SFS49"/>
      <c r="SFT49"/>
      <c r="SFU49"/>
      <c r="SFV49"/>
      <c r="SFW49"/>
      <c r="SFX49"/>
      <c r="SFY49"/>
      <c r="SFZ49"/>
      <c r="SGA49"/>
      <c r="SGB49"/>
      <c r="SGC49"/>
      <c r="SGD49"/>
      <c r="SGE49"/>
      <c r="SGF49"/>
      <c r="SGG49"/>
      <c r="SGH49"/>
      <c r="SGI49"/>
      <c r="SGJ49"/>
      <c r="SGK49"/>
      <c r="SGL49"/>
      <c r="SGM49"/>
      <c r="SGN49"/>
      <c r="SGO49"/>
      <c r="SGP49"/>
      <c r="SGQ49"/>
      <c r="SGR49"/>
      <c r="SGS49"/>
      <c r="SGT49"/>
      <c r="SGU49"/>
      <c r="SGV49"/>
      <c r="SGW49"/>
      <c r="SGX49"/>
      <c r="SGY49"/>
      <c r="SGZ49"/>
      <c r="SHA49"/>
      <c r="SHB49"/>
      <c r="SHC49"/>
      <c r="SHD49"/>
      <c r="SHE49"/>
      <c r="SHF49"/>
      <c r="SHG49"/>
      <c r="SHH49"/>
      <c r="SHI49"/>
      <c r="SHJ49"/>
      <c r="SHK49"/>
      <c r="SHL49"/>
      <c r="SHM49"/>
      <c r="SHN49"/>
      <c r="SHO49"/>
      <c r="SHP49"/>
      <c r="SHQ49"/>
      <c r="SHR49"/>
      <c r="SHS49"/>
      <c r="SHT49"/>
      <c r="SHU49"/>
      <c r="SHV49"/>
      <c r="SHW49"/>
      <c r="SHX49"/>
      <c r="SHY49"/>
      <c r="SHZ49"/>
      <c r="SIA49"/>
      <c r="SIB49"/>
      <c r="SIC49"/>
      <c r="SID49"/>
      <c r="SIE49"/>
      <c r="SIF49"/>
      <c r="SIG49"/>
      <c r="SIH49"/>
      <c r="SII49"/>
      <c r="SIJ49"/>
      <c r="SIK49"/>
      <c r="SIL49"/>
      <c r="SIM49"/>
      <c r="SIN49"/>
      <c r="SIO49"/>
      <c r="SIP49"/>
      <c r="SIQ49"/>
      <c r="SIR49"/>
      <c r="SIS49"/>
      <c r="SIT49"/>
      <c r="SIU49"/>
      <c r="SIV49"/>
      <c r="SIW49"/>
      <c r="SIX49"/>
      <c r="SIY49"/>
      <c r="SIZ49"/>
      <c r="SJA49"/>
      <c r="SJB49"/>
      <c r="SJC49"/>
      <c r="SJD49"/>
      <c r="SJE49"/>
      <c r="SJF49"/>
      <c r="SJG49"/>
      <c r="SJH49"/>
      <c r="SJI49"/>
      <c r="SJJ49"/>
      <c r="SJK49"/>
      <c r="SJL49"/>
      <c r="SJM49"/>
      <c r="SJN49"/>
      <c r="SJO49"/>
      <c r="SJP49"/>
      <c r="SJQ49"/>
      <c r="SJR49"/>
      <c r="SJS49"/>
      <c r="SJT49"/>
      <c r="SJU49"/>
      <c r="SJV49"/>
      <c r="SJW49"/>
      <c r="SJX49"/>
      <c r="SJY49"/>
      <c r="SJZ49"/>
      <c r="SKA49"/>
      <c r="SKB49"/>
      <c r="SKC49"/>
      <c r="SKD49"/>
      <c r="SKE49"/>
      <c r="SKF49"/>
      <c r="SKG49"/>
      <c r="SKH49"/>
      <c r="SKI49"/>
      <c r="SKJ49"/>
      <c r="SKK49"/>
      <c r="SKL49"/>
      <c r="SKM49"/>
      <c r="SKN49"/>
      <c r="SKO49"/>
      <c r="SKP49"/>
      <c r="SKQ49"/>
      <c r="SKR49"/>
      <c r="SKS49"/>
      <c r="SKT49"/>
      <c r="SKU49"/>
      <c r="SKV49"/>
      <c r="SKW49"/>
      <c r="SKX49"/>
      <c r="SKY49"/>
      <c r="SKZ49"/>
      <c r="SLA49"/>
      <c r="SLB49"/>
      <c r="SLC49"/>
      <c r="SLD49"/>
      <c r="SLE49"/>
      <c r="SLF49"/>
      <c r="SLG49"/>
      <c r="SLH49"/>
      <c r="SLI49"/>
      <c r="SLJ49"/>
      <c r="SLK49"/>
      <c r="SLL49"/>
      <c r="SLM49"/>
      <c r="SLN49"/>
      <c r="SLO49"/>
      <c r="SLP49"/>
      <c r="SLQ49"/>
      <c r="SLR49"/>
      <c r="SLS49"/>
      <c r="SLT49"/>
      <c r="SLU49"/>
      <c r="SLV49"/>
      <c r="SLW49"/>
      <c r="SLX49"/>
      <c r="SLY49"/>
      <c r="SLZ49"/>
      <c r="SMA49"/>
      <c r="SMB49"/>
      <c r="SMC49"/>
      <c r="SMD49"/>
      <c r="SME49"/>
      <c r="SMF49"/>
      <c r="SMG49"/>
      <c r="SMH49"/>
      <c r="SMI49"/>
      <c r="SMJ49"/>
      <c r="SMK49"/>
      <c r="SML49"/>
      <c r="SMM49"/>
      <c r="SMN49"/>
      <c r="SMO49"/>
      <c r="SMP49"/>
      <c r="SMQ49"/>
      <c r="SMR49"/>
      <c r="SMS49"/>
      <c r="SMT49"/>
      <c r="SMU49"/>
      <c r="SMV49"/>
      <c r="SMW49"/>
      <c r="SMX49"/>
      <c r="SMY49"/>
      <c r="SMZ49"/>
      <c r="SNA49"/>
      <c r="SNB49"/>
      <c r="SNC49"/>
      <c r="SND49"/>
      <c r="SNE49"/>
      <c r="SNF49"/>
      <c r="SNG49"/>
      <c r="SNH49"/>
      <c r="SNI49"/>
      <c r="SNJ49"/>
      <c r="SNK49"/>
      <c r="SNL49"/>
      <c r="SNM49"/>
      <c r="SNN49"/>
      <c r="SNO49"/>
      <c r="SNP49"/>
      <c r="SNQ49"/>
      <c r="SNR49"/>
      <c r="SNS49"/>
      <c r="SNT49"/>
      <c r="SNU49"/>
      <c r="SNV49"/>
      <c r="SNW49"/>
      <c r="SNX49"/>
      <c r="SNY49"/>
      <c r="SNZ49"/>
      <c r="SOA49"/>
      <c r="SOB49"/>
      <c r="SOC49"/>
      <c r="SOD49"/>
      <c r="SOE49"/>
      <c r="SOF49"/>
      <c r="SOG49"/>
      <c r="SOH49"/>
      <c r="SOI49"/>
      <c r="SOJ49"/>
      <c r="SOK49"/>
      <c r="SOL49"/>
      <c r="SOM49"/>
      <c r="SON49"/>
      <c r="SOO49"/>
      <c r="SOP49"/>
      <c r="SOQ49"/>
      <c r="SOR49"/>
      <c r="SOS49"/>
      <c r="SOT49"/>
      <c r="SOU49"/>
      <c r="SOV49"/>
      <c r="SOW49"/>
      <c r="SOX49"/>
      <c r="SOY49"/>
      <c r="SOZ49"/>
      <c r="SPA49"/>
      <c r="SPB49"/>
      <c r="SPC49"/>
      <c r="SPD49"/>
      <c r="SPE49"/>
      <c r="SPF49"/>
      <c r="SPG49"/>
      <c r="SPH49"/>
      <c r="SPI49"/>
      <c r="SPJ49"/>
      <c r="SPK49"/>
      <c r="SPL49"/>
      <c r="SPM49"/>
      <c r="SPN49"/>
      <c r="SPO49"/>
      <c r="SPP49"/>
      <c r="SPQ49"/>
      <c r="SPR49"/>
      <c r="SPS49"/>
      <c r="SPT49"/>
      <c r="SPU49"/>
      <c r="SPV49"/>
      <c r="SPW49"/>
      <c r="SPX49"/>
      <c r="SPY49"/>
      <c r="SPZ49"/>
      <c r="SQA49"/>
      <c r="SQB49"/>
      <c r="SQC49"/>
      <c r="SQD49"/>
      <c r="SQE49"/>
      <c r="SQF49"/>
      <c r="SQG49"/>
      <c r="SQH49"/>
      <c r="SQI49"/>
      <c r="SQJ49"/>
      <c r="SQK49"/>
      <c r="SQL49"/>
      <c r="SQM49"/>
      <c r="SQN49"/>
      <c r="SQO49"/>
      <c r="SQP49"/>
      <c r="SQQ49"/>
      <c r="SQR49"/>
      <c r="SQS49"/>
      <c r="SQT49"/>
      <c r="SQU49"/>
      <c r="SQV49"/>
      <c r="SQW49"/>
      <c r="SQX49"/>
      <c r="SQY49"/>
      <c r="SQZ49"/>
      <c r="SRA49"/>
      <c r="SRB49"/>
      <c r="SRC49"/>
      <c r="SRD49"/>
      <c r="SRE49"/>
      <c r="SRF49"/>
      <c r="SRG49"/>
      <c r="SRH49"/>
      <c r="SRI49"/>
      <c r="SRJ49"/>
      <c r="SRK49"/>
      <c r="SRL49"/>
      <c r="SRM49"/>
      <c r="SRN49"/>
      <c r="SRO49"/>
      <c r="SRP49"/>
      <c r="SRQ49"/>
      <c r="SRR49"/>
      <c r="SRS49"/>
      <c r="SRT49"/>
      <c r="SRU49"/>
      <c r="SRV49"/>
      <c r="SRW49"/>
      <c r="SRX49"/>
      <c r="SRY49"/>
      <c r="SRZ49"/>
      <c r="SSA49"/>
      <c r="SSB49"/>
      <c r="SSC49"/>
      <c r="SSD49"/>
      <c r="SSE49"/>
      <c r="SSF49"/>
      <c r="SSG49"/>
      <c r="SSH49"/>
      <c r="SSI49"/>
      <c r="SSJ49"/>
      <c r="SSK49"/>
      <c r="SSL49"/>
      <c r="SSM49"/>
      <c r="SSN49"/>
      <c r="SSO49"/>
      <c r="SSP49"/>
      <c r="SSQ49"/>
      <c r="SSR49"/>
      <c r="SSS49"/>
      <c r="SST49"/>
      <c r="SSU49"/>
      <c r="SSV49"/>
      <c r="SSW49"/>
      <c r="SSX49"/>
      <c r="SSY49"/>
      <c r="SSZ49"/>
      <c r="STA49"/>
      <c r="STB49"/>
      <c r="STC49"/>
      <c r="STD49"/>
      <c r="STE49"/>
      <c r="STF49"/>
      <c r="STG49"/>
      <c r="STH49"/>
      <c r="STI49"/>
      <c r="STJ49"/>
      <c r="STK49"/>
      <c r="STL49"/>
      <c r="STM49"/>
      <c r="STN49"/>
      <c r="STO49"/>
      <c r="STP49"/>
      <c r="STQ49"/>
      <c r="STR49"/>
      <c r="STS49"/>
      <c r="STT49"/>
      <c r="STU49"/>
      <c r="STV49"/>
      <c r="STW49"/>
      <c r="STX49"/>
      <c r="STY49"/>
      <c r="STZ49"/>
      <c r="SUA49"/>
      <c r="SUB49"/>
      <c r="SUC49"/>
      <c r="SUD49"/>
      <c r="SUE49"/>
      <c r="SUF49"/>
      <c r="SUG49"/>
      <c r="SUH49"/>
      <c r="SUI49"/>
      <c r="SUJ49"/>
      <c r="SUK49"/>
      <c r="SUL49"/>
      <c r="SUM49"/>
      <c r="SUN49"/>
      <c r="SUO49"/>
      <c r="SUP49"/>
      <c r="SUQ49"/>
      <c r="SUR49"/>
      <c r="SUS49"/>
      <c r="SUT49"/>
      <c r="SUU49"/>
      <c r="SUV49"/>
      <c r="SUW49"/>
      <c r="SUX49"/>
      <c r="SUY49"/>
      <c r="SUZ49"/>
      <c r="SVA49"/>
      <c r="SVB49"/>
      <c r="SVC49"/>
      <c r="SVD49"/>
      <c r="SVE49"/>
      <c r="SVF49"/>
      <c r="SVG49"/>
      <c r="SVH49"/>
      <c r="SVI49"/>
      <c r="SVJ49"/>
      <c r="SVK49"/>
      <c r="SVL49"/>
      <c r="SVM49"/>
      <c r="SVN49"/>
      <c r="SVO49"/>
      <c r="SVP49"/>
      <c r="SVQ49"/>
      <c r="SVR49"/>
      <c r="SVS49"/>
      <c r="SVT49"/>
      <c r="SVU49"/>
      <c r="SVV49"/>
      <c r="SVW49"/>
      <c r="SVX49"/>
      <c r="SVY49"/>
      <c r="SVZ49"/>
      <c r="SWA49"/>
      <c r="SWB49"/>
      <c r="SWC49"/>
      <c r="SWD49"/>
      <c r="SWE49"/>
      <c r="SWF49"/>
      <c r="SWG49"/>
      <c r="SWH49"/>
      <c r="SWI49"/>
      <c r="SWJ49"/>
      <c r="SWK49"/>
      <c r="SWL49"/>
      <c r="SWM49"/>
      <c r="SWN49"/>
      <c r="SWO49"/>
      <c r="SWP49"/>
      <c r="SWQ49"/>
      <c r="SWR49"/>
      <c r="SWS49"/>
      <c r="SWT49"/>
      <c r="SWU49"/>
      <c r="SWV49"/>
      <c r="SWW49"/>
      <c r="SWX49"/>
      <c r="SWY49"/>
      <c r="SWZ49"/>
      <c r="SXA49"/>
      <c r="SXB49"/>
      <c r="SXC49"/>
      <c r="SXD49"/>
      <c r="SXE49"/>
      <c r="SXF49"/>
      <c r="SXG49"/>
      <c r="SXH49"/>
      <c r="SXI49"/>
      <c r="SXJ49"/>
      <c r="SXK49"/>
      <c r="SXL49"/>
      <c r="SXM49"/>
      <c r="SXN49"/>
      <c r="SXO49"/>
      <c r="SXP49"/>
      <c r="SXQ49"/>
      <c r="SXR49"/>
      <c r="SXS49"/>
      <c r="SXT49"/>
      <c r="SXU49"/>
      <c r="SXV49"/>
      <c r="SXW49"/>
      <c r="SXX49"/>
      <c r="SXY49"/>
      <c r="SXZ49"/>
      <c r="SYA49"/>
      <c r="SYB49"/>
      <c r="SYC49"/>
      <c r="SYD49"/>
      <c r="SYE49"/>
      <c r="SYF49"/>
      <c r="SYG49"/>
      <c r="SYH49"/>
      <c r="SYI49"/>
      <c r="SYJ49"/>
      <c r="SYK49"/>
      <c r="SYL49"/>
      <c r="SYM49"/>
      <c r="SYN49"/>
      <c r="SYO49"/>
      <c r="SYP49"/>
      <c r="SYQ49"/>
      <c r="SYR49"/>
      <c r="SYS49"/>
      <c r="SYT49"/>
      <c r="SYU49"/>
      <c r="SYV49"/>
      <c r="SYW49"/>
      <c r="SYX49"/>
      <c r="SYY49"/>
      <c r="SYZ49"/>
      <c r="SZA49"/>
      <c r="SZB49"/>
      <c r="SZC49"/>
      <c r="SZD49"/>
      <c r="SZE49"/>
      <c r="SZF49"/>
      <c r="SZG49"/>
      <c r="SZH49"/>
      <c r="SZI49"/>
      <c r="SZJ49"/>
      <c r="SZK49"/>
      <c r="SZL49"/>
      <c r="SZM49"/>
      <c r="SZN49"/>
      <c r="SZO49"/>
      <c r="SZP49"/>
      <c r="SZQ49"/>
      <c r="SZR49"/>
      <c r="SZS49"/>
      <c r="SZT49"/>
      <c r="SZU49"/>
      <c r="SZV49"/>
      <c r="SZW49"/>
      <c r="SZX49"/>
      <c r="SZY49"/>
      <c r="SZZ49"/>
      <c r="TAA49"/>
      <c r="TAB49"/>
      <c r="TAC49"/>
      <c r="TAD49"/>
      <c r="TAE49"/>
      <c r="TAF49"/>
      <c r="TAG49"/>
      <c r="TAH49"/>
      <c r="TAI49"/>
      <c r="TAJ49"/>
      <c r="TAK49"/>
      <c r="TAL49"/>
      <c r="TAM49"/>
      <c r="TAN49"/>
      <c r="TAO49"/>
      <c r="TAP49"/>
      <c r="TAQ49"/>
      <c r="TAR49"/>
      <c r="TAS49"/>
      <c r="TAT49"/>
      <c r="TAU49"/>
      <c r="TAV49"/>
      <c r="TAW49"/>
      <c r="TAX49"/>
      <c r="TAY49"/>
      <c r="TAZ49"/>
      <c r="TBA49"/>
      <c r="TBB49"/>
      <c r="TBC49"/>
      <c r="TBD49"/>
      <c r="TBE49"/>
      <c r="TBF49"/>
      <c r="TBG49"/>
      <c r="TBH49"/>
      <c r="TBI49"/>
      <c r="TBJ49"/>
      <c r="TBK49"/>
      <c r="TBL49"/>
      <c r="TBM49"/>
      <c r="TBN49"/>
      <c r="TBO49"/>
      <c r="TBP49"/>
      <c r="TBQ49"/>
      <c r="TBR49"/>
      <c r="TBS49"/>
      <c r="TBT49"/>
      <c r="TBU49"/>
      <c r="TBV49"/>
      <c r="TBW49"/>
      <c r="TBX49"/>
      <c r="TBY49"/>
      <c r="TBZ49"/>
      <c r="TCA49"/>
      <c r="TCB49"/>
      <c r="TCC49"/>
      <c r="TCD49"/>
      <c r="TCE49"/>
      <c r="TCF49"/>
      <c r="TCG49"/>
      <c r="TCH49"/>
      <c r="TCI49"/>
      <c r="TCJ49"/>
      <c r="TCK49"/>
      <c r="TCL49"/>
      <c r="TCM49"/>
      <c r="TCN49"/>
      <c r="TCO49"/>
      <c r="TCP49"/>
      <c r="TCQ49"/>
      <c r="TCR49"/>
      <c r="TCS49"/>
      <c r="TCT49"/>
      <c r="TCU49"/>
      <c r="TCV49"/>
      <c r="TCW49"/>
      <c r="TCX49"/>
      <c r="TCY49"/>
      <c r="TCZ49"/>
      <c r="TDA49"/>
      <c r="TDB49"/>
      <c r="TDC49"/>
      <c r="TDD49"/>
      <c r="TDE49"/>
      <c r="TDF49"/>
      <c r="TDG49"/>
      <c r="TDH49"/>
      <c r="TDI49"/>
      <c r="TDJ49"/>
      <c r="TDK49"/>
      <c r="TDL49"/>
      <c r="TDM49"/>
      <c r="TDN49"/>
      <c r="TDO49"/>
      <c r="TDP49"/>
      <c r="TDQ49"/>
      <c r="TDR49"/>
      <c r="TDS49"/>
      <c r="TDT49"/>
      <c r="TDU49"/>
      <c r="TDV49"/>
      <c r="TDW49"/>
      <c r="TDX49"/>
      <c r="TDY49"/>
      <c r="TDZ49"/>
      <c r="TEA49"/>
      <c r="TEB49"/>
      <c r="TEC49"/>
      <c r="TED49"/>
      <c r="TEE49"/>
      <c r="TEF49"/>
      <c r="TEG49"/>
      <c r="TEH49"/>
      <c r="TEI49"/>
      <c r="TEJ49"/>
      <c r="TEK49"/>
      <c r="TEL49"/>
      <c r="TEM49"/>
      <c r="TEN49"/>
      <c r="TEO49"/>
      <c r="TEP49"/>
      <c r="TEQ49"/>
      <c r="TER49"/>
      <c r="TES49"/>
      <c r="TET49"/>
      <c r="TEU49"/>
      <c r="TEV49"/>
      <c r="TEW49"/>
      <c r="TEX49"/>
      <c r="TEY49"/>
      <c r="TEZ49"/>
      <c r="TFA49"/>
      <c r="TFB49"/>
      <c r="TFC49"/>
      <c r="TFD49"/>
      <c r="TFE49"/>
      <c r="TFF49"/>
      <c r="TFG49"/>
      <c r="TFH49"/>
      <c r="TFI49"/>
      <c r="TFJ49"/>
      <c r="TFK49"/>
      <c r="TFL49"/>
      <c r="TFM49"/>
      <c r="TFN49"/>
      <c r="TFO49"/>
      <c r="TFP49"/>
      <c r="TFQ49"/>
      <c r="TFR49"/>
      <c r="TFS49"/>
      <c r="TFT49"/>
      <c r="TFU49"/>
      <c r="TFV49"/>
      <c r="TFW49"/>
      <c r="TFX49"/>
      <c r="TFY49"/>
      <c r="TFZ49"/>
      <c r="TGA49"/>
      <c r="TGB49"/>
      <c r="TGC49"/>
      <c r="TGD49"/>
      <c r="TGE49"/>
      <c r="TGF49"/>
      <c r="TGG49"/>
      <c r="TGH49"/>
      <c r="TGI49"/>
      <c r="TGJ49"/>
      <c r="TGK49"/>
      <c r="TGL49"/>
      <c r="TGM49"/>
      <c r="TGN49"/>
      <c r="TGO49"/>
      <c r="TGP49"/>
      <c r="TGQ49"/>
      <c r="TGR49"/>
      <c r="TGS49"/>
      <c r="TGT49"/>
      <c r="TGU49"/>
      <c r="TGV49"/>
      <c r="TGW49"/>
      <c r="TGX49"/>
      <c r="TGY49"/>
      <c r="TGZ49"/>
      <c r="THA49"/>
      <c r="THB49"/>
      <c r="THC49"/>
      <c r="THD49"/>
      <c r="THE49"/>
      <c r="THF49"/>
      <c r="THG49"/>
      <c r="THH49"/>
      <c r="THI49"/>
      <c r="THJ49"/>
      <c r="THK49"/>
      <c r="THL49"/>
      <c r="THM49"/>
      <c r="THN49"/>
      <c r="THO49"/>
      <c r="THP49"/>
      <c r="THQ49"/>
      <c r="THR49"/>
      <c r="THS49"/>
      <c r="THT49"/>
      <c r="THU49"/>
      <c r="THV49"/>
      <c r="THW49"/>
      <c r="THX49"/>
      <c r="THY49"/>
      <c r="THZ49"/>
      <c r="TIA49"/>
      <c r="TIB49"/>
      <c r="TIC49"/>
      <c r="TID49"/>
      <c r="TIE49"/>
      <c r="TIF49"/>
      <c r="TIG49"/>
      <c r="TIH49"/>
      <c r="TII49"/>
      <c r="TIJ49"/>
      <c r="TIK49"/>
      <c r="TIL49"/>
      <c r="TIM49"/>
      <c r="TIN49"/>
      <c r="TIO49"/>
      <c r="TIP49"/>
      <c r="TIQ49"/>
      <c r="TIR49"/>
      <c r="TIS49"/>
      <c r="TIT49"/>
      <c r="TIU49"/>
      <c r="TIV49"/>
      <c r="TIW49"/>
      <c r="TIX49"/>
      <c r="TIY49"/>
      <c r="TIZ49"/>
      <c r="TJA49"/>
      <c r="TJB49"/>
      <c r="TJC49"/>
      <c r="TJD49"/>
      <c r="TJE49"/>
      <c r="TJF49"/>
      <c r="TJG49"/>
      <c r="TJH49"/>
      <c r="TJI49"/>
      <c r="TJJ49"/>
      <c r="TJK49"/>
      <c r="TJL49"/>
      <c r="TJM49"/>
      <c r="TJN49"/>
      <c r="TJO49"/>
      <c r="TJP49"/>
      <c r="TJQ49"/>
      <c r="TJR49"/>
      <c r="TJS49"/>
      <c r="TJT49"/>
      <c r="TJU49"/>
      <c r="TJV49"/>
      <c r="TJW49"/>
      <c r="TJX49"/>
      <c r="TJY49"/>
      <c r="TJZ49"/>
      <c r="TKA49"/>
      <c r="TKB49"/>
      <c r="TKC49"/>
      <c r="TKD49"/>
      <c r="TKE49"/>
      <c r="TKF49"/>
      <c r="TKG49"/>
      <c r="TKH49"/>
      <c r="TKI49"/>
      <c r="TKJ49"/>
      <c r="TKK49"/>
      <c r="TKL49"/>
      <c r="TKM49"/>
      <c r="TKN49"/>
      <c r="TKO49"/>
      <c r="TKP49"/>
      <c r="TKQ49"/>
      <c r="TKR49"/>
      <c r="TKS49"/>
      <c r="TKT49"/>
      <c r="TKU49"/>
      <c r="TKV49"/>
      <c r="TKW49"/>
      <c r="TKX49"/>
      <c r="TKY49"/>
      <c r="TKZ49"/>
      <c r="TLA49"/>
      <c r="TLB49"/>
      <c r="TLC49"/>
      <c r="TLD49"/>
      <c r="TLE49"/>
      <c r="TLF49"/>
      <c r="TLG49"/>
      <c r="TLH49"/>
      <c r="TLI49"/>
      <c r="TLJ49"/>
      <c r="TLK49"/>
      <c r="TLL49"/>
      <c r="TLM49"/>
      <c r="TLN49"/>
      <c r="TLO49"/>
      <c r="TLP49"/>
      <c r="TLQ49"/>
      <c r="TLR49"/>
      <c r="TLS49"/>
      <c r="TLT49"/>
      <c r="TLU49"/>
      <c r="TLV49"/>
      <c r="TLW49"/>
      <c r="TLX49"/>
      <c r="TLY49"/>
      <c r="TLZ49"/>
      <c r="TMA49"/>
      <c r="TMB49"/>
      <c r="TMC49"/>
      <c r="TMD49"/>
      <c r="TME49"/>
      <c r="TMF49"/>
      <c r="TMG49"/>
      <c r="TMH49"/>
      <c r="TMI49"/>
      <c r="TMJ49"/>
      <c r="TMK49"/>
      <c r="TML49"/>
      <c r="TMM49"/>
      <c r="TMN49"/>
      <c r="TMO49"/>
      <c r="TMP49"/>
      <c r="TMQ49"/>
      <c r="TMR49"/>
      <c r="TMS49"/>
      <c r="TMT49"/>
      <c r="TMU49"/>
      <c r="TMV49"/>
      <c r="TMW49"/>
      <c r="TMX49"/>
      <c r="TMY49"/>
      <c r="TMZ49"/>
      <c r="TNA49"/>
      <c r="TNB49"/>
      <c r="TNC49"/>
      <c r="TND49"/>
      <c r="TNE49"/>
      <c r="TNF49"/>
      <c r="TNG49"/>
      <c r="TNH49"/>
      <c r="TNI49"/>
      <c r="TNJ49"/>
      <c r="TNK49"/>
      <c r="TNL49"/>
      <c r="TNM49"/>
      <c r="TNN49"/>
      <c r="TNO49"/>
      <c r="TNP49"/>
      <c r="TNQ49"/>
      <c r="TNR49"/>
      <c r="TNS49"/>
      <c r="TNT49"/>
      <c r="TNU49"/>
      <c r="TNV49"/>
      <c r="TNW49"/>
      <c r="TNX49"/>
      <c r="TNY49"/>
      <c r="TNZ49"/>
      <c r="TOA49"/>
      <c r="TOB49"/>
      <c r="TOC49"/>
      <c r="TOD49"/>
      <c r="TOE49"/>
      <c r="TOF49"/>
      <c r="TOG49"/>
      <c r="TOH49"/>
      <c r="TOI49"/>
      <c r="TOJ49"/>
      <c r="TOK49"/>
      <c r="TOL49"/>
      <c r="TOM49"/>
      <c r="TON49"/>
      <c r="TOO49"/>
      <c r="TOP49"/>
      <c r="TOQ49"/>
      <c r="TOR49"/>
      <c r="TOS49"/>
      <c r="TOT49"/>
      <c r="TOU49"/>
      <c r="TOV49"/>
      <c r="TOW49"/>
      <c r="TOX49"/>
      <c r="TOY49"/>
      <c r="TOZ49"/>
      <c r="TPA49"/>
      <c r="TPB49"/>
      <c r="TPC49"/>
      <c r="TPD49"/>
      <c r="TPE49"/>
      <c r="TPF49"/>
      <c r="TPG49"/>
      <c r="TPH49"/>
      <c r="TPI49"/>
      <c r="TPJ49"/>
      <c r="TPK49"/>
      <c r="TPL49"/>
      <c r="TPM49"/>
      <c r="TPN49"/>
      <c r="TPO49"/>
      <c r="TPP49"/>
      <c r="TPQ49"/>
      <c r="TPR49"/>
      <c r="TPS49"/>
      <c r="TPT49"/>
      <c r="TPU49"/>
      <c r="TPV49"/>
      <c r="TPW49"/>
      <c r="TPX49"/>
      <c r="TPY49"/>
      <c r="TPZ49"/>
      <c r="TQA49"/>
      <c r="TQB49"/>
      <c r="TQC49"/>
      <c r="TQD49"/>
      <c r="TQE49"/>
      <c r="TQF49"/>
      <c r="TQG49"/>
      <c r="TQH49"/>
      <c r="TQI49"/>
      <c r="TQJ49"/>
      <c r="TQK49"/>
      <c r="TQL49"/>
      <c r="TQM49"/>
      <c r="TQN49"/>
      <c r="TQO49"/>
      <c r="TQP49"/>
      <c r="TQQ49"/>
      <c r="TQR49"/>
      <c r="TQS49"/>
      <c r="TQT49"/>
      <c r="TQU49"/>
      <c r="TQV49"/>
      <c r="TQW49"/>
      <c r="TQX49"/>
      <c r="TQY49"/>
      <c r="TQZ49"/>
      <c r="TRA49"/>
      <c r="TRB49"/>
      <c r="TRC49"/>
      <c r="TRD49"/>
      <c r="TRE49"/>
      <c r="TRF49"/>
      <c r="TRG49"/>
      <c r="TRH49"/>
      <c r="TRI49"/>
      <c r="TRJ49"/>
      <c r="TRK49"/>
      <c r="TRL49"/>
      <c r="TRM49"/>
      <c r="TRN49"/>
      <c r="TRO49"/>
      <c r="TRP49"/>
      <c r="TRQ49"/>
      <c r="TRR49"/>
      <c r="TRS49"/>
      <c r="TRT49"/>
      <c r="TRU49"/>
      <c r="TRV49"/>
      <c r="TRW49"/>
      <c r="TRX49"/>
      <c r="TRY49"/>
      <c r="TRZ49"/>
      <c r="TSA49"/>
      <c r="TSB49"/>
      <c r="TSC49"/>
      <c r="TSD49"/>
      <c r="TSE49"/>
      <c r="TSF49"/>
      <c r="TSG49"/>
      <c r="TSH49"/>
      <c r="TSI49"/>
      <c r="TSJ49"/>
      <c r="TSK49"/>
      <c r="TSL49"/>
      <c r="TSM49"/>
      <c r="TSN49"/>
      <c r="TSO49"/>
      <c r="TSP49"/>
      <c r="TSQ49"/>
      <c r="TSR49"/>
      <c r="TSS49"/>
      <c r="TST49"/>
      <c r="TSU49"/>
      <c r="TSV49"/>
      <c r="TSW49"/>
      <c r="TSX49"/>
      <c r="TSY49"/>
      <c r="TSZ49"/>
      <c r="TTA49"/>
      <c r="TTB49"/>
      <c r="TTC49"/>
      <c r="TTD49"/>
      <c r="TTE49"/>
      <c r="TTF49"/>
      <c r="TTG49"/>
      <c r="TTH49"/>
      <c r="TTI49"/>
      <c r="TTJ49"/>
      <c r="TTK49"/>
      <c r="TTL49"/>
      <c r="TTM49"/>
      <c r="TTN49"/>
      <c r="TTO49"/>
      <c r="TTP49"/>
      <c r="TTQ49"/>
      <c r="TTR49"/>
      <c r="TTS49"/>
      <c r="TTT49"/>
      <c r="TTU49"/>
      <c r="TTV49"/>
      <c r="TTW49"/>
      <c r="TTX49"/>
      <c r="TTY49"/>
      <c r="TTZ49"/>
      <c r="TUA49"/>
      <c r="TUB49"/>
      <c r="TUC49"/>
      <c r="TUD49"/>
      <c r="TUE49"/>
      <c r="TUF49"/>
      <c r="TUG49"/>
      <c r="TUH49"/>
      <c r="TUI49"/>
      <c r="TUJ49"/>
      <c r="TUK49"/>
      <c r="TUL49"/>
      <c r="TUM49"/>
      <c r="TUN49"/>
      <c r="TUO49"/>
      <c r="TUP49"/>
      <c r="TUQ49"/>
      <c r="TUR49"/>
      <c r="TUS49"/>
      <c r="TUT49"/>
      <c r="TUU49"/>
      <c r="TUV49"/>
      <c r="TUW49"/>
      <c r="TUX49"/>
      <c r="TUY49"/>
      <c r="TUZ49"/>
      <c r="TVA49"/>
      <c r="TVB49"/>
      <c r="TVC49"/>
      <c r="TVD49"/>
      <c r="TVE49"/>
      <c r="TVF49"/>
      <c r="TVG49"/>
      <c r="TVH49"/>
      <c r="TVI49"/>
      <c r="TVJ49"/>
      <c r="TVK49"/>
      <c r="TVL49"/>
      <c r="TVM49"/>
      <c r="TVN49"/>
      <c r="TVO49"/>
      <c r="TVP49"/>
      <c r="TVQ49"/>
      <c r="TVR49"/>
      <c r="TVS49"/>
      <c r="TVT49"/>
      <c r="TVU49"/>
      <c r="TVV49"/>
      <c r="TVW49"/>
      <c r="TVX49"/>
      <c r="TVY49"/>
      <c r="TVZ49"/>
      <c r="TWA49"/>
      <c r="TWB49"/>
      <c r="TWC49"/>
      <c r="TWD49"/>
      <c r="TWE49"/>
      <c r="TWF49"/>
      <c r="TWG49"/>
      <c r="TWH49"/>
      <c r="TWI49"/>
      <c r="TWJ49"/>
      <c r="TWK49"/>
      <c r="TWL49"/>
      <c r="TWM49"/>
      <c r="TWN49"/>
      <c r="TWO49"/>
      <c r="TWP49"/>
      <c r="TWQ49"/>
      <c r="TWR49"/>
      <c r="TWS49"/>
      <c r="TWT49"/>
      <c r="TWU49"/>
      <c r="TWV49"/>
      <c r="TWW49"/>
      <c r="TWX49"/>
      <c r="TWY49"/>
      <c r="TWZ49"/>
      <c r="TXA49"/>
      <c r="TXB49"/>
      <c r="TXC49"/>
      <c r="TXD49"/>
      <c r="TXE49"/>
      <c r="TXF49"/>
      <c r="TXG49"/>
      <c r="TXH49"/>
      <c r="TXI49"/>
      <c r="TXJ49"/>
      <c r="TXK49"/>
      <c r="TXL49"/>
      <c r="TXM49"/>
      <c r="TXN49"/>
      <c r="TXO49"/>
      <c r="TXP49"/>
      <c r="TXQ49"/>
      <c r="TXR49"/>
      <c r="TXS49"/>
      <c r="TXT49"/>
      <c r="TXU49"/>
      <c r="TXV49"/>
      <c r="TXW49"/>
      <c r="TXX49"/>
      <c r="TXY49"/>
      <c r="TXZ49"/>
      <c r="TYA49"/>
      <c r="TYB49"/>
      <c r="TYC49"/>
      <c r="TYD49"/>
      <c r="TYE49"/>
      <c r="TYF49"/>
      <c r="TYG49"/>
      <c r="TYH49"/>
      <c r="TYI49"/>
      <c r="TYJ49"/>
      <c r="TYK49"/>
      <c r="TYL49"/>
      <c r="TYM49"/>
      <c r="TYN49"/>
      <c r="TYO49"/>
      <c r="TYP49"/>
      <c r="TYQ49"/>
      <c r="TYR49"/>
      <c r="TYS49"/>
      <c r="TYT49"/>
      <c r="TYU49"/>
      <c r="TYV49"/>
      <c r="TYW49"/>
      <c r="TYX49"/>
      <c r="TYY49"/>
      <c r="TYZ49"/>
      <c r="TZA49"/>
      <c r="TZB49"/>
      <c r="TZC49"/>
      <c r="TZD49"/>
      <c r="TZE49"/>
      <c r="TZF49"/>
      <c r="TZG49"/>
      <c r="TZH49"/>
      <c r="TZI49"/>
      <c r="TZJ49"/>
      <c r="TZK49"/>
      <c r="TZL49"/>
      <c r="TZM49"/>
      <c r="TZN49"/>
      <c r="TZO49"/>
      <c r="TZP49"/>
      <c r="TZQ49"/>
      <c r="TZR49"/>
      <c r="TZS49"/>
      <c r="TZT49"/>
      <c r="TZU49"/>
      <c r="TZV49"/>
      <c r="TZW49"/>
      <c r="TZX49"/>
      <c r="TZY49"/>
      <c r="TZZ49"/>
      <c r="UAA49"/>
      <c r="UAB49"/>
      <c r="UAC49"/>
      <c r="UAD49"/>
      <c r="UAE49"/>
      <c r="UAF49"/>
      <c r="UAG49"/>
      <c r="UAH49"/>
      <c r="UAI49"/>
      <c r="UAJ49"/>
      <c r="UAK49"/>
      <c r="UAL49"/>
      <c r="UAM49"/>
      <c r="UAN49"/>
      <c r="UAO49"/>
      <c r="UAP49"/>
      <c r="UAQ49"/>
      <c r="UAR49"/>
      <c r="UAS49"/>
      <c r="UAT49"/>
      <c r="UAU49"/>
      <c r="UAV49"/>
      <c r="UAW49"/>
      <c r="UAX49"/>
      <c r="UAY49"/>
      <c r="UAZ49"/>
      <c r="UBA49"/>
      <c r="UBB49"/>
      <c r="UBC49"/>
      <c r="UBD49"/>
      <c r="UBE49"/>
      <c r="UBF49"/>
      <c r="UBG49"/>
      <c r="UBH49"/>
      <c r="UBI49"/>
      <c r="UBJ49"/>
      <c r="UBK49"/>
      <c r="UBL49"/>
      <c r="UBM49"/>
      <c r="UBN49"/>
      <c r="UBO49"/>
      <c r="UBP49"/>
      <c r="UBQ49"/>
      <c r="UBR49"/>
      <c r="UBS49"/>
      <c r="UBT49"/>
      <c r="UBU49"/>
      <c r="UBV49"/>
      <c r="UBW49"/>
      <c r="UBX49"/>
      <c r="UBY49"/>
      <c r="UBZ49"/>
      <c r="UCA49"/>
      <c r="UCB49"/>
      <c r="UCC49"/>
      <c r="UCD49"/>
      <c r="UCE49"/>
      <c r="UCF49"/>
      <c r="UCG49"/>
      <c r="UCH49"/>
      <c r="UCI49"/>
      <c r="UCJ49"/>
      <c r="UCK49"/>
      <c r="UCL49"/>
      <c r="UCM49"/>
      <c r="UCN49"/>
      <c r="UCO49"/>
      <c r="UCP49"/>
      <c r="UCQ49"/>
      <c r="UCR49"/>
      <c r="UCS49"/>
      <c r="UCT49"/>
      <c r="UCU49"/>
      <c r="UCV49"/>
      <c r="UCW49"/>
      <c r="UCX49"/>
      <c r="UCY49"/>
      <c r="UCZ49"/>
      <c r="UDA49"/>
      <c r="UDB49"/>
      <c r="UDC49"/>
      <c r="UDD49"/>
      <c r="UDE49"/>
      <c r="UDF49"/>
      <c r="UDG49"/>
      <c r="UDH49"/>
      <c r="UDI49"/>
      <c r="UDJ49"/>
      <c r="UDK49"/>
      <c r="UDL49"/>
      <c r="UDM49"/>
      <c r="UDN49"/>
      <c r="UDO49"/>
      <c r="UDP49"/>
      <c r="UDQ49"/>
      <c r="UDR49"/>
      <c r="UDS49"/>
      <c r="UDT49"/>
      <c r="UDU49"/>
      <c r="UDV49"/>
      <c r="UDW49"/>
      <c r="UDX49"/>
      <c r="UDY49"/>
      <c r="UDZ49"/>
      <c r="UEA49"/>
      <c r="UEB49"/>
      <c r="UEC49"/>
      <c r="UED49"/>
      <c r="UEE49"/>
      <c r="UEF49"/>
      <c r="UEG49"/>
      <c r="UEH49"/>
      <c r="UEI49"/>
      <c r="UEJ49"/>
      <c r="UEK49"/>
      <c r="UEL49"/>
      <c r="UEM49"/>
      <c r="UEN49"/>
      <c r="UEO49"/>
      <c r="UEP49"/>
      <c r="UEQ49"/>
      <c r="UER49"/>
      <c r="UES49"/>
      <c r="UET49"/>
      <c r="UEU49"/>
      <c r="UEV49"/>
      <c r="UEW49"/>
      <c r="UEX49"/>
      <c r="UEY49"/>
      <c r="UEZ49"/>
      <c r="UFA49"/>
      <c r="UFB49"/>
      <c r="UFC49"/>
      <c r="UFD49"/>
      <c r="UFE49"/>
      <c r="UFF49"/>
      <c r="UFG49"/>
      <c r="UFH49"/>
      <c r="UFI49"/>
      <c r="UFJ49"/>
      <c r="UFK49"/>
      <c r="UFL49"/>
      <c r="UFM49"/>
      <c r="UFN49"/>
      <c r="UFO49"/>
      <c r="UFP49"/>
      <c r="UFQ49"/>
      <c r="UFR49"/>
      <c r="UFS49"/>
      <c r="UFT49"/>
      <c r="UFU49"/>
      <c r="UFV49"/>
      <c r="UFW49"/>
      <c r="UFX49"/>
      <c r="UFY49"/>
      <c r="UFZ49"/>
      <c r="UGA49"/>
      <c r="UGB49"/>
      <c r="UGC49"/>
      <c r="UGD49"/>
      <c r="UGE49"/>
      <c r="UGF49"/>
      <c r="UGG49"/>
      <c r="UGH49"/>
      <c r="UGI49"/>
      <c r="UGJ49"/>
      <c r="UGK49"/>
      <c r="UGL49"/>
      <c r="UGM49"/>
      <c r="UGN49"/>
      <c r="UGO49"/>
      <c r="UGP49"/>
      <c r="UGQ49"/>
      <c r="UGR49"/>
      <c r="UGS49"/>
      <c r="UGT49"/>
      <c r="UGU49"/>
      <c r="UGV49"/>
      <c r="UGW49"/>
      <c r="UGX49"/>
      <c r="UGY49"/>
      <c r="UGZ49"/>
      <c r="UHA49"/>
      <c r="UHB49"/>
      <c r="UHC49"/>
      <c r="UHD49"/>
      <c r="UHE49"/>
      <c r="UHF49"/>
      <c r="UHG49"/>
      <c r="UHH49"/>
      <c r="UHI49"/>
      <c r="UHJ49"/>
      <c r="UHK49"/>
      <c r="UHL49"/>
      <c r="UHM49"/>
      <c r="UHN49"/>
      <c r="UHO49"/>
      <c r="UHP49"/>
      <c r="UHQ49"/>
      <c r="UHR49"/>
      <c r="UHS49"/>
      <c r="UHT49"/>
      <c r="UHU49"/>
      <c r="UHV49"/>
      <c r="UHW49"/>
      <c r="UHX49"/>
      <c r="UHY49"/>
      <c r="UHZ49"/>
      <c r="UIA49"/>
      <c r="UIB49"/>
      <c r="UIC49"/>
      <c r="UID49"/>
      <c r="UIE49"/>
      <c r="UIF49"/>
      <c r="UIG49"/>
      <c r="UIH49"/>
      <c r="UII49"/>
      <c r="UIJ49"/>
      <c r="UIK49"/>
      <c r="UIL49"/>
      <c r="UIM49"/>
      <c r="UIN49"/>
      <c r="UIO49"/>
      <c r="UIP49"/>
      <c r="UIQ49"/>
      <c r="UIR49"/>
      <c r="UIS49"/>
      <c r="UIT49"/>
      <c r="UIU49"/>
      <c r="UIV49"/>
      <c r="UIW49"/>
      <c r="UIX49"/>
      <c r="UIY49"/>
      <c r="UIZ49"/>
      <c r="UJA49"/>
      <c r="UJB49"/>
      <c r="UJC49"/>
      <c r="UJD49"/>
      <c r="UJE49"/>
      <c r="UJF49"/>
      <c r="UJG49"/>
      <c r="UJH49"/>
      <c r="UJI49"/>
      <c r="UJJ49"/>
      <c r="UJK49"/>
      <c r="UJL49"/>
      <c r="UJM49"/>
      <c r="UJN49"/>
      <c r="UJO49"/>
      <c r="UJP49"/>
      <c r="UJQ49"/>
      <c r="UJR49"/>
      <c r="UJS49"/>
      <c r="UJT49"/>
      <c r="UJU49"/>
      <c r="UJV49"/>
      <c r="UJW49"/>
      <c r="UJX49"/>
      <c r="UJY49"/>
      <c r="UJZ49"/>
      <c r="UKA49"/>
      <c r="UKB49"/>
      <c r="UKC49"/>
      <c r="UKD49"/>
      <c r="UKE49"/>
      <c r="UKF49"/>
      <c r="UKG49"/>
      <c r="UKH49"/>
      <c r="UKI49"/>
      <c r="UKJ49"/>
      <c r="UKK49"/>
      <c r="UKL49"/>
      <c r="UKM49"/>
      <c r="UKN49"/>
      <c r="UKO49"/>
      <c r="UKP49"/>
      <c r="UKQ49"/>
      <c r="UKR49"/>
      <c r="UKS49"/>
      <c r="UKT49"/>
      <c r="UKU49"/>
      <c r="UKV49"/>
      <c r="UKW49"/>
      <c r="UKX49"/>
      <c r="UKY49"/>
      <c r="UKZ49"/>
      <c r="ULA49"/>
      <c r="ULB49"/>
      <c r="ULC49"/>
      <c r="ULD49"/>
      <c r="ULE49"/>
      <c r="ULF49"/>
      <c r="ULG49"/>
      <c r="ULH49"/>
      <c r="ULI49"/>
      <c r="ULJ49"/>
      <c r="ULK49"/>
      <c r="ULL49"/>
      <c r="ULM49"/>
      <c r="ULN49"/>
      <c r="ULO49"/>
      <c r="ULP49"/>
      <c r="ULQ49"/>
      <c r="ULR49"/>
      <c r="ULS49"/>
      <c r="ULT49"/>
      <c r="ULU49"/>
      <c r="ULV49"/>
      <c r="ULW49"/>
      <c r="ULX49"/>
      <c r="ULY49"/>
      <c r="ULZ49"/>
      <c r="UMA49"/>
      <c r="UMB49"/>
      <c r="UMC49"/>
      <c r="UMD49"/>
      <c r="UME49"/>
      <c r="UMF49"/>
      <c r="UMG49"/>
      <c r="UMH49"/>
      <c r="UMI49"/>
      <c r="UMJ49"/>
      <c r="UMK49"/>
      <c r="UML49"/>
      <c r="UMM49"/>
      <c r="UMN49"/>
      <c r="UMO49"/>
      <c r="UMP49"/>
      <c r="UMQ49"/>
      <c r="UMR49"/>
      <c r="UMS49"/>
      <c r="UMT49"/>
      <c r="UMU49"/>
      <c r="UMV49"/>
      <c r="UMW49"/>
      <c r="UMX49"/>
      <c r="UMY49"/>
      <c r="UMZ49"/>
      <c r="UNA49"/>
      <c r="UNB49"/>
      <c r="UNC49"/>
      <c r="UND49"/>
      <c r="UNE49"/>
      <c r="UNF49"/>
      <c r="UNG49"/>
      <c r="UNH49"/>
      <c r="UNI49"/>
      <c r="UNJ49"/>
      <c r="UNK49"/>
      <c r="UNL49"/>
      <c r="UNM49"/>
      <c r="UNN49"/>
      <c r="UNO49"/>
      <c r="UNP49"/>
      <c r="UNQ49"/>
      <c r="UNR49"/>
      <c r="UNS49"/>
      <c r="UNT49"/>
      <c r="UNU49"/>
      <c r="UNV49"/>
      <c r="UNW49"/>
      <c r="UNX49"/>
      <c r="UNY49"/>
      <c r="UNZ49"/>
      <c r="UOA49"/>
      <c r="UOB49"/>
      <c r="UOC49"/>
      <c r="UOD49"/>
      <c r="UOE49"/>
      <c r="UOF49"/>
      <c r="UOG49"/>
      <c r="UOH49"/>
      <c r="UOI49"/>
      <c r="UOJ49"/>
      <c r="UOK49"/>
      <c r="UOL49"/>
      <c r="UOM49"/>
      <c r="UON49"/>
      <c r="UOO49"/>
      <c r="UOP49"/>
      <c r="UOQ49"/>
      <c r="UOR49"/>
      <c r="UOS49"/>
      <c r="UOT49"/>
      <c r="UOU49"/>
      <c r="UOV49"/>
      <c r="UOW49"/>
      <c r="UOX49"/>
      <c r="UOY49"/>
      <c r="UOZ49"/>
      <c r="UPA49"/>
      <c r="UPB49"/>
      <c r="UPC49"/>
      <c r="UPD49"/>
      <c r="UPE49"/>
      <c r="UPF49"/>
      <c r="UPG49"/>
      <c r="UPH49"/>
      <c r="UPI49"/>
      <c r="UPJ49"/>
      <c r="UPK49"/>
      <c r="UPL49"/>
      <c r="UPM49"/>
      <c r="UPN49"/>
      <c r="UPO49"/>
      <c r="UPP49"/>
      <c r="UPQ49"/>
      <c r="UPR49"/>
      <c r="UPS49"/>
      <c r="UPT49"/>
      <c r="UPU49"/>
      <c r="UPV49"/>
      <c r="UPW49"/>
      <c r="UPX49"/>
      <c r="UPY49"/>
      <c r="UPZ49"/>
      <c r="UQA49"/>
      <c r="UQB49"/>
      <c r="UQC49"/>
      <c r="UQD49"/>
      <c r="UQE49"/>
      <c r="UQF49"/>
      <c r="UQG49"/>
      <c r="UQH49"/>
      <c r="UQI49"/>
      <c r="UQJ49"/>
      <c r="UQK49"/>
      <c r="UQL49"/>
      <c r="UQM49"/>
      <c r="UQN49"/>
      <c r="UQO49"/>
      <c r="UQP49"/>
      <c r="UQQ49"/>
      <c r="UQR49"/>
      <c r="UQS49"/>
      <c r="UQT49"/>
      <c r="UQU49"/>
      <c r="UQV49"/>
      <c r="UQW49"/>
      <c r="UQX49"/>
      <c r="UQY49"/>
      <c r="UQZ49"/>
      <c r="URA49"/>
      <c r="URB49"/>
      <c r="URC49"/>
      <c r="URD49"/>
      <c r="URE49"/>
      <c r="URF49"/>
      <c r="URG49"/>
      <c r="URH49"/>
      <c r="URI49"/>
      <c r="URJ49"/>
      <c r="URK49"/>
      <c r="URL49"/>
      <c r="URM49"/>
      <c r="URN49"/>
      <c r="URO49"/>
      <c r="URP49"/>
      <c r="URQ49"/>
      <c r="URR49"/>
      <c r="URS49"/>
      <c r="URT49"/>
      <c r="URU49"/>
      <c r="URV49"/>
      <c r="URW49"/>
      <c r="URX49"/>
      <c r="URY49"/>
      <c r="URZ49"/>
      <c r="USA49"/>
      <c r="USB49"/>
      <c r="USC49"/>
      <c r="USD49"/>
      <c r="USE49"/>
      <c r="USF49"/>
      <c r="USG49"/>
      <c r="USH49"/>
      <c r="USI49"/>
      <c r="USJ49"/>
      <c r="USK49"/>
      <c r="USL49"/>
      <c r="USM49"/>
      <c r="USN49"/>
      <c r="USO49"/>
      <c r="USP49"/>
      <c r="USQ49"/>
      <c r="USR49"/>
      <c r="USS49"/>
      <c r="UST49"/>
      <c r="USU49"/>
      <c r="USV49"/>
      <c r="USW49"/>
      <c r="USX49"/>
      <c r="USY49"/>
      <c r="USZ49"/>
      <c r="UTA49"/>
      <c r="UTB49"/>
      <c r="UTC49"/>
      <c r="UTD49"/>
      <c r="UTE49"/>
      <c r="UTF49"/>
      <c r="UTG49"/>
      <c r="UTH49"/>
      <c r="UTI49"/>
      <c r="UTJ49"/>
      <c r="UTK49"/>
      <c r="UTL49"/>
      <c r="UTM49"/>
      <c r="UTN49"/>
      <c r="UTO49"/>
      <c r="UTP49"/>
      <c r="UTQ49"/>
      <c r="UTR49"/>
      <c r="UTS49"/>
      <c r="UTT49"/>
      <c r="UTU49"/>
      <c r="UTV49"/>
      <c r="UTW49"/>
      <c r="UTX49"/>
      <c r="UTY49"/>
      <c r="UTZ49"/>
      <c r="UUA49"/>
      <c r="UUB49"/>
      <c r="UUC49"/>
      <c r="UUD49"/>
      <c r="UUE49"/>
      <c r="UUF49"/>
      <c r="UUG49"/>
      <c r="UUH49"/>
      <c r="UUI49"/>
      <c r="UUJ49"/>
      <c r="UUK49"/>
      <c r="UUL49"/>
      <c r="UUM49"/>
      <c r="UUN49"/>
      <c r="UUO49"/>
      <c r="UUP49"/>
      <c r="UUQ49"/>
      <c r="UUR49"/>
      <c r="UUS49"/>
      <c r="UUT49"/>
      <c r="UUU49"/>
      <c r="UUV49"/>
      <c r="UUW49"/>
      <c r="UUX49"/>
      <c r="UUY49"/>
      <c r="UUZ49"/>
      <c r="UVA49"/>
      <c r="UVB49"/>
      <c r="UVC49"/>
      <c r="UVD49"/>
      <c r="UVE49"/>
      <c r="UVF49"/>
      <c r="UVG49"/>
      <c r="UVH49"/>
      <c r="UVI49"/>
      <c r="UVJ49"/>
      <c r="UVK49"/>
      <c r="UVL49"/>
      <c r="UVM49"/>
      <c r="UVN49"/>
      <c r="UVO49"/>
      <c r="UVP49"/>
      <c r="UVQ49"/>
      <c r="UVR49"/>
      <c r="UVS49"/>
      <c r="UVT49"/>
      <c r="UVU49"/>
      <c r="UVV49"/>
      <c r="UVW49"/>
      <c r="UVX49"/>
      <c r="UVY49"/>
      <c r="UVZ49"/>
      <c r="UWA49"/>
      <c r="UWB49"/>
      <c r="UWC49"/>
      <c r="UWD49"/>
      <c r="UWE49"/>
      <c r="UWF49"/>
      <c r="UWG49"/>
      <c r="UWH49"/>
      <c r="UWI49"/>
      <c r="UWJ49"/>
      <c r="UWK49"/>
      <c r="UWL49"/>
      <c r="UWM49"/>
      <c r="UWN49"/>
      <c r="UWO49"/>
      <c r="UWP49"/>
      <c r="UWQ49"/>
      <c r="UWR49"/>
      <c r="UWS49"/>
      <c r="UWT49"/>
      <c r="UWU49"/>
      <c r="UWV49"/>
      <c r="UWW49"/>
      <c r="UWX49"/>
      <c r="UWY49"/>
      <c r="UWZ49"/>
      <c r="UXA49"/>
      <c r="UXB49"/>
      <c r="UXC49"/>
      <c r="UXD49"/>
      <c r="UXE49"/>
      <c r="UXF49"/>
      <c r="UXG49"/>
      <c r="UXH49"/>
      <c r="UXI49"/>
      <c r="UXJ49"/>
      <c r="UXK49"/>
      <c r="UXL49"/>
      <c r="UXM49"/>
      <c r="UXN49"/>
      <c r="UXO49"/>
      <c r="UXP49"/>
      <c r="UXQ49"/>
      <c r="UXR49"/>
      <c r="UXS49"/>
      <c r="UXT49"/>
      <c r="UXU49"/>
      <c r="UXV49"/>
      <c r="UXW49"/>
      <c r="UXX49"/>
      <c r="UXY49"/>
      <c r="UXZ49"/>
      <c r="UYA49"/>
      <c r="UYB49"/>
      <c r="UYC49"/>
      <c r="UYD49"/>
      <c r="UYE49"/>
      <c r="UYF49"/>
      <c r="UYG49"/>
      <c r="UYH49"/>
      <c r="UYI49"/>
      <c r="UYJ49"/>
      <c r="UYK49"/>
      <c r="UYL49"/>
      <c r="UYM49"/>
      <c r="UYN49"/>
      <c r="UYO49"/>
      <c r="UYP49"/>
      <c r="UYQ49"/>
      <c r="UYR49"/>
      <c r="UYS49"/>
      <c r="UYT49"/>
      <c r="UYU49"/>
      <c r="UYV49"/>
      <c r="UYW49"/>
      <c r="UYX49"/>
      <c r="UYY49"/>
      <c r="UYZ49"/>
      <c r="UZA49"/>
      <c r="UZB49"/>
      <c r="UZC49"/>
      <c r="UZD49"/>
      <c r="UZE49"/>
      <c r="UZF49"/>
      <c r="UZG49"/>
      <c r="UZH49"/>
      <c r="UZI49"/>
      <c r="UZJ49"/>
      <c r="UZK49"/>
      <c r="UZL49"/>
      <c r="UZM49"/>
      <c r="UZN49"/>
      <c r="UZO49"/>
      <c r="UZP49"/>
      <c r="UZQ49"/>
      <c r="UZR49"/>
      <c r="UZS49"/>
      <c r="UZT49"/>
      <c r="UZU49"/>
      <c r="UZV49"/>
      <c r="UZW49"/>
      <c r="UZX49"/>
      <c r="UZY49"/>
      <c r="UZZ49"/>
      <c r="VAA49"/>
      <c r="VAB49"/>
      <c r="VAC49"/>
      <c r="VAD49"/>
      <c r="VAE49"/>
      <c r="VAF49"/>
      <c r="VAG49"/>
      <c r="VAH49"/>
      <c r="VAI49"/>
      <c r="VAJ49"/>
      <c r="VAK49"/>
      <c r="VAL49"/>
      <c r="VAM49"/>
      <c r="VAN49"/>
      <c r="VAO49"/>
      <c r="VAP49"/>
      <c r="VAQ49"/>
      <c r="VAR49"/>
      <c r="VAS49"/>
      <c r="VAT49"/>
      <c r="VAU49"/>
      <c r="VAV49"/>
      <c r="VAW49"/>
      <c r="VAX49"/>
      <c r="VAY49"/>
      <c r="VAZ49"/>
      <c r="VBA49"/>
      <c r="VBB49"/>
      <c r="VBC49"/>
      <c r="VBD49"/>
      <c r="VBE49"/>
      <c r="VBF49"/>
      <c r="VBG49"/>
      <c r="VBH49"/>
      <c r="VBI49"/>
      <c r="VBJ49"/>
      <c r="VBK49"/>
      <c r="VBL49"/>
      <c r="VBM49"/>
      <c r="VBN49"/>
      <c r="VBO49"/>
      <c r="VBP49"/>
      <c r="VBQ49"/>
      <c r="VBR49"/>
      <c r="VBS49"/>
      <c r="VBT49"/>
      <c r="VBU49"/>
      <c r="VBV49"/>
      <c r="VBW49"/>
      <c r="VBX49"/>
      <c r="VBY49"/>
      <c r="VBZ49"/>
      <c r="VCA49"/>
      <c r="VCB49"/>
      <c r="VCC49"/>
      <c r="VCD49"/>
      <c r="VCE49"/>
      <c r="VCF49"/>
      <c r="VCG49"/>
      <c r="VCH49"/>
      <c r="VCI49"/>
      <c r="VCJ49"/>
      <c r="VCK49"/>
      <c r="VCL49"/>
      <c r="VCM49"/>
      <c r="VCN49"/>
      <c r="VCO49"/>
      <c r="VCP49"/>
      <c r="VCQ49"/>
      <c r="VCR49"/>
      <c r="VCS49"/>
      <c r="VCT49"/>
      <c r="VCU49"/>
      <c r="VCV49"/>
      <c r="VCW49"/>
      <c r="VCX49"/>
      <c r="VCY49"/>
      <c r="VCZ49"/>
      <c r="VDA49"/>
      <c r="VDB49"/>
      <c r="VDC49"/>
      <c r="VDD49"/>
      <c r="VDE49"/>
      <c r="VDF49"/>
      <c r="VDG49"/>
      <c r="VDH49"/>
      <c r="VDI49"/>
      <c r="VDJ49"/>
      <c r="VDK49"/>
      <c r="VDL49"/>
      <c r="VDM49"/>
      <c r="VDN49"/>
      <c r="VDO49"/>
      <c r="VDP49"/>
      <c r="VDQ49"/>
      <c r="VDR49"/>
      <c r="VDS49"/>
      <c r="VDT49"/>
      <c r="VDU49"/>
      <c r="VDV49"/>
      <c r="VDW49"/>
      <c r="VDX49"/>
      <c r="VDY49"/>
      <c r="VDZ49"/>
      <c r="VEA49"/>
      <c r="VEB49"/>
      <c r="VEC49"/>
      <c r="VED49"/>
      <c r="VEE49"/>
      <c r="VEF49"/>
      <c r="VEG49"/>
      <c r="VEH49"/>
      <c r="VEI49"/>
      <c r="VEJ49"/>
      <c r="VEK49"/>
      <c r="VEL49"/>
      <c r="VEM49"/>
      <c r="VEN49"/>
      <c r="VEO49"/>
      <c r="VEP49"/>
      <c r="VEQ49"/>
      <c r="VER49"/>
      <c r="VES49"/>
      <c r="VET49"/>
      <c r="VEU49"/>
      <c r="VEV49"/>
      <c r="VEW49"/>
      <c r="VEX49"/>
      <c r="VEY49"/>
      <c r="VEZ49"/>
      <c r="VFA49"/>
      <c r="VFB49"/>
      <c r="VFC49"/>
      <c r="VFD49"/>
      <c r="VFE49"/>
      <c r="VFF49"/>
      <c r="VFG49"/>
      <c r="VFH49"/>
      <c r="VFI49"/>
      <c r="VFJ49"/>
      <c r="VFK49"/>
      <c r="VFL49"/>
      <c r="VFM49"/>
      <c r="VFN49"/>
      <c r="VFO49"/>
      <c r="VFP49"/>
      <c r="VFQ49"/>
      <c r="VFR49"/>
      <c r="VFS49"/>
      <c r="VFT49"/>
      <c r="VFU49"/>
      <c r="VFV49"/>
      <c r="VFW49"/>
      <c r="VFX49"/>
      <c r="VFY49"/>
      <c r="VFZ49"/>
      <c r="VGA49"/>
      <c r="VGB49"/>
      <c r="VGC49"/>
      <c r="VGD49"/>
      <c r="VGE49"/>
      <c r="VGF49"/>
      <c r="VGG49"/>
      <c r="VGH49"/>
      <c r="VGI49"/>
      <c r="VGJ49"/>
      <c r="VGK49"/>
      <c r="VGL49"/>
      <c r="VGM49"/>
      <c r="VGN49"/>
      <c r="VGO49"/>
      <c r="VGP49"/>
      <c r="VGQ49"/>
      <c r="VGR49"/>
      <c r="VGS49"/>
      <c r="VGT49"/>
      <c r="VGU49"/>
      <c r="VGV49"/>
      <c r="VGW49"/>
      <c r="VGX49"/>
      <c r="VGY49"/>
      <c r="VGZ49"/>
      <c r="VHA49"/>
      <c r="VHB49"/>
      <c r="VHC49"/>
      <c r="VHD49"/>
      <c r="VHE49"/>
      <c r="VHF49"/>
      <c r="VHG49"/>
      <c r="VHH49"/>
      <c r="VHI49"/>
      <c r="VHJ49"/>
      <c r="VHK49"/>
      <c r="VHL49"/>
      <c r="VHM49"/>
      <c r="VHN49"/>
      <c r="VHO49"/>
      <c r="VHP49"/>
      <c r="VHQ49"/>
      <c r="VHR49"/>
      <c r="VHS49"/>
      <c r="VHT49"/>
      <c r="VHU49"/>
      <c r="VHV49"/>
      <c r="VHW49"/>
      <c r="VHX49"/>
      <c r="VHY49"/>
      <c r="VHZ49"/>
      <c r="VIA49"/>
      <c r="VIB49"/>
      <c r="VIC49"/>
      <c r="VID49"/>
      <c r="VIE49"/>
      <c r="VIF49"/>
      <c r="VIG49"/>
      <c r="VIH49"/>
      <c r="VII49"/>
      <c r="VIJ49"/>
      <c r="VIK49"/>
      <c r="VIL49"/>
      <c r="VIM49"/>
      <c r="VIN49"/>
      <c r="VIO49"/>
      <c r="VIP49"/>
      <c r="VIQ49"/>
      <c r="VIR49"/>
      <c r="VIS49"/>
      <c r="VIT49"/>
      <c r="VIU49"/>
      <c r="VIV49"/>
      <c r="VIW49"/>
      <c r="VIX49"/>
      <c r="VIY49"/>
      <c r="VIZ49"/>
      <c r="VJA49"/>
      <c r="VJB49"/>
      <c r="VJC49"/>
      <c r="VJD49"/>
      <c r="VJE49"/>
      <c r="VJF49"/>
      <c r="VJG49"/>
      <c r="VJH49"/>
      <c r="VJI49"/>
      <c r="VJJ49"/>
      <c r="VJK49"/>
      <c r="VJL49"/>
      <c r="VJM49"/>
      <c r="VJN49"/>
      <c r="VJO49"/>
      <c r="VJP49"/>
      <c r="VJQ49"/>
      <c r="VJR49"/>
      <c r="VJS49"/>
      <c r="VJT49"/>
      <c r="VJU49"/>
      <c r="VJV49"/>
      <c r="VJW49"/>
      <c r="VJX49"/>
      <c r="VJY49"/>
      <c r="VJZ49"/>
      <c r="VKA49"/>
      <c r="VKB49"/>
      <c r="VKC49"/>
      <c r="VKD49"/>
      <c r="VKE49"/>
      <c r="VKF49"/>
      <c r="VKG49"/>
      <c r="VKH49"/>
      <c r="VKI49"/>
      <c r="VKJ49"/>
      <c r="VKK49"/>
      <c r="VKL49"/>
      <c r="VKM49"/>
      <c r="VKN49"/>
      <c r="VKO49"/>
      <c r="VKP49"/>
      <c r="VKQ49"/>
      <c r="VKR49"/>
      <c r="VKS49"/>
      <c r="VKT49"/>
      <c r="VKU49"/>
      <c r="VKV49"/>
      <c r="VKW49"/>
      <c r="VKX49"/>
      <c r="VKY49"/>
      <c r="VKZ49"/>
      <c r="VLA49"/>
      <c r="VLB49"/>
      <c r="VLC49"/>
      <c r="VLD49"/>
      <c r="VLE49"/>
      <c r="VLF49"/>
      <c r="VLG49"/>
      <c r="VLH49"/>
      <c r="VLI49"/>
      <c r="VLJ49"/>
      <c r="VLK49"/>
      <c r="VLL49"/>
      <c r="VLM49"/>
      <c r="VLN49"/>
      <c r="VLO49"/>
      <c r="VLP49"/>
      <c r="VLQ49"/>
      <c r="VLR49"/>
      <c r="VLS49"/>
      <c r="VLT49"/>
      <c r="VLU49"/>
      <c r="VLV49"/>
      <c r="VLW49"/>
      <c r="VLX49"/>
      <c r="VLY49"/>
      <c r="VLZ49"/>
      <c r="VMA49"/>
      <c r="VMB49"/>
      <c r="VMC49"/>
      <c r="VMD49"/>
      <c r="VME49"/>
      <c r="VMF49"/>
      <c r="VMG49"/>
      <c r="VMH49"/>
      <c r="VMI49"/>
      <c r="VMJ49"/>
      <c r="VMK49"/>
      <c r="VML49"/>
      <c r="VMM49"/>
      <c r="VMN49"/>
      <c r="VMO49"/>
      <c r="VMP49"/>
      <c r="VMQ49"/>
      <c r="VMR49"/>
      <c r="VMS49"/>
      <c r="VMT49"/>
      <c r="VMU49"/>
      <c r="VMV49"/>
      <c r="VMW49"/>
      <c r="VMX49"/>
      <c r="VMY49"/>
      <c r="VMZ49"/>
      <c r="VNA49"/>
      <c r="VNB49"/>
      <c r="VNC49"/>
      <c r="VND49"/>
      <c r="VNE49"/>
      <c r="VNF49"/>
      <c r="VNG49"/>
      <c r="VNH49"/>
      <c r="VNI49"/>
      <c r="VNJ49"/>
      <c r="VNK49"/>
      <c r="VNL49"/>
      <c r="VNM49"/>
      <c r="VNN49"/>
      <c r="VNO49"/>
      <c r="VNP49"/>
      <c r="VNQ49"/>
      <c r="VNR49"/>
      <c r="VNS49"/>
      <c r="VNT49"/>
      <c r="VNU49"/>
      <c r="VNV49"/>
      <c r="VNW49"/>
      <c r="VNX49"/>
      <c r="VNY49"/>
      <c r="VNZ49"/>
      <c r="VOA49"/>
      <c r="VOB49"/>
      <c r="VOC49"/>
      <c r="VOD49"/>
      <c r="VOE49"/>
      <c r="VOF49"/>
      <c r="VOG49"/>
      <c r="VOH49"/>
      <c r="VOI49"/>
      <c r="VOJ49"/>
      <c r="VOK49"/>
      <c r="VOL49"/>
      <c r="VOM49"/>
      <c r="VON49"/>
      <c r="VOO49"/>
      <c r="VOP49"/>
      <c r="VOQ49"/>
      <c r="VOR49"/>
      <c r="VOS49"/>
      <c r="VOT49"/>
      <c r="VOU49"/>
      <c r="VOV49"/>
      <c r="VOW49"/>
      <c r="VOX49"/>
      <c r="VOY49"/>
      <c r="VOZ49"/>
      <c r="VPA49"/>
      <c r="VPB49"/>
      <c r="VPC49"/>
      <c r="VPD49"/>
      <c r="VPE49"/>
      <c r="VPF49"/>
      <c r="VPG49"/>
      <c r="VPH49"/>
      <c r="VPI49"/>
      <c r="VPJ49"/>
      <c r="VPK49"/>
      <c r="VPL49"/>
      <c r="VPM49"/>
      <c r="VPN49"/>
      <c r="VPO49"/>
      <c r="VPP49"/>
      <c r="VPQ49"/>
      <c r="VPR49"/>
      <c r="VPS49"/>
      <c r="VPT49"/>
      <c r="VPU49"/>
      <c r="VPV49"/>
      <c r="VPW49"/>
      <c r="VPX49"/>
      <c r="VPY49"/>
      <c r="VPZ49"/>
      <c r="VQA49"/>
      <c r="VQB49"/>
      <c r="VQC49"/>
      <c r="VQD49"/>
      <c r="VQE49"/>
      <c r="VQF49"/>
      <c r="VQG49"/>
      <c r="VQH49"/>
      <c r="VQI49"/>
      <c r="VQJ49"/>
      <c r="VQK49"/>
      <c r="VQL49"/>
      <c r="VQM49"/>
      <c r="VQN49"/>
      <c r="VQO49"/>
      <c r="VQP49"/>
      <c r="VQQ49"/>
      <c r="VQR49"/>
      <c r="VQS49"/>
      <c r="VQT49"/>
      <c r="VQU49"/>
      <c r="VQV49"/>
      <c r="VQW49"/>
      <c r="VQX49"/>
      <c r="VQY49"/>
      <c r="VQZ49"/>
      <c r="VRA49"/>
      <c r="VRB49"/>
      <c r="VRC49"/>
      <c r="VRD49"/>
      <c r="VRE49"/>
      <c r="VRF49"/>
      <c r="VRG49"/>
      <c r="VRH49"/>
      <c r="VRI49"/>
      <c r="VRJ49"/>
      <c r="VRK49"/>
      <c r="VRL49"/>
      <c r="VRM49"/>
      <c r="VRN49"/>
      <c r="VRO49"/>
      <c r="VRP49"/>
      <c r="VRQ49"/>
      <c r="VRR49"/>
      <c r="VRS49"/>
      <c r="VRT49"/>
      <c r="VRU49"/>
      <c r="VRV49"/>
      <c r="VRW49"/>
      <c r="VRX49"/>
      <c r="VRY49"/>
      <c r="VRZ49"/>
      <c r="VSA49"/>
      <c r="VSB49"/>
      <c r="VSC49"/>
      <c r="VSD49"/>
      <c r="VSE49"/>
      <c r="VSF49"/>
      <c r="VSG49"/>
      <c r="VSH49"/>
      <c r="VSI49"/>
      <c r="VSJ49"/>
      <c r="VSK49"/>
      <c r="VSL49"/>
      <c r="VSM49"/>
      <c r="VSN49"/>
      <c r="VSO49"/>
      <c r="VSP49"/>
      <c r="VSQ49"/>
      <c r="VSR49"/>
      <c r="VSS49"/>
      <c r="VST49"/>
      <c r="VSU49"/>
      <c r="VSV49"/>
      <c r="VSW49"/>
      <c r="VSX49"/>
      <c r="VSY49"/>
      <c r="VSZ49"/>
      <c r="VTA49"/>
      <c r="VTB49"/>
      <c r="VTC49"/>
      <c r="VTD49"/>
      <c r="VTE49"/>
      <c r="VTF49"/>
      <c r="VTG49"/>
      <c r="VTH49"/>
      <c r="VTI49"/>
      <c r="VTJ49"/>
      <c r="VTK49"/>
      <c r="VTL49"/>
      <c r="VTM49"/>
      <c r="VTN49"/>
      <c r="VTO49"/>
      <c r="VTP49"/>
      <c r="VTQ49"/>
      <c r="VTR49"/>
      <c r="VTS49"/>
      <c r="VTT49"/>
      <c r="VTU49"/>
      <c r="VTV49"/>
      <c r="VTW49"/>
      <c r="VTX49"/>
      <c r="VTY49"/>
      <c r="VTZ49"/>
      <c r="VUA49"/>
      <c r="VUB49"/>
      <c r="VUC49"/>
      <c r="VUD49"/>
      <c r="VUE49"/>
      <c r="VUF49"/>
      <c r="VUG49"/>
      <c r="VUH49"/>
      <c r="VUI49"/>
      <c r="VUJ49"/>
      <c r="VUK49"/>
      <c r="VUL49"/>
      <c r="VUM49"/>
      <c r="VUN49"/>
      <c r="VUO49"/>
      <c r="VUP49"/>
      <c r="VUQ49"/>
      <c r="VUR49"/>
      <c r="VUS49"/>
      <c r="VUT49"/>
      <c r="VUU49"/>
      <c r="VUV49"/>
      <c r="VUW49"/>
      <c r="VUX49"/>
      <c r="VUY49"/>
      <c r="VUZ49"/>
      <c r="VVA49"/>
      <c r="VVB49"/>
      <c r="VVC49"/>
      <c r="VVD49"/>
      <c r="VVE49"/>
      <c r="VVF49"/>
      <c r="VVG49"/>
      <c r="VVH49"/>
      <c r="VVI49"/>
      <c r="VVJ49"/>
      <c r="VVK49"/>
      <c r="VVL49"/>
      <c r="VVM49"/>
      <c r="VVN49"/>
      <c r="VVO49"/>
      <c r="VVP49"/>
      <c r="VVQ49"/>
      <c r="VVR49"/>
      <c r="VVS49"/>
      <c r="VVT49"/>
      <c r="VVU49"/>
      <c r="VVV49"/>
      <c r="VVW49"/>
      <c r="VVX49"/>
      <c r="VVY49"/>
      <c r="VVZ49"/>
      <c r="VWA49"/>
      <c r="VWB49"/>
      <c r="VWC49"/>
      <c r="VWD49"/>
      <c r="VWE49"/>
      <c r="VWF49"/>
      <c r="VWG49"/>
      <c r="VWH49"/>
      <c r="VWI49"/>
      <c r="VWJ49"/>
      <c r="VWK49"/>
      <c r="VWL49"/>
      <c r="VWM49"/>
      <c r="VWN49"/>
      <c r="VWO49"/>
      <c r="VWP49"/>
      <c r="VWQ49"/>
      <c r="VWR49"/>
      <c r="VWS49"/>
      <c r="VWT49"/>
      <c r="VWU49"/>
      <c r="VWV49"/>
      <c r="VWW49"/>
      <c r="VWX49"/>
      <c r="VWY49"/>
      <c r="VWZ49"/>
      <c r="VXA49"/>
      <c r="VXB49"/>
      <c r="VXC49"/>
      <c r="VXD49"/>
      <c r="VXE49"/>
      <c r="VXF49"/>
      <c r="VXG49"/>
      <c r="VXH49"/>
      <c r="VXI49"/>
      <c r="VXJ49"/>
      <c r="VXK49"/>
      <c r="VXL49"/>
      <c r="VXM49"/>
      <c r="VXN49"/>
      <c r="VXO49"/>
      <c r="VXP49"/>
      <c r="VXQ49"/>
      <c r="VXR49"/>
      <c r="VXS49"/>
      <c r="VXT49"/>
      <c r="VXU49"/>
      <c r="VXV49"/>
      <c r="VXW49"/>
      <c r="VXX49"/>
      <c r="VXY49"/>
      <c r="VXZ49"/>
      <c r="VYA49"/>
      <c r="VYB49"/>
      <c r="VYC49"/>
      <c r="VYD49"/>
      <c r="VYE49"/>
      <c r="VYF49"/>
      <c r="VYG49"/>
      <c r="VYH49"/>
      <c r="VYI49"/>
      <c r="VYJ49"/>
      <c r="VYK49"/>
      <c r="VYL49"/>
      <c r="VYM49"/>
      <c r="VYN49"/>
      <c r="VYO49"/>
      <c r="VYP49"/>
      <c r="VYQ49"/>
      <c r="VYR49"/>
      <c r="VYS49"/>
      <c r="VYT49"/>
      <c r="VYU49"/>
      <c r="VYV49"/>
      <c r="VYW49"/>
      <c r="VYX49"/>
      <c r="VYY49"/>
      <c r="VYZ49"/>
      <c r="VZA49"/>
      <c r="VZB49"/>
      <c r="VZC49"/>
      <c r="VZD49"/>
      <c r="VZE49"/>
      <c r="VZF49"/>
      <c r="VZG49"/>
      <c r="VZH49"/>
      <c r="VZI49"/>
      <c r="VZJ49"/>
      <c r="VZK49"/>
      <c r="VZL49"/>
      <c r="VZM49"/>
      <c r="VZN49"/>
      <c r="VZO49"/>
      <c r="VZP49"/>
      <c r="VZQ49"/>
      <c r="VZR49"/>
      <c r="VZS49"/>
      <c r="VZT49"/>
      <c r="VZU49"/>
      <c r="VZV49"/>
      <c r="VZW49"/>
      <c r="VZX49"/>
      <c r="VZY49"/>
      <c r="VZZ49"/>
      <c r="WAA49"/>
      <c r="WAB49"/>
      <c r="WAC49"/>
      <c r="WAD49"/>
      <c r="WAE49"/>
      <c r="WAF49"/>
      <c r="WAG49"/>
      <c r="WAH49"/>
      <c r="WAI49"/>
      <c r="WAJ49"/>
      <c r="WAK49"/>
      <c r="WAL49"/>
      <c r="WAM49"/>
      <c r="WAN49"/>
      <c r="WAO49"/>
      <c r="WAP49"/>
      <c r="WAQ49"/>
      <c r="WAR49"/>
      <c r="WAS49"/>
      <c r="WAT49"/>
      <c r="WAU49"/>
      <c r="WAV49"/>
      <c r="WAW49"/>
      <c r="WAX49"/>
      <c r="WAY49"/>
      <c r="WAZ49"/>
      <c r="WBA49"/>
      <c r="WBB49"/>
      <c r="WBC49"/>
      <c r="WBD49"/>
      <c r="WBE49"/>
      <c r="WBF49"/>
      <c r="WBG49"/>
      <c r="WBH49"/>
      <c r="WBI49"/>
      <c r="WBJ49"/>
      <c r="WBK49"/>
      <c r="WBL49"/>
      <c r="WBM49"/>
      <c r="WBN49"/>
      <c r="WBO49"/>
      <c r="WBP49"/>
      <c r="WBQ49"/>
      <c r="WBR49"/>
      <c r="WBS49"/>
      <c r="WBT49"/>
      <c r="WBU49"/>
      <c r="WBV49"/>
      <c r="WBW49"/>
      <c r="WBX49"/>
      <c r="WBY49"/>
      <c r="WBZ49"/>
      <c r="WCA49"/>
      <c r="WCB49"/>
      <c r="WCC49"/>
      <c r="WCD49"/>
      <c r="WCE49"/>
      <c r="WCF49"/>
      <c r="WCG49"/>
      <c r="WCH49"/>
      <c r="WCI49"/>
      <c r="WCJ49"/>
      <c r="WCK49"/>
      <c r="WCL49"/>
      <c r="WCM49"/>
      <c r="WCN49"/>
      <c r="WCO49"/>
      <c r="WCP49"/>
      <c r="WCQ49"/>
      <c r="WCR49"/>
      <c r="WCS49"/>
      <c r="WCT49"/>
      <c r="WCU49"/>
      <c r="WCV49"/>
      <c r="WCW49"/>
      <c r="WCX49"/>
      <c r="WCY49"/>
      <c r="WCZ49"/>
      <c r="WDA49"/>
      <c r="WDB49"/>
      <c r="WDC49"/>
      <c r="WDD49"/>
      <c r="WDE49"/>
      <c r="WDF49"/>
      <c r="WDG49"/>
      <c r="WDH49"/>
      <c r="WDI49"/>
      <c r="WDJ49"/>
      <c r="WDK49"/>
      <c r="WDL49"/>
      <c r="WDM49"/>
      <c r="WDN49"/>
      <c r="WDO49"/>
      <c r="WDP49"/>
      <c r="WDQ49"/>
      <c r="WDR49"/>
      <c r="WDS49"/>
      <c r="WDT49"/>
      <c r="WDU49"/>
      <c r="WDV49"/>
      <c r="WDW49"/>
      <c r="WDX49"/>
      <c r="WDY49"/>
      <c r="WDZ49"/>
      <c r="WEA49"/>
      <c r="WEB49"/>
      <c r="WEC49"/>
      <c r="WED49"/>
      <c r="WEE49"/>
      <c r="WEF49"/>
      <c r="WEG49"/>
      <c r="WEH49"/>
      <c r="WEI49"/>
      <c r="WEJ49"/>
      <c r="WEK49"/>
      <c r="WEL49"/>
      <c r="WEM49"/>
      <c r="WEN49"/>
      <c r="WEO49"/>
      <c r="WEP49"/>
      <c r="WEQ49"/>
      <c r="WER49"/>
      <c r="WES49"/>
      <c r="WET49"/>
      <c r="WEU49"/>
      <c r="WEV49"/>
      <c r="WEW49"/>
      <c r="WEX49"/>
      <c r="WEY49"/>
      <c r="WEZ49"/>
      <c r="WFA49"/>
      <c r="WFB49"/>
      <c r="WFC49"/>
      <c r="WFD49"/>
      <c r="WFE49"/>
      <c r="WFF49"/>
      <c r="WFG49"/>
      <c r="WFH49"/>
      <c r="WFI49"/>
      <c r="WFJ49"/>
      <c r="WFK49"/>
      <c r="WFL49"/>
      <c r="WFM49"/>
      <c r="WFN49"/>
      <c r="WFO49"/>
      <c r="WFP49"/>
      <c r="WFQ49"/>
      <c r="WFR49"/>
      <c r="WFS49"/>
      <c r="WFT49"/>
      <c r="WFU49"/>
      <c r="WFV49"/>
      <c r="WFW49"/>
      <c r="WFX49"/>
      <c r="WFY49"/>
      <c r="WFZ49"/>
      <c r="WGA49"/>
      <c r="WGB49"/>
      <c r="WGC49"/>
      <c r="WGD49"/>
      <c r="WGE49"/>
      <c r="WGF49"/>
      <c r="WGG49"/>
      <c r="WGH49"/>
      <c r="WGI49"/>
      <c r="WGJ49"/>
      <c r="WGK49"/>
      <c r="WGL49"/>
      <c r="WGM49"/>
      <c r="WGN49"/>
      <c r="WGO49"/>
      <c r="WGP49"/>
      <c r="WGQ49"/>
      <c r="WGR49"/>
      <c r="WGS49"/>
      <c r="WGT49"/>
      <c r="WGU49"/>
      <c r="WGV49"/>
      <c r="WGW49"/>
      <c r="WGX49"/>
      <c r="WGY49"/>
      <c r="WGZ49"/>
      <c r="WHA49"/>
      <c r="WHB49"/>
      <c r="WHC49"/>
      <c r="WHD49"/>
      <c r="WHE49"/>
      <c r="WHF49"/>
      <c r="WHG49"/>
      <c r="WHH49"/>
      <c r="WHI49"/>
      <c r="WHJ49"/>
      <c r="WHK49"/>
      <c r="WHL49"/>
      <c r="WHM49"/>
      <c r="WHN49"/>
      <c r="WHO49"/>
      <c r="WHP49"/>
      <c r="WHQ49"/>
      <c r="WHR49"/>
      <c r="WHS49"/>
      <c r="WHT49"/>
      <c r="WHU49"/>
      <c r="WHV49"/>
      <c r="WHW49"/>
      <c r="WHX49"/>
      <c r="WHY49"/>
      <c r="WHZ49"/>
      <c r="WIA49"/>
      <c r="WIB49"/>
      <c r="WIC49"/>
      <c r="WID49"/>
      <c r="WIE49"/>
      <c r="WIF49"/>
      <c r="WIG49"/>
      <c r="WIH49"/>
      <c r="WII49"/>
      <c r="WIJ49"/>
      <c r="WIK49"/>
      <c r="WIL49"/>
      <c r="WIM49"/>
      <c r="WIN49"/>
      <c r="WIO49"/>
      <c r="WIP49"/>
      <c r="WIQ49"/>
      <c r="WIR49"/>
      <c r="WIS49"/>
      <c r="WIT49"/>
      <c r="WIU49"/>
      <c r="WIV49"/>
      <c r="WIW49"/>
      <c r="WIX49"/>
      <c r="WIY49"/>
      <c r="WIZ49"/>
      <c r="WJA49"/>
      <c r="WJB49"/>
      <c r="WJC49"/>
      <c r="WJD49"/>
      <c r="WJE49"/>
      <c r="WJF49"/>
      <c r="WJG49"/>
      <c r="WJH49"/>
      <c r="WJI49"/>
      <c r="WJJ49"/>
      <c r="WJK49"/>
      <c r="WJL49"/>
      <c r="WJM49"/>
      <c r="WJN49"/>
      <c r="WJO49"/>
      <c r="WJP49"/>
      <c r="WJQ49"/>
      <c r="WJR49"/>
      <c r="WJS49"/>
      <c r="WJT49"/>
      <c r="WJU49"/>
      <c r="WJV49"/>
      <c r="WJW49"/>
      <c r="WJX49"/>
      <c r="WJY49"/>
      <c r="WJZ49"/>
      <c r="WKA49"/>
      <c r="WKB49"/>
      <c r="WKC49"/>
      <c r="WKD49"/>
      <c r="WKE49"/>
      <c r="WKF49"/>
      <c r="WKG49"/>
      <c r="WKH49"/>
      <c r="WKI49"/>
      <c r="WKJ49"/>
      <c r="WKK49"/>
      <c r="WKL49"/>
      <c r="WKM49"/>
      <c r="WKN49"/>
      <c r="WKO49"/>
      <c r="WKP49"/>
      <c r="WKQ49"/>
      <c r="WKR49"/>
      <c r="WKS49"/>
      <c r="WKT49"/>
      <c r="WKU49"/>
      <c r="WKV49"/>
      <c r="WKW49"/>
      <c r="WKX49"/>
      <c r="WKY49"/>
      <c r="WKZ49"/>
      <c r="WLA49"/>
      <c r="WLB49"/>
      <c r="WLC49"/>
      <c r="WLD49"/>
      <c r="WLE49"/>
      <c r="WLF49"/>
      <c r="WLG49"/>
      <c r="WLH49"/>
      <c r="WLI49"/>
      <c r="WLJ49"/>
      <c r="WLK49"/>
      <c r="WLL49"/>
      <c r="WLM49"/>
      <c r="WLN49"/>
      <c r="WLO49"/>
      <c r="WLP49"/>
      <c r="WLQ49"/>
      <c r="WLR49"/>
      <c r="WLS49"/>
      <c r="WLT49"/>
      <c r="WLU49"/>
      <c r="WLV49"/>
      <c r="WLW49"/>
      <c r="WLX49"/>
      <c r="WLY49"/>
      <c r="WLZ49"/>
      <c r="WMA49"/>
      <c r="WMB49"/>
      <c r="WMC49"/>
      <c r="WMD49"/>
      <c r="WME49"/>
      <c r="WMF49"/>
      <c r="WMG49"/>
      <c r="WMH49"/>
      <c r="WMI49"/>
      <c r="WMJ49"/>
      <c r="WMK49"/>
      <c r="WML49"/>
      <c r="WMM49"/>
      <c r="WMN49"/>
      <c r="WMO49"/>
      <c r="WMP49"/>
      <c r="WMQ49"/>
      <c r="WMR49"/>
      <c r="WMS49"/>
      <c r="WMT49"/>
      <c r="WMU49"/>
      <c r="WMV49"/>
      <c r="WMW49"/>
      <c r="WMX49"/>
      <c r="WMY49"/>
      <c r="WMZ49"/>
      <c r="WNA49"/>
      <c r="WNB49"/>
      <c r="WNC49"/>
      <c r="WND49"/>
      <c r="WNE49"/>
      <c r="WNF49"/>
      <c r="WNG49"/>
      <c r="WNH49"/>
      <c r="WNI49"/>
      <c r="WNJ49"/>
      <c r="WNK49"/>
      <c r="WNL49"/>
      <c r="WNM49"/>
      <c r="WNN49"/>
      <c r="WNO49"/>
      <c r="WNP49"/>
      <c r="WNQ49"/>
      <c r="WNR49"/>
      <c r="WNS49"/>
      <c r="WNT49"/>
      <c r="WNU49"/>
      <c r="WNV49"/>
      <c r="WNW49"/>
      <c r="WNX49"/>
      <c r="WNY49"/>
      <c r="WNZ49"/>
      <c r="WOA49"/>
      <c r="WOB49"/>
      <c r="WOC49"/>
      <c r="WOD49"/>
      <c r="WOE49"/>
      <c r="WOF49"/>
      <c r="WOG49"/>
      <c r="WOH49"/>
      <c r="WOI49"/>
      <c r="WOJ49"/>
      <c r="WOK49"/>
      <c r="WOL49"/>
      <c r="WOM49"/>
      <c r="WON49"/>
      <c r="WOO49"/>
      <c r="WOP49"/>
      <c r="WOQ49"/>
      <c r="WOR49"/>
      <c r="WOS49"/>
      <c r="WOT49"/>
      <c r="WOU49"/>
      <c r="WOV49"/>
      <c r="WOW49"/>
      <c r="WOX49"/>
      <c r="WOY49"/>
      <c r="WOZ49"/>
      <c r="WPA49"/>
      <c r="WPB49"/>
      <c r="WPC49"/>
      <c r="WPD49"/>
      <c r="WPE49"/>
      <c r="WPF49"/>
      <c r="WPG49"/>
      <c r="WPH49"/>
      <c r="WPI49"/>
      <c r="WPJ49"/>
      <c r="WPK49"/>
      <c r="WPL49"/>
      <c r="WPM49"/>
      <c r="WPN49"/>
      <c r="WPO49"/>
      <c r="WPP49"/>
      <c r="WPQ49"/>
      <c r="WPR49"/>
      <c r="WPS49"/>
      <c r="WPT49"/>
      <c r="WPU49"/>
      <c r="WPV49"/>
      <c r="WPW49"/>
      <c r="WPX49"/>
      <c r="WPY49"/>
      <c r="WPZ49"/>
      <c r="WQA49"/>
      <c r="WQB49"/>
      <c r="WQC49"/>
      <c r="WQD49"/>
      <c r="WQE49"/>
      <c r="WQF49"/>
      <c r="WQG49"/>
      <c r="WQH49"/>
      <c r="WQI49"/>
      <c r="WQJ49"/>
      <c r="WQK49"/>
      <c r="WQL49"/>
      <c r="WQM49"/>
      <c r="WQN49"/>
      <c r="WQO49"/>
      <c r="WQP49"/>
      <c r="WQQ49"/>
      <c r="WQR49"/>
      <c r="WQS49"/>
      <c r="WQT49"/>
      <c r="WQU49"/>
      <c r="WQV49"/>
      <c r="WQW49"/>
      <c r="WQX49"/>
      <c r="WQY49"/>
      <c r="WQZ49"/>
      <c r="WRA49"/>
      <c r="WRB49"/>
      <c r="WRC49"/>
      <c r="WRD49"/>
      <c r="WRE49"/>
      <c r="WRF49"/>
      <c r="WRG49"/>
      <c r="WRH49"/>
      <c r="WRI49"/>
      <c r="WRJ49"/>
      <c r="WRK49"/>
      <c r="WRL49"/>
      <c r="WRM49"/>
      <c r="WRN49"/>
      <c r="WRO49"/>
      <c r="WRP49"/>
      <c r="WRQ49"/>
      <c r="WRR49"/>
      <c r="WRS49"/>
      <c r="WRT49"/>
      <c r="WRU49"/>
      <c r="WRV49"/>
      <c r="WRW49"/>
      <c r="WRX49"/>
      <c r="WRY49"/>
      <c r="WRZ49"/>
      <c r="WSA49"/>
      <c r="WSB49"/>
      <c r="WSC49"/>
      <c r="WSD49"/>
      <c r="WSE49"/>
      <c r="WSF49"/>
      <c r="WSG49"/>
      <c r="WSH49"/>
      <c r="WSI49"/>
      <c r="WSJ49"/>
      <c r="WSK49"/>
      <c r="WSL49"/>
      <c r="WSM49"/>
      <c r="WSN49"/>
      <c r="WSO49"/>
      <c r="WSP49"/>
      <c r="WSQ49"/>
      <c r="WSR49"/>
      <c r="WSS49"/>
      <c r="WST49"/>
      <c r="WSU49"/>
      <c r="WSV49"/>
      <c r="WSW49"/>
      <c r="WSX49"/>
      <c r="WSY49"/>
      <c r="WSZ49"/>
      <c r="WTA49"/>
      <c r="WTB49"/>
      <c r="WTC49"/>
      <c r="WTD49"/>
      <c r="WTE49"/>
      <c r="WTF49"/>
      <c r="WTG49"/>
      <c r="WTH49"/>
      <c r="WTI49"/>
      <c r="WTJ49"/>
      <c r="WTK49"/>
      <c r="WTL49"/>
      <c r="WTM49"/>
      <c r="WTN49"/>
      <c r="WTO49"/>
      <c r="WTP49"/>
      <c r="WTQ49"/>
      <c r="WTR49"/>
      <c r="WTS49"/>
      <c r="WTT49"/>
      <c r="WTU49"/>
      <c r="WTV49"/>
      <c r="WTW49"/>
      <c r="WTX49"/>
      <c r="WTY49"/>
      <c r="WTZ49"/>
      <c r="WUA49"/>
      <c r="WUB49"/>
      <c r="WUC49"/>
      <c r="WUD49"/>
      <c r="WUE49"/>
      <c r="WUF49"/>
      <c r="WUG49"/>
      <c r="WUH49"/>
      <c r="WUI49"/>
      <c r="WUJ49"/>
      <c r="WUK49"/>
      <c r="WUL49"/>
      <c r="WUM49"/>
      <c r="WUN49"/>
      <c r="WUO49"/>
      <c r="WUP49"/>
      <c r="WUQ49"/>
      <c r="WUR49"/>
      <c r="WUS49"/>
      <c r="WUT49"/>
      <c r="WUU49"/>
      <c r="WUV49"/>
      <c r="WUW49"/>
      <c r="WUX49"/>
      <c r="WUY49"/>
      <c r="WUZ49"/>
      <c r="WVA49"/>
      <c r="WVB49"/>
      <c r="WVC49"/>
      <c r="WVD49"/>
      <c r="WVE49"/>
      <c r="WVF49"/>
      <c r="WVG49"/>
      <c r="WVH49"/>
      <c r="WVI49"/>
      <c r="WVJ49"/>
      <c r="WVK49"/>
      <c r="WVL49"/>
      <c r="WVM49"/>
      <c r="WVN49"/>
    </row>
    <row r="50" spans="6:16134" ht="15" customHeight="1" x14ac:dyDescent="0.25"/>
    <row r="51" spans="6:16134" ht="15" customHeight="1" x14ac:dyDescent="0.25"/>
    <row r="52" spans="6:16134" ht="15" customHeight="1" x14ac:dyDescent="0.25"/>
  </sheetData>
  <mergeCells count="18">
    <mergeCell ref="C32:E32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C28:E30"/>
    <mergeCell ref="D14:E14"/>
    <mergeCell ref="C3:E4"/>
    <mergeCell ref="C9:E9"/>
    <mergeCell ref="C10:E10"/>
    <mergeCell ref="D12:E12"/>
    <mergeCell ref="D13:E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5</vt:i4>
      </vt:variant>
    </vt:vector>
  </HeadingPairs>
  <TitlesOfParts>
    <vt:vector size="19" baseType="lpstr">
      <vt:lpstr>RETA 2020</vt:lpstr>
      <vt:lpstr>RETA 2021</vt:lpstr>
      <vt:lpstr> 2022</vt:lpstr>
      <vt:lpstr>2023</vt:lpstr>
      <vt:lpstr>2024</vt:lpstr>
      <vt:lpstr>2025</vt:lpstr>
      <vt:lpstr>Faturamento (2)</vt:lpstr>
      <vt:lpstr>Faturamento Reta 2024</vt:lpstr>
      <vt:lpstr>Faturamento MHNTA 2024</vt:lpstr>
      <vt:lpstr>CENTRALIZAÇÃO_12_2024</vt:lpstr>
      <vt:lpstr>CENTRALIZAÇÃO_01_2025</vt:lpstr>
      <vt:lpstr>Faturamento</vt:lpstr>
      <vt:lpstr>Consolidado</vt:lpstr>
      <vt:lpstr>Base</vt:lpstr>
      <vt:lpstr>Consolidado!Area_de_impressao</vt:lpstr>
      <vt:lpstr>Faturamento!Area_de_impressao</vt:lpstr>
      <vt:lpstr>'Faturamento (2)'!Area_de_impressao</vt:lpstr>
      <vt:lpstr>'Faturamento MHNTA 2024'!Area_de_impressao</vt:lpstr>
      <vt:lpstr>'Faturamento Reta 2024'!Area_de_impressao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ContabilN</dc:creator>
  <cp:lastModifiedBy>OFFICE365</cp:lastModifiedBy>
  <cp:lastPrinted>2025-04-25T14:40:41Z</cp:lastPrinted>
  <dcterms:created xsi:type="dcterms:W3CDTF">2016-06-28T19:14:47Z</dcterms:created>
  <dcterms:modified xsi:type="dcterms:W3CDTF">2025-05-22T20:06:42Z</dcterms:modified>
</cp:coreProperties>
</file>