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printerSettings/printerSettings8.bin" ContentType="application/vnd.openxmlformats-officedocument.spreadsheetml.printerSettings"/>
  <Override PartName="/xl/printerSettings/printerSettings9.bin" ContentType="application/vnd.openxmlformats-officedocument.spreadsheetml.printerSettings"/>
  <Override PartName="/xl/printerSettings/printerSettings10.bin" ContentType="application/vnd.openxmlformats-officedocument.spreadsheetml.printerSettings"/>
  <Override PartName="/xl/printerSettings/printerSettings11.bin" ContentType="application/vnd.openxmlformats-officedocument.spreadsheetml.printerSettings"/>
  <Override PartName="/xl/printerSettings/printerSettings12.bin" ContentType="application/vnd.openxmlformats-officedocument.spreadsheetml.printerSettings"/>
  <Override PartName="/xl/printerSettings/printerSettings13.bin" ContentType="application/vnd.openxmlformats-officedocument.spreadsheetml.printerSettings"/>
  <Override PartName="/xl/printerSettings/printerSettings14.bin" ContentType="application/vnd.openxmlformats-officedocument.spreadsheetml.printerSettings"/>
  <Override PartName="/xl/printerSettings/printerSettings15.bin" ContentType="application/vnd.openxmlformats-officedocument.spreadsheetml.printerSettings"/>
  <Override PartName="/xl/printerSettings/printerSettings16.bin" ContentType="application/vnd.openxmlformats-officedocument.spreadsheetml.printerSettings"/>
  <Override PartName="/xl/printerSettings/printerSettings17.bin" ContentType="application/vnd.openxmlformats-officedocument.spreadsheetml.printerSettings"/>
  <Override PartName="/xl/printerSettings/printerSettings18.bin" ContentType="application/vnd.openxmlformats-officedocument.spreadsheetml.printerSettings"/>
  <Override PartName="/xl/printerSettings/printerSettings19.bin" ContentType="application/vnd.openxmlformats-officedocument.spreadsheetml.printerSettings"/>
  <Override PartName="/xl/printerSettings/printerSettings20.bin" ContentType="application/vnd.openxmlformats-officedocument.spreadsheetml.printerSettings"/>
  <Override PartName="/xl/printerSettings/printerSettings21.bin" ContentType="application/vnd.openxmlformats-officedocument.spreadsheetml.printerSettings"/>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chadr\Desktop\Easy_Jet\Stage3\"/>
    </mc:Choice>
  </mc:AlternateContent>
  <xr:revisionPtr revIDLastSave="0" documentId="13_ncr:1_{CA9E6440-FC1D-4119-ADD0-8F1C96609507}" xr6:coauthVersionLast="46" xr6:coauthVersionMax="46" xr10:uidLastSave="{00000000-0000-0000-0000-000000000000}"/>
  <bookViews>
    <workbookView xWindow="-120" yWindow="-120" windowWidth="29040" windowHeight="15840" tabRatio="713" xr2:uid="{00000000-000D-0000-FFFF-FFFF00000000}"/>
  </bookViews>
  <sheets>
    <sheet name="Index" sheetId="20" r:id="rId1"/>
    <sheet name="2.01" sheetId="1" r:id="rId2"/>
    <sheet name="2.02" sheetId="2" r:id="rId3"/>
    <sheet name="2.03" sheetId="3" r:id="rId4"/>
    <sheet name="2.04" sheetId="4" r:id="rId5"/>
    <sheet name="2.05" sheetId="5" r:id="rId6"/>
    <sheet name="2.06" sheetId="6" r:id="rId7"/>
    <sheet name="2.07" sheetId="7" r:id="rId8"/>
    <sheet name="2.08" sheetId="8" r:id="rId9"/>
    <sheet name="2.09" sheetId="9" r:id="rId10"/>
    <sheet name="2.10" sheetId="10" r:id="rId11"/>
    <sheet name="2.11" sheetId="11" r:id="rId12"/>
    <sheet name="2.12" sheetId="12" r:id="rId13"/>
    <sheet name="2.13" sheetId="13" r:id="rId14"/>
    <sheet name="2.14" sheetId="14" r:id="rId15"/>
    <sheet name="2.15" sheetId="15" r:id="rId16"/>
    <sheet name="2.16" sheetId="16" r:id="rId17"/>
    <sheet name="2.17" sheetId="17" r:id="rId18"/>
    <sheet name="2.18" sheetId="18" r:id="rId19"/>
    <sheet name="2.19" sheetId="19" r:id="rId20"/>
    <sheet name="2.20" sheetId="22" r:id="rId21"/>
    <sheet name="2.21" sheetId="23" r:id="rId22"/>
    <sheet name="2.22" sheetId="24" r:id="rId23"/>
    <sheet name="2.23" sheetId="21" r:id="rId24"/>
  </sheets>
  <externalReferences>
    <externalReference r:id="rId25"/>
  </externalReferences>
  <definedNames>
    <definedName name="_xlnm.Print_Area" localSheetId="18">'2.18'!$A$1:$AN$68,'2.18'!$AP$1:$BA$68</definedName>
    <definedName name="_xlnm.Print_Area" localSheetId="19">'2.19'!$A$1:$AN$83,'2.19'!$AP$1:$BA$83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8" l="1"/>
  <c r="A17" i="8" s="1"/>
  <c r="A22" i="8" s="1"/>
  <c r="A27" i="8" s="1"/>
  <c r="A32" i="8" s="1"/>
  <c r="C11" i="10" l="1"/>
  <c r="D11" i="10" s="1"/>
  <c r="E11" i="10" s="1"/>
  <c r="F11" i="10" s="1"/>
  <c r="G11" i="10" s="1"/>
  <c r="C11" i="4" l="1"/>
  <c r="D11" i="4" s="1"/>
  <c r="E11" i="4" s="1"/>
  <c r="F11" i="4" s="1"/>
  <c r="G11" i="4" s="1"/>
  <c r="C11" i="3"/>
  <c r="D11" i="3" s="1"/>
  <c r="E11" i="3" s="1"/>
  <c r="F11" i="3" s="1"/>
  <c r="G11" i="3" s="1"/>
  <c r="BB16" i="3" l="1"/>
  <c r="BC16" i="3"/>
  <c r="BD16" i="3"/>
  <c r="BE16" i="3"/>
  <c r="BF16" i="3"/>
  <c r="BB17" i="3"/>
  <c r="BC17" i="3"/>
  <c r="BD17" i="3"/>
  <c r="BE17" i="3"/>
  <c r="BF17" i="3"/>
  <c r="BB18" i="3"/>
  <c r="BC18" i="3"/>
  <c r="BD18" i="3"/>
  <c r="BE18" i="3"/>
  <c r="BF18" i="3"/>
  <c r="BB19" i="3"/>
  <c r="BC19" i="3"/>
  <c r="BD19" i="3"/>
  <c r="BE19" i="3"/>
  <c r="BF19" i="3"/>
  <c r="BB20" i="3"/>
  <c r="BC20" i="3"/>
  <c r="BD20" i="3"/>
  <c r="BE20" i="3"/>
  <c r="BF20" i="3"/>
  <c r="BB21" i="3"/>
  <c r="BC21" i="3"/>
  <c r="BD21" i="3"/>
  <c r="BE21" i="3"/>
  <c r="BF21" i="3"/>
  <c r="BB22" i="3"/>
  <c r="BC22" i="3"/>
  <c r="BD22" i="3"/>
  <c r="BE22" i="3"/>
  <c r="BF22" i="3"/>
  <c r="BB23" i="3"/>
  <c r="BC23" i="3"/>
  <c r="BD23" i="3"/>
  <c r="BE23" i="3"/>
  <c r="BF23" i="3"/>
  <c r="BB24" i="3"/>
  <c r="BC24" i="3"/>
  <c r="BD24" i="3"/>
  <c r="BE24" i="3"/>
  <c r="BF24" i="3"/>
  <c r="BB25" i="3"/>
  <c r="BC25" i="3"/>
  <c r="BD25" i="3"/>
  <c r="BE25" i="3"/>
  <c r="BF25" i="3"/>
  <c r="BB26" i="3"/>
  <c r="BC26" i="3"/>
  <c r="BD26" i="3"/>
  <c r="BE26" i="3"/>
  <c r="BF26" i="3"/>
  <c r="BB27" i="3"/>
  <c r="BC27" i="3"/>
  <c r="BD27" i="3"/>
  <c r="BE27" i="3"/>
  <c r="BF27" i="3"/>
  <c r="BB28" i="3"/>
  <c r="BC28" i="3"/>
  <c r="BD28" i="3"/>
  <c r="BE28" i="3"/>
  <c r="BF28" i="3"/>
  <c r="BB29" i="3"/>
  <c r="BC29" i="3"/>
  <c r="BD29" i="3"/>
  <c r="BE29" i="3"/>
  <c r="BF29" i="3"/>
  <c r="BB30" i="3"/>
  <c r="BC30" i="3"/>
  <c r="BD30" i="3"/>
  <c r="BE30" i="3"/>
  <c r="BF30" i="3"/>
  <c r="BB31" i="3"/>
  <c r="BC31" i="3"/>
  <c r="BD31" i="3"/>
  <c r="BE31" i="3"/>
  <c r="BF31" i="3"/>
  <c r="BB32" i="3"/>
  <c r="BC32" i="3"/>
  <c r="BD32" i="3"/>
  <c r="BE32" i="3"/>
  <c r="BF32" i="3"/>
  <c r="BB33" i="3"/>
  <c r="BC33" i="3"/>
  <c r="BD33" i="3"/>
  <c r="BE33" i="3"/>
  <c r="BF33" i="3"/>
  <c r="BB34" i="3"/>
  <c r="BC34" i="3"/>
  <c r="BD34" i="3"/>
  <c r="BE34" i="3"/>
  <c r="BF34" i="3"/>
  <c r="BB35" i="3"/>
  <c r="BC35" i="3"/>
  <c r="BD35" i="3"/>
  <c r="BE35" i="3"/>
  <c r="BF35" i="3"/>
  <c r="BB36" i="3"/>
  <c r="BC36" i="3"/>
  <c r="BD36" i="3"/>
  <c r="BE36" i="3"/>
  <c r="BF36" i="3"/>
  <c r="BB37" i="3"/>
  <c r="BC37" i="3"/>
  <c r="BD37" i="3"/>
  <c r="BE37" i="3"/>
  <c r="BF37" i="3"/>
  <c r="BB38" i="3"/>
  <c r="BC38" i="3"/>
  <c r="BD38" i="3"/>
  <c r="BE38" i="3"/>
  <c r="BF38" i="3"/>
  <c r="BB39" i="3"/>
  <c r="BC39" i="3"/>
  <c r="BD39" i="3"/>
  <c r="BE39" i="3"/>
  <c r="BF39" i="3"/>
  <c r="BB40" i="3"/>
  <c r="BC40" i="3"/>
  <c r="BD40" i="3"/>
  <c r="BE40" i="3"/>
  <c r="BF40" i="3"/>
  <c r="BB41" i="3"/>
  <c r="BC41" i="3"/>
  <c r="BD41" i="3"/>
  <c r="BE41" i="3"/>
  <c r="BF41" i="3"/>
  <c r="BB42" i="3"/>
  <c r="BC42" i="3"/>
  <c r="BD42" i="3"/>
  <c r="BE42" i="3"/>
  <c r="BF42" i="3"/>
  <c r="BB43" i="3"/>
  <c r="BC43" i="3"/>
  <c r="BD43" i="3"/>
  <c r="BE43" i="3"/>
  <c r="BF43" i="3"/>
  <c r="BB44" i="3"/>
  <c r="BC44" i="3"/>
  <c r="BD44" i="3"/>
  <c r="BE44" i="3"/>
  <c r="BF44" i="3"/>
  <c r="BB45" i="3"/>
  <c r="BC45" i="3"/>
  <c r="BD45" i="3"/>
  <c r="BE45" i="3"/>
  <c r="BF45" i="3"/>
  <c r="BB46" i="3"/>
  <c r="BC46" i="3"/>
  <c r="BD46" i="3"/>
  <c r="BE46" i="3"/>
  <c r="BF46" i="3"/>
  <c r="BB47" i="3"/>
  <c r="BC47" i="3"/>
  <c r="BD47" i="3"/>
  <c r="BE47" i="3"/>
  <c r="BF47" i="3"/>
  <c r="BB48" i="3"/>
  <c r="BC48" i="3"/>
  <c r="BD48" i="3"/>
  <c r="BE48" i="3"/>
  <c r="BF48" i="3"/>
  <c r="BB49" i="3"/>
  <c r="BC49" i="3"/>
  <c r="BD49" i="3"/>
  <c r="BE49" i="3"/>
  <c r="BF49" i="3"/>
  <c r="BB50" i="3"/>
  <c r="BC50" i="3"/>
  <c r="BD50" i="3"/>
  <c r="BE50" i="3"/>
  <c r="BF50" i="3"/>
  <c r="BB51" i="3"/>
  <c r="BC51" i="3"/>
  <c r="BD51" i="3"/>
  <c r="BE51" i="3"/>
  <c r="BF51" i="3"/>
  <c r="BB52" i="3"/>
  <c r="BC52" i="3"/>
  <c r="BD52" i="3"/>
  <c r="BE52" i="3"/>
  <c r="BF52" i="3"/>
  <c r="BB53" i="3"/>
  <c r="BC53" i="3"/>
  <c r="BD53" i="3"/>
  <c r="BE53" i="3"/>
  <c r="BF53" i="3"/>
  <c r="BB54" i="3"/>
  <c r="BC54" i="3"/>
  <c r="BD54" i="3"/>
  <c r="BE54" i="3"/>
  <c r="BF54" i="3"/>
  <c r="BB55" i="3"/>
  <c r="BC55" i="3"/>
  <c r="BD55" i="3"/>
  <c r="BE55" i="3"/>
  <c r="BF55" i="3"/>
  <c r="BB56" i="3"/>
  <c r="BC56" i="3"/>
  <c r="BD56" i="3"/>
  <c r="BE56" i="3"/>
  <c r="BF56" i="3"/>
  <c r="BB57" i="3"/>
  <c r="BC57" i="3"/>
  <c r="BD57" i="3"/>
  <c r="BE57" i="3"/>
  <c r="BF57" i="3"/>
  <c r="BB58" i="3"/>
  <c r="BC58" i="3"/>
  <c r="BD58" i="3"/>
  <c r="BE58" i="3"/>
  <c r="BF58" i="3"/>
  <c r="BB59" i="3"/>
  <c r="BC59" i="3"/>
  <c r="BD59" i="3"/>
  <c r="BE59" i="3"/>
  <c r="BF59" i="3"/>
  <c r="BB60" i="3"/>
  <c r="BC60" i="3"/>
  <c r="BD60" i="3"/>
  <c r="BE60" i="3"/>
  <c r="BF60" i="3"/>
  <c r="BB61" i="3"/>
  <c r="BC61" i="3"/>
  <c r="BD61" i="3"/>
  <c r="BE61" i="3"/>
  <c r="BF61" i="3"/>
  <c r="BB62" i="3"/>
  <c r="BC62" i="3"/>
  <c r="BD62" i="3"/>
  <c r="BE62" i="3"/>
  <c r="BF62" i="3"/>
  <c r="BB63" i="3"/>
  <c r="BC63" i="3"/>
  <c r="BD63" i="3"/>
  <c r="BE63" i="3"/>
  <c r="BF63" i="3"/>
  <c r="BB64" i="3"/>
  <c r="BC64" i="3"/>
  <c r="BD64" i="3"/>
  <c r="BE64" i="3"/>
  <c r="BF64" i="3"/>
  <c r="BB65" i="3"/>
  <c r="BC65" i="3"/>
  <c r="BD65" i="3"/>
  <c r="BE65" i="3"/>
  <c r="BF65" i="3"/>
  <c r="BB66" i="3"/>
  <c r="BC66" i="3"/>
  <c r="BD66" i="3"/>
  <c r="BE66" i="3"/>
  <c r="BF66" i="3"/>
  <c r="BB67" i="3"/>
  <c r="BC67" i="3"/>
  <c r="BD67" i="3"/>
  <c r="BE67" i="3"/>
  <c r="BF67" i="3"/>
  <c r="BB68" i="3"/>
  <c r="BC68" i="3"/>
  <c r="BD68" i="3"/>
  <c r="BE68" i="3"/>
  <c r="BF68" i="3"/>
  <c r="BC15" i="3"/>
  <c r="BD15" i="3"/>
  <c r="BE15" i="3"/>
  <c r="BF15" i="3"/>
  <c r="BB15" i="3"/>
  <c r="BI29" i="3"/>
  <c r="BI37" i="3"/>
  <c r="BI45" i="3"/>
  <c r="BQ45" i="3" l="1"/>
  <c r="BQ37" i="3"/>
  <c r="BQ29" i="3"/>
  <c r="AV16" i="3"/>
  <c r="AW16" i="3"/>
  <c r="AX16" i="3"/>
  <c r="AY16" i="3"/>
  <c r="AZ16" i="3"/>
  <c r="AV17" i="3"/>
  <c r="AW17" i="3"/>
  <c r="AX17" i="3"/>
  <c r="AY17" i="3"/>
  <c r="AZ17" i="3"/>
  <c r="AV18" i="3"/>
  <c r="AW18" i="3"/>
  <c r="AX18" i="3"/>
  <c r="AY18" i="3"/>
  <c r="AZ18" i="3"/>
  <c r="AV19" i="3"/>
  <c r="AW19" i="3"/>
  <c r="AX19" i="3"/>
  <c r="AY19" i="3"/>
  <c r="AZ19" i="3"/>
  <c r="AV20" i="3"/>
  <c r="AW20" i="3"/>
  <c r="AX20" i="3"/>
  <c r="AY20" i="3"/>
  <c r="AZ20" i="3"/>
  <c r="AV23" i="3"/>
  <c r="AW23" i="3"/>
  <c r="AX23" i="3"/>
  <c r="AY23" i="3"/>
  <c r="AZ23" i="3"/>
  <c r="AV24" i="3"/>
  <c r="AW24" i="3"/>
  <c r="AX24" i="3"/>
  <c r="AY24" i="3"/>
  <c r="AZ24" i="3"/>
  <c r="AV25" i="3"/>
  <c r="AW25" i="3"/>
  <c r="AX25" i="3"/>
  <c r="AY25" i="3"/>
  <c r="AZ25" i="3"/>
  <c r="AV26" i="3"/>
  <c r="AW26" i="3"/>
  <c r="AX26" i="3"/>
  <c r="AY26" i="3"/>
  <c r="AZ26" i="3"/>
  <c r="AV27" i="3"/>
  <c r="AW27" i="3"/>
  <c r="AX27" i="3"/>
  <c r="AY27" i="3"/>
  <c r="AZ27" i="3"/>
  <c r="AV28" i="3"/>
  <c r="AW28" i="3"/>
  <c r="AX28" i="3"/>
  <c r="AY28" i="3"/>
  <c r="AZ28" i="3"/>
  <c r="AV31" i="3"/>
  <c r="AW31" i="3"/>
  <c r="AX31" i="3"/>
  <c r="AY31" i="3"/>
  <c r="AZ31" i="3"/>
  <c r="AV32" i="3"/>
  <c r="AW32" i="3"/>
  <c r="AX32" i="3"/>
  <c r="AY32" i="3"/>
  <c r="AZ32" i="3"/>
  <c r="AV33" i="3"/>
  <c r="AW33" i="3"/>
  <c r="AX33" i="3"/>
  <c r="AY33" i="3"/>
  <c r="AZ33" i="3"/>
  <c r="AV34" i="3"/>
  <c r="AW34" i="3"/>
  <c r="AX34" i="3"/>
  <c r="AY34" i="3"/>
  <c r="AZ34" i="3"/>
  <c r="AV35" i="3"/>
  <c r="AW35" i="3"/>
  <c r="AX35" i="3"/>
  <c r="AY35" i="3"/>
  <c r="AZ35" i="3"/>
  <c r="AV36" i="3"/>
  <c r="AW36" i="3"/>
  <c r="AX36" i="3"/>
  <c r="AY36" i="3"/>
  <c r="AZ36" i="3"/>
  <c r="AV39" i="3"/>
  <c r="AW39" i="3"/>
  <c r="AX39" i="3"/>
  <c r="AY39" i="3"/>
  <c r="AZ39" i="3"/>
  <c r="AV40" i="3"/>
  <c r="AW40" i="3"/>
  <c r="AX40" i="3"/>
  <c r="AY40" i="3"/>
  <c r="AZ40" i="3"/>
  <c r="AV41" i="3"/>
  <c r="AW41" i="3"/>
  <c r="AX41" i="3"/>
  <c r="AY41" i="3"/>
  <c r="AZ41" i="3"/>
  <c r="AV42" i="3"/>
  <c r="AW42" i="3"/>
  <c r="AX42" i="3"/>
  <c r="AY42" i="3"/>
  <c r="AZ42" i="3"/>
  <c r="AV43" i="3"/>
  <c r="AW43" i="3"/>
  <c r="AX43" i="3"/>
  <c r="AY43" i="3"/>
  <c r="AZ43" i="3"/>
  <c r="AV44" i="3"/>
  <c r="AW44" i="3"/>
  <c r="AX44" i="3"/>
  <c r="AY44" i="3"/>
  <c r="AZ44" i="3"/>
  <c r="AV47" i="3"/>
  <c r="AW47" i="3"/>
  <c r="AX47" i="3"/>
  <c r="AY47" i="3"/>
  <c r="AZ47" i="3"/>
  <c r="AV48" i="3"/>
  <c r="AW48" i="3"/>
  <c r="AX48" i="3"/>
  <c r="AY48" i="3"/>
  <c r="AZ48" i="3"/>
  <c r="AV49" i="3"/>
  <c r="AW49" i="3"/>
  <c r="AX49" i="3"/>
  <c r="AY49" i="3"/>
  <c r="AZ49" i="3"/>
  <c r="AV50" i="3"/>
  <c r="AW50" i="3"/>
  <c r="AX50" i="3"/>
  <c r="AY50" i="3"/>
  <c r="AZ50" i="3"/>
  <c r="AV51" i="3"/>
  <c r="AW51" i="3"/>
  <c r="AX51" i="3"/>
  <c r="AY51" i="3"/>
  <c r="AZ51" i="3"/>
  <c r="AV52" i="3"/>
  <c r="AW52" i="3"/>
  <c r="AX52" i="3"/>
  <c r="AY52" i="3"/>
  <c r="AZ52" i="3"/>
  <c r="AV55" i="3"/>
  <c r="AW55" i="3"/>
  <c r="AX55" i="3"/>
  <c r="AY55" i="3"/>
  <c r="AZ55" i="3"/>
  <c r="AV56" i="3"/>
  <c r="AW56" i="3"/>
  <c r="AX56" i="3"/>
  <c r="AY56" i="3"/>
  <c r="AZ56" i="3"/>
  <c r="AV57" i="3"/>
  <c r="AW57" i="3"/>
  <c r="AX57" i="3"/>
  <c r="AY57" i="3"/>
  <c r="AZ57" i="3"/>
  <c r="AV58" i="3"/>
  <c r="AW58" i="3"/>
  <c r="AX58" i="3"/>
  <c r="AY58" i="3"/>
  <c r="AZ58" i="3"/>
  <c r="AV59" i="3"/>
  <c r="AW59" i="3"/>
  <c r="AX59" i="3"/>
  <c r="AY59" i="3"/>
  <c r="AZ59" i="3"/>
  <c r="AV60" i="3"/>
  <c r="AW60" i="3"/>
  <c r="AX60" i="3"/>
  <c r="AY60" i="3"/>
  <c r="AZ60" i="3"/>
  <c r="AV63" i="3"/>
  <c r="AW63" i="3"/>
  <c r="AX63" i="3"/>
  <c r="AY63" i="3"/>
  <c r="AZ63" i="3"/>
  <c r="AV64" i="3"/>
  <c r="AW64" i="3"/>
  <c r="AX64" i="3"/>
  <c r="AY64" i="3"/>
  <c r="AZ64" i="3"/>
  <c r="AV65" i="3"/>
  <c r="AW65" i="3"/>
  <c r="AX65" i="3"/>
  <c r="AY65" i="3"/>
  <c r="AZ65" i="3"/>
  <c r="AV66" i="3"/>
  <c r="AW66" i="3"/>
  <c r="AX66" i="3"/>
  <c r="AY66" i="3"/>
  <c r="AZ66" i="3"/>
  <c r="AV67" i="3"/>
  <c r="AW67" i="3"/>
  <c r="AX67" i="3"/>
  <c r="AY67" i="3"/>
  <c r="AZ67" i="3"/>
  <c r="AV68" i="3"/>
  <c r="AW68" i="3"/>
  <c r="AX68" i="3"/>
  <c r="AY68" i="3"/>
  <c r="AZ68" i="3"/>
  <c r="AW15" i="3"/>
  <c r="AX15" i="3"/>
  <c r="AY15" i="3"/>
  <c r="AZ15" i="3"/>
  <c r="AV15" i="3"/>
</calcChain>
</file>

<file path=xl/sharedStrings.xml><?xml version="1.0" encoding="utf-8"?>
<sst xmlns="http://schemas.openxmlformats.org/spreadsheetml/2006/main" count="1606" uniqueCount="235">
  <si>
    <t>Visits (thousands)</t>
  </si>
  <si>
    <t>Nights (thousands)</t>
  </si>
  <si>
    <t>not seasonally</t>
  </si>
  <si>
    <t>per cent change</t>
  </si>
  <si>
    <t>seasonally</t>
  </si>
  <si>
    <t>Quarter</t>
  </si>
  <si>
    <t>adjusted</t>
  </si>
  <si>
    <t>from year earlier</t>
  </si>
  <si>
    <t>Spending (£ million)</t>
  </si>
  <si>
    <t>Average</t>
  </si>
  <si>
    <t>Annual</t>
  </si>
  <si>
    <t>Change</t>
  </si>
  <si>
    <t>Growth</t>
  </si>
  <si>
    <t>(000s)</t>
  </si>
  <si>
    <t>(%)</t>
  </si>
  <si>
    <t>North America</t>
  </si>
  <si>
    <t>Holiday</t>
  </si>
  <si>
    <t>of which inclusive tour</t>
  </si>
  <si>
    <t>Business</t>
  </si>
  <si>
    <t>Visiting friends or relatives</t>
  </si>
  <si>
    <t>Miscellaneous</t>
  </si>
  <si>
    <t>All visits</t>
  </si>
  <si>
    <t>Europe</t>
  </si>
  <si>
    <t>- of which EU</t>
  </si>
  <si>
    <t>- of which EU Oth</t>
  </si>
  <si>
    <t>- of which EU15</t>
  </si>
  <si>
    <t>Other Countries</t>
  </si>
  <si>
    <t>Total World</t>
  </si>
  <si>
    <t>(£ million)</t>
  </si>
  <si>
    <t>Average length of stay (nights)</t>
  </si>
  <si>
    <t>Average spending per visit (£)</t>
  </si>
  <si>
    <t>Average spending per day (£)</t>
  </si>
  <si>
    <t>Air</t>
  </si>
  <si>
    <t>Sea</t>
  </si>
  <si>
    <t>Tunnel</t>
  </si>
  <si>
    <t>Total</t>
  </si>
  <si>
    <t>2.10</t>
  </si>
  <si>
    <t>Canada</t>
  </si>
  <si>
    <t>USA</t>
  </si>
  <si>
    <t>Austria</t>
  </si>
  <si>
    <t>Belgium</t>
  </si>
  <si>
    <t>Bulgaria</t>
  </si>
  <si>
    <t>Czech Republic</t>
  </si>
  <si>
    <t>Cyprus</t>
  </si>
  <si>
    <t>Denmark</t>
  </si>
  <si>
    <t>Finland</t>
  </si>
  <si>
    <t>France</t>
  </si>
  <si>
    <t>Germany</t>
  </si>
  <si>
    <t>Greece</t>
  </si>
  <si>
    <t>Hungary</t>
  </si>
  <si>
    <t>Italy</t>
  </si>
  <si>
    <t>Lithuania</t>
  </si>
  <si>
    <t>Luxembourg</t>
  </si>
  <si>
    <t>Malta</t>
  </si>
  <si>
    <t>Netherlands</t>
  </si>
  <si>
    <t>Norway</t>
  </si>
  <si>
    <t>Poland</t>
  </si>
  <si>
    <t>Portugal</t>
  </si>
  <si>
    <t>Romania</t>
  </si>
  <si>
    <t>Russia</t>
  </si>
  <si>
    <t>Slovakia</t>
  </si>
  <si>
    <t>Spain</t>
  </si>
  <si>
    <t>Sweden</t>
  </si>
  <si>
    <t>Switzerland</t>
  </si>
  <si>
    <t>Turkey</t>
  </si>
  <si>
    <t>Rest of Europe</t>
  </si>
  <si>
    <t>Egypt</t>
  </si>
  <si>
    <t>Morocco</t>
  </si>
  <si>
    <t>Tunisia</t>
  </si>
  <si>
    <t>Other North Africa</t>
  </si>
  <si>
    <t>South Africa</t>
  </si>
  <si>
    <t>Nigeria</t>
  </si>
  <si>
    <t>Other Africa</t>
  </si>
  <si>
    <t>Israel</t>
  </si>
  <si>
    <t>United Arab Emirates</t>
  </si>
  <si>
    <t>Other Middle East</t>
  </si>
  <si>
    <t>Hong Kong (China)</t>
  </si>
  <si>
    <t>Other China</t>
  </si>
  <si>
    <t>India</t>
  </si>
  <si>
    <t>Japan</t>
  </si>
  <si>
    <t>Pakistan</t>
  </si>
  <si>
    <t>Sri Lanka</t>
  </si>
  <si>
    <t>Thailand</t>
  </si>
  <si>
    <t>Other Asia</t>
  </si>
  <si>
    <t>Australia</t>
  </si>
  <si>
    <t>New Zealand</t>
  </si>
  <si>
    <t>Barbados</t>
  </si>
  <si>
    <t>Jamaica</t>
  </si>
  <si>
    <t>Other Caribbean</t>
  </si>
  <si>
    <t>Brazil</t>
  </si>
  <si>
    <t>Mexico</t>
  </si>
  <si>
    <t>Other Central &amp; Sth. America</t>
  </si>
  <si>
    <t>Rest of the World</t>
  </si>
  <si>
    <t>Nil Stay</t>
  </si>
  <si>
    <t>Total Holiday</t>
  </si>
  <si>
    <t>.</t>
  </si>
  <si>
    <t>Miscellanous</t>
  </si>
  <si>
    <t>1-3 nights</t>
  </si>
  <si>
    <t>4-13 nights</t>
  </si>
  <si>
    <t>14-27 nights</t>
  </si>
  <si>
    <t>28 nights or more</t>
  </si>
  <si>
    <t>London</t>
  </si>
  <si>
    <t>Other England</t>
  </si>
  <si>
    <t>Total England</t>
  </si>
  <si>
    <t>Scotland</t>
  </si>
  <si>
    <t>Wales</t>
  </si>
  <si>
    <t>All Regions</t>
  </si>
  <si>
    <t>Qtr 1</t>
  </si>
  <si>
    <t>Qtr 2</t>
  </si>
  <si>
    <t>Qtr 3</t>
  </si>
  <si>
    <t>Qtr 4</t>
  </si>
  <si>
    <t>Nationality =</t>
  </si>
  <si>
    <t xml:space="preserve">Country of </t>
  </si>
  <si>
    <t>UK</t>
  </si>
  <si>
    <t>Other</t>
  </si>
  <si>
    <t>residence</t>
  </si>
  <si>
    <t>Republic of Ireland</t>
  </si>
  <si>
    <t>"other EU" and "Europe" categories. Data relating to Croatia collected prior to 1 July 2013 is included in the "Europe" category only.</t>
  </si>
  <si>
    <t>1. Holiday: Holiday or pleasure, to play amateur sport, cruise.</t>
  </si>
  <si>
    <t>2. Business: Business, trade fair and conference.</t>
  </si>
  <si>
    <t>3. Visit friends or relatives: Visit family, visit friends.</t>
  </si>
  <si>
    <t>4. Miscellaneous: Other reasons or cases where the respondent is not able to give a single purpose as the main reason for visit.</t>
  </si>
  <si>
    <t>5. People migrating (to or from the UK) or travelling as crew of aircraft, ships or trains are excluded from analysis in this publication.</t>
  </si>
  <si>
    <t>1. Geographical areas</t>
  </si>
  <si>
    <t>1. Purpose groupings</t>
  </si>
  <si>
    <t>Canada (including Greenland and St Pierre and Miquelon)</t>
  </si>
  <si>
    <t>USA (including Puerto Rico and US Virgin Islands).</t>
  </si>
  <si>
    <r>
      <t>EU15:</t>
    </r>
    <r>
      <rPr>
        <sz val="11"/>
        <color theme="1"/>
        <rFont val="Calibri"/>
        <family val="2"/>
        <scheme val="minor"/>
      </rPr>
      <t xml:space="preserve">   All countries that joined the European Union before January 1 2004*</t>
    </r>
  </si>
  <si>
    <t>Finland (icluding the Aland Islands)</t>
  </si>
  <si>
    <t>Italy (including the Vatican City)</t>
  </si>
  <si>
    <t>Portugal, (including Azores and Madeira)</t>
  </si>
  <si>
    <t>Spain (including Canary Islands and the Balearic Islands)</t>
  </si>
  <si>
    <t>*Note that the UK is a member of the European Union but due to the nature of the data displayed in the IPS reference tables, data for the UK is excluded.</t>
  </si>
  <si>
    <r>
      <t>Other European Union:</t>
    </r>
    <r>
      <rPr>
        <sz val="11"/>
        <color theme="1"/>
        <rFont val="Calibri"/>
        <family val="2"/>
        <scheme val="minor"/>
      </rPr>
      <t xml:space="preserve">  All countries that joined the European Union from 1 January 2004 onwards</t>
    </r>
  </si>
  <si>
    <t>Croatia*</t>
  </si>
  <si>
    <t>Cyprus**</t>
  </si>
  <si>
    <t>Estonia</t>
  </si>
  <si>
    <t>Latvia</t>
  </si>
  <si>
    <t>Slovenia</t>
  </si>
  <si>
    <t xml:space="preserve">*Croatia joined the European Union on 1 July 2013 and data relating to Croatia collected from that date onwards has been included in the "European Union", </t>
  </si>
  <si>
    <r>
      <rPr>
        <u/>
        <sz val="11"/>
        <color indexed="8"/>
        <rFont val="Calibri"/>
        <family val="2"/>
      </rPr>
      <t>Europe:</t>
    </r>
    <r>
      <rPr>
        <sz val="11"/>
        <color theme="1"/>
        <rFont val="Calibri"/>
        <family val="2"/>
        <scheme val="minor"/>
      </rPr>
      <t xml:space="preserve"> All EU countries plus those shown below</t>
    </r>
  </si>
  <si>
    <t>Albania</t>
  </si>
  <si>
    <t>Andorra</t>
  </si>
  <si>
    <t>Armenia</t>
  </si>
  <si>
    <t>Azerbaijan</t>
  </si>
  <si>
    <t>Belarus</t>
  </si>
  <si>
    <t>Bosnia-Herzogovina</t>
  </si>
  <si>
    <t>Faroe Islands</t>
  </si>
  <si>
    <t>Georgia</t>
  </si>
  <si>
    <t>Gibraltar</t>
  </si>
  <si>
    <t>Iceland</t>
  </si>
  <si>
    <t>Kosova</t>
  </si>
  <si>
    <t>Liechenstein</t>
  </si>
  <si>
    <t>Monaco</t>
  </si>
  <si>
    <t>Moldova</t>
  </si>
  <si>
    <t>Montenegro</t>
  </si>
  <si>
    <t>Northern, non EU part of Cyprus</t>
  </si>
  <si>
    <t>North Macedonia</t>
  </si>
  <si>
    <t>San Marino</t>
  </si>
  <si>
    <t>Serbia</t>
  </si>
  <si>
    <t>All countries not defined within "North America" or "Europe".</t>
  </si>
  <si>
    <t>Number of visits to and spending in UK: by length of stay and purpose of visit 2014 to 2018</t>
  </si>
  <si>
    <t xml:space="preserve">Overseas Residents </t>
  </si>
  <si>
    <t>Year of interview</t>
  </si>
  <si>
    <t>Visits</t>
  </si>
  <si>
    <t>Table 203-303</t>
  </si>
  <si>
    <t>Other countries eats up the difference seen in Europe</t>
  </si>
  <si>
    <t>This is likely to be San Marino, Andorra, Vatican Monaco</t>
  </si>
  <si>
    <t>FIXED</t>
  </si>
  <si>
    <t>year_quarter</t>
  </si>
  <si>
    <t>Number of visits to and nights spent in UK: by quarter of the year 2009 to 2019</t>
  </si>
  <si>
    <t>Spending in UK at current prices: by quarter 2009 to 2019</t>
  </si>
  <si>
    <t>Number of visits to UK: by region of residence and purpose of visit 2009 to 2019</t>
  </si>
  <si>
    <t>2018-19</t>
  </si>
  <si>
    <t>2015-19</t>
  </si>
  <si>
    <t>Spending in UK: by region of residence and purpose of visit 2009 to 2019</t>
  </si>
  <si>
    <t>Nights and average length of stay in UK: by region of residence and purpose of visit 2009 to 2019</t>
  </si>
  <si>
    <t>Average spending per visit and per day: by region of residence and purpose of visit 2009 to 2019</t>
  </si>
  <si>
    <t>Number of visits to UK: by mode of travel and purpose of visit 2009 to 2019</t>
  </si>
  <si>
    <t>Number of visits to UK: by mode of travel and quarter of the year 2009 to 2019</t>
  </si>
  <si>
    <t>Spending in UK: by mode of travel and purpose of visit 2009 to 2019</t>
  </si>
  <si>
    <t>Number of visits to UK: by country of residence 2009 to 2019</t>
  </si>
  <si>
    <t>Spending in UK: by country of residence 2009 to 2019</t>
  </si>
  <si>
    <t>Number of nights and average length of stay in UK: by country of residence 2009 to 2019</t>
  </si>
  <si>
    <t>Average spend per visit to UK and per day: by country of residence 2009 to 2019</t>
  </si>
  <si>
    <t>Number of visits to and spending in UK: by length of stay and region of residence 2009 to 2019</t>
  </si>
  <si>
    <t>Number of visits to and spending in UK regions: by purpose of visit 2009 to 2019</t>
  </si>
  <si>
    <t>Number of visits to UK: by country of residence and nationality 2009 to 2019</t>
  </si>
  <si>
    <t>Number of visits to and spending in UK regions: by region of residence 2009 to 2019</t>
  </si>
  <si>
    <t>Number of visits to specified UK regions: by region of residence and quarter 2009 to 2019</t>
  </si>
  <si>
    <t>Table 2.01: Number of visits to and nights spent in UK: by quarter of the year 2009 to 2019</t>
  </si>
  <si>
    <t>Table 2.02: Spending in UK at current and 1995 constant prices: by quarter 2009 to 2019</t>
  </si>
  <si>
    <t>Table 2.03: Number of visits to UK: by region of residence and purpose of visit 2009 to 2019</t>
  </si>
  <si>
    <t>Table 2.04: Spending in UK: by region of residence and purpose of visit 2009 to 2019</t>
  </si>
  <si>
    <t>Table 2.05: Nights and average length of stay in UK: by region of residence and purpose of visit 2009 to 2019</t>
  </si>
  <si>
    <t>Table 2.06: Average spending per visit and per day: by region of residence and purpose of visit 2009 to 2019</t>
  </si>
  <si>
    <t>Table 2.07: Number of visits to UK: by mode of travel and purpose of visit 2009 to 2019</t>
  </si>
  <si>
    <t>Table 2.08: Number of visits to UK: by mode of travel and quarter of the year 2009 to 2019</t>
  </si>
  <si>
    <t>Table 2.09: Spending in UK: by mode of travel and purpose of visit 2009 to 2019</t>
  </si>
  <si>
    <t>Table 2.10: Number of visits to UK: by country of residence 2009 to 2019</t>
  </si>
  <si>
    <t>Table 2.11: Spending in UK: by country of residence 2009 to 2019</t>
  </si>
  <si>
    <t>Table 2.12: Number of nights and average length of stay in UK: by country of residence 2009 to 2019</t>
  </si>
  <si>
    <t>Table 2.13: Average spend per visit to UK and per day: by country of residence 2009 to 2019</t>
  </si>
  <si>
    <t>Table 2.14: Number of visits to and spending in UK: by length of stay and purpose of visit 2009 to 2019</t>
  </si>
  <si>
    <t>Table 2.15: Number of visits to and spending in UK: by length of stay and region of residence 2009 to 2019</t>
  </si>
  <si>
    <t>Table 2.16: Number of visits to and spending in UK regions: by region of residence 2009 to 2019</t>
  </si>
  <si>
    <t>Table 2.17: Number of visits to and spending in UK regions: by purpose of visit 2009 to 2019</t>
  </si>
  <si>
    <t>Table 2.18: Number of visits to specified UK regions: by region of residence and quarter 2009 to 2019</t>
  </si>
  <si>
    <t>Table 2.19: Number of visits to UK: by country of residence and nationality 2009 to 2019</t>
  </si>
  <si>
    <t>Expenditure data of overseas visitors transiting the UK are included within the Total figure but are not shown separately, therefore spending by individual purpose of visit may not sum to the Total.</t>
  </si>
  <si>
    <t>**Only the southern part of Cyprus is a member of the EU</t>
  </si>
  <si>
    <t xml:space="preserve">Note: In some reporting instances the sample size that the estimate is based on is relatively small. If a respondent case within that sample has an unusual profile it is possible that the estimate will stand </t>
  </si>
  <si>
    <t xml:space="preserve">out as particularly high or low for the reporting period. This was the case for estimated spending by residents of Mexico in Q2 2010. </t>
  </si>
  <si>
    <t>Table 2.23: Definitions</t>
  </si>
  <si>
    <t>Nights ('000s)</t>
  </si>
  <si>
    <t>Estimate</t>
  </si>
  <si>
    <t>Relative</t>
  </si>
  <si>
    <t>('000s)</t>
  </si>
  <si>
    <t xml:space="preserve">95% CI  </t>
  </si>
  <si>
    <t>Irish Republic</t>
  </si>
  <si>
    <t xml:space="preserve">Lithuania </t>
  </si>
  <si>
    <t xml:space="preserve"> - of which China</t>
  </si>
  <si>
    <t xml:space="preserve"> - of which Taiwan</t>
  </si>
  <si>
    <t>Visits ('000s)</t>
  </si>
  <si>
    <t>Spend (£ million)</t>
  </si>
  <si>
    <t>* Confidence Interval calculations are based on IPS survey data only</t>
  </si>
  <si>
    <t>Any differences between the ‘Estimates’ figures contained in this table and those in the tables in the main body of this document are due to their being calculated purely from IPS sample data</t>
  </si>
  <si>
    <t>rather than processed data which includes estimates such as visits made across the Irish land border. This table should be referenced only for the purpose of identifying confidence intervals.</t>
  </si>
  <si>
    <t>Table 2.20: Confidence Intervals:  visits to the UK by country of residence 2009 to 2019</t>
  </si>
  <si>
    <t>Table 2.21: Confidence Intervals: spending in the UK by country of residence 2009 to 2019</t>
  </si>
  <si>
    <t>Table 2.22: Confidence Intervals: nights spent in the UK by country of residence 2009 to 2019</t>
  </si>
  <si>
    <t>Confidence Intervals:  visits to the UK by country of residence 2009 to 2019</t>
  </si>
  <si>
    <t>Confidence Intervals: spending in the UK by country of residence 2009 to 2019</t>
  </si>
  <si>
    <t>Confidence Intervals: nights spent in the UK by country of residence 2009 to 2019</t>
  </si>
  <si>
    <t>https://www.ons.gov.uk/peoplepopulationandcommunity/leisureandtourism/datasets/overseasresidentsvisitstotheuk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</si>
</sst>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0.0"/>
    <numFmt numFmtId="166" formatCode="0.0"/>
    <numFmt numFmtId="167" formatCode="0.0%"/>
  </numFmts>
  <fonts count="40">
    <font>
      <sz val="11"/>
      <color theme="1"/>
      <name val="Calibri"/>
      <family val="2"/>
      <scheme val="minor"/>
    </font>
    <font>
      <b/>
      <sz val="24"/>
      <color indexed="18"/>
      <name val="Frutiger-BlackCn"/>
    </font>
    <font>
      <b/>
      <sz val="12"/>
      <color indexed="18"/>
      <name val="Frutiger-BlackCn"/>
    </font>
    <font>
      <sz val="7"/>
      <name val="Frutiger 57Cn"/>
      <family val="2"/>
    </font>
    <font>
      <b/>
      <sz val="7"/>
      <color indexed="62"/>
      <name val="Frutiger-BlackCn"/>
    </font>
    <font>
      <sz val="8"/>
      <name val="Frutiger 57Cn"/>
      <family val="2"/>
    </font>
    <font>
      <sz val="9"/>
      <name val="Frutiger 57Cn"/>
      <family val="2"/>
    </font>
    <font>
      <b/>
      <sz val="9"/>
      <name val="Frutiger 57Cn"/>
    </font>
    <font>
      <sz val="9"/>
      <name val="Frutiger 57Cn"/>
    </font>
    <font>
      <i/>
      <sz val="9"/>
      <name val="Frutiger 57Cn"/>
    </font>
    <font>
      <i/>
      <sz val="7"/>
      <name val="Arial"/>
      <family val="2"/>
    </font>
    <font>
      <sz val="9"/>
      <name val="Arial"/>
      <family val="2"/>
    </font>
    <font>
      <b/>
      <sz val="9"/>
      <name val="Frutiger 57Cn"/>
      <family val="2"/>
    </font>
    <font>
      <i/>
      <sz val="9"/>
      <name val="Frutiger 57Cn"/>
      <family val="2"/>
    </font>
    <font>
      <b/>
      <sz val="9"/>
      <color indexed="62"/>
      <name val="Frutiger-BlackCn"/>
    </font>
    <font>
      <b/>
      <i/>
      <sz val="9"/>
      <name val="Frutiger 57Cn"/>
      <family val="2"/>
    </font>
    <font>
      <i/>
      <sz val="7"/>
      <name val="Frutiger 57Cn"/>
      <family val="2"/>
    </font>
    <font>
      <sz val="7"/>
      <name val="Arial"/>
      <family val="2"/>
    </font>
    <font>
      <sz val="10"/>
      <name val="Arial"/>
      <family val="2"/>
    </font>
    <font>
      <b/>
      <sz val="7"/>
      <name val="Frutiger 57Cn"/>
      <family val="2"/>
    </font>
    <font>
      <sz val="10"/>
      <name val="Arial"/>
      <family val="2"/>
    </font>
    <font>
      <u/>
      <sz val="11"/>
      <color indexed="8"/>
      <name val="Calibri"/>
      <family val="2"/>
    </font>
    <font>
      <i/>
      <sz val="10"/>
      <name val="Arial"/>
      <family val="2"/>
    </font>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0"/>
      <color rgb="FFFF0000"/>
      <name val="Arial"/>
      <family val="2"/>
    </font>
    <font>
      <sz val="7"/>
      <color rgb="FFFF0000"/>
      <name val="Frutiger 57Cn"/>
      <family val="2"/>
    </font>
    <font>
      <sz val="11"/>
      <color theme="8" tint="0.39997558519241921"/>
      <name val="Calibri"/>
      <family val="2"/>
      <scheme val="minor"/>
    </font>
    <font>
      <sz val="14"/>
      <color theme="1"/>
      <name val="Calibri"/>
      <family val="2"/>
      <scheme val="minor"/>
    </font>
    <font>
      <b/>
      <sz val="14"/>
      <color theme="1"/>
      <name val="Calibri"/>
      <family val="2"/>
      <scheme val="minor"/>
    </font>
    <font>
      <sz val="7"/>
      <name val="Frutiger 57Cn"/>
    </font>
    <font>
      <i/>
      <sz val="8"/>
      <name val="Arial"/>
      <family val="2"/>
    </font>
    <font>
      <sz val="8"/>
      <color theme="1"/>
      <name val="Calibri"/>
      <family val="2"/>
      <scheme val="minor"/>
    </font>
    <font>
      <sz val="8"/>
      <color theme="1"/>
      <name val="Arial"/>
      <family val="2"/>
    </font>
    <font>
      <sz val="8"/>
      <color rgb="FF000000"/>
      <name val="Arial"/>
      <family val="2"/>
    </font>
    <font>
      <sz val="9"/>
      <name val="Frutigger 57CN"/>
    </font>
    <font>
      <sz val="9"/>
      <color theme="1"/>
      <name val="Frutigger 57CN"/>
    </font>
    <font>
      <sz val="9"/>
      <color theme="1"/>
      <name val="Frutiger 57Cn"/>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92D050"/>
        <bgColor indexed="64"/>
      </patternFill>
    </fill>
  </fills>
  <borders count="8">
    <border>
      <left/>
      <right/>
      <top/>
      <bottom/>
      <diagonal/>
    </border>
    <border>
      <left/>
      <right/>
      <top/>
      <bottom style="medium">
        <color indexed="64"/>
      </bottom>
      <diagonal/>
    </border>
    <border>
      <left/>
      <right/>
      <top/>
      <bottom style="hair">
        <color indexed="64"/>
      </bottom>
      <diagonal/>
    </border>
    <border>
      <left/>
      <right/>
      <top/>
      <bottom style="thin">
        <color indexed="64"/>
      </bottom>
      <diagonal/>
    </border>
    <border>
      <left/>
      <right/>
      <top style="hair">
        <color indexed="64"/>
      </top>
      <bottom/>
      <diagonal/>
    </border>
    <border>
      <left/>
      <right/>
      <top style="medium">
        <color auto="1"/>
      </top>
      <bottom/>
      <diagonal/>
    </border>
    <border>
      <left/>
      <right/>
      <top style="thick">
        <color auto="1"/>
      </top>
      <bottom/>
      <diagonal/>
    </border>
    <border>
      <left/>
      <right/>
      <top style="thin">
        <color auto="1"/>
      </top>
      <bottom/>
      <diagonal/>
    </border>
  </borders>
  <cellStyleXfs count="12">
    <xf numFmtId="0" fontId="0" fillId="0" borderId="0"/>
    <xf numFmtId="43" fontId="23"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164" fontId="23" fillId="0" borderId="0" applyFont="0" applyFill="0" applyBorder="0" applyAlignment="0" applyProtection="0"/>
    <xf numFmtId="0" fontId="24" fillId="0" borderId="0" applyNumberFormat="0" applyFill="0" applyBorder="0" applyAlignment="0" applyProtection="0">
      <alignment vertical="top"/>
      <protection locked="0"/>
    </xf>
    <xf numFmtId="0" fontId="23" fillId="0" borderId="0"/>
    <xf numFmtId="0" fontId="18" fillId="0" borderId="0"/>
    <xf numFmtId="0" fontId="20" fillId="0" borderId="0"/>
    <xf numFmtId="9"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cellStyleXfs>
  <cellXfs count="253">
    <xf numFmtId="0" fontId="0" fillId="0" borderId="0" xfId="0"/>
    <xf numFmtId="0" fontId="1" fillId="0" borderId="0" xfId="0" applyFont="1" applyFill="1" applyAlignment="1">
      <alignment horizontal="left"/>
    </xf>
    <xf numFmtId="0" fontId="2" fillId="0" borderId="0" xfId="0" applyFont="1" applyFill="1" applyAlignment="1">
      <alignment horizontal="left"/>
    </xf>
    <xf numFmtId="0" fontId="3" fillId="2" borderId="0" xfId="0" applyFont="1" applyFill="1" applyAlignment="1"/>
    <xf numFmtId="0" fontId="4" fillId="0" borderId="0" xfId="0" applyFont="1" applyFill="1" applyAlignment="1">
      <alignment horizontal="left"/>
    </xf>
    <xf numFmtId="0" fontId="3" fillId="0" borderId="0" xfId="0" applyFont="1"/>
    <xf numFmtId="0" fontId="5" fillId="2" borderId="0" xfId="0" applyFont="1" applyFill="1" applyAlignment="1"/>
    <xf numFmtId="0" fontId="4" fillId="0" borderId="0" xfId="0" applyFont="1"/>
    <xf numFmtId="0" fontId="3" fillId="0" borderId="0" xfId="0" applyFont="1" applyAlignment="1">
      <alignment vertical="center"/>
    </xf>
    <xf numFmtId="3" fontId="3" fillId="0" borderId="0" xfId="0" applyNumberFormat="1" applyFont="1" applyAlignment="1">
      <alignment vertical="center"/>
    </xf>
    <xf numFmtId="0" fontId="0" fillId="0" borderId="0" xfId="0" applyBorder="1"/>
    <xf numFmtId="0" fontId="5" fillId="2" borderId="1" xfId="0" applyFont="1" applyFill="1" applyBorder="1" applyAlignment="1"/>
    <xf numFmtId="0" fontId="5" fillId="2" borderId="0" xfId="0" applyFont="1" applyFill="1" applyBorder="1" applyAlignment="1"/>
    <xf numFmtId="0" fontId="6" fillId="2" borderId="0" xfId="0" applyFont="1" applyFill="1" applyBorder="1" applyAlignment="1"/>
    <xf numFmtId="0" fontId="7" fillId="0" borderId="0" xfId="0" applyFont="1" applyAlignment="1">
      <alignment vertical="center"/>
    </xf>
    <xf numFmtId="0" fontId="8" fillId="0" borderId="0" xfId="0" applyFont="1" applyAlignment="1">
      <alignment vertical="center"/>
    </xf>
    <xf numFmtId="3" fontId="8" fillId="0" borderId="0" xfId="0" applyNumberFormat="1" applyFont="1" applyAlignment="1">
      <alignment vertical="center"/>
    </xf>
    <xf numFmtId="0" fontId="8" fillId="0" borderId="2" xfId="0" applyFont="1" applyBorder="1" applyAlignment="1">
      <alignment horizontal="center" vertical="center"/>
    </xf>
    <xf numFmtId="0" fontId="8" fillId="0" borderId="0" xfId="0" applyFont="1" applyBorder="1" applyAlignment="1">
      <alignment horizontal="center" vertical="center"/>
    </xf>
    <xf numFmtId="3" fontId="7" fillId="0" borderId="0" xfId="0" applyNumberFormat="1" applyFont="1" applyAlignment="1">
      <alignment horizontal="centerContinuous" vertical="center"/>
    </xf>
    <xf numFmtId="3" fontId="8" fillId="0" borderId="0" xfId="0" applyNumberFormat="1" applyFont="1" applyAlignment="1">
      <alignment horizontal="centerContinuous" vertical="center"/>
    </xf>
    <xf numFmtId="0" fontId="8" fillId="0" borderId="0" xfId="0" applyFont="1" applyBorder="1" applyAlignment="1">
      <alignment vertical="center"/>
    </xf>
    <xf numFmtId="3" fontId="8" fillId="0" borderId="0" xfId="0" applyNumberFormat="1" applyFont="1" applyAlignment="1">
      <alignment horizontal="right" vertical="center"/>
    </xf>
    <xf numFmtId="3" fontId="9" fillId="0" borderId="0" xfId="0" applyNumberFormat="1" applyFont="1" applyAlignment="1">
      <alignment horizontal="right" vertical="center"/>
    </xf>
    <xf numFmtId="0" fontId="8" fillId="0" borderId="0" xfId="0" applyFont="1" applyAlignment="1">
      <alignment horizontal="right" vertical="center"/>
    </xf>
    <xf numFmtId="1" fontId="8" fillId="0" borderId="0" xfId="0" applyNumberFormat="1" applyFont="1" applyBorder="1" applyAlignment="1">
      <alignment horizontal="right" vertical="center"/>
    </xf>
    <xf numFmtId="1" fontId="9" fillId="0" borderId="0" xfId="0" applyNumberFormat="1" applyFont="1" applyBorder="1" applyAlignment="1">
      <alignment horizontal="right" vertical="center"/>
    </xf>
    <xf numFmtId="0" fontId="9" fillId="0" borderId="2" xfId="0" applyFont="1" applyBorder="1" applyAlignment="1">
      <alignment horizontal="center" vertical="center"/>
    </xf>
    <xf numFmtId="1" fontId="8" fillId="0" borderId="0" xfId="0" applyNumberFormat="1" applyFont="1" applyBorder="1" applyAlignment="1">
      <alignment vertical="center"/>
    </xf>
    <xf numFmtId="1" fontId="9" fillId="0" borderId="0" xfId="0" applyNumberFormat="1" applyFont="1" applyBorder="1" applyAlignment="1">
      <alignment vertical="center"/>
    </xf>
    <xf numFmtId="0" fontId="8" fillId="0" borderId="0" xfId="0" applyNumberFormat="1" applyFont="1" applyAlignment="1">
      <alignment horizontal="left"/>
    </xf>
    <xf numFmtId="0" fontId="8" fillId="0" borderId="0" xfId="0" applyNumberFormat="1" applyFont="1" applyAlignment="1">
      <alignment horizontal="right"/>
    </xf>
    <xf numFmtId="0" fontId="8" fillId="0" borderId="0" xfId="0" applyFont="1" applyAlignment="1"/>
    <xf numFmtId="3" fontId="8" fillId="0" borderId="0" xfId="0" applyNumberFormat="1" applyFont="1" applyAlignment="1"/>
    <xf numFmtId="165" fontId="9" fillId="0" borderId="0" xfId="0" applyNumberFormat="1" applyFont="1" applyAlignment="1"/>
    <xf numFmtId="3" fontId="0" fillId="0" borderId="0" xfId="0" applyNumberFormat="1"/>
    <xf numFmtId="0" fontId="6" fillId="0" borderId="3" xfId="0" applyFont="1" applyBorder="1" applyAlignment="1">
      <alignment horizontal="center" vertical="center"/>
    </xf>
    <xf numFmtId="0" fontId="6" fillId="0" borderId="3" xfId="0" applyFont="1" applyFill="1" applyBorder="1" applyAlignment="1">
      <alignment horizontal="center" vertical="center"/>
    </xf>
    <xf numFmtId="0" fontId="10" fillId="0" borderId="0" xfId="0" applyFont="1"/>
    <xf numFmtId="0" fontId="11" fillId="0" borderId="0" xfId="0" applyFont="1"/>
    <xf numFmtId="0" fontId="0" fillId="0" borderId="0" xfId="0" applyAlignment="1"/>
    <xf numFmtId="0" fontId="12" fillId="0" borderId="0" xfId="0" applyFont="1" applyAlignment="1">
      <alignment vertical="center"/>
    </xf>
    <xf numFmtId="0" fontId="6" fillId="0" borderId="0" xfId="0" applyFont="1" applyAlignment="1">
      <alignment vertical="center"/>
    </xf>
    <xf numFmtId="3" fontId="6" fillId="0" borderId="0" xfId="0" applyNumberFormat="1" applyFont="1" applyAlignment="1">
      <alignment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3" fontId="12" fillId="0" borderId="0" xfId="0" applyNumberFormat="1" applyFont="1" applyAlignment="1">
      <alignment horizontal="centerContinuous" vertical="center"/>
    </xf>
    <xf numFmtId="3" fontId="6" fillId="0" borderId="0" xfId="0" applyNumberFormat="1" applyFont="1" applyAlignment="1">
      <alignment horizontal="centerContinuous" vertical="center"/>
    </xf>
    <xf numFmtId="3" fontId="6" fillId="0" borderId="0" xfId="0" applyNumberFormat="1" applyFont="1" applyAlignment="1">
      <alignment horizontal="right" vertical="center"/>
    </xf>
    <xf numFmtId="3" fontId="13" fillId="0" borderId="0" xfId="0" applyNumberFormat="1" applyFont="1" applyAlignment="1">
      <alignment horizontal="right" vertical="center"/>
    </xf>
    <xf numFmtId="0" fontId="6" fillId="0" borderId="0" xfId="0" applyFont="1" applyAlignment="1">
      <alignment horizontal="right" vertical="center"/>
    </xf>
    <xf numFmtId="1" fontId="6" fillId="0" borderId="0" xfId="0" applyNumberFormat="1" applyFont="1" applyBorder="1" applyAlignment="1">
      <alignment horizontal="right" vertical="center"/>
    </xf>
    <xf numFmtId="1" fontId="13" fillId="0" borderId="0" xfId="0" applyNumberFormat="1" applyFont="1" applyBorder="1" applyAlignment="1">
      <alignment horizontal="right" vertical="center"/>
    </xf>
    <xf numFmtId="0" fontId="13" fillId="0" borderId="2" xfId="0" applyFont="1" applyBorder="1" applyAlignment="1">
      <alignment horizontal="center" vertical="center"/>
    </xf>
    <xf numFmtId="1" fontId="6" fillId="0" borderId="0" xfId="0" applyNumberFormat="1" applyFont="1" applyBorder="1" applyAlignment="1">
      <alignment vertical="center"/>
    </xf>
    <xf numFmtId="1" fontId="13" fillId="0" borderId="0" xfId="0" applyNumberFormat="1" applyFont="1" applyBorder="1" applyAlignment="1">
      <alignment vertical="center"/>
    </xf>
    <xf numFmtId="0" fontId="6" fillId="0" borderId="0" xfId="0" applyFont="1" applyAlignment="1"/>
    <xf numFmtId="3" fontId="6" fillId="0" borderId="0" xfId="0" applyNumberFormat="1" applyFont="1" applyAlignment="1"/>
    <xf numFmtId="3" fontId="11" fillId="0" borderId="0" xfId="0" applyNumberFormat="1" applyFont="1"/>
    <xf numFmtId="0" fontId="6" fillId="2" borderId="1" xfId="0" applyFont="1" applyFill="1" applyBorder="1" applyAlignment="1"/>
    <xf numFmtId="0" fontId="14" fillId="0" borderId="0" xfId="0" applyFont="1"/>
    <xf numFmtId="0" fontId="6" fillId="0" borderId="0" xfId="0" applyFont="1" applyAlignment="1">
      <alignment horizontal="centerContinuous" vertical="center"/>
    </xf>
    <xf numFmtId="0" fontId="13" fillId="0" borderId="0" xfId="0" applyFont="1" applyAlignment="1">
      <alignment horizontal="right" vertical="center"/>
    </xf>
    <xf numFmtId="166" fontId="13" fillId="0" borderId="0" xfId="0" applyNumberFormat="1" applyFont="1" applyAlignment="1">
      <alignment horizontal="right" vertical="center"/>
    </xf>
    <xf numFmtId="166" fontId="13" fillId="0" borderId="0" xfId="0" applyNumberFormat="1" applyFont="1" applyBorder="1" applyAlignment="1">
      <alignment horizontal="right" vertical="center"/>
    </xf>
    <xf numFmtId="0" fontId="6" fillId="0" borderId="0" xfId="0" applyFont="1" applyBorder="1" applyAlignment="1">
      <alignment vertical="center"/>
    </xf>
    <xf numFmtId="0" fontId="13" fillId="0" borderId="0" xfId="0" applyFont="1" applyBorder="1" applyAlignment="1">
      <alignment horizontal="right" vertical="center"/>
    </xf>
    <xf numFmtId="0" fontId="13" fillId="0" borderId="0" xfId="0" applyFont="1" applyBorder="1" applyAlignment="1">
      <alignment horizontal="center" vertical="center"/>
    </xf>
    <xf numFmtId="0" fontId="13" fillId="0" borderId="0" xfId="0" applyFont="1" applyAlignment="1">
      <alignment vertical="center"/>
    </xf>
    <xf numFmtId="166" fontId="13" fillId="0" borderId="0" xfId="0" applyNumberFormat="1" applyFont="1" applyAlignment="1">
      <alignment vertical="center"/>
    </xf>
    <xf numFmtId="3" fontId="13" fillId="0" borderId="0" xfId="0" applyNumberFormat="1" applyFont="1" applyAlignment="1">
      <alignment vertical="center"/>
    </xf>
    <xf numFmtId="166" fontId="13" fillId="0" borderId="0" xfId="0" applyNumberFormat="1" applyFont="1" applyFill="1" applyAlignment="1">
      <alignment vertical="center"/>
    </xf>
    <xf numFmtId="3" fontId="9" fillId="0" borderId="0" xfId="0" applyNumberFormat="1" applyFont="1" applyAlignment="1">
      <alignment vertical="center"/>
    </xf>
    <xf numFmtId="3" fontId="12" fillId="0" borderId="0" xfId="0" applyNumberFormat="1" applyFont="1" applyAlignment="1">
      <alignment vertical="center"/>
    </xf>
    <xf numFmtId="49" fontId="15" fillId="0" borderId="0" xfId="0" applyNumberFormat="1" applyFont="1" applyAlignment="1">
      <alignment vertical="center"/>
    </xf>
    <xf numFmtId="3" fontId="15" fillId="0" borderId="0" xfId="0" applyNumberFormat="1" applyFont="1" applyAlignment="1">
      <alignment vertical="center"/>
    </xf>
    <xf numFmtId="165" fontId="13" fillId="0" borderId="0" xfId="0" applyNumberFormat="1" applyFont="1" applyAlignment="1">
      <alignment vertical="center"/>
    </xf>
    <xf numFmtId="0" fontId="3" fillId="0" borderId="0" xfId="0" applyFont="1" applyBorder="1"/>
    <xf numFmtId="3" fontId="6" fillId="0" borderId="2" xfId="0" applyNumberFormat="1" applyFont="1" applyBorder="1" applyAlignment="1">
      <alignment horizontal="center" vertical="center"/>
    </xf>
    <xf numFmtId="165" fontId="6" fillId="0" borderId="0" xfId="0" applyNumberFormat="1" applyFont="1" applyAlignment="1">
      <alignment vertical="center"/>
    </xf>
    <xf numFmtId="166" fontId="6" fillId="0" borderId="0" xfId="0" applyNumberFormat="1" applyFont="1" applyAlignment="1">
      <alignment vertical="center"/>
    </xf>
    <xf numFmtId="0" fontId="3" fillId="0" borderId="3" xfId="0" applyFont="1" applyBorder="1" applyAlignment="1">
      <alignment horizontal="center" vertical="center"/>
    </xf>
    <xf numFmtId="3" fontId="3" fillId="0" borderId="3" xfId="0" applyNumberFormat="1" applyFont="1" applyBorder="1" applyAlignment="1">
      <alignment horizontal="center" vertical="center"/>
    </xf>
    <xf numFmtId="3" fontId="6" fillId="0" borderId="3" xfId="0" applyNumberFormat="1" applyFont="1" applyBorder="1" applyAlignment="1">
      <alignment horizontal="center" vertical="center"/>
    </xf>
    <xf numFmtId="0" fontId="1" fillId="0" borderId="0" xfId="0" quotePrefix="1" applyFont="1" applyFill="1" applyAlignment="1">
      <alignment horizontal="left"/>
    </xf>
    <xf numFmtId="0" fontId="6" fillId="0" borderId="4" xfId="0" applyFont="1" applyBorder="1" applyAlignment="1">
      <alignment horizontal="center" vertical="center"/>
    </xf>
    <xf numFmtId="0" fontId="13" fillId="0" borderId="4" xfId="0" applyFont="1" applyBorder="1" applyAlignment="1">
      <alignment horizontal="center" vertical="center"/>
    </xf>
    <xf numFmtId="3" fontId="6" fillId="0" borderId="0" xfId="0" applyNumberFormat="1" applyFont="1" applyAlignment="1">
      <alignment horizontal="right"/>
    </xf>
    <xf numFmtId="3" fontId="6" fillId="0" borderId="0" xfId="0" applyNumberFormat="1" applyFont="1" applyAlignment="1">
      <alignment horizontal="left"/>
    </xf>
    <xf numFmtId="0" fontId="12" fillId="0" borderId="0" xfId="0" applyFont="1" applyAlignment="1"/>
    <xf numFmtId="0" fontId="7" fillId="0" borderId="0" xfId="0" applyFont="1" applyAlignment="1"/>
    <xf numFmtId="49" fontId="9" fillId="0" borderId="0" xfId="0" applyNumberFormat="1" applyFont="1" applyAlignment="1"/>
    <xf numFmtId="3" fontId="9" fillId="0" borderId="0" xfId="0" applyNumberFormat="1" applyFont="1" applyAlignment="1">
      <alignment horizontal="right"/>
    </xf>
    <xf numFmtId="0" fontId="9" fillId="0" borderId="0" xfId="0" applyFont="1" applyAlignment="1"/>
    <xf numFmtId="0" fontId="3" fillId="0" borderId="0" xfId="0" applyFont="1" applyFill="1" applyAlignment="1">
      <alignment vertical="center"/>
    </xf>
    <xf numFmtId="3" fontId="3" fillId="0" borderId="0" xfId="0" applyNumberFormat="1" applyFont="1" applyFill="1" applyAlignment="1">
      <alignment vertical="center"/>
    </xf>
    <xf numFmtId="166" fontId="3" fillId="0" borderId="0" xfId="0" applyNumberFormat="1" applyFont="1" applyFill="1" applyAlignment="1">
      <alignment vertical="center"/>
    </xf>
    <xf numFmtId="166" fontId="16" fillId="0" borderId="0" xfId="0" applyNumberFormat="1" applyFont="1" applyFill="1" applyAlignment="1">
      <alignment vertical="center"/>
    </xf>
    <xf numFmtId="2" fontId="1" fillId="0" borderId="0" xfId="0" applyNumberFormat="1" applyFont="1" applyFill="1" applyAlignment="1">
      <alignment horizontal="left"/>
    </xf>
    <xf numFmtId="3" fontId="12" fillId="0" borderId="0" xfId="0" applyNumberFormat="1" applyFont="1" applyAlignment="1"/>
    <xf numFmtId="3" fontId="7" fillId="0" borderId="0" xfId="0" applyNumberFormat="1" applyFont="1" applyAlignment="1"/>
    <xf numFmtId="3" fontId="9" fillId="0" borderId="0" xfId="0" applyNumberFormat="1" applyFont="1" applyAlignment="1"/>
    <xf numFmtId="0" fontId="13" fillId="0" borderId="0" xfId="0" applyFont="1" applyAlignment="1"/>
    <xf numFmtId="166" fontId="6" fillId="0" borderId="3" xfId="0" applyNumberFormat="1" applyFont="1" applyFill="1" applyBorder="1" applyAlignment="1">
      <alignment horizontal="center" vertical="center"/>
    </xf>
    <xf numFmtId="0" fontId="17" fillId="0" borderId="0" xfId="0" applyFont="1"/>
    <xf numFmtId="3" fontId="8" fillId="0" borderId="0" xfId="0" applyNumberFormat="1" applyFont="1" applyAlignment="1">
      <alignment horizontal="right"/>
    </xf>
    <xf numFmtId="3" fontId="13" fillId="0" borderId="0" xfId="0" applyNumberFormat="1" applyFont="1" applyAlignment="1">
      <alignment horizontal="right"/>
    </xf>
    <xf numFmtId="1" fontId="6" fillId="0" borderId="0" xfId="0" applyNumberFormat="1" applyFont="1" applyAlignment="1">
      <alignment horizontal="right"/>
    </xf>
    <xf numFmtId="3" fontId="13" fillId="0" borderId="0" xfId="0" applyNumberFormat="1" applyFont="1" applyAlignment="1"/>
    <xf numFmtId="1" fontId="13" fillId="0" borderId="0" xfId="0" applyNumberFormat="1" applyFont="1" applyAlignment="1">
      <alignment horizontal="right"/>
    </xf>
    <xf numFmtId="0" fontId="18" fillId="0" borderId="0" xfId="0" applyFont="1"/>
    <xf numFmtId="0" fontId="6" fillId="0" borderId="0" xfId="0" applyFont="1" applyAlignment="1">
      <alignment horizontal="right"/>
    </xf>
    <xf numFmtId="0" fontId="13" fillId="0" borderId="0" xfId="0" applyFont="1" applyAlignment="1">
      <alignment horizontal="right"/>
    </xf>
    <xf numFmtId="3" fontId="3" fillId="0" borderId="0" xfId="0" applyNumberFormat="1" applyFont="1" applyBorder="1" applyAlignment="1">
      <alignment vertical="center"/>
    </xf>
    <xf numFmtId="3" fontId="3" fillId="0" borderId="0" xfId="0" applyNumberFormat="1" applyFont="1" applyBorder="1" applyAlignment="1">
      <alignment horizontal="right"/>
    </xf>
    <xf numFmtId="0" fontId="3" fillId="0" borderId="0" xfId="0" applyFont="1" applyBorder="1" applyAlignment="1">
      <alignment horizontal="right"/>
    </xf>
    <xf numFmtId="0" fontId="3" fillId="0" borderId="0" xfId="0" applyFont="1" applyBorder="1" applyAlignment="1">
      <alignment horizontal="center" vertical="center"/>
    </xf>
    <xf numFmtId="3" fontId="3" fillId="0" borderId="0" xfId="0" applyNumberFormat="1" applyFont="1" applyBorder="1" applyAlignment="1">
      <alignment horizontal="center"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horizontal="center" vertical="center"/>
    </xf>
    <xf numFmtId="3" fontId="12" fillId="0" borderId="0" xfId="0" applyNumberFormat="1" applyFont="1" applyBorder="1" applyAlignment="1">
      <alignment horizontal="centerContinuous" vertical="center"/>
    </xf>
    <xf numFmtId="1" fontId="6" fillId="0" borderId="0" xfId="0" applyNumberFormat="1" applyFont="1" applyBorder="1" applyAlignment="1">
      <alignment horizontal="center" vertical="center"/>
    </xf>
    <xf numFmtId="0" fontId="6" fillId="0" borderId="2" xfId="0" applyFont="1" applyBorder="1" applyAlignment="1">
      <alignment horizontal="right" vertical="center"/>
    </xf>
    <xf numFmtId="0" fontId="6" fillId="0" borderId="0" xfId="0" applyFont="1" applyBorder="1" applyAlignment="1">
      <alignment horizontal="right" vertical="center"/>
    </xf>
    <xf numFmtId="3" fontId="6" fillId="0" borderId="0" xfId="0" applyNumberFormat="1" applyFont="1" applyBorder="1" applyAlignment="1">
      <alignment vertical="center"/>
    </xf>
    <xf numFmtId="3" fontId="6" fillId="0" borderId="2" xfId="0" applyNumberFormat="1" applyFont="1" applyBorder="1" applyAlignment="1">
      <alignment horizontal="right" vertical="center"/>
    </xf>
    <xf numFmtId="3" fontId="6" fillId="0" borderId="0" xfId="0" applyNumberFormat="1" applyFont="1" applyBorder="1" applyAlignment="1">
      <alignment horizontal="right"/>
    </xf>
    <xf numFmtId="49" fontId="13" fillId="0" borderId="0" xfId="0" applyNumberFormat="1" applyFont="1" applyAlignment="1">
      <alignment vertical="center"/>
    </xf>
    <xf numFmtId="3" fontId="13" fillId="0" borderId="0" xfId="0" applyNumberFormat="1" applyFont="1" applyBorder="1" applyAlignment="1">
      <alignment horizontal="right"/>
    </xf>
    <xf numFmtId="3" fontId="19" fillId="0" borderId="0" xfId="0" applyNumberFormat="1" applyFont="1" applyAlignment="1">
      <alignment horizontal="centerContinuous" vertical="center"/>
    </xf>
    <xf numFmtId="1" fontId="3" fillId="0" borderId="0" xfId="0" applyNumberFormat="1" applyFont="1" applyBorder="1" applyAlignment="1">
      <alignment vertical="center"/>
    </xf>
    <xf numFmtId="0" fontId="3" fillId="0" borderId="0" xfId="0" applyFont="1" applyBorder="1" applyAlignment="1">
      <alignment horizontal="right" vertical="center"/>
    </xf>
    <xf numFmtId="3" fontId="3" fillId="0" borderId="0" xfId="0" applyNumberFormat="1" applyFont="1" applyAlignment="1">
      <alignment horizontal="center" vertical="center"/>
    </xf>
    <xf numFmtId="1" fontId="6" fillId="0" borderId="0" xfId="0" applyNumberFormat="1" applyFont="1" applyBorder="1" applyAlignment="1">
      <alignment horizontal="right" vertical="center" wrapText="1"/>
    </xf>
    <xf numFmtId="1" fontId="3" fillId="0" borderId="0" xfId="0" applyNumberFormat="1" applyFont="1" applyBorder="1" applyAlignment="1">
      <alignment horizontal="right" vertical="center" wrapText="1"/>
    </xf>
    <xf numFmtId="3" fontId="3" fillId="0" borderId="0" xfId="0" applyNumberFormat="1" applyFont="1" applyAlignment="1">
      <alignment horizontal="right"/>
    </xf>
    <xf numFmtId="3" fontId="16" fillId="0" borderId="0" xfId="0" applyNumberFormat="1" applyFont="1" applyAlignment="1">
      <alignment horizontal="right"/>
    </xf>
    <xf numFmtId="0" fontId="8" fillId="0" borderId="0" xfId="8" applyFont="1" applyAlignment="1">
      <alignment vertical="center"/>
    </xf>
    <xf numFmtId="0" fontId="8" fillId="0" borderId="0" xfId="8" applyNumberFormat="1" applyFont="1" applyAlignment="1">
      <alignment horizontal="left"/>
    </xf>
    <xf numFmtId="0" fontId="8" fillId="0" borderId="0" xfId="8" applyNumberFormat="1" applyFont="1" applyAlignment="1">
      <alignment horizontal="right"/>
    </xf>
    <xf numFmtId="0" fontId="8" fillId="0" borderId="0" xfId="8" applyFont="1" applyAlignment="1"/>
    <xf numFmtId="3" fontId="8" fillId="0" borderId="0" xfId="8" applyNumberFormat="1" applyFont="1" applyAlignment="1"/>
    <xf numFmtId="0" fontId="6" fillId="0" borderId="0" xfId="8" applyFont="1" applyAlignment="1">
      <alignment vertical="center"/>
    </xf>
    <xf numFmtId="3" fontId="6" fillId="0" borderId="0" xfId="8" applyNumberFormat="1" applyFont="1" applyAlignment="1">
      <alignment vertical="center"/>
    </xf>
    <xf numFmtId="3" fontId="13" fillId="0" borderId="0" xfId="8" applyNumberFormat="1" applyFont="1" applyAlignment="1">
      <alignment vertical="center"/>
    </xf>
    <xf numFmtId="0" fontId="13" fillId="0" borderId="0" xfId="8" applyFont="1" applyAlignment="1">
      <alignment vertical="center"/>
    </xf>
    <xf numFmtId="166" fontId="13" fillId="0" borderId="0" xfId="8" applyNumberFormat="1" applyFont="1" applyAlignment="1">
      <alignment vertical="center"/>
    </xf>
    <xf numFmtId="3" fontId="9" fillId="0" borderId="0" xfId="8" applyNumberFormat="1" applyFont="1" applyAlignment="1">
      <alignment vertical="center"/>
    </xf>
    <xf numFmtId="166" fontId="13" fillId="0" borderId="0" xfId="8" applyNumberFormat="1" applyFont="1" applyFill="1" applyAlignment="1">
      <alignment vertical="center"/>
    </xf>
    <xf numFmtId="165" fontId="13" fillId="0" borderId="0" xfId="8" applyNumberFormat="1" applyFont="1" applyAlignment="1">
      <alignment vertical="center"/>
    </xf>
    <xf numFmtId="0" fontId="24" fillId="3" borderId="0" xfId="5" applyFill="1" applyAlignment="1" applyProtection="1"/>
    <xf numFmtId="0" fontId="0" fillId="3" borderId="0" xfId="0" applyFill="1"/>
    <xf numFmtId="165" fontId="0" fillId="0" borderId="0" xfId="0" applyNumberFormat="1"/>
    <xf numFmtId="0" fontId="25" fillId="3" borderId="0" xfId="0" applyFont="1" applyFill="1"/>
    <xf numFmtId="0" fontId="26" fillId="3" borderId="0" xfId="0" applyFont="1" applyFill="1"/>
    <xf numFmtId="0" fontId="0" fillId="0" borderId="0" xfId="0" applyAlignment="1"/>
    <xf numFmtId="0" fontId="6" fillId="0" borderId="0" xfId="0" applyFont="1" applyFill="1" applyBorder="1" applyAlignment="1">
      <alignment horizontal="center" vertical="center"/>
    </xf>
    <xf numFmtId="0" fontId="0" fillId="0" borderId="3" xfId="0" applyBorder="1"/>
    <xf numFmtId="3" fontId="13" fillId="0" borderId="0" xfId="0" applyNumberFormat="1" applyFont="1" applyAlignment="1">
      <alignment horizontal="left"/>
    </xf>
    <xf numFmtId="0" fontId="27" fillId="0" borderId="0" xfId="0" applyFont="1"/>
    <xf numFmtId="0" fontId="28" fillId="0" borderId="0" xfId="0" applyFont="1" applyBorder="1"/>
    <xf numFmtId="0" fontId="22" fillId="0" borderId="0" xfId="0" applyFont="1"/>
    <xf numFmtId="0" fontId="0" fillId="3" borderId="0" xfId="0" applyFont="1" applyFill="1"/>
    <xf numFmtId="0" fontId="29" fillId="4" borderId="0" xfId="0" applyFont="1" applyFill="1"/>
    <xf numFmtId="49" fontId="0" fillId="0" borderId="0" xfId="0" applyNumberFormat="1"/>
    <xf numFmtId="3" fontId="0" fillId="4" borderId="0" xfId="0" applyNumberFormat="1" applyFill="1"/>
    <xf numFmtId="3" fontId="0" fillId="5" borderId="0" xfId="0" applyNumberFormat="1" applyFill="1"/>
    <xf numFmtId="0" fontId="0" fillId="5" borderId="0" xfId="0" applyFill="1"/>
    <xf numFmtId="167" fontId="6" fillId="0" borderId="0" xfId="10" applyNumberFormat="1" applyFont="1" applyAlignment="1">
      <alignment vertical="center"/>
    </xf>
    <xf numFmtId="3" fontId="0" fillId="6" borderId="0" xfId="0" applyNumberFormat="1" applyFill="1"/>
    <xf numFmtId="0" fontId="0" fillId="6" borderId="0" xfId="0" applyFill="1"/>
    <xf numFmtId="0" fontId="2" fillId="0" borderId="0" xfId="0" applyFont="1" applyFill="1" applyAlignment="1">
      <alignment horizontal="left"/>
    </xf>
    <xf numFmtId="0" fontId="0" fillId="0" borderId="0" xfId="0" applyAlignment="1"/>
    <xf numFmtId="0" fontId="8" fillId="0" borderId="2" xfId="0" applyFont="1" applyBorder="1" applyAlignment="1">
      <alignment vertical="center"/>
    </xf>
    <xf numFmtId="0" fontId="8" fillId="0" borderId="0" xfId="0" applyFont="1" applyAlignment="1">
      <alignment horizontal="left" vertical="center"/>
    </xf>
    <xf numFmtId="0" fontId="8" fillId="0" borderId="2" xfId="0" applyFont="1" applyBorder="1" applyAlignment="1">
      <alignment horizontal="left" vertical="center"/>
    </xf>
    <xf numFmtId="0" fontId="8" fillId="0" borderId="0" xfId="0" applyFont="1" applyBorder="1" applyAlignment="1">
      <alignment horizontal="left" vertical="center"/>
    </xf>
    <xf numFmtId="1" fontId="0" fillId="0" borderId="0" xfId="0" applyNumberFormat="1"/>
    <xf numFmtId="167" fontId="0" fillId="0" borderId="0" xfId="10" applyNumberFormat="1" applyFont="1"/>
    <xf numFmtId="0" fontId="0" fillId="0" borderId="0" xfId="0" applyFill="1"/>
    <xf numFmtId="9" fontId="0" fillId="0" borderId="0" xfId="10" applyNumberFormat="1" applyFont="1"/>
    <xf numFmtId="9" fontId="0" fillId="0" borderId="0" xfId="0" applyNumberFormat="1"/>
    <xf numFmtId="0" fontId="2" fillId="0" borderId="0" xfId="0" applyFont="1" applyFill="1" applyAlignment="1"/>
    <xf numFmtId="10" fontId="0" fillId="0" borderId="0" xfId="10" applyNumberFormat="1" applyFont="1"/>
    <xf numFmtId="1" fontId="0" fillId="0" borderId="0" xfId="0" applyNumberFormat="1" applyFill="1"/>
    <xf numFmtId="0" fontId="2" fillId="0" borderId="0" xfId="0" applyFont="1" applyFill="1" applyAlignment="1">
      <alignment horizontal="left"/>
    </xf>
    <xf numFmtId="3" fontId="0" fillId="0" borderId="0" xfId="0" applyNumberFormat="1" applyFill="1"/>
    <xf numFmtId="0" fontId="2" fillId="0" borderId="0" xfId="0" applyFont="1" applyFill="1" applyAlignment="1">
      <alignment horizontal="left"/>
    </xf>
    <xf numFmtId="0" fontId="2" fillId="0" borderId="0" xfId="0" applyFont="1" applyFill="1" applyAlignment="1">
      <alignment horizontal="left"/>
    </xf>
    <xf numFmtId="3"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center" vertical="center"/>
    </xf>
    <xf numFmtId="167" fontId="0" fillId="0" borderId="0" xfId="10" applyNumberFormat="1" applyFont="1" applyFill="1"/>
    <xf numFmtId="0" fontId="6" fillId="2" borderId="5" xfId="0" applyFont="1" applyFill="1" applyBorder="1" applyAlignment="1"/>
    <xf numFmtId="0" fontId="5" fillId="2" borderId="5" xfId="0" applyFont="1" applyFill="1" applyBorder="1" applyAlignment="1"/>
    <xf numFmtId="1" fontId="6" fillId="0" borderId="0" xfId="11" applyNumberFormat="1" applyFont="1" applyAlignment="1">
      <alignment horizontal="right"/>
    </xf>
    <xf numFmtId="0" fontId="5" fillId="2" borderId="6" xfId="0" applyFont="1" applyFill="1" applyBorder="1" applyAlignment="1"/>
    <xf numFmtId="1" fontId="6" fillId="0" borderId="0" xfId="0" applyNumberFormat="1" applyFont="1" applyAlignment="1">
      <alignment vertical="center"/>
    </xf>
    <xf numFmtId="1" fontId="6" fillId="0" borderId="0" xfId="0" applyNumberFormat="1" applyFont="1" applyBorder="1" applyAlignment="1">
      <alignment horizontal="left" vertical="center"/>
    </xf>
    <xf numFmtId="0" fontId="0" fillId="0" borderId="7" xfId="0" applyBorder="1"/>
    <xf numFmtId="0" fontId="4" fillId="0" borderId="0" xfId="0" applyFont="1" applyFill="1" applyAlignment="1"/>
    <xf numFmtId="0" fontId="3" fillId="0" borderId="5" xfId="0" applyFont="1" applyBorder="1" applyAlignment="1">
      <alignment vertical="center"/>
    </xf>
    <xf numFmtId="3" fontId="8" fillId="0" borderId="0" xfId="0" applyNumberFormat="1" applyFont="1" applyAlignment="1">
      <alignment horizontal="left"/>
    </xf>
    <xf numFmtId="0" fontId="9" fillId="0" borderId="0" xfId="0" applyFont="1" applyAlignment="1">
      <alignment vertical="center"/>
    </xf>
    <xf numFmtId="166" fontId="9" fillId="0" borderId="0" xfId="0" applyNumberFormat="1" applyFont="1" applyAlignment="1">
      <alignment vertical="center"/>
    </xf>
    <xf numFmtId="166" fontId="9" fillId="0" borderId="0" xfId="0" applyNumberFormat="1" applyFont="1" applyFill="1" applyAlignment="1">
      <alignment vertical="center"/>
    </xf>
    <xf numFmtId="1" fontId="8" fillId="0" borderId="0" xfId="0" applyNumberFormat="1" applyFont="1" applyBorder="1" applyAlignment="1">
      <alignment horizontal="center" vertical="center"/>
    </xf>
    <xf numFmtId="0" fontId="0" fillId="0" borderId="0" xfId="0" applyFont="1"/>
    <xf numFmtId="0" fontId="0" fillId="0" borderId="5" xfId="0" applyBorder="1"/>
    <xf numFmtId="3" fontId="32" fillId="0" borderId="0" xfId="0" applyNumberFormat="1" applyFont="1" applyAlignment="1">
      <alignment horizontal="right"/>
    </xf>
    <xf numFmtId="166" fontId="9" fillId="0" borderId="0" xfId="0" applyNumberFormat="1" applyFont="1" applyBorder="1" applyAlignment="1">
      <alignment vertical="center"/>
    </xf>
    <xf numFmtId="166" fontId="9" fillId="0" borderId="2" xfId="0" applyNumberFormat="1" applyFont="1" applyBorder="1" applyAlignment="1">
      <alignment vertical="center"/>
    </xf>
    <xf numFmtId="166" fontId="9" fillId="0" borderId="0" xfId="0" applyNumberFormat="1" applyFont="1" applyAlignment="1"/>
    <xf numFmtId="166" fontId="9" fillId="0" borderId="0" xfId="8" applyNumberFormat="1" applyFont="1" applyAlignment="1"/>
    <xf numFmtId="166" fontId="8" fillId="0" borderId="0" xfId="0" applyNumberFormat="1" applyFont="1" applyBorder="1" applyAlignment="1">
      <alignment vertical="center"/>
    </xf>
    <xf numFmtId="3" fontId="6" fillId="0" borderId="0" xfId="0" applyNumberFormat="1" applyFont="1" applyAlignment="1">
      <alignment horizontal="center" vertical="center"/>
    </xf>
    <xf numFmtId="0" fontId="33" fillId="0" borderId="0" xfId="0" applyFont="1"/>
    <xf numFmtId="0" fontId="6" fillId="0" borderId="4" xfId="0" applyFont="1" applyBorder="1" applyAlignment="1">
      <alignment vertical="center"/>
    </xf>
    <xf numFmtId="3" fontId="13" fillId="0" borderId="0" xfId="0" applyNumberFormat="1" applyFont="1" applyBorder="1" applyAlignment="1">
      <alignment vertical="center"/>
    </xf>
    <xf numFmtId="3" fontId="6" fillId="0" borderId="4" xfId="0" applyNumberFormat="1" applyFont="1" applyBorder="1" applyAlignment="1">
      <alignment horizontal="centerContinuous" vertical="center"/>
    </xf>
    <xf numFmtId="0" fontId="2" fillId="0" borderId="0" xfId="0" applyFont="1" applyFill="1" applyAlignment="1">
      <alignment horizontal="left"/>
    </xf>
    <xf numFmtId="1" fontId="8" fillId="0" borderId="0" xfId="0" applyNumberFormat="1" applyFont="1" applyFill="1" applyBorder="1" applyAlignment="1">
      <alignment horizontal="right" vertical="center"/>
    </xf>
    <xf numFmtId="0" fontId="8" fillId="0" borderId="2" xfId="0" applyFont="1" applyFill="1" applyBorder="1" applyAlignment="1">
      <alignment horizontal="right" vertical="center"/>
    </xf>
    <xf numFmtId="3" fontId="8" fillId="0" borderId="0" xfId="0" applyNumberFormat="1" applyFont="1" applyFill="1" applyAlignment="1">
      <alignment horizontal="right"/>
    </xf>
    <xf numFmtId="0" fontId="34" fillId="0" borderId="0" xfId="0" applyFont="1"/>
    <xf numFmtId="0" fontId="35" fillId="0" borderId="0" xfId="0" applyFont="1" applyFill="1"/>
    <xf numFmtId="1" fontId="35" fillId="0" borderId="0" xfId="0" applyNumberFormat="1" applyFont="1" applyFill="1"/>
    <xf numFmtId="167" fontId="35" fillId="0" borderId="0" xfId="0" applyNumberFormat="1" applyFont="1" applyFill="1"/>
    <xf numFmtId="0" fontId="35" fillId="0" borderId="0" xfId="0" applyFont="1"/>
    <xf numFmtId="0" fontId="36" fillId="0" borderId="0" xfId="0" applyFont="1" applyFill="1"/>
    <xf numFmtId="0" fontId="38" fillId="0" borderId="0" xfId="0" applyFont="1"/>
    <xf numFmtId="0" fontId="39" fillId="0" borderId="0" xfId="0" applyFont="1"/>
    <xf numFmtId="1" fontId="39" fillId="0" borderId="0" xfId="0" applyNumberFormat="1" applyFont="1"/>
    <xf numFmtId="167" fontId="39" fillId="0" borderId="0" xfId="0" applyNumberFormat="1" applyFont="1"/>
    <xf numFmtId="166" fontId="39" fillId="0" borderId="0" xfId="0" applyNumberFormat="1" applyFont="1"/>
    <xf numFmtId="167" fontId="39" fillId="0" borderId="0" xfId="10" applyNumberFormat="1" applyFont="1"/>
    <xf numFmtId="0" fontId="35" fillId="0" borderId="3" xfId="0" applyFont="1" applyFill="1" applyBorder="1"/>
    <xf numFmtId="1" fontId="35" fillId="0" borderId="3" xfId="0" applyNumberFormat="1" applyFont="1" applyFill="1" applyBorder="1"/>
    <xf numFmtId="167" fontId="35" fillId="0" borderId="3" xfId="0" applyNumberFormat="1" applyFont="1" applyFill="1" applyBorder="1"/>
    <xf numFmtId="0" fontId="35" fillId="0" borderId="3" xfId="0" applyFont="1" applyBorder="1"/>
    <xf numFmtId="3" fontId="8" fillId="0" borderId="0" xfId="0" applyNumberFormat="1" applyFont="1" applyAlignment="1">
      <alignment horizontal="center" vertical="center"/>
    </xf>
    <xf numFmtId="0" fontId="30" fillId="0" borderId="0" xfId="0" applyFont="1" applyAlignment="1">
      <alignment horizontal="center"/>
    </xf>
    <xf numFmtId="3" fontId="6" fillId="0" borderId="0" xfId="0" applyNumberFormat="1" applyFont="1" applyAlignment="1">
      <alignment horizontal="center" vertical="center"/>
    </xf>
    <xf numFmtId="0" fontId="31" fillId="0" borderId="0" xfId="0" applyFont="1" applyAlignment="1">
      <alignment horizontal="center"/>
    </xf>
    <xf numFmtId="0" fontId="2" fillId="0" borderId="0" xfId="0" applyFont="1" applyFill="1" applyAlignment="1">
      <alignment horizontal="left"/>
    </xf>
    <xf numFmtId="0" fontId="0" fillId="0" borderId="0" xfId="0" applyAlignment="1">
      <alignment vertical="center"/>
    </xf>
    <xf numFmtId="3" fontId="6"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0" fontId="8" fillId="0" borderId="0" xfId="0" applyFont="1" applyAlignment="1">
      <alignment horizontal="center" vertical="center"/>
    </xf>
    <xf numFmtId="1" fontId="6" fillId="0" borderId="0" xfId="0" applyNumberFormat="1" applyFont="1" applyBorder="1" applyAlignment="1">
      <alignment horizontal="center" vertical="center"/>
    </xf>
    <xf numFmtId="0" fontId="6" fillId="0" borderId="0" xfId="0" applyFont="1" applyAlignment="1">
      <alignment horizontal="center" vertical="center"/>
    </xf>
    <xf numFmtId="0" fontId="38" fillId="0" borderId="0" xfId="0" applyFont="1" applyAlignment="1">
      <alignment horizontal="center"/>
    </xf>
    <xf numFmtId="1" fontId="37" fillId="0" borderId="0" xfId="0" applyNumberFormat="1" applyFont="1" applyAlignment="1">
      <alignment horizontal="center"/>
    </xf>
  </cellXfs>
  <cellStyles count="12">
    <cellStyle name="Comma" xfId="11" builtinId="3"/>
    <cellStyle name="Comma 2" xfId="1" xr:uid="{00000000-0005-0000-0000-000000000000}"/>
    <cellStyle name="Comma 2 2" xfId="2" xr:uid="{00000000-0005-0000-0000-000001000000}"/>
    <cellStyle name="Currency 2" xfId="3" xr:uid="{00000000-0005-0000-0000-000002000000}"/>
    <cellStyle name="Currency 3" xfId="4" xr:uid="{00000000-0005-0000-0000-000003000000}"/>
    <cellStyle name="Hyperlink" xfId="5" builtinId="8"/>
    <cellStyle name="Normal" xfId="0" builtinId="0"/>
    <cellStyle name="Normal 2" xfId="6" xr:uid="{00000000-0005-0000-0000-000006000000}"/>
    <cellStyle name="Normal 2 2" xfId="7" xr:uid="{00000000-0005-0000-0000-000007000000}"/>
    <cellStyle name="Normal 3" xfId="8" xr:uid="{00000000-0005-0000-0000-000008000000}"/>
    <cellStyle name="Percent" xfId="10" builtinId="5"/>
    <cellStyle name="Percent 2"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0</xdr:row>
          <xdr:rowOff>76200</xdr:rowOff>
        </xdr:from>
        <xdr:to>
          <xdr:col>3</xdr:col>
          <xdr:colOff>76200</xdr:colOff>
          <xdr:row>3</xdr:row>
          <xdr:rowOff>85725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0</xdr:row>
          <xdr:rowOff>47625</xdr:rowOff>
        </xdr:from>
        <xdr:to>
          <xdr:col>3</xdr:col>
          <xdr:colOff>95250</xdr:colOff>
          <xdr:row>3</xdr:row>
          <xdr:rowOff>47625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1700-000001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IPS1\Travel%20Trends\Travel%20Trends%202013\Excel%20Tables\Chapter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201"/>
      <sheetName val="Data202"/>
      <sheetName val="Data203"/>
      <sheetName val="Data204"/>
      <sheetName val="Data205"/>
      <sheetName val="Data206"/>
      <sheetName val="Data207"/>
      <sheetName val="Data208"/>
      <sheetName val="Data209"/>
      <sheetName val="Data210"/>
      <sheetName val="Data211"/>
      <sheetName val="Data212"/>
      <sheetName val="Data213"/>
      <sheetName val="Data214"/>
      <sheetName val="Data215"/>
      <sheetName val="Data216"/>
      <sheetName val="Data217"/>
      <sheetName val="Data218"/>
      <sheetName val="Data219"/>
      <sheetName val="Tab201"/>
      <sheetName val="Tab202"/>
      <sheetName val="Tab203"/>
      <sheetName val="Tab204"/>
      <sheetName val="Tab205"/>
      <sheetName val="Tab206"/>
      <sheetName val="Tab207"/>
      <sheetName val="Tab208"/>
      <sheetName val="Tab209"/>
      <sheetName val="Tab210"/>
      <sheetName val="Tab211"/>
      <sheetName val="Tab212"/>
      <sheetName val="Tab213"/>
      <sheetName val="Tab214"/>
      <sheetName val="Tab215"/>
      <sheetName val="Tab216"/>
      <sheetName val="Tab217"/>
      <sheetName val="Tab218"/>
      <sheetName val="Tab219"/>
    </sheetNames>
    <sheetDataSet>
      <sheetData sheetId="0">
        <row r="5">
          <cell r="K5">
            <v>2009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7"/>
  <sheetViews>
    <sheetView tabSelected="1" workbookViewId="0">
      <selection activeCell="F2" sqref="F2"/>
    </sheetView>
  </sheetViews>
  <sheetFormatPr defaultColWidth="9.140625" defaultRowHeight="15"/>
  <cols>
    <col min="1" max="16384" width="9.140625" style="151"/>
  </cols>
  <sheetData>
    <row r="2" spans="1:6">
      <c r="F2" s="151" t="s">
        <v>234</v>
      </c>
    </row>
    <row r="5" spans="1:6">
      <c r="A5" s="150" t="s">
        <v>190</v>
      </c>
    </row>
    <row r="6" spans="1:6">
      <c r="A6" s="150" t="s">
        <v>191</v>
      </c>
    </row>
    <row r="7" spans="1:6">
      <c r="A7" s="150" t="s">
        <v>192</v>
      </c>
    </row>
    <row r="8" spans="1:6">
      <c r="A8" s="150" t="s">
        <v>193</v>
      </c>
    </row>
    <row r="9" spans="1:6">
      <c r="A9" s="150" t="s">
        <v>194</v>
      </c>
    </row>
    <row r="10" spans="1:6">
      <c r="A10" s="150" t="s">
        <v>195</v>
      </c>
    </row>
    <row r="11" spans="1:6">
      <c r="A11" s="150" t="s">
        <v>196</v>
      </c>
    </row>
    <row r="12" spans="1:6">
      <c r="A12" s="150" t="s">
        <v>197</v>
      </c>
    </row>
    <row r="13" spans="1:6">
      <c r="A13" s="150" t="s">
        <v>198</v>
      </c>
    </row>
    <row r="14" spans="1:6">
      <c r="A14" s="150" t="s">
        <v>199</v>
      </c>
    </row>
    <row r="15" spans="1:6">
      <c r="A15" s="150" t="s">
        <v>200</v>
      </c>
    </row>
    <row r="16" spans="1:6">
      <c r="A16" s="150" t="s">
        <v>201</v>
      </c>
    </row>
    <row r="17" spans="1:1">
      <c r="A17" s="150" t="s">
        <v>202</v>
      </c>
    </row>
    <row r="18" spans="1:1">
      <c r="A18" s="150" t="s">
        <v>203</v>
      </c>
    </row>
    <row r="19" spans="1:1">
      <c r="A19" s="150" t="s">
        <v>204</v>
      </c>
    </row>
    <row r="20" spans="1:1">
      <c r="A20" s="150" t="s">
        <v>205</v>
      </c>
    </row>
    <row r="21" spans="1:1">
      <c r="A21" s="150" t="s">
        <v>206</v>
      </c>
    </row>
    <row r="22" spans="1:1">
      <c r="A22" s="150" t="s">
        <v>207</v>
      </c>
    </row>
    <row r="23" spans="1:1">
      <c r="A23" s="150" t="s">
        <v>208</v>
      </c>
    </row>
    <row r="24" spans="1:1">
      <c r="A24" s="150" t="s">
        <v>228</v>
      </c>
    </row>
    <row r="25" spans="1:1">
      <c r="A25" s="150" t="s">
        <v>229</v>
      </c>
    </row>
    <row r="26" spans="1:1">
      <c r="A26" s="150" t="s">
        <v>230</v>
      </c>
    </row>
    <row r="27" spans="1:1">
      <c r="A27" s="150" t="s">
        <v>213</v>
      </c>
    </row>
  </sheetData>
  <hyperlinks>
    <hyperlink ref="A5" location="'2.01'!A1" display="Table 2.01: Number of visits to and nights spent in UK: by quarter of the year 2011 to 2015" xr:uid="{00000000-0004-0000-0000-000000000000}"/>
    <hyperlink ref="A6" location="'2.02'!A1" display="Table 2.02: Spending in UK at current and 1995 constant prices: by quarter 2011 to 2015" xr:uid="{00000000-0004-0000-0000-000001000000}"/>
    <hyperlink ref="A7" location="'2.03'!A1" display="Table 2.03: Number of visits to UK: by region of residence and purpose of visit 2011 to 2015" xr:uid="{00000000-0004-0000-0000-000002000000}"/>
    <hyperlink ref="A8" location="'2.04'!A1" display="Table 2.04: Spending in UK: by region of residence and purpose of visit 2011 to 2015" xr:uid="{00000000-0004-0000-0000-000003000000}"/>
    <hyperlink ref="A9" location="'2.05'!A1" display="Table 2.05: Nights and average length of stay in UK: by region of residence and purpose of visit 2011 to 2015" xr:uid="{00000000-0004-0000-0000-000004000000}"/>
    <hyperlink ref="A10" location="'2.06'!A1" display="Table 2.06: Average spending per visit and per day: by region of residence and purpose of visit 2011 to 2015" xr:uid="{00000000-0004-0000-0000-000005000000}"/>
    <hyperlink ref="A11" location="'2.07'!A1" display="Table 2.07: Number of visits to UK: by mode of travel and purpose of visit 2011 to 2015" xr:uid="{00000000-0004-0000-0000-000006000000}"/>
    <hyperlink ref="A12" location="'2.08'!A1" display="Table 2.08: Number of visits to UK: by mode of travel and quarter of the year 2011 to 2015" xr:uid="{00000000-0004-0000-0000-000007000000}"/>
    <hyperlink ref="A13" location="'2.09'!A1" display="Table 2.09: Spending in UK: by mode of travel and purpose of visit 2011 to 2015" xr:uid="{00000000-0004-0000-0000-000008000000}"/>
    <hyperlink ref="A14" location="'2.10'!A1" display="Table 2.10: Number of visits to UK: by country of residence 2011 to 2015" xr:uid="{00000000-0004-0000-0000-000009000000}"/>
    <hyperlink ref="A15" location="'2.11'!A1" display="Table 2.11: Spending in UK: by country of residence 2011 to 2015" xr:uid="{00000000-0004-0000-0000-00000A000000}"/>
    <hyperlink ref="A16" location="'2.12'!A1" display="Table 2.12: Number of nights and average length of stay in UK: by country of residence 2011 to 2015" xr:uid="{00000000-0004-0000-0000-00000B000000}"/>
    <hyperlink ref="A17" location="'2.13'!A1" display="Table 2.13: Average spend per visit to UK and per day: by country of residence 2011 to 2015" xr:uid="{00000000-0004-0000-0000-00000C000000}"/>
    <hyperlink ref="A18" location="'2.14'!A1" display="Table 2.14: Number of visits to and spending in UK: by length of stay and purpose of visit 2011 to 2015" xr:uid="{00000000-0004-0000-0000-00000D000000}"/>
    <hyperlink ref="A19" location="'2.15'!A1" display="Table 2.15: Number of visits to and spending in UK: by length of stay and region of residence 2011 to 2015" xr:uid="{00000000-0004-0000-0000-00000E000000}"/>
    <hyperlink ref="A20" location="'2.16'!A1" display="Table 2.16: Number of visits to and spending in UK regions: by region of residence 2011 to 2015" xr:uid="{00000000-0004-0000-0000-00000F000000}"/>
    <hyperlink ref="A21" location="'2.17'!A1" display="Table 2.17: Number of visits to and spending in UK regions: by purpose of visit 2011 to 2015" xr:uid="{00000000-0004-0000-0000-000010000000}"/>
    <hyperlink ref="A22" location="'2.18'!A1" display="Table 2.18: Number of visits to specified UK regions: by region of residence and quarter 2011 to 2015" xr:uid="{00000000-0004-0000-0000-000011000000}"/>
    <hyperlink ref="A23" location="'2.19'!A1" display="Table 2.19: Number of visits to UK: by country of residence and nationality 2011 to 2015" xr:uid="{00000000-0004-0000-0000-000012000000}"/>
    <hyperlink ref="A27" location="'2.23'!A1" display="Table 2.23: Definitions" xr:uid="{00000000-0004-0000-0000-000013000000}"/>
    <hyperlink ref="A24" location="'2.20'!A1" display="Table 2.20: Confidence Intervals on visits to the UK by country of residence 2009 to 2019" xr:uid="{C811C121-5054-44FA-8BC3-2C9B2F0C801A}"/>
    <hyperlink ref="A25" location="'2.21'!A1" display="Table 2.21: Confidence Intervals: spending in the UK by country of residence 2009 to 2019" xr:uid="{3B87BDDD-95ED-469A-AB8F-A757586C4CE1}"/>
    <hyperlink ref="A26" location="'2.22'!A1" display="Table 2.22: Confidence Intervals on nights spent in the UK by country of residence 2009 to 2019" xr:uid="{7545F8C9-8FB1-4685-8737-00012EB618CA}"/>
  </hyperlinks>
  <pageMargins left="0.7" right="0.7" top="0.75" bottom="0.75" header="0.3" footer="0.3"/>
  <drawing r:id="rId1"/>
  <legacyDrawing r:id="rId2"/>
  <oleObjects>
    <mc:AlternateContent xmlns:mc="http://schemas.openxmlformats.org/markup-compatibility/2006">
      <mc:Choice Requires="x14">
        <oleObject shapeId="1025" r:id="rId3">
          <objectPr defaultSize="0" r:id="rId4">
            <anchor moveWithCells="1" sizeWithCells="1">
              <from>
                <xdr:col>0</xdr:col>
                <xdr:colOff>66675</xdr:colOff>
                <xdr:row>0</xdr:row>
                <xdr:rowOff>76200</xdr:rowOff>
              </from>
              <to>
                <xdr:col>3</xdr:col>
                <xdr:colOff>76200</xdr:colOff>
                <xdr:row>3</xdr:row>
                <xdr:rowOff>85725</xdr:rowOff>
              </to>
            </anchor>
          </objectPr>
        </oleObject>
      </mc:Choice>
      <mc:Fallback>
        <oleObject shapeId="1025"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46"/>
  <sheetViews>
    <sheetView zoomScaleNormal="100" workbookViewId="0"/>
  </sheetViews>
  <sheetFormatPr defaultRowHeight="15"/>
  <cols>
    <col min="1" max="1" width="12.28515625" customWidth="1"/>
    <col min="2" max="2" width="10.42578125" customWidth="1"/>
    <col min="3" max="7" width="9.140625" customWidth="1"/>
    <col min="12" max="13" width="9.140625" customWidth="1"/>
    <col min="14" max="14" width="3.42578125" customWidth="1"/>
    <col min="15" max="15" width="9.140625" customWidth="1"/>
    <col min="16" max="16" width="3.42578125" customWidth="1"/>
    <col min="17" max="17" width="9.140625" customWidth="1"/>
    <col min="18" max="18" width="3.42578125" customWidth="1"/>
    <col min="19" max="19" width="9.140625" customWidth="1"/>
  </cols>
  <sheetData>
    <row r="1" spans="1:39" s="5" customFormat="1" ht="30">
      <c r="A1" s="1">
        <v>2.09</v>
      </c>
      <c r="B1" s="2" t="s">
        <v>180</v>
      </c>
      <c r="C1" s="188"/>
      <c r="D1" s="188"/>
      <c r="E1" s="188"/>
      <c r="F1" s="188"/>
      <c r="G1" s="188"/>
      <c r="I1" s="155"/>
      <c r="J1" s="155"/>
      <c r="K1" s="155"/>
      <c r="L1" s="155"/>
      <c r="M1" s="172"/>
      <c r="N1" s="4"/>
      <c r="O1" s="6"/>
      <c r="P1" s="77"/>
      <c r="U1"/>
      <c r="V1"/>
      <c r="W1"/>
      <c r="X1"/>
      <c r="Y1"/>
      <c r="Z1"/>
      <c r="AA1"/>
      <c r="AB1"/>
      <c r="AC1"/>
      <c r="AD1"/>
      <c r="AE1"/>
      <c r="AF1"/>
      <c r="AG1"/>
      <c r="AH1"/>
      <c r="AI1"/>
      <c r="AJ1"/>
      <c r="AK1"/>
      <c r="AL1"/>
      <c r="AM1"/>
    </row>
    <row r="2" spans="1:39" ht="5.25" customHeight="1">
      <c r="A2" s="7"/>
      <c r="B2" s="7"/>
      <c r="C2" s="7"/>
      <c r="D2" s="7"/>
      <c r="E2" s="7"/>
      <c r="F2" s="7"/>
      <c r="G2" s="7"/>
      <c r="H2" s="7"/>
      <c r="I2" s="8"/>
      <c r="J2" s="8"/>
      <c r="K2" s="9"/>
      <c r="L2" s="9"/>
      <c r="M2" s="9"/>
      <c r="N2" s="9"/>
      <c r="O2" s="10"/>
      <c r="P2" s="10"/>
      <c r="Q2" s="10"/>
      <c r="R2" s="10"/>
      <c r="S2" s="10"/>
    </row>
    <row r="3" spans="1:39" s="8" customFormat="1" ht="4.5" customHeight="1" thickBot="1">
      <c r="A3" s="11"/>
      <c r="B3" s="11"/>
      <c r="C3" s="11"/>
      <c r="D3" s="11"/>
      <c r="E3" s="11"/>
      <c r="F3" s="11"/>
      <c r="G3" s="11"/>
      <c r="H3" s="11"/>
      <c r="I3" s="11"/>
      <c r="J3" s="11"/>
      <c r="K3" s="11"/>
      <c r="L3" s="11"/>
      <c r="M3" s="11"/>
      <c r="N3" s="11"/>
      <c r="O3" s="11"/>
      <c r="P3" s="11"/>
      <c r="Q3" s="11"/>
      <c r="R3" s="11"/>
      <c r="S3" s="11"/>
      <c r="U3"/>
      <c r="V3"/>
      <c r="W3"/>
      <c r="X3"/>
      <c r="Y3"/>
      <c r="Z3"/>
      <c r="AA3"/>
      <c r="AB3"/>
      <c r="AC3"/>
      <c r="AD3"/>
      <c r="AE3"/>
      <c r="AF3"/>
      <c r="AG3"/>
      <c r="AH3"/>
      <c r="AI3"/>
      <c r="AJ3"/>
      <c r="AK3"/>
      <c r="AL3"/>
      <c r="AM3"/>
    </row>
    <row r="4" spans="1:39" s="8" customFormat="1" ht="7.5" customHeight="1">
      <c r="A4" s="13"/>
      <c r="B4" s="13"/>
      <c r="C4" s="13"/>
      <c r="D4" s="13"/>
      <c r="E4" s="13"/>
      <c r="F4" s="13"/>
      <c r="G4" s="13"/>
      <c r="H4" s="13"/>
      <c r="I4" s="13"/>
      <c r="J4" s="13"/>
      <c r="K4" s="13"/>
      <c r="L4" s="13"/>
      <c r="M4" s="13"/>
      <c r="N4" s="13"/>
      <c r="O4" s="13"/>
      <c r="P4" s="13"/>
      <c r="Q4" s="13"/>
      <c r="R4" s="13"/>
      <c r="S4" s="13"/>
      <c r="U4"/>
      <c r="V4"/>
      <c r="W4"/>
      <c r="X4"/>
      <c r="Y4"/>
      <c r="Z4"/>
      <c r="AA4"/>
      <c r="AB4"/>
      <c r="AC4"/>
      <c r="AD4"/>
      <c r="AE4"/>
      <c r="AF4"/>
      <c r="AG4"/>
      <c r="AH4"/>
      <c r="AI4"/>
      <c r="AJ4"/>
      <c r="AK4"/>
      <c r="AL4"/>
      <c r="AM4"/>
    </row>
    <row r="5" spans="1:39">
      <c r="A5" s="61"/>
      <c r="B5" s="61"/>
      <c r="C5" s="61"/>
      <c r="D5" s="61"/>
      <c r="E5" s="61"/>
      <c r="F5" s="61"/>
      <c r="G5" s="61"/>
      <c r="H5" s="47"/>
      <c r="I5" s="47"/>
      <c r="J5" s="47"/>
      <c r="K5" s="47"/>
      <c r="L5" s="47"/>
      <c r="M5" s="47"/>
      <c r="N5" s="61"/>
      <c r="O5" s="62"/>
      <c r="P5" s="62"/>
      <c r="Q5" s="63"/>
      <c r="R5" s="63"/>
      <c r="S5" s="63" t="s">
        <v>9</v>
      </c>
    </row>
    <row r="6" spans="1:39">
      <c r="A6" s="60"/>
      <c r="B6" s="60"/>
      <c r="C6" s="60"/>
      <c r="D6" s="60"/>
      <c r="E6" s="60"/>
      <c r="F6" s="60"/>
      <c r="G6" s="60"/>
      <c r="H6" s="47"/>
      <c r="I6" s="47"/>
      <c r="J6" s="47"/>
      <c r="K6" s="47"/>
      <c r="L6" s="47"/>
      <c r="M6" s="47"/>
      <c r="N6" s="61"/>
      <c r="O6" s="62"/>
      <c r="P6" s="62"/>
      <c r="Q6" s="63"/>
      <c r="R6" s="63"/>
      <c r="S6" s="63" t="s">
        <v>10</v>
      </c>
    </row>
    <row r="7" spans="1:39">
      <c r="A7" s="14"/>
      <c r="B7" s="14"/>
      <c r="C7" s="14"/>
      <c r="D7" s="14"/>
      <c r="E7" s="14"/>
      <c r="F7" s="14"/>
      <c r="G7" s="14"/>
      <c r="H7" s="43"/>
      <c r="I7" s="43"/>
      <c r="J7" s="43"/>
      <c r="K7" s="43"/>
      <c r="L7" s="43"/>
      <c r="M7" s="43"/>
      <c r="N7" s="42"/>
      <c r="O7" s="62" t="s">
        <v>11</v>
      </c>
      <c r="P7" s="62"/>
      <c r="Q7" s="63" t="s">
        <v>12</v>
      </c>
      <c r="R7" s="63"/>
      <c r="S7" s="64" t="s">
        <v>12</v>
      </c>
    </row>
    <row r="8" spans="1:39">
      <c r="A8" s="42"/>
      <c r="B8" s="42"/>
      <c r="C8" s="42"/>
      <c r="D8" s="42"/>
      <c r="E8" s="42"/>
      <c r="F8" s="42"/>
      <c r="G8" s="42"/>
      <c r="H8" s="189" t="s">
        <v>8</v>
      </c>
      <c r="I8" s="43"/>
      <c r="J8" s="43"/>
      <c r="K8" s="43"/>
      <c r="L8" s="47"/>
      <c r="M8" s="47"/>
      <c r="N8" s="65"/>
      <c r="O8" s="66" t="s">
        <v>173</v>
      </c>
      <c r="P8" s="42"/>
      <c r="Q8" s="66" t="s">
        <v>173</v>
      </c>
      <c r="R8" s="42"/>
      <c r="S8" s="66" t="s">
        <v>174</v>
      </c>
    </row>
    <row r="9" spans="1:39">
      <c r="A9" s="42"/>
      <c r="B9" s="42"/>
      <c r="C9" s="42"/>
      <c r="D9" s="42"/>
      <c r="E9" s="42"/>
      <c r="F9" s="42"/>
      <c r="G9" s="42"/>
      <c r="H9" s="44"/>
      <c r="I9" s="44"/>
      <c r="J9" s="44"/>
      <c r="K9" s="44"/>
      <c r="L9" s="44"/>
      <c r="M9" s="191"/>
      <c r="N9" s="65"/>
      <c r="O9" s="53"/>
      <c r="P9" s="67"/>
      <c r="Q9" s="53"/>
      <c r="R9" s="67"/>
      <c r="S9" s="53"/>
    </row>
    <row r="10" spans="1:39" ht="6.75" customHeight="1">
      <c r="A10" s="42"/>
      <c r="B10" s="42"/>
      <c r="C10" s="217"/>
      <c r="D10" s="217"/>
      <c r="E10" s="217"/>
      <c r="F10" s="217"/>
      <c r="G10" s="217"/>
      <c r="H10" s="46"/>
      <c r="I10" s="47"/>
      <c r="J10" s="47"/>
      <c r="K10" s="47"/>
      <c r="L10" s="47"/>
      <c r="M10" s="47"/>
      <c r="N10" s="65"/>
      <c r="O10" s="68"/>
      <c r="P10" s="68"/>
      <c r="Q10" s="69"/>
      <c r="R10" s="69"/>
      <c r="S10" s="69"/>
    </row>
    <row r="11" spans="1:39">
      <c r="A11" s="42"/>
      <c r="B11" s="42"/>
      <c r="C11" s="42">
        <v>2009</v>
      </c>
      <c r="D11" s="42">
        <v>2010</v>
      </c>
      <c r="E11" s="42">
        <v>2011</v>
      </c>
      <c r="F11" s="42">
        <v>2012</v>
      </c>
      <c r="G11" s="42">
        <v>2013</v>
      </c>
      <c r="H11" s="54">
        <v>2014</v>
      </c>
      <c r="I11" s="54">
        <v>2015</v>
      </c>
      <c r="J11" s="54">
        <v>2016</v>
      </c>
      <c r="K11" s="54">
        <v>2017</v>
      </c>
      <c r="L11" s="54">
        <v>2018</v>
      </c>
      <c r="M11" s="54">
        <v>2019</v>
      </c>
      <c r="N11" s="65"/>
      <c r="O11" s="62" t="s">
        <v>28</v>
      </c>
      <c r="P11" s="62"/>
      <c r="Q11" s="63" t="s">
        <v>14</v>
      </c>
      <c r="R11" s="63"/>
      <c r="S11" s="63" t="s">
        <v>14</v>
      </c>
    </row>
    <row r="12" spans="1:39" ht="6.75" customHeight="1">
      <c r="A12" s="191"/>
      <c r="B12" s="191"/>
      <c r="C12" s="44"/>
      <c r="D12" s="44"/>
      <c r="E12" s="44"/>
      <c r="F12" s="44"/>
      <c r="G12" s="44"/>
      <c r="H12" s="44"/>
      <c r="I12" s="44"/>
      <c r="J12" s="44"/>
      <c r="K12" s="44"/>
      <c r="L12" s="44"/>
      <c r="M12" s="44"/>
      <c r="N12" s="191"/>
      <c r="O12" s="53"/>
      <c r="P12" s="67"/>
      <c r="Q12" s="53"/>
      <c r="R12" s="67"/>
      <c r="S12" s="53"/>
    </row>
    <row r="13" spans="1:39">
      <c r="A13" s="42"/>
      <c r="B13" s="42"/>
      <c r="C13" s="42"/>
      <c r="D13" s="42"/>
      <c r="E13" s="42"/>
      <c r="F13" s="42"/>
      <c r="G13" s="42"/>
      <c r="H13" s="54"/>
      <c r="I13" s="54"/>
      <c r="J13" s="54"/>
      <c r="K13" s="54"/>
      <c r="L13" s="54"/>
      <c r="M13" s="54"/>
      <c r="N13" s="65"/>
      <c r="O13" s="66"/>
      <c r="P13" s="66"/>
      <c r="Q13" s="70"/>
      <c r="R13" s="218"/>
      <c r="S13" s="70"/>
    </row>
    <row r="14" spans="1:39">
      <c r="A14" s="41" t="s">
        <v>32</v>
      </c>
      <c r="B14" s="41"/>
      <c r="C14" s="41"/>
      <c r="D14" s="41"/>
      <c r="E14" s="41"/>
      <c r="F14" s="41"/>
      <c r="G14" s="41"/>
      <c r="H14" s="42"/>
      <c r="I14" s="42"/>
      <c r="J14" s="42"/>
      <c r="K14" s="42"/>
      <c r="L14" s="42"/>
      <c r="M14" s="42"/>
      <c r="N14" s="42"/>
      <c r="O14" s="68"/>
      <c r="P14" s="68"/>
      <c r="Q14" s="68"/>
      <c r="R14" s="68"/>
      <c r="S14" s="68"/>
    </row>
    <row r="15" spans="1:39">
      <c r="A15" s="43" t="s">
        <v>16</v>
      </c>
      <c r="B15" s="43"/>
      <c r="C15" s="43">
        <v>5314.5769861854842</v>
      </c>
      <c r="D15" s="43">
        <v>5538.7366996761384</v>
      </c>
      <c r="E15" s="43">
        <v>5842.0342845518844</v>
      </c>
      <c r="F15" s="43">
        <v>5794.5567072536314</v>
      </c>
      <c r="G15" s="43">
        <v>7003.3136492418416</v>
      </c>
      <c r="H15" s="43">
        <v>7374.5294588379902</v>
      </c>
      <c r="I15" s="43">
        <v>7423.0955110338236</v>
      </c>
      <c r="J15" s="43">
        <v>8060.5889099875958</v>
      </c>
      <c r="K15" s="43">
        <v>10649.79581569915</v>
      </c>
      <c r="L15" s="43">
        <v>10286.572851609748</v>
      </c>
      <c r="M15" s="43">
        <v>11197.980680290297</v>
      </c>
      <c r="N15" s="42"/>
      <c r="O15" s="70">
        <v>911.40782868054885</v>
      </c>
      <c r="P15" s="68"/>
      <c r="Q15" s="69">
        <v>8.8601698722030875</v>
      </c>
      <c r="R15" s="69"/>
      <c r="S15" s="71">
        <v>10.825236393123983</v>
      </c>
    </row>
    <row r="16" spans="1:39">
      <c r="A16" s="70" t="s">
        <v>17</v>
      </c>
      <c r="B16" s="70"/>
      <c r="C16" s="70">
        <v>540.22560836972923</v>
      </c>
      <c r="D16" s="70">
        <v>566.07733337675222</v>
      </c>
      <c r="E16" s="70">
        <v>578.65722839222576</v>
      </c>
      <c r="F16" s="70">
        <v>652.13068691390049</v>
      </c>
      <c r="G16" s="70">
        <v>630.04365680639341</v>
      </c>
      <c r="H16" s="70">
        <v>836.56359782042045</v>
      </c>
      <c r="I16" s="70">
        <v>682.49150765249146</v>
      </c>
      <c r="J16" s="70">
        <v>697.13091156289954</v>
      </c>
      <c r="K16" s="70">
        <v>801.47422565763122</v>
      </c>
      <c r="L16" s="70">
        <v>1290.14258281917</v>
      </c>
      <c r="M16" s="70">
        <v>1567.5119693289562</v>
      </c>
      <c r="N16" s="68"/>
      <c r="O16" s="70">
        <v>277.36938650978618</v>
      </c>
      <c r="P16" s="68"/>
      <c r="Q16" s="69">
        <v>21.499126546438703</v>
      </c>
      <c r="R16" s="69"/>
      <c r="S16" s="71">
        <v>23.105768466433616</v>
      </c>
    </row>
    <row r="17" spans="1:19">
      <c r="A17" s="43" t="s">
        <v>18</v>
      </c>
      <c r="B17" s="43"/>
      <c r="C17" s="43">
        <v>3496.1921080678612</v>
      </c>
      <c r="D17" s="43">
        <v>3738.4152246868639</v>
      </c>
      <c r="E17" s="43">
        <v>4210.3885181254118</v>
      </c>
      <c r="F17" s="43">
        <v>4368.864334031794</v>
      </c>
      <c r="G17" s="43">
        <v>4903.8458036570501</v>
      </c>
      <c r="H17" s="43">
        <v>4893.3556166457493</v>
      </c>
      <c r="I17" s="43">
        <v>5242.7394154639142</v>
      </c>
      <c r="J17" s="43">
        <v>5660.6598601824771</v>
      </c>
      <c r="K17" s="43">
        <v>5603.2790552023798</v>
      </c>
      <c r="L17" s="43">
        <v>4544.6333947162884</v>
      </c>
      <c r="M17" s="43">
        <v>5165.3798178424786</v>
      </c>
      <c r="N17" s="42"/>
      <c r="O17" s="70">
        <v>620.74642312619017</v>
      </c>
      <c r="P17" s="68"/>
      <c r="Q17" s="69">
        <v>13.658888830238467</v>
      </c>
      <c r="R17" s="69"/>
      <c r="S17" s="71">
        <v>-0.37094813662245096</v>
      </c>
    </row>
    <row r="18" spans="1:19">
      <c r="A18" s="43" t="s">
        <v>19</v>
      </c>
      <c r="B18" s="43"/>
      <c r="C18" s="43">
        <v>3413.9409691544547</v>
      </c>
      <c r="D18" s="43">
        <v>3113.7961421187229</v>
      </c>
      <c r="E18" s="43">
        <v>3588.4907434824895</v>
      </c>
      <c r="F18" s="43">
        <v>3643.5209605640084</v>
      </c>
      <c r="G18" s="43">
        <v>4163.5587516064379</v>
      </c>
      <c r="H18" s="43">
        <v>4323.5460757382407</v>
      </c>
      <c r="I18" s="43">
        <v>4382.0818595690171</v>
      </c>
      <c r="J18" s="43">
        <v>4911.3577797238941</v>
      </c>
      <c r="K18" s="43">
        <v>5893.3875213246674</v>
      </c>
      <c r="L18" s="43">
        <v>5666.5227236981455</v>
      </c>
      <c r="M18" s="43">
        <v>5854.5977646458514</v>
      </c>
      <c r="N18" s="42"/>
      <c r="O18" s="70">
        <v>188.07504094770593</v>
      </c>
      <c r="P18" s="68"/>
      <c r="Q18" s="69">
        <v>3.319055620498105</v>
      </c>
      <c r="R18" s="69"/>
      <c r="S18" s="71">
        <v>7.5113076338820139</v>
      </c>
    </row>
    <row r="19" spans="1:19">
      <c r="A19" s="43" t="s">
        <v>20</v>
      </c>
      <c r="B19" s="43"/>
      <c r="C19" s="43">
        <v>2516.6303970731606</v>
      </c>
      <c r="D19" s="43">
        <v>2466.5380926890302</v>
      </c>
      <c r="E19" s="43">
        <v>2456.884241718968</v>
      </c>
      <c r="F19" s="43">
        <v>2927.9525660210529</v>
      </c>
      <c r="G19" s="43">
        <v>2965.8154708097245</v>
      </c>
      <c r="H19" s="43">
        <v>3439.8127564591373</v>
      </c>
      <c r="I19" s="43">
        <v>3347.3353909419393</v>
      </c>
      <c r="J19" s="43">
        <v>3583.4858448133473</v>
      </c>
      <c r="K19" s="43">
        <v>2948.1048281652402</v>
      </c>
      <c r="L19" s="43">
        <v>2712.0625297258639</v>
      </c>
      <c r="M19" s="43">
        <v>2677.3089881282813</v>
      </c>
      <c r="N19" s="42"/>
      <c r="O19" s="70">
        <v>-34.753541597582625</v>
      </c>
      <c r="P19" s="68"/>
      <c r="Q19" s="69">
        <v>-1.2814432269412208</v>
      </c>
      <c r="R19" s="69"/>
      <c r="S19" s="71">
        <v>-5.4307778975147381</v>
      </c>
    </row>
    <row r="20" spans="1:19">
      <c r="A20" s="43" t="s">
        <v>21</v>
      </c>
      <c r="B20" s="43"/>
      <c r="C20" s="43">
        <v>14776.857280861848</v>
      </c>
      <c r="D20" s="43">
        <v>14889.528361350342</v>
      </c>
      <c r="E20" s="43">
        <v>16128.209831775201</v>
      </c>
      <c r="F20" s="43">
        <v>16769.556064313339</v>
      </c>
      <c r="G20" s="43">
        <v>19068.963135848175</v>
      </c>
      <c r="H20" s="43">
        <v>20061.594721438891</v>
      </c>
      <c r="I20" s="43">
        <v>20424.329552243973</v>
      </c>
      <c r="J20" s="43">
        <v>22244.896623870012</v>
      </c>
      <c r="K20" s="43">
        <v>25136.703034674996</v>
      </c>
      <c r="L20" s="43">
        <v>23265.479420454831</v>
      </c>
      <c r="M20" s="43">
        <v>24933.298303550444</v>
      </c>
      <c r="N20" s="42"/>
      <c r="O20" s="70">
        <v>1667.8188830956133</v>
      </c>
      <c r="P20" s="68"/>
      <c r="Q20" s="69">
        <v>7.1686418016784188</v>
      </c>
      <c r="R20" s="69"/>
      <c r="S20" s="71">
        <v>5.1133750479147366</v>
      </c>
    </row>
    <row r="21" spans="1:19">
      <c r="A21" s="43"/>
      <c r="B21" s="43"/>
      <c r="C21" s="43"/>
      <c r="D21" s="43"/>
      <c r="E21" s="43"/>
      <c r="F21" s="43"/>
      <c r="G21" s="43"/>
      <c r="H21" s="43"/>
      <c r="I21" s="43"/>
      <c r="J21" s="43"/>
      <c r="K21" s="43"/>
      <c r="L21" s="43"/>
      <c r="M21" s="43"/>
      <c r="N21" s="42"/>
      <c r="O21" s="70"/>
      <c r="P21" s="68"/>
      <c r="Q21" s="69"/>
      <c r="R21" s="69"/>
      <c r="S21" s="71"/>
    </row>
    <row r="22" spans="1:19">
      <c r="A22" s="41" t="s">
        <v>33</v>
      </c>
      <c r="B22" s="41"/>
      <c r="C22" s="41"/>
      <c r="D22" s="41"/>
      <c r="E22" s="41"/>
      <c r="F22" s="41"/>
      <c r="G22" s="41"/>
      <c r="H22" s="42"/>
      <c r="I22" s="42"/>
      <c r="J22" s="42"/>
      <c r="K22" s="42"/>
      <c r="L22" s="42"/>
      <c r="M22" s="42"/>
      <c r="N22" s="42"/>
      <c r="O22" s="70"/>
      <c r="P22" s="68"/>
      <c r="Q22" s="68"/>
      <c r="R22" s="68"/>
      <c r="S22" s="68"/>
    </row>
    <row r="23" spans="1:19">
      <c r="A23" s="43" t="s">
        <v>16</v>
      </c>
      <c r="B23" s="43"/>
      <c r="C23" s="43">
        <v>856.99133659454094</v>
      </c>
      <c r="D23" s="43">
        <v>791.31592434852803</v>
      </c>
      <c r="E23" s="43">
        <v>832.56623174253343</v>
      </c>
      <c r="F23" s="43">
        <v>724.83071380188846</v>
      </c>
      <c r="G23" s="43">
        <v>834.55548063871584</v>
      </c>
      <c r="H23" s="43">
        <v>890.23093530877782</v>
      </c>
      <c r="I23" s="43">
        <v>857.97820366824601</v>
      </c>
      <c r="J23" s="43">
        <v>853.02090478265632</v>
      </c>
      <c r="K23" s="43">
        <v>842.16107234997776</v>
      </c>
      <c r="L23" s="43">
        <v>847.08054350081022</v>
      </c>
      <c r="M23" s="43">
        <v>1057.6305533271563</v>
      </c>
      <c r="N23" s="42"/>
      <c r="O23" s="70">
        <v>210.55000982634613</v>
      </c>
      <c r="P23" s="68"/>
      <c r="Q23" s="69">
        <v>24.855961034848733</v>
      </c>
      <c r="R23" s="69"/>
      <c r="S23" s="71">
        <v>5.3693821114683571</v>
      </c>
    </row>
    <row r="24" spans="1:19">
      <c r="A24" s="70" t="s">
        <v>17</v>
      </c>
      <c r="B24" s="70"/>
      <c r="C24" s="70">
        <v>360.62548505612835</v>
      </c>
      <c r="D24" s="70">
        <v>294.26827259710791</v>
      </c>
      <c r="E24" s="70">
        <v>285.26988259569663</v>
      </c>
      <c r="F24" s="70">
        <v>273.97506463705736</v>
      </c>
      <c r="G24" s="70">
        <v>286.60824850582611</v>
      </c>
      <c r="H24" s="70">
        <v>296.70578126916519</v>
      </c>
      <c r="I24" s="70">
        <v>325.3290229594046</v>
      </c>
      <c r="J24" s="70">
        <v>289.84605338981078</v>
      </c>
      <c r="K24" s="70">
        <v>290.78306716948669</v>
      </c>
      <c r="L24" s="70">
        <v>194.99021747450348</v>
      </c>
      <c r="M24" s="70">
        <v>257.48657591283006</v>
      </c>
      <c r="N24" s="68"/>
      <c r="O24" s="70">
        <v>62.496358438326581</v>
      </c>
      <c r="P24" s="68"/>
      <c r="Q24" s="69">
        <v>32.05102248090904</v>
      </c>
      <c r="R24" s="69"/>
      <c r="S24" s="71">
        <v>-5.6790978992485641</v>
      </c>
    </row>
    <row r="25" spans="1:19">
      <c r="A25" s="43" t="s">
        <v>18</v>
      </c>
      <c r="B25" s="43"/>
      <c r="C25" s="43">
        <v>222.69553363772957</v>
      </c>
      <c r="D25" s="43">
        <v>226.64806701307683</v>
      </c>
      <c r="E25" s="43">
        <v>183.82057810333134</v>
      </c>
      <c r="F25" s="43">
        <v>158.21600531565048</v>
      </c>
      <c r="G25" s="43">
        <v>181.46562886363452</v>
      </c>
      <c r="H25" s="43">
        <v>166.42890809624697</v>
      </c>
      <c r="I25" s="43">
        <v>255.05037137845613</v>
      </c>
      <c r="J25" s="43">
        <v>188.02536619685881</v>
      </c>
      <c r="K25" s="43">
        <v>174.25975689720221</v>
      </c>
      <c r="L25" s="43">
        <v>263.529096778633</v>
      </c>
      <c r="M25" s="43">
        <v>302.49491931559919</v>
      </c>
      <c r="N25" s="42"/>
      <c r="O25" s="70">
        <v>38.965822536966186</v>
      </c>
      <c r="P25" s="68"/>
      <c r="Q25" s="69">
        <v>14.786155689554789</v>
      </c>
      <c r="R25" s="69"/>
      <c r="S25" s="71">
        <v>4.3573473091892634</v>
      </c>
    </row>
    <row r="26" spans="1:19">
      <c r="A26" s="43" t="s">
        <v>19</v>
      </c>
      <c r="B26" s="43"/>
      <c r="C26" s="43">
        <v>300.25031185564194</v>
      </c>
      <c r="D26" s="43">
        <v>316.75554404221816</v>
      </c>
      <c r="E26" s="43">
        <v>300.6984695453055</v>
      </c>
      <c r="F26" s="43">
        <v>263.70230136524714</v>
      </c>
      <c r="G26" s="43">
        <v>273.23561043591002</v>
      </c>
      <c r="H26" s="43">
        <v>297.62608015324986</v>
      </c>
      <c r="I26" s="43">
        <v>302.17662784391769</v>
      </c>
      <c r="J26" s="43">
        <v>266.51137839468947</v>
      </c>
      <c r="K26" s="43">
        <v>274.15424378399854</v>
      </c>
      <c r="L26" s="43">
        <v>289.53468921468874</v>
      </c>
      <c r="M26" s="43">
        <v>281.42581879592228</v>
      </c>
      <c r="N26" s="42"/>
      <c r="O26" s="70">
        <v>-8.1088704187664575</v>
      </c>
      <c r="P26" s="68"/>
      <c r="Q26" s="69">
        <v>-2.8006559216653244</v>
      </c>
      <c r="R26" s="69"/>
      <c r="S26" s="71">
        <v>-1.7628471691671588</v>
      </c>
    </row>
    <row r="27" spans="1:19">
      <c r="A27" s="43" t="s">
        <v>20</v>
      </c>
      <c r="B27" s="43"/>
      <c r="C27" s="43">
        <v>291.10677212663984</v>
      </c>
      <c r="D27" s="43">
        <v>243.15482847335349</v>
      </c>
      <c r="E27" s="43">
        <v>206.61819766267911</v>
      </c>
      <c r="F27" s="43">
        <v>270.48251876621703</v>
      </c>
      <c r="G27" s="43">
        <v>195.50170329015691</v>
      </c>
      <c r="H27" s="43">
        <v>305.24442602052653</v>
      </c>
      <c r="I27" s="43">
        <v>216.20544406979394</v>
      </c>
      <c r="J27" s="43">
        <v>217.09858824820299</v>
      </c>
      <c r="K27" s="43">
        <v>157.34566696716476</v>
      </c>
      <c r="L27" s="43">
        <v>105.97442501966054</v>
      </c>
      <c r="M27" s="43">
        <v>75.020070247356699</v>
      </c>
      <c r="N27" s="42"/>
      <c r="O27" s="70">
        <v>-30.954354772303844</v>
      </c>
      <c r="P27" s="68"/>
      <c r="Q27" s="69">
        <v>-29.209268902908548</v>
      </c>
      <c r="R27" s="69"/>
      <c r="S27" s="71">
        <v>-23.250119086766908</v>
      </c>
    </row>
    <row r="28" spans="1:19">
      <c r="A28" s="43" t="s">
        <v>21</v>
      </c>
      <c r="B28" s="43"/>
      <c r="C28" s="43">
        <v>1673.8944836415012</v>
      </c>
      <c r="D28" s="43">
        <v>1579.1106297430179</v>
      </c>
      <c r="E28" s="43">
        <v>1526.210429939124</v>
      </c>
      <c r="F28" s="43">
        <v>1424.91140733009</v>
      </c>
      <c r="G28" s="43">
        <v>1514.8903378930161</v>
      </c>
      <c r="H28" s="43">
        <v>1661.2645874193856</v>
      </c>
      <c r="I28" s="43">
        <v>1633.237129396002</v>
      </c>
      <c r="J28" s="43">
        <v>1526.5313351777133</v>
      </c>
      <c r="K28" s="43">
        <v>1450.0218275126456</v>
      </c>
      <c r="L28" s="43">
        <v>1507.7863535209171</v>
      </c>
      <c r="M28" s="43">
        <v>1717.8773942257812</v>
      </c>
      <c r="N28" s="42"/>
      <c r="O28" s="70">
        <v>210.0910407048641</v>
      </c>
      <c r="P28" s="68"/>
      <c r="Q28" s="69">
        <v>13.933740693054332</v>
      </c>
      <c r="R28" s="69"/>
      <c r="S28" s="71">
        <v>1.2711472902054544</v>
      </c>
    </row>
    <row r="29" spans="1:19">
      <c r="A29" s="43"/>
      <c r="B29" s="43"/>
      <c r="C29" s="43"/>
      <c r="D29" s="43"/>
      <c r="E29" s="43"/>
      <c r="F29" s="43"/>
      <c r="G29" s="43"/>
      <c r="H29" s="43"/>
      <c r="I29" s="43"/>
      <c r="J29" s="43"/>
      <c r="K29" s="43"/>
      <c r="L29" s="43"/>
      <c r="M29" s="43"/>
      <c r="N29" s="42"/>
      <c r="O29" s="70"/>
      <c r="P29" s="68"/>
      <c r="Q29" s="69"/>
      <c r="R29" s="69"/>
      <c r="S29" s="71"/>
    </row>
    <row r="30" spans="1:19">
      <c r="A30" s="41" t="s">
        <v>34</v>
      </c>
      <c r="B30" s="41"/>
      <c r="C30" s="41"/>
      <c r="D30" s="41"/>
      <c r="E30" s="41"/>
      <c r="F30" s="41"/>
      <c r="G30" s="41"/>
      <c r="H30" s="42"/>
      <c r="I30" s="42"/>
      <c r="J30" s="42"/>
      <c r="K30" s="42"/>
      <c r="L30" s="42"/>
      <c r="M30" s="42"/>
      <c r="N30" s="42"/>
      <c r="O30" s="70"/>
      <c r="P30" s="68"/>
      <c r="Q30" s="68"/>
      <c r="R30" s="68"/>
      <c r="S30" s="68"/>
    </row>
    <row r="31" spans="1:19">
      <c r="A31" s="43" t="s">
        <v>16</v>
      </c>
      <c r="B31" s="43"/>
      <c r="C31" s="43">
        <v>627.2589034544975</v>
      </c>
      <c r="D31" s="43">
        <v>699.69528457502997</v>
      </c>
      <c r="E31" s="43">
        <v>710.25894664557757</v>
      </c>
      <c r="F31" s="43">
        <v>885.33654539848408</v>
      </c>
      <c r="G31" s="43">
        <v>958.26623592884448</v>
      </c>
      <c r="H31" s="43">
        <v>995.41449207156938</v>
      </c>
      <c r="I31" s="43">
        <v>991.58375495317841</v>
      </c>
      <c r="J31" s="43">
        <v>925.51443686345578</v>
      </c>
      <c r="K31" s="43">
        <v>1079.5477250734639</v>
      </c>
      <c r="L31" s="43">
        <v>1060.1916879597841</v>
      </c>
      <c r="M31" s="43">
        <v>1084.8891625943108</v>
      </c>
      <c r="N31" s="42"/>
      <c r="O31" s="70">
        <v>24.69747463452677</v>
      </c>
      <c r="P31" s="68"/>
      <c r="Q31" s="69">
        <v>2.3295291705270955</v>
      </c>
      <c r="R31" s="69"/>
      <c r="S31" s="71">
        <v>2.273705661567349</v>
      </c>
    </row>
    <row r="32" spans="1:19">
      <c r="A32" s="70" t="s">
        <v>17</v>
      </c>
      <c r="B32" s="70"/>
      <c r="C32" s="70">
        <v>123.59805043123595</v>
      </c>
      <c r="D32" s="70">
        <v>138.67229025700982</v>
      </c>
      <c r="E32" s="70">
        <v>177.12722240869982</v>
      </c>
      <c r="F32" s="70">
        <v>171.02405925887817</v>
      </c>
      <c r="G32" s="70">
        <v>213.49350754016564</v>
      </c>
      <c r="H32" s="70">
        <v>245.63076595457096</v>
      </c>
      <c r="I32" s="70">
        <v>151.55729720419802</v>
      </c>
      <c r="J32" s="70">
        <v>119.74464011610412</v>
      </c>
      <c r="K32" s="70">
        <v>124.8826604884238</v>
      </c>
      <c r="L32" s="70">
        <v>163.24166555167076</v>
      </c>
      <c r="M32" s="70">
        <v>162.38523034138717</v>
      </c>
      <c r="N32" s="68"/>
      <c r="O32" s="70">
        <v>-0.8564352102835926</v>
      </c>
      <c r="P32" s="68"/>
      <c r="Q32" s="69">
        <v>-0.52464253374853342</v>
      </c>
      <c r="R32" s="69"/>
      <c r="S32" s="71">
        <v>1.7401605197547854</v>
      </c>
    </row>
    <row r="33" spans="1:19">
      <c r="A33" s="43" t="s">
        <v>18</v>
      </c>
      <c r="B33" s="43"/>
      <c r="C33" s="43">
        <v>194.6638482404766</v>
      </c>
      <c r="D33" s="43">
        <v>250.38502046943427</v>
      </c>
      <c r="E33" s="43">
        <v>285.35151097171899</v>
      </c>
      <c r="F33" s="43">
        <v>249.38030645455117</v>
      </c>
      <c r="G33" s="43">
        <v>251.26987754925841</v>
      </c>
      <c r="H33" s="43">
        <v>278.45001203087583</v>
      </c>
      <c r="I33" s="43">
        <v>329.45004704400765</v>
      </c>
      <c r="J33" s="43">
        <v>317.53885308166684</v>
      </c>
      <c r="K33" s="43">
        <v>307.41666981510917</v>
      </c>
      <c r="L33" s="43">
        <v>307.09955136655827</v>
      </c>
      <c r="M33" s="43">
        <v>355.2751230649526</v>
      </c>
      <c r="N33" s="42"/>
      <c r="O33" s="70">
        <v>48.175571698394322</v>
      </c>
      <c r="P33" s="68"/>
      <c r="Q33" s="69">
        <v>15.687281692212991</v>
      </c>
      <c r="R33" s="69"/>
      <c r="S33" s="71">
        <v>1.9046041180583284</v>
      </c>
    </row>
    <row r="34" spans="1:19">
      <c r="A34" s="43" t="s">
        <v>19</v>
      </c>
      <c r="B34" s="43"/>
      <c r="C34" s="43">
        <v>184.90158312321194</v>
      </c>
      <c r="D34" s="43">
        <v>218.4925427023941</v>
      </c>
      <c r="E34" s="43">
        <v>204.84099273573483</v>
      </c>
      <c r="F34" s="43">
        <v>258.57434409960888</v>
      </c>
      <c r="G34" s="43">
        <v>269.21198368349394</v>
      </c>
      <c r="H34" s="43">
        <v>248.45191238077103</v>
      </c>
      <c r="I34" s="43">
        <v>310.12346704915853</v>
      </c>
      <c r="J34" s="43">
        <v>269.62870874026794</v>
      </c>
      <c r="K34" s="43">
        <v>255.02351884455607</v>
      </c>
      <c r="L34" s="43">
        <v>276.73273589531482</v>
      </c>
      <c r="M34" s="43">
        <v>271.57585517913725</v>
      </c>
      <c r="N34" s="42"/>
      <c r="O34" s="70">
        <v>-5.156880716177568</v>
      </c>
      <c r="P34" s="68"/>
      <c r="Q34" s="69">
        <v>-1.8634877798224636</v>
      </c>
      <c r="R34" s="69"/>
      <c r="S34" s="71">
        <v>-3.2637759627910379</v>
      </c>
    </row>
    <row r="35" spans="1:19">
      <c r="A35" s="43" t="s">
        <v>20</v>
      </c>
      <c r="B35" s="43"/>
      <c r="C35" s="43">
        <v>136.12047533801339</v>
      </c>
      <c r="D35" s="43">
        <v>162.96436175836678</v>
      </c>
      <c r="E35" s="43">
        <v>116.22253246758703</v>
      </c>
      <c r="F35" s="43">
        <v>189.39096820674195</v>
      </c>
      <c r="G35" s="43">
        <v>171.9853075432585</v>
      </c>
      <c r="H35" s="43">
        <v>176.66020605830255</v>
      </c>
      <c r="I35" s="43">
        <v>147.29934087190276</v>
      </c>
      <c r="J35" s="43">
        <v>127.84456411649516</v>
      </c>
      <c r="K35" s="43">
        <v>164.7435241790678</v>
      </c>
      <c r="L35" s="43">
        <v>88.746911271615872</v>
      </c>
      <c r="M35" s="43">
        <v>83.318845084098001</v>
      </c>
      <c r="N35" s="42"/>
      <c r="O35" s="70">
        <v>-5.4280661875178708</v>
      </c>
      <c r="P35" s="68"/>
      <c r="Q35" s="69">
        <v>-6.1163437800160807</v>
      </c>
      <c r="R35" s="69"/>
      <c r="S35" s="71">
        <v>-13.276737108394354</v>
      </c>
    </row>
    <row r="36" spans="1:19">
      <c r="A36" s="43" t="s">
        <v>21</v>
      </c>
      <c r="B36" s="43"/>
      <c r="C36" s="43">
        <v>1143.7355028084223</v>
      </c>
      <c r="D36" s="43">
        <v>1333.2508333241012</v>
      </c>
      <c r="E36" s="43">
        <v>1319.0541245337449</v>
      </c>
      <c r="F36" s="43">
        <v>1585.8008440621988</v>
      </c>
      <c r="G36" s="43">
        <v>1654.5008130263493</v>
      </c>
      <c r="H36" s="43">
        <v>1700.3594032754775</v>
      </c>
      <c r="I36" s="43">
        <v>1781.6957203362927</v>
      </c>
      <c r="J36" s="43">
        <v>1643.5253956168631</v>
      </c>
      <c r="K36" s="43">
        <v>1809.7224277420362</v>
      </c>
      <c r="L36" s="43">
        <v>1734.5526785853529</v>
      </c>
      <c r="M36" s="43">
        <v>1797.0769145229503</v>
      </c>
      <c r="N36" s="42"/>
      <c r="O36" s="70">
        <v>62.524235937597496</v>
      </c>
      <c r="P36" s="68"/>
      <c r="Q36" s="69">
        <v>3.6046317133815933</v>
      </c>
      <c r="R36" s="69"/>
      <c r="S36" s="71">
        <v>0.21512721271839119</v>
      </c>
    </row>
    <row r="37" spans="1:19">
      <c r="A37" s="70"/>
      <c r="B37" s="70"/>
      <c r="C37" s="70"/>
      <c r="D37" s="70"/>
      <c r="E37" s="70"/>
      <c r="F37" s="70"/>
      <c r="G37" s="70"/>
      <c r="H37" s="70"/>
      <c r="I37" s="70"/>
      <c r="J37" s="70"/>
      <c r="K37" s="70"/>
      <c r="L37" s="70"/>
      <c r="M37" s="70"/>
      <c r="N37" s="68"/>
      <c r="O37" s="70"/>
      <c r="P37" s="68"/>
      <c r="Q37" s="69"/>
      <c r="R37" s="69"/>
      <c r="S37" s="71"/>
    </row>
    <row r="38" spans="1:19">
      <c r="A38" s="41" t="s">
        <v>35</v>
      </c>
      <c r="B38" s="41"/>
      <c r="C38" s="41"/>
      <c r="D38" s="41"/>
      <c r="E38" s="41"/>
      <c r="F38" s="41"/>
      <c r="G38" s="41"/>
      <c r="H38" s="42"/>
      <c r="I38" s="42"/>
      <c r="J38" s="42"/>
      <c r="K38" s="42"/>
      <c r="L38" s="42"/>
      <c r="M38" s="42"/>
      <c r="N38" s="42"/>
      <c r="O38" s="70"/>
      <c r="P38" s="68"/>
      <c r="Q38" s="68"/>
      <c r="R38" s="68"/>
      <c r="S38" s="68"/>
    </row>
    <row r="39" spans="1:19">
      <c r="A39" s="43" t="s">
        <v>16</v>
      </c>
      <c r="B39" s="43"/>
      <c r="C39" s="43">
        <v>6798.8272262345226</v>
      </c>
      <c r="D39" s="43">
        <v>7029.7479085996974</v>
      </c>
      <c r="E39" s="43">
        <v>7384.8594629399959</v>
      </c>
      <c r="F39" s="43">
        <v>7404.7239664540039</v>
      </c>
      <c r="G39" s="43">
        <v>8796.1353658094013</v>
      </c>
      <c r="H39" s="43">
        <v>9260.1748862183395</v>
      </c>
      <c r="I39" s="43">
        <v>9272.6574696552489</v>
      </c>
      <c r="J39" s="43">
        <v>9839.1242516337097</v>
      </c>
      <c r="K39" s="43">
        <v>12571.50461312259</v>
      </c>
      <c r="L39" s="43">
        <v>12193.845083070342</v>
      </c>
      <c r="M39" s="43">
        <v>13340.500396211763</v>
      </c>
      <c r="N39" s="42"/>
      <c r="O39" s="70">
        <v>1146.6553131414203</v>
      </c>
      <c r="P39" s="68"/>
      <c r="Q39" s="69">
        <v>9.4035581502787124</v>
      </c>
      <c r="R39" s="69"/>
      <c r="S39" s="71">
        <v>9.519631961414543</v>
      </c>
    </row>
    <row r="40" spans="1:19">
      <c r="A40" s="70" t="s">
        <v>17</v>
      </c>
      <c r="B40" s="70"/>
      <c r="C40" s="70">
        <v>1024.4491438570935</v>
      </c>
      <c r="D40" s="70">
        <v>999.01789623087006</v>
      </c>
      <c r="E40" s="70">
        <v>1041.0543333966223</v>
      </c>
      <c r="F40" s="70">
        <v>1097.129810809836</v>
      </c>
      <c r="G40" s="70">
        <v>1130.1454128523851</v>
      </c>
      <c r="H40" s="70">
        <v>1378.9001450441567</v>
      </c>
      <c r="I40" s="70">
        <v>1159.3778278160942</v>
      </c>
      <c r="J40" s="70">
        <v>1106.7216050688141</v>
      </c>
      <c r="K40" s="70">
        <v>1217.1399533155413</v>
      </c>
      <c r="L40" s="70">
        <v>1648.3744658453445</v>
      </c>
      <c r="M40" s="70">
        <v>1987.3837755831735</v>
      </c>
      <c r="N40" s="68"/>
      <c r="O40" s="70">
        <v>339.00930973782897</v>
      </c>
      <c r="P40" s="68"/>
      <c r="Q40" s="69">
        <v>20.566280099708607</v>
      </c>
      <c r="R40" s="69"/>
      <c r="S40" s="71">
        <v>14.423225855234945</v>
      </c>
    </row>
    <row r="41" spans="1:19">
      <c r="A41" s="43" t="s">
        <v>18</v>
      </c>
      <c r="B41" s="43"/>
      <c r="C41" s="43">
        <v>3913.5514899460668</v>
      </c>
      <c r="D41" s="43">
        <v>4215.4483121693747</v>
      </c>
      <c r="E41" s="43">
        <v>4679.5606072004621</v>
      </c>
      <c r="F41" s="43">
        <v>4776.4606458019953</v>
      </c>
      <c r="G41" s="43">
        <v>5336.5813100699452</v>
      </c>
      <c r="H41" s="43">
        <v>5338.2345367728713</v>
      </c>
      <c r="I41" s="43">
        <v>5827.2398338863786</v>
      </c>
      <c r="J41" s="43">
        <v>6166.2240794610034</v>
      </c>
      <c r="K41" s="43">
        <v>6084.9554819146915</v>
      </c>
      <c r="L41" s="43">
        <v>5115.2620428614791</v>
      </c>
      <c r="M41" s="43">
        <v>5823.1498602230286</v>
      </c>
      <c r="N41" s="42"/>
      <c r="O41" s="70">
        <v>707.88781736154942</v>
      </c>
      <c r="P41" s="68"/>
      <c r="Q41" s="69">
        <v>13.838740057304207</v>
      </c>
      <c r="R41" s="69"/>
      <c r="S41" s="71">
        <v>-1.7551408168503535E-2</v>
      </c>
    </row>
    <row r="42" spans="1:19">
      <c r="A42" s="43" t="s">
        <v>19</v>
      </c>
      <c r="B42" s="43"/>
      <c r="C42" s="43">
        <v>3899.0928641333085</v>
      </c>
      <c r="D42" s="43">
        <v>3649.0442288633349</v>
      </c>
      <c r="E42" s="43">
        <v>4094.0302057635295</v>
      </c>
      <c r="F42" s="43">
        <v>4165.7976060288638</v>
      </c>
      <c r="G42" s="43">
        <v>4706.006345725842</v>
      </c>
      <c r="H42" s="43">
        <v>4869.624068272261</v>
      </c>
      <c r="I42" s="43">
        <v>4994.3819544620928</v>
      </c>
      <c r="J42" s="43">
        <v>5447.4978668588519</v>
      </c>
      <c r="K42" s="43">
        <v>6422.5652839532213</v>
      </c>
      <c r="L42" s="43">
        <v>6232.7901488081498</v>
      </c>
      <c r="M42" s="43">
        <v>6407.5994386209104</v>
      </c>
      <c r="N42" s="42"/>
      <c r="O42" s="70">
        <v>174.80928981276065</v>
      </c>
      <c r="P42" s="68"/>
      <c r="Q42" s="69">
        <v>2.8046715137070493</v>
      </c>
      <c r="R42" s="69"/>
      <c r="S42" s="71">
        <v>6.427387238623905</v>
      </c>
    </row>
    <row r="43" spans="1:19">
      <c r="A43" s="43" t="s">
        <v>20</v>
      </c>
      <c r="B43" s="43"/>
      <c r="C43" s="43">
        <v>2943.8576445378139</v>
      </c>
      <c r="D43" s="43">
        <v>2872.6572829207503</v>
      </c>
      <c r="E43" s="43">
        <v>2779.724971849234</v>
      </c>
      <c r="F43" s="43">
        <v>3387.8260529940121</v>
      </c>
      <c r="G43" s="43">
        <v>3333.3024816431398</v>
      </c>
      <c r="H43" s="43">
        <v>3921.7173885379666</v>
      </c>
      <c r="I43" s="43">
        <v>3710.8401758836362</v>
      </c>
      <c r="J43" s="43">
        <v>3928.4289971780458</v>
      </c>
      <c r="K43" s="43">
        <v>3270.1940193114729</v>
      </c>
      <c r="L43" s="43">
        <v>2906.7838660171396</v>
      </c>
      <c r="M43" s="43">
        <v>2835.647903459736</v>
      </c>
      <c r="N43" s="42"/>
      <c r="O43" s="70">
        <v>-71.135962557403673</v>
      </c>
      <c r="P43" s="68"/>
      <c r="Q43" s="69">
        <v>-2.4472394865351248</v>
      </c>
      <c r="R43" s="69"/>
      <c r="S43" s="71">
        <v>-6.5035731806552306</v>
      </c>
    </row>
    <row r="44" spans="1:19">
      <c r="A44" s="43" t="s">
        <v>21</v>
      </c>
      <c r="B44" s="43"/>
      <c r="C44" s="43">
        <v>17594.487267311772</v>
      </c>
      <c r="D44" s="43">
        <v>17801.889824417463</v>
      </c>
      <c r="E44" s="43">
        <v>18973.474386248072</v>
      </c>
      <c r="F44" s="43">
        <v>19780.268315705627</v>
      </c>
      <c r="G44" s="43">
        <v>22238.354286767542</v>
      </c>
      <c r="H44" s="43">
        <v>23423.218712133752</v>
      </c>
      <c r="I44" s="43">
        <v>23839.262401976266</v>
      </c>
      <c r="J44" s="43">
        <v>25414.953354664594</v>
      </c>
      <c r="K44" s="43">
        <v>28396.447289929678</v>
      </c>
      <c r="L44" s="43">
        <v>26507.818452561103</v>
      </c>
      <c r="M44" s="43">
        <v>28448.25261229918</v>
      </c>
      <c r="N44" s="42"/>
      <c r="O44" s="70">
        <v>1940.4341597380771</v>
      </c>
      <c r="P44" s="68"/>
      <c r="Q44" s="69">
        <v>7.3202333236539943</v>
      </c>
      <c r="R44" s="69"/>
      <c r="S44" s="71">
        <v>4.5179048711362357</v>
      </c>
    </row>
    <row r="45" spans="1:19">
      <c r="A45" s="36"/>
      <c r="B45" s="36"/>
      <c r="C45" s="36"/>
      <c r="D45" s="36"/>
      <c r="E45" s="36"/>
      <c r="F45" s="36"/>
      <c r="G45" s="36"/>
      <c r="H45" s="36"/>
      <c r="I45" s="36"/>
      <c r="J45" s="36"/>
      <c r="K45" s="36"/>
      <c r="L45" s="36"/>
      <c r="M45" s="36"/>
      <c r="N45" s="36"/>
      <c r="O45" s="36"/>
      <c r="P45" s="36"/>
      <c r="Q45" s="36"/>
      <c r="R45" s="36"/>
      <c r="S45" s="36"/>
    </row>
    <row r="46" spans="1:19" ht="15" customHeight="1">
      <c r="A46" s="216" t="s">
        <v>209</v>
      </c>
      <c r="B46" s="38"/>
      <c r="C46" s="38"/>
      <c r="D46" s="38"/>
      <c r="E46" s="38"/>
      <c r="F46" s="38"/>
      <c r="G46" s="38"/>
    </row>
  </sheetData>
  <pageMargins left="0.7" right="0.7" top="0.75" bottom="0.75" header="0.3" footer="0.3"/>
  <pageSetup paperSize="9" scale="8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80"/>
  <sheetViews>
    <sheetView zoomScaleNormal="100" workbookViewId="0"/>
  </sheetViews>
  <sheetFormatPr defaultRowHeight="15"/>
  <cols>
    <col min="1" max="1" width="12.42578125" customWidth="1"/>
    <col min="2" max="2" width="10.42578125" customWidth="1"/>
    <col min="3" max="7" width="9.140625" customWidth="1"/>
    <col min="12" max="13" width="9.140625" customWidth="1"/>
    <col min="14" max="14" width="3.42578125" customWidth="1"/>
    <col min="15" max="15" width="9.140625" customWidth="1"/>
    <col min="16" max="16" width="3.42578125" customWidth="1"/>
    <col min="17" max="17" width="9.140625" customWidth="1"/>
    <col min="18" max="18" width="3.42578125" customWidth="1"/>
    <col min="19" max="19" width="9.140625" customWidth="1"/>
    <col min="20" max="20" width="9.28515625" customWidth="1"/>
  </cols>
  <sheetData>
    <row r="1" spans="1:38" s="5" customFormat="1" ht="30">
      <c r="A1" s="84" t="s">
        <v>36</v>
      </c>
      <c r="B1" s="182" t="s">
        <v>181</v>
      </c>
      <c r="C1" s="182"/>
      <c r="D1" s="182"/>
      <c r="E1" s="182"/>
      <c r="F1" s="182"/>
      <c r="G1" s="182"/>
      <c r="H1" s="172"/>
      <c r="I1" s="172"/>
      <c r="J1" s="172"/>
      <c r="K1" s="172"/>
      <c r="L1" s="172"/>
      <c r="M1" s="172"/>
      <c r="N1" s="172"/>
      <c r="O1" s="172"/>
      <c r="P1" s="172"/>
      <c r="Q1" s="172"/>
      <c r="R1" s="172"/>
      <c r="S1" s="172"/>
      <c r="T1" s="172"/>
    </row>
    <row r="2" spans="1:38" ht="5.25" customHeight="1">
      <c r="A2" s="7"/>
      <c r="B2" s="7"/>
      <c r="C2" s="7"/>
      <c r="D2" s="7"/>
      <c r="E2" s="7"/>
      <c r="F2" s="7"/>
      <c r="G2" s="7"/>
      <c r="H2" s="7"/>
      <c r="I2" s="8"/>
      <c r="J2" s="8"/>
      <c r="K2" s="9"/>
      <c r="L2" s="9"/>
      <c r="M2" s="9"/>
      <c r="N2" s="10"/>
      <c r="O2" s="10"/>
      <c r="P2" s="10"/>
      <c r="Q2" s="10"/>
      <c r="R2" s="10"/>
      <c r="S2" s="10"/>
      <c r="T2" s="10"/>
    </row>
    <row r="3" spans="1:38" s="8" customFormat="1" ht="4.5" customHeight="1" thickBot="1">
      <c r="A3" s="59"/>
      <c r="B3" s="59"/>
      <c r="C3" s="59"/>
      <c r="D3" s="59"/>
      <c r="E3" s="59"/>
      <c r="F3" s="59"/>
      <c r="G3" s="59"/>
      <c r="H3" s="59"/>
      <c r="I3" s="59"/>
      <c r="J3" s="59"/>
      <c r="K3" s="59"/>
      <c r="L3" s="59"/>
      <c r="M3" s="59"/>
      <c r="N3" s="59"/>
      <c r="O3" s="59"/>
      <c r="P3" s="59"/>
      <c r="Q3" s="59"/>
      <c r="R3" s="59"/>
      <c r="S3" s="59"/>
      <c r="T3" s="13"/>
    </row>
    <row r="4" spans="1:38" ht="7.5" customHeight="1">
      <c r="A4" s="13"/>
      <c r="B4" s="13"/>
      <c r="C4" s="13"/>
      <c r="D4" s="13"/>
      <c r="E4" s="13"/>
      <c r="F4" s="13"/>
      <c r="G4" s="13"/>
      <c r="H4" s="13"/>
      <c r="I4" s="13"/>
      <c r="J4" s="13"/>
      <c r="K4" s="13"/>
      <c r="L4" s="13"/>
      <c r="M4" s="13"/>
      <c r="N4" s="13"/>
      <c r="O4" s="13"/>
      <c r="P4" s="13"/>
      <c r="Q4" s="13"/>
      <c r="R4" s="13"/>
      <c r="S4" s="13"/>
      <c r="T4" s="63"/>
    </row>
    <row r="5" spans="1:38">
      <c r="A5" s="60"/>
      <c r="B5" s="60"/>
      <c r="C5" s="60"/>
      <c r="D5" s="60"/>
      <c r="E5" s="60"/>
      <c r="F5" s="60"/>
      <c r="G5" s="60"/>
      <c r="H5" s="47"/>
      <c r="I5" s="47"/>
      <c r="J5" s="47"/>
      <c r="K5" s="47"/>
      <c r="L5" s="47"/>
      <c r="M5" s="47"/>
      <c r="N5" s="61"/>
      <c r="O5" s="62"/>
      <c r="P5" s="62"/>
      <c r="Q5" s="63"/>
      <c r="R5" s="63"/>
      <c r="S5" s="63" t="s">
        <v>9</v>
      </c>
      <c r="T5" s="63"/>
    </row>
    <row r="6" spans="1:38">
      <c r="A6" s="61"/>
      <c r="B6" s="61"/>
      <c r="C6" s="61"/>
      <c r="D6" s="61"/>
      <c r="E6" s="61"/>
      <c r="F6" s="61"/>
      <c r="G6" s="61"/>
      <c r="H6" s="47"/>
      <c r="I6" s="47"/>
      <c r="J6" s="47"/>
      <c r="K6" s="47"/>
      <c r="L6" s="47"/>
      <c r="M6" s="47"/>
      <c r="N6" s="61"/>
      <c r="O6" s="62"/>
      <c r="P6" s="62"/>
      <c r="Q6" s="63"/>
      <c r="R6" s="63"/>
      <c r="S6" s="63" t="s">
        <v>10</v>
      </c>
      <c r="T6" s="64"/>
    </row>
    <row r="7" spans="1:38" ht="15.75" customHeight="1">
      <c r="A7" s="14"/>
      <c r="B7" s="14"/>
      <c r="C7" s="14"/>
      <c r="D7" s="14"/>
      <c r="E7" s="14"/>
      <c r="F7" s="14"/>
      <c r="G7" s="14"/>
      <c r="H7" s="43"/>
      <c r="I7" s="43"/>
      <c r="J7" s="43"/>
      <c r="K7" s="43"/>
      <c r="L7" s="43"/>
      <c r="M7" s="43"/>
      <c r="N7" s="42"/>
      <c r="O7" s="62" t="s">
        <v>11</v>
      </c>
      <c r="P7" s="62"/>
      <c r="Q7" s="63" t="s">
        <v>12</v>
      </c>
      <c r="R7" s="63"/>
      <c r="S7" s="64" t="s">
        <v>12</v>
      </c>
      <c r="T7" s="52"/>
    </row>
    <row r="8" spans="1:38" s="10" customFormat="1" ht="15" customHeight="1">
      <c r="A8" s="42"/>
      <c r="B8" s="42"/>
      <c r="C8" s="242" t="s">
        <v>0</v>
      </c>
      <c r="D8" s="242"/>
      <c r="E8" s="242"/>
      <c r="F8" s="242"/>
      <c r="G8" s="242"/>
      <c r="H8" s="242"/>
      <c r="I8" s="242"/>
      <c r="J8" s="242"/>
      <c r="K8" s="242"/>
      <c r="L8" s="242"/>
      <c r="M8" s="242"/>
      <c r="N8" s="65"/>
      <c r="O8" s="52" t="s">
        <v>173</v>
      </c>
      <c r="P8" s="42"/>
      <c r="Q8" s="52" t="s">
        <v>173</v>
      </c>
      <c r="R8" s="42"/>
      <c r="S8" s="52" t="s">
        <v>174</v>
      </c>
      <c r="T8" s="67"/>
      <c r="U8"/>
      <c r="V8"/>
      <c r="W8"/>
      <c r="X8"/>
      <c r="Y8"/>
      <c r="Z8"/>
      <c r="AA8"/>
      <c r="AB8"/>
      <c r="AC8"/>
      <c r="AD8"/>
      <c r="AE8"/>
      <c r="AF8"/>
      <c r="AG8"/>
      <c r="AH8"/>
      <c r="AI8"/>
      <c r="AJ8"/>
      <c r="AK8"/>
      <c r="AL8"/>
    </row>
    <row r="9" spans="1:38" s="10" customFormat="1" ht="15" customHeight="1">
      <c r="A9" s="42"/>
      <c r="B9" s="42"/>
      <c r="C9" s="215"/>
      <c r="D9" s="215"/>
      <c r="E9" s="215"/>
      <c r="F9" s="215"/>
      <c r="G9" s="215"/>
      <c r="H9" s="215"/>
      <c r="I9" s="215"/>
      <c r="J9" s="215"/>
      <c r="K9" s="215"/>
      <c r="L9" s="215"/>
      <c r="M9" s="215"/>
      <c r="N9" s="65"/>
      <c r="O9" s="52"/>
      <c r="P9" s="42"/>
      <c r="Q9" s="52"/>
      <c r="R9" s="42"/>
      <c r="S9" s="52"/>
      <c r="T9" s="67"/>
      <c r="U9"/>
      <c r="V9"/>
      <c r="W9"/>
      <c r="X9"/>
      <c r="Y9"/>
      <c r="Z9"/>
      <c r="AA9"/>
      <c r="AB9"/>
      <c r="AC9"/>
      <c r="AD9"/>
      <c r="AE9"/>
      <c r="AF9"/>
      <c r="AG9"/>
      <c r="AH9"/>
      <c r="AI9"/>
      <c r="AJ9"/>
      <c r="AK9"/>
      <c r="AL9"/>
    </row>
    <row r="10" spans="1:38" ht="6.75" customHeight="1">
      <c r="A10" s="65"/>
      <c r="B10" s="65"/>
      <c r="C10" s="217"/>
      <c r="D10" s="217"/>
      <c r="E10" s="217"/>
      <c r="F10" s="217"/>
      <c r="G10" s="217"/>
      <c r="H10" s="85"/>
      <c r="I10" s="85"/>
      <c r="J10" s="85"/>
      <c r="K10" s="85"/>
      <c r="L10" s="85"/>
      <c r="M10" s="85"/>
      <c r="N10" s="45"/>
      <c r="O10" s="86"/>
      <c r="P10" s="67"/>
      <c r="Q10" s="86"/>
      <c r="R10" s="67"/>
      <c r="S10" s="86"/>
      <c r="T10" s="67"/>
    </row>
    <row r="11" spans="1:38" ht="13.15" customHeight="1">
      <c r="A11" s="45"/>
      <c r="B11" s="45"/>
      <c r="C11" s="123">
        <f>[1]Control!K5</f>
        <v>2009</v>
      </c>
      <c r="D11" s="123">
        <f>C11+1</f>
        <v>2010</v>
      </c>
      <c r="E11" s="123">
        <f>D11+1</f>
        <v>2011</v>
      </c>
      <c r="F11" s="123">
        <f>E11+1</f>
        <v>2012</v>
      </c>
      <c r="G11" s="123">
        <f>F11+1</f>
        <v>2013</v>
      </c>
      <c r="H11" s="123">
        <v>2014</v>
      </c>
      <c r="I11" s="123">
        <v>2015</v>
      </c>
      <c r="J11" s="123">
        <v>2016</v>
      </c>
      <c r="K11" s="123">
        <v>2017</v>
      </c>
      <c r="L11" s="123">
        <v>2018</v>
      </c>
      <c r="M11" s="123">
        <v>2019</v>
      </c>
      <c r="N11" s="45"/>
      <c r="O11" s="67" t="s">
        <v>13</v>
      </c>
      <c r="P11" s="67"/>
      <c r="Q11" s="67" t="s">
        <v>14</v>
      </c>
      <c r="R11" s="67"/>
      <c r="S11" s="67" t="s">
        <v>14</v>
      </c>
      <c r="T11" s="67"/>
    </row>
    <row r="12" spans="1:38" ht="6.75" customHeight="1">
      <c r="A12" s="191"/>
      <c r="B12" s="191"/>
      <c r="C12" s="44"/>
      <c r="D12" s="44"/>
      <c r="E12" s="44"/>
      <c r="F12" s="44"/>
      <c r="G12" s="44"/>
      <c r="H12" s="44"/>
      <c r="I12" s="44"/>
      <c r="J12" s="44"/>
      <c r="K12" s="44"/>
      <c r="L12" s="44"/>
      <c r="M12" s="44"/>
      <c r="N12" s="191"/>
      <c r="O12" s="53"/>
      <c r="P12" s="67"/>
      <c r="Q12" s="53"/>
      <c r="R12" s="67"/>
      <c r="S12" s="53"/>
      <c r="T12" s="70"/>
    </row>
    <row r="13" spans="1:38">
      <c r="A13" s="65"/>
      <c r="B13" s="65"/>
      <c r="C13" s="54"/>
      <c r="D13" s="54"/>
      <c r="E13" s="54"/>
      <c r="F13" s="54"/>
      <c r="G13" s="54"/>
      <c r="H13" s="54"/>
      <c r="I13" s="54"/>
      <c r="J13" s="54"/>
      <c r="K13" s="54"/>
      <c r="L13" s="54"/>
      <c r="M13" s="54"/>
      <c r="N13" s="65"/>
      <c r="O13" s="66"/>
      <c r="P13" s="66"/>
      <c r="Q13" s="70"/>
      <c r="R13" s="218"/>
      <c r="S13" s="70"/>
      <c r="T13" s="71"/>
      <c r="V13" s="183"/>
    </row>
    <row r="14" spans="1:38">
      <c r="A14" s="56" t="s">
        <v>37</v>
      </c>
      <c r="B14" s="56"/>
      <c r="C14" s="87">
        <v>666.94943944897886</v>
      </c>
      <c r="D14" s="87">
        <v>660.3067374729203</v>
      </c>
      <c r="E14" s="87">
        <v>724.83169242355791</v>
      </c>
      <c r="F14" s="87">
        <v>687.64129824517988</v>
      </c>
      <c r="G14" s="87">
        <v>709.21254130873353</v>
      </c>
      <c r="H14" s="87">
        <v>670.19903644672854</v>
      </c>
      <c r="I14" s="87">
        <v>695.10643949308769</v>
      </c>
      <c r="J14" s="87">
        <v>870.35050550122287</v>
      </c>
      <c r="K14" s="87">
        <v>910.65266745122051</v>
      </c>
      <c r="L14" s="87">
        <v>852.24400654132535</v>
      </c>
      <c r="M14" s="87">
        <v>874.06063960810945</v>
      </c>
      <c r="N14" s="88"/>
      <c r="O14" s="70">
        <v>21.816633066784107</v>
      </c>
      <c r="P14" s="68"/>
      <c r="Q14" s="69">
        <v>2.5599045460375578</v>
      </c>
      <c r="R14" s="69"/>
      <c r="S14" s="71">
        <v>5.8942949046527637</v>
      </c>
      <c r="T14" s="71"/>
    </row>
    <row r="15" spans="1:38">
      <c r="A15" s="56" t="s">
        <v>38</v>
      </c>
      <c r="B15" s="56"/>
      <c r="C15" s="87">
        <v>2727.1437830986201</v>
      </c>
      <c r="D15" s="87">
        <v>2640.4713215721063</v>
      </c>
      <c r="E15" s="87">
        <v>2883.9964709656306</v>
      </c>
      <c r="F15" s="87">
        <v>2762.7793913523492</v>
      </c>
      <c r="G15" s="87">
        <v>2750.3962226469753</v>
      </c>
      <c r="H15" s="87">
        <v>2977.4097153993325</v>
      </c>
      <c r="I15" s="87">
        <v>3537.9737825757311</v>
      </c>
      <c r="J15" s="87">
        <v>3954.3015273993633</v>
      </c>
      <c r="K15" s="87">
        <v>4630.9449626936848</v>
      </c>
      <c r="L15" s="87">
        <v>4571.4764522707783</v>
      </c>
      <c r="M15" s="87">
        <v>4498.7544908523569</v>
      </c>
      <c r="N15" s="88"/>
      <c r="O15" s="70">
        <v>-72.721961418421415</v>
      </c>
      <c r="P15" s="68"/>
      <c r="Q15" s="69">
        <v>-1.5907762443422087</v>
      </c>
      <c r="R15" s="69"/>
      <c r="S15" s="71">
        <v>6.1901955881676241</v>
      </c>
      <c r="T15" s="71"/>
    </row>
    <row r="16" spans="1:38">
      <c r="A16" s="89" t="s">
        <v>15</v>
      </c>
      <c r="B16" s="89"/>
      <c r="C16" s="105">
        <v>3394.0932225476035</v>
      </c>
      <c r="D16" s="105">
        <v>3300.7780590450184</v>
      </c>
      <c r="E16" s="105">
        <v>3608.8281633891938</v>
      </c>
      <c r="F16" s="105">
        <v>3450.4206895975203</v>
      </c>
      <c r="G16" s="105">
        <v>3459.608763955709</v>
      </c>
      <c r="H16" s="105">
        <v>3647.6087518460558</v>
      </c>
      <c r="I16" s="105">
        <v>4233.0802220688138</v>
      </c>
      <c r="J16" s="105">
        <v>4824.6520329005798</v>
      </c>
      <c r="K16" s="105">
        <v>5541.5976301449045</v>
      </c>
      <c r="L16" s="105">
        <v>5423.7204588121076</v>
      </c>
      <c r="M16" s="105">
        <v>5372.8151304604626</v>
      </c>
      <c r="N16" s="202"/>
      <c r="O16" s="72">
        <v>-50.905328351645039</v>
      </c>
      <c r="P16" s="203"/>
      <c r="Q16" s="204">
        <v>-0.93856843726038619</v>
      </c>
      <c r="R16" s="204"/>
      <c r="S16" s="205">
        <v>6.1417758810371481</v>
      </c>
      <c r="T16" s="71"/>
    </row>
    <row r="17" spans="1:21">
      <c r="A17" s="56" t="s">
        <v>39</v>
      </c>
      <c r="B17" s="56"/>
      <c r="C17" s="87">
        <v>311.47901632904825</v>
      </c>
      <c r="D17" s="87">
        <v>306.51624225037511</v>
      </c>
      <c r="E17" s="87">
        <v>283.20458753966551</v>
      </c>
      <c r="F17" s="87">
        <v>277.31589491297001</v>
      </c>
      <c r="G17" s="87">
        <v>276.38095326715029</v>
      </c>
      <c r="H17" s="87">
        <v>281.45324159543196</v>
      </c>
      <c r="I17" s="87">
        <v>288.93766815886727</v>
      </c>
      <c r="J17" s="87">
        <v>305.15664756833047</v>
      </c>
      <c r="K17" s="87">
        <v>311.26231587403691</v>
      </c>
      <c r="L17" s="87">
        <v>327.28946057182969</v>
      </c>
      <c r="M17" s="87">
        <v>342.13013858717807</v>
      </c>
      <c r="N17" s="88"/>
      <c r="O17" s="70">
        <v>14.840678015348374</v>
      </c>
      <c r="P17" s="68"/>
      <c r="Q17" s="69">
        <v>4.5344197730715905</v>
      </c>
      <c r="R17" s="69"/>
      <c r="S17" s="71">
        <v>4.3150072173834042</v>
      </c>
      <c r="T17" s="71"/>
    </row>
    <row r="18" spans="1:21">
      <c r="A18" s="56" t="s">
        <v>40</v>
      </c>
      <c r="B18" s="56"/>
      <c r="C18" s="87">
        <v>961.81271720953532</v>
      </c>
      <c r="D18" s="87">
        <v>1124.5845523352912</v>
      </c>
      <c r="E18" s="87">
        <v>990.95184193137493</v>
      </c>
      <c r="F18" s="87">
        <v>1072.3730103839966</v>
      </c>
      <c r="G18" s="87">
        <v>1160.5833951624511</v>
      </c>
      <c r="H18" s="87">
        <v>1122.5603130255149</v>
      </c>
      <c r="I18" s="87">
        <v>1107.9912664655897</v>
      </c>
      <c r="J18" s="87">
        <v>1018.8015518125246</v>
      </c>
      <c r="K18" s="87">
        <v>1130.5120520438963</v>
      </c>
      <c r="L18" s="87">
        <v>1096.7788958562749</v>
      </c>
      <c r="M18" s="87">
        <v>1134.9731114836586</v>
      </c>
      <c r="N18" s="88"/>
      <c r="O18" s="70">
        <v>38.194215627383755</v>
      </c>
      <c r="P18" s="68"/>
      <c r="Q18" s="69">
        <v>3.4823988473597467</v>
      </c>
      <c r="R18" s="69"/>
      <c r="S18" s="71">
        <v>0.60331903931281072</v>
      </c>
      <c r="T18" s="71"/>
    </row>
    <row r="19" spans="1:21">
      <c r="A19" s="56" t="s">
        <v>41</v>
      </c>
      <c r="B19" s="56"/>
      <c r="C19" s="87">
        <v>125.33896049022646</v>
      </c>
      <c r="D19" s="87">
        <v>127.84797295123711</v>
      </c>
      <c r="E19" s="87">
        <v>128.92877907827986</v>
      </c>
      <c r="F19" s="87">
        <v>123.41523212399255</v>
      </c>
      <c r="G19" s="87">
        <v>138.39653779914883</v>
      </c>
      <c r="H19" s="87">
        <v>183.31517158343698</v>
      </c>
      <c r="I19" s="87">
        <v>148.6704585244922</v>
      </c>
      <c r="J19" s="87">
        <v>238.32494326077261</v>
      </c>
      <c r="K19" s="87">
        <v>240.24159629207224</v>
      </c>
      <c r="L19" s="87">
        <v>232.80480001316306</v>
      </c>
      <c r="M19" s="87">
        <v>235.48515284909487</v>
      </c>
      <c r="N19" s="88"/>
      <c r="O19" s="70">
        <v>2.6803528359318136</v>
      </c>
      <c r="P19" s="68"/>
      <c r="Q19" s="69">
        <v>1.1513305721274776</v>
      </c>
      <c r="R19" s="69"/>
      <c r="S19" s="71">
        <v>12.184979362192783</v>
      </c>
      <c r="T19" s="71"/>
    </row>
    <row r="20" spans="1:21">
      <c r="A20" s="56" t="s">
        <v>42</v>
      </c>
      <c r="B20" s="56"/>
      <c r="C20" s="87">
        <v>318.31539706255381</v>
      </c>
      <c r="D20" s="87">
        <v>250.70979147882551</v>
      </c>
      <c r="E20" s="87">
        <v>256.14987223639343</v>
      </c>
      <c r="F20" s="87">
        <v>281.06979344855716</v>
      </c>
      <c r="G20" s="87">
        <v>315.11553934717307</v>
      </c>
      <c r="H20" s="87">
        <v>305.50929798164577</v>
      </c>
      <c r="I20" s="87">
        <v>356.5455891431572</v>
      </c>
      <c r="J20" s="87">
        <v>326.32959236080251</v>
      </c>
      <c r="K20" s="87">
        <v>310.65175223012039</v>
      </c>
      <c r="L20" s="87">
        <v>360.29248996412707</v>
      </c>
      <c r="M20" s="87">
        <v>413.52619453201277</v>
      </c>
      <c r="N20" s="88"/>
      <c r="O20" s="70">
        <v>53.233704567885695</v>
      </c>
      <c r="P20" s="68"/>
      <c r="Q20" s="69">
        <v>14.775135771824168</v>
      </c>
      <c r="R20" s="69"/>
      <c r="S20" s="71">
        <v>3.7760148599790266</v>
      </c>
      <c r="T20" s="71"/>
    </row>
    <row r="21" spans="1:21">
      <c r="A21" s="56" t="s">
        <v>43</v>
      </c>
      <c r="B21" s="56"/>
      <c r="C21" s="87">
        <v>135.83997322362666</v>
      </c>
      <c r="D21" s="87">
        <v>109.07047771302132</v>
      </c>
      <c r="E21" s="87">
        <v>127.66740762912886</v>
      </c>
      <c r="F21" s="87">
        <v>118.03136590663321</v>
      </c>
      <c r="G21" s="87">
        <v>129.4883283328785</v>
      </c>
      <c r="H21" s="87">
        <v>122.04042798527691</v>
      </c>
      <c r="I21" s="87">
        <v>131.49656380143585</v>
      </c>
      <c r="J21" s="87">
        <v>136.26105708637166</v>
      </c>
      <c r="K21" s="87">
        <v>158.19842909634988</v>
      </c>
      <c r="L21" s="87">
        <v>108.08465656475393</v>
      </c>
      <c r="M21" s="87">
        <v>128.45357950510527</v>
      </c>
      <c r="N21" s="88"/>
      <c r="O21" s="70">
        <v>20.368922940351339</v>
      </c>
      <c r="P21" s="68"/>
      <c r="Q21" s="69">
        <v>18.845341779060234</v>
      </c>
      <c r="R21" s="69"/>
      <c r="S21" s="71">
        <v>-0.58361855174814403</v>
      </c>
      <c r="T21" s="71"/>
    </row>
    <row r="22" spans="1:21">
      <c r="A22" s="56" t="s">
        <v>44</v>
      </c>
      <c r="B22" s="56"/>
      <c r="C22" s="87">
        <v>562.33741803276132</v>
      </c>
      <c r="D22" s="87">
        <v>507.71573171443043</v>
      </c>
      <c r="E22" s="87">
        <v>561.4794607621144</v>
      </c>
      <c r="F22" s="87">
        <v>592.53394387397816</v>
      </c>
      <c r="G22" s="87">
        <v>621.05227759215632</v>
      </c>
      <c r="H22" s="87">
        <v>610.59762795504776</v>
      </c>
      <c r="I22" s="87">
        <v>699.01334399004509</v>
      </c>
      <c r="J22" s="87">
        <v>679.95317647654599</v>
      </c>
      <c r="K22" s="87">
        <v>677.17324867242576</v>
      </c>
      <c r="L22" s="87">
        <v>614.17652434437321</v>
      </c>
      <c r="M22" s="87">
        <v>691.39421015887763</v>
      </c>
      <c r="N22" s="88"/>
      <c r="O22" s="70">
        <v>77.217685814504421</v>
      </c>
      <c r="P22" s="68"/>
      <c r="Q22" s="69">
        <v>12.572555731747229</v>
      </c>
      <c r="R22" s="69"/>
      <c r="S22" s="71">
        <v>-0.27361695450546231</v>
      </c>
      <c r="T22" s="71"/>
    </row>
    <row r="23" spans="1:21">
      <c r="A23" s="56" t="s">
        <v>45</v>
      </c>
      <c r="B23" s="56"/>
      <c r="C23" s="87">
        <v>175.40084818810493</v>
      </c>
      <c r="D23" s="87">
        <v>172.99964902105103</v>
      </c>
      <c r="E23" s="87">
        <v>234.77824815619277</v>
      </c>
      <c r="F23" s="87">
        <v>208.95715764441294</v>
      </c>
      <c r="G23" s="87">
        <v>212.23958536107864</v>
      </c>
      <c r="H23" s="87">
        <v>235.35595172193953</v>
      </c>
      <c r="I23" s="87">
        <v>252.41399780482303</v>
      </c>
      <c r="J23" s="87">
        <v>234.110537417676</v>
      </c>
      <c r="K23" s="87">
        <v>241.71752430502988</v>
      </c>
      <c r="L23" s="87">
        <v>188.27955240550224</v>
      </c>
      <c r="M23" s="87">
        <v>214.52574173528225</v>
      </c>
      <c r="N23" s="88"/>
      <c r="O23" s="70">
        <v>26.246189329780009</v>
      </c>
      <c r="P23" s="68"/>
      <c r="Q23" s="69">
        <v>13.94001047615248</v>
      </c>
      <c r="R23" s="69"/>
      <c r="S23" s="71">
        <v>-3.9844676381313948</v>
      </c>
      <c r="T23" s="71"/>
      <c r="U23" s="179"/>
    </row>
    <row r="24" spans="1:21">
      <c r="A24" s="56" t="s">
        <v>46</v>
      </c>
      <c r="B24" s="56"/>
      <c r="C24" s="87">
        <v>3471.6677720143321</v>
      </c>
      <c r="D24" s="87">
        <v>3433.0873627290302</v>
      </c>
      <c r="E24" s="87">
        <v>3561.561128579252</v>
      </c>
      <c r="F24" s="87">
        <v>3763.3383191141902</v>
      </c>
      <c r="G24" s="87">
        <v>3779.6032177237412</v>
      </c>
      <c r="H24" s="87">
        <v>3866.6877124675198</v>
      </c>
      <c r="I24" s="87">
        <v>3909.2178913817661</v>
      </c>
      <c r="J24" s="87">
        <v>4040.354894973364</v>
      </c>
      <c r="K24" s="87">
        <v>3782.92765249272</v>
      </c>
      <c r="L24" s="87">
        <v>3591.8852627514052</v>
      </c>
      <c r="M24" s="87">
        <v>3560.516773561455</v>
      </c>
      <c r="N24" s="88"/>
      <c r="O24" s="70">
        <v>-31.368489189950196</v>
      </c>
      <c r="P24" s="68"/>
      <c r="Q24" s="69">
        <v>-0.87331545679501232</v>
      </c>
      <c r="R24" s="69"/>
      <c r="S24" s="71">
        <v>-2.3087223401493273</v>
      </c>
      <c r="T24" s="71"/>
    </row>
    <row r="25" spans="1:21">
      <c r="A25" s="56" t="s">
        <v>47</v>
      </c>
      <c r="B25" s="56"/>
      <c r="C25" s="87">
        <v>3188.3461994846493</v>
      </c>
      <c r="D25" s="87">
        <v>2938.1432527135507</v>
      </c>
      <c r="E25" s="87">
        <v>2892.25549386999</v>
      </c>
      <c r="F25" s="87">
        <v>3029.3115794980026</v>
      </c>
      <c r="G25" s="87">
        <v>3029.9920363771557</v>
      </c>
      <c r="H25" s="87">
        <v>3179.7979588787466</v>
      </c>
      <c r="I25" s="87">
        <v>3149.5033813610262</v>
      </c>
      <c r="J25" s="87">
        <v>3297.4117148874452</v>
      </c>
      <c r="K25" s="87">
        <v>3242.6323668983287</v>
      </c>
      <c r="L25" s="87">
        <v>3170.2085947804999</v>
      </c>
      <c r="M25" s="87">
        <v>3232.9122681530976</v>
      </c>
      <c r="N25" s="88"/>
      <c r="O25" s="70">
        <v>62.703673372597677</v>
      </c>
      <c r="P25" s="68"/>
      <c r="Q25" s="69">
        <v>1.977903708791743</v>
      </c>
      <c r="R25" s="69"/>
      <c r="S25" s="71">
        <v>0.6556041952326952</v>
      </c>
      <c r="T25" s="71"/>
    </row>
    <row r="26" spans="1:21">
      <c r="A26" s="56" t="s">
        <v>48</v>
      </c>
      <c r="B26" s="56"/>
      <c r="C26" s="87">
        <v>280.3268115525276</v>
      </c>
      <c r="D26" s="87">
        <v>187.56538168833669</v>
      </c>
      <c r="E26" s="87">
        <v>227.57441636612623</v>
      </c>
      <c r="F26" s="87">
        <v>198.94519869214167</v>
      </c>
      <c r="G26" s="87">
        <v>200.62804823684533</v>
      </c>
      <c r="H26" s="87">
        <v>256.31052688467321</v>
      </c>
      <c r="I26" s="87">
        <v>220.32313832021592</v>
      </c>
      <c r="J26" s="87">
        <v>240.44945002780668</v>
      </c>
      <c r="K26" s="87">
        <v>210.5697561817459</v>
      </c>
      <c r="L26" s="87">
        <v>223.12040429223623</v>
      </c>
      <c r="M26" s="87">
        <v>250.18503881917061</v>
      </c>
      <c r="N26" s="88"/>
      <c r="O26" s="70">
        <v>27.064634526934384</v>
      </c>
      <c r="P26" s="68"/>
      <c r="Q26" s="69">
        <v>12.130058034264749</v>
      </c>
      <c r="R26" s="69"/>
      <c r="S26" s="71">
        <v>3.2286639582360444</v>
      </c>
      <c r="T26" s="71"/>
    </row>
    <row r="27" spans="1:21">
      <c r="A27" s="56" t="s">
        <v>49</v>
      </c>
      <c r="B27" s="56"/>
      <c r="C27" s="87">
        <v>222.38807394593132</v>
      </c>
      <c r="D27" s="87">
        <v>227.34763345095215</v>
      </c>
      <c r="E27" s="87">
        <v>240.52466950683979</v>
      </c>
      <c r="F27" s="87">
        <v>241.26060480602894</v>
      </c>
      <c r="G27" s="87">
        <v>280.87139481006028</v>
      </c>
      <c r="H27" s="87">
        <v>284.67133114407403</v>
      </c>
      <c r="I27" s="87">
        <v>293.63653348412976</v>
      </c>
      <c r="J27" s="87">
        <v>357.0492236630343</v>
      </c>
      <c r="K27" s="87">
        <v>353.56211584249388</v>
      </c>
      <c r="L27" s="87">
        <v>371.74155601141319</v>
      </c>
      <c r="M27" s="87">
        <v>333.70258911291501</v>
      </c>
      <c r="N27" s="88"/>
      <c r="O27" s="70">
        <v>-38.038966898498188</v>
      </c>
      <c r="P27" s="68"/>
      <c r="Q27" s="69">
        <v>-10.232637778416759</v>
      </c>
      <c r="R27" s="69"/>
      <c r="S27" s="71">
        <v>3.2493608656866124</v>
      </c>
      <c r="T27" s="71"/>
      <c r="U27" s="179"/>
    </row>
    <row r="28" spans="1:21">
      <c r="A28" s="56" t="s">
        <v>116</v>
      </c>
      <c r="B28" s="56"/>
      <c r="C28" s="87">
        <v>2908.1938783406777</v>
      </c>
      <c r="D28" s="87">
        <v>2594.2842581113605</v>
      </c>
      <c r="E28" s="87">
        <v>2522.2213555650037</v>
      </c>
      <c r="F28" s="87">
        <v>2515.2836176164965</v>
      </c>
      <c r="G28" s="87">
        <v>2400.7076523466862</v>
      </c>
      <c r="H28" s="87">
        <v>2551.0819329826845</v>
      </c>
      <c r="I28" s="87">
        <v>2733.15834867986</v>
      </c>
      <c r="J28" s="87">
        <v>2983.9040883673219</v>
      </c>
      <c r="K28" s="87">
        <v>3011.2670574620706</v>
      </c>
      <c r="L28" s="87">
        <v>2982.7107284769422</v>
      </c>
      <c r="M28" s="87">
        <v>2851.1801671438316</v>
      </c>
      <c r="N28" s="88"/>
      <c r="O28" s="70">
        <v>-131.53056133311065</v>
      </c>
      <c r="P28" s="68"/>
      <c r="Q28" s="69">
        <v>-4.4097659245780818</v>
      </c>
      <c r="R28" s="69"/>
      <c r="S28" s="71">
        <v>1.0624836311104113</v>
      </c>
      <c r="T28" s="71"/>
      <c r="U28" s="179"/>
    </row>
    <row r="29" spans="1:21">
      <c r="A29" s="56" t="s">
        <v>50</v>
      </c>
      <c r="B29" s="56"/>
      <c r="C29" s="87">
        <v>1627.0066834593486</v>
      </c>
      <c r="D29" s="87">
        <v>1810.3469579452305</v>
      </c>
      <c r="E29" s="87">
        <v>1852.8001300985911</v>
      </c>
      <c r="F29" s="87">
        <v>1880.9666861688645</v>
      </c>
      <c r="G29" s="87">
        <v>2068.4496274560638</v>
      </c>
      <c r="H29" s="87">
        <v>2207.6571321777496</v>
      </c>
      <c r="I29" s="87">
        <v>1911.341072103183</v>
      </c>
      <c r="J29" s="87">
        <v>2060.6960393832769</v>
      </c>
      <c r="K29" s="87">
        <v>2038.8157851476392</v>
      </c>
      <c r="L29" s="87">
        <v>2080.4628733164013</v>
      </c>
      <c r="M29" s="87">
        <v>2196.6294093947404</v>
      </c>
      <c r="N29" s="88"/>
      <c r="O29" s="70">
        <v>116.16653607833905</v>
      </c>
      <c r="P29" s="68"/>
      <c r="Q29" s="69">
        <v>5.5836870519665496</v>
      </c>
      <c r="R29" s="69"/>
      <c r="S29" s="71">
        <v>3.5391631223741671</v>
      </c>
      <c r="T29" s="71"/>
    </row>
    <row r="30" spans="1:21">
      <c r="A30" s="56" t="s">
        <v>51</v>
      </c>
      <c r="B30" s="56"/>
      <c r="C30" s="87">
        <v>138.28846383373335</v>
      </c>
      <c r="D30" s="87">
        <v>171.30798385168566</v>
      </c>
      <c r="E30" s="87">
        <v>190.72300654912419</v>
      </c>
      <c r="F30" s="87">
        <v>189.2801771985369</v>
      </c>
      <c r="G30" s="87">
        <v>207.51159114474646</v>
      </c>
      <c r="H30" s="87">
        <v>170.36006716609606</v>
      </c>
      <c r="I30" s="87">
        <v>216.61865538659188</v>
      </c>
      <c r="J30" s="87">
        <v>215.81285866854174</v>
      </c>
      <c r="K30" s="87">
        <v>271.00814357509194</v>
      </c>
      <c r="L30" s="87">
        <v>321.86633664180107</v>
      </c>
      <c r="M30" s="87">
        <v>235.95628712455701</v>
      </c>
      <c r="N30" s="88"/>
      <c r="O30" s="70">
        <v>-85.910049517244062</v>
      </c>
      <c r="P30" s="68"/>
      <c r="Q30" s="69">
        <v>-26.691219222733352</v>
      </c>
      <c r="R30" s="69"/>
      <c r="S30" s="71">
        <v>2.1607151667619284</v>
      </c>
      <c r="T30" s="71"/>
    </row>
    <row r="31" spans="1:21">
      <c r="A31" s="56" t="s">
        <v>52</v>
      </c>
      <c r="B31" s="56"/>
      <c r="C31" s="87">
        <v>66.876879844250496</v>
      </c>
      <c r="D31" s="87">
        <v>52.505502291544495</v>
      </c>
      <c r="E31" s="87">
        <v>74.185251196507807</v>
      </c>
      <c r="F31" s="87">
        <v>83.427169320413228</v>
      </c>
      <c r="G31" s="87">
        <v>93.900338350159245</v>
      </c>
      <c r="H31" s="87">
        <v>97.958374701771788</v>
      </c>
      <c r="I31" s="87">
        <v>118.58292385596971</v>
      </c>
      <c r="J31" s="87">
        <v>101.73549672920041</v>
      </c>
      <c r="K31" s="87">
        <v>88.261023578254651</v>
      </c>
      <c r="L31" s="87">
        <v>78.018107763755111</v>
      </c>
      <c r="M31" s="87">
        <v>145.85911707862323</v>
      </c>
      <c r="N31" s="88"/>
      <c r="O31" s="70">
        <v>67.841009314868117</v>
      </c>
      <c r="P31" s="68"/>
      <c r="Q31" s="69">
        <v>86.955466185229682</v>
      </c>
      <c r="R31" s="69"/>
      <c r="S31" s="71">
        <v>5.3119989999635298</v>
      </c>
      <c r="T31" s="71"/>
    </row>
    <row r="32" spans="1:21">
      <c r="A32" s="56" t="s">
        <v>53</v>
      </c>
      <c r="B32" s="56"/>
      <c r="C32" s="87">
        <v>101.20255707888755</v>
      </c>
      <c r="D32" s="87">
        <v>90.47024189837876</v>
      </c>
      <c r="E32" s="87">
        <v>90.039910474090661</v>
      </c>
      <c r="F32" s="87">
        <v>73.784458757664865</v>
      </c>
      <c r="G32" s="87">
        <v>106.54687795499319</v>
      </c>
      <c r="H32" s="87">
        <v>115.66344108094974</v>
      </c>
      <c r="I32" s="87">
        <v>93.413208643734663</v>
      </c>
      <c r="J32" s="87">
        <v>97.072504422739314</v>
      </c>
      <c r="K32" s="87">
        <v>115.74707809416975</v>
      </c>
      <c r="L32" s="87">
        <v>111.27134501315297</v>
      </c>
      <c r="M32" s="87">
        <v>189.76356613598392</v>
      </c>
      <c r="N32" s="88"/>
      <c r="O32" s="70">
        <v>78.492221122830955</v>
      </c>
      <c r="P32" s="68"/>
      <c r="Q32" s="69">
        <v>70.541271082463055</v>
      </c>
      <c r="R32" s="69"/>
      <c r="S32" s="71">
        <v>19.385377178169104</v>
      </c>
      <c r="T32" s="71"/>
    </row>
    <row r="33" spans="1:21">
      <c r="A33" s="56" t="s">
        <v>54</v>
      </c>
      <c r="B33" s="56"/>
      <c r="C33" s="87">
        <v>1822.5580477004337</v>
      </c>
      <c r="D33" s="87">
        <v>1723.3449078567503</v>
      </c>
      <c r="E33" s="87">
        <v>1786.8037048651545</v>
      </c>
      <c r="F33" s="87">
        <v>1757.8231350187082</v>
      </c>
      <c r="G33" s="87">
        <v>1854.6613989726682</v>
      </c>
      <c r="H33" s="87">
        <v>1989.3742713114289</v>
      </c>
      <c r="I33" s="87">
        <v>1954.3847649363649</v>
      </c>
      <c r="J33" s="87">
        <v>1979.2377926440993</v>
      </c>
      <c r="K33" s="87">
        <v>2105.2613287533004</v>
      </c>
      <c r="L33" s="87">
        <v>1978.2922009362474</v>
      </c>
      <c r="M33" s="87">
        <v>1986.7705280368832</v>
      </c>
      <c r="N33" s="88"/>
      <c r="O33" s="70">
        <v>8.4783271006358518</v>
      </c>
      <c r="P33" s="68"/>
      <c r="Q33" s="69">
        <v>0.42856798892616155</v>
      </c>
      <c r="R33" s="69"/>
      <c r="S33" s="71">
        <v>0.41172086581733325</v>
      </c>
      <c r="T33" s="71"/>
    </row>
    <row r="34" spans="1:21">
      <c r="A34" s="56" t="s">
        <v>55</v>
      </c>
      <c r="B34" s="56"/>
      <c r="C34" s="87">
        <v>626.30507751424841</v>
      </c>
      <c r="D34" s="87">
        <v>625.88844649222074</v>
      </c>
      <c r="E34" s="87">
        <v>730.62306250909785</v>
      </c>
      <c r="F34" s="87">
        <v>765.29622445699738</v>
      </c>
      <c r="G34" s="87">
        <v>849.17259408537063</v>
      </c>
      <c r="H34" s="87">
        <v>876.54456982861382</v>
      </c>
      <c r="I34" s="87">
        <v>757.87696713004129</v>
      </c>
      <c r="J34" s="87">
        <v>699.16976335252264</v>
      </c>
      <c r="K34" s="87">
        <v>675.14929814411482</v>
      </c>
      <c r="L34" s="87">
        <v>647.81409179962202</v>
      </c>
      <c r="M34" s="87">
        <v>647.46091379671975</v>
      </c>
      <c r="N34" s="88"/>
      <c r="O34" s="70">
        <v>-0.35317800290226842</v>
      </c>
      <c r="P34" s="68"/>
      <c r="Q34" s="69">
        <v>-5.4518419307797217E-2</v>
      </c>
      <c r="R34" s="69"/>
      <c r="S34" s="71">
        <v>-3.8600898650651416</v>
      </c>
      <c r="T34" s="71"/>
    </row>
    <row r="35" spans="1:21">
      <c r="A35" s="56" t="s">
        <v>56</v>
      </c>
      <c r="B35" s="56"/>
      <c r="C35" s="87">
        <v>1111.7903762048545</v>
      </c>
      <c r="D35" s="87">
        <v>1092.7613295861372</v>
      </c>
      <c r="E35" s="87">
        <v>1168.1365648387923</v>
      </c>
      <c r="F35" s="87">
        <v>1196.3549153271781</v>
      </c>
      <c r="G35" s="87">
        <v>1285.7613326786368</v>
      </c>
      <c r="H35" s="87">
        <v>1410.4475741874458</v>
      </c>
      <c r="I35" s="87">
        <v>1465.4832125742855</v>
      </c>
      <c r="J35" s="87">
        <v>1663.1732528823554</v>
      </c>
      <c r="K35" s="87">
        <v>1556.909321895286</v>
      </c>
      <c r="L35" s="87">
        <v>1555.3258836586519</v>
      </c>
      <c r="M35" s="87">
        <v>1651.4336201070378</v>
      </c>
      <c r="N35" s="88"/>
      <c r="O35" s="70">
        <v>96.107736448385822</v>
      </c>
      <c r="P35" s="68"/>
      <c r="Q35" s="69">
        <v>6.1792668313542123</v>
      </c>
      <c r="R35" s="69"/>
      <c r="S35" s="71">
        <v>3.0315108802902779</v>
      </c>
      <c r="T35" s="71"/>
    </row>
    <row r="36" spans="1:21">
      <c r="A36" s="56" t="s">
        <v>57</v>
      </c>
      <c r="B36" s="56"/>
      <c r="C36" s="87">
        <v>298.75643673955369</v>
      </c>
      <c r="D36" s="87">
        <v>373.06990858824355</v>
      </c>
      <c r="E36" s="87">
        <v>340.79969937343884</v>
      </c>
      <c r="F36" s="87">
        <v>300.80654234497831</v>
      </c>
      <c r="G36" s="87">
        <v>347.44545142519166</v>
      </c>
      <c r="H36" s="87">
        <v>450.57190434043434</v>
      </c>
      <c r="I36" s="87">
        <v>402.25400813382203</v>
      </c>
      <c r="J36" s="87">
        <v>509.66111219269277</v>
      </c>
      <c r="K36" s="87">
        <v>460.09552260395691</v>
      </c>
      <c r="L36" s="87">
        <v>452.92248286596521</v>
      </c>
      <c r="M36" s="87">
        <v>612.68927780053957</v>
      </c>
      <c r="N36" s="88"/>
      <c r="O36" s="70">
        <v>159.76679493457436</v>
      </c>
      <c r="P36" s="68"/>
      <c r="Q36" s="69">
        <v>35.274644332870253</v>
      </c>
      <c r="R36" s="69"/>
      <c r="S36" s="71">
        <v>11.092560074400225</v>
      </c>
      <c r="T36" s="71"/>
    </row>
    <row r="37" spans="1:21">
      <c r="A37" s="56" t="s">
        <v>58</v>
      </c>
      <c r="B37" s="56"/>
      <c r="C37" s="87">
        <v>211.16442791480225</v>
      </c>
      <c r="D37" s="87">
        <v>233.96524294408891</v>
      </c>
      <c r="E37" s="87">
        <v>223.47156982631978</v>
      </c>
      <c r="F37" s="87">
        <v>270.69107120840499</v>
      </c>
      <c r="G37" s="87">
        <v>379.64721093060444</v>
      </c>
      <c r="H37" s="87">
        <v>456.3222898133796</v>
      </c>
      <c r="I37" s="87">
        <v>713.32289259405832</v>
      </c>
      <c r="J37" s="87">
        <v>839.20582473048489</v>
      </c>
      <c r="K37" s="87">
        <v>811.6259444915255</v>
      </c>
      <c r="L37" s="87">
        <v>896.58083240784686</v>
      </c>
      <c r="M37" s="87">
        <v>902.29677780311636</v>
      </c>
      <c r="N37" s="88"/>
      <c r="O37" s="70">
        <v>5.7159453952695003</v>
      </c>
      <c r="P37" s="68"/>
      <c r="Q37" s="69">
        <v>0.63752705708853341</v>
      </c>
      <c r="R37" s="69"/>
      <c r="S37" s="71">
        <v>6.0512547146865048</v>
      </c>
      <c r="T37" s="71"/>
    </row>
    <row r="38" spans="1:21">
      <c r="A38" s="56" t="s">
        <v>59</v>
      </c>
      <c r="B38" s="56"/>
      <c r="C38" s="87">
        <v>129.0748273899593</v>
      </c>
      <c r="D38" s="87">
        <v>153.26971127557778</v>
      </c>
      <c r="E38" s="87">
        <v>194.84418143972241</v>
      </c>
      <c r="F38" s="87">
        <v>236.26742937640799</v>
      </c>
      <c r="G38" s="87">
        <v>245.4612402767612</v>
      </c>
      <c r="H38" s="87">
        <v>263.55208007794556</v>
      </c>
      <c r="I38" s="87">
        <v>213.00038968337108</v>
      </c>
      <c r="J38" s="87">
        <v>176.98829090823776</v>
      </c>
      <c r="K38" s="87">
        <v>239.09275442025955</v>
      </c>
      <c r="L38" s="87">
        <v>228.7721401075344</v>
      </c>
      <c r="M38" s="87">
        <v>198.99174849761161</v>
      </c>
      <c r="N38" s="88"/>
      <c r="O38" s="70">
        <v>-29.780391609922788</v>
      </c>
      <c r="P38" s="68"/>
      <c r="Q38" s="69">
        <v>-13.017490502088464</v>
      </c>
      <c r="R38" s="69"/>
      <c r="S38" s="71">
        <v>-1.6863845277599543</v>
      </c>
      <c r="T38" s="71"/>
    </row>
    <row r="39" spans="1:21">
      <c r="A39" s="56" t="s">
        <v>60</v>
      </c>
      <c r="B39" s="56"/>
      <c r="C39" s="87">
        <v>139.95945137302954</v>
      </c>
      <c r="D39" s="87">
        <v>148.66799672476162</v>
      </c>
      <c r="E39" s="87">
        <v>101.69788612466211</v>
      </c>
      <c r="F39" s="87">
        <v>108.49522507436876</v>
      </c>
      <c r="G39" s="87">
        <v>127.12618265667894</v>
      </c>
      <c r="H39" s="87">
        <v>128.56746221262094</v>
      </c>
      <c r="I39" s="87">
        <v>154.91291539849115</v>
      </c>
      <c r="J39" s="87">
        <v>138.53181883058411</v>
      </c>
      <c r="K39" s="87">
        <v>167.1365233257861</v>
      </c>
      <c r="L39" s="87">
        <v>119.70869722844796</v>
      </c>
      <c r="M39" s="87">
        <v>112.57038488692136</v>
      </c>
      <c r="N39" s="88"/>
      <c r="O39" s="70">
        <v>-7.1383123415265999</v>
      </c>
      <c r="P39" s="68"/>
      <c r="Q39" s="69">
        <v>-5.9630691059180805</v>
      </c>
      <c r="R39" s="69"/>
      <c r="S39" s="71">
        <v>-7.6718505661097502</v>
      </c>
      <c r="T39" s="71"/>
      <c r="U39" s="179"/>
    </row>
    <row r="40" spans="1:21">
      <c r="A40" s="56" t="s">
        <v>61</v>
      </c>
      <c r="B40" s="56"/>
      <c r="C40" s="87">
        <v>2215.3488027101534</v>
      </c>
      <c r="D40" s="87">
        <v>1934.4440248525927</v>
      </c>
      <c r="E40" s="87">
        <v>2121.6675522192099</v>
      </c>
      <c r="F40" s="87">
        <v>2008.19327082156</v>
      </c>
      <c r="G40" s="87">
        <v>2020.1747535090867</v>
      </c>
      <c r="H40" s="87">
        <v>2271.4129331718323</v>
      </c>
      <c r="I40" s="87">
        <v>2252.3268938207448</v>
      </c>
      <c r="J40" s="87">
        <v>2427.981107223753</v>
      </c>
      <c r="K40" s="87">
        <v>2274.8991286875453</v>
      </c>
      <c r="L40" s="87">
        <v>2450.8728354795858</v>
      </c>
      <c r="M40" s="87">
        <v>2318.7219009038558</v>
      </c>
      <c r="N40" s="88"/>
      <c r="O40" s="70">
        <v>-132.15093457572993</v>
      </c>
      <c r="P40" s="68"/>
      <c r="Q40" s="69">
        <v>-5.3919947482657022</v>
      </c>
      <c r="R40" s="69"/>
      <c r="S40" s="71">
        <v>0.72895081106216786</v>
      </c>
      <c r="T40" s="71"/>
    </row>
    <row r="41" spans="1:21">
      <c r="A41" s="56" t="s">
        <v>62</v>
      </c>
      <c r="B41" s="56"/>
      <c r="C41" s="87">
        <v>673.46621754998</v>
      </c>
      <c r="D41" s="87">
        <v>725.33043332475256</v>
      </c>
      <c r="E41" s="87">
        <v>792.92841488332522</v>
      </c>
      <c r="F41" s="87">
        <v>776.51976447128425</v>
      </c>
      <c r="G41" s="87">
        <v>745.26868117364859</v>
      </c>
      <c r="H41" s="87">
        <v>745.14793530157453</v>
      </c>
      <c r="I41" s="87">
        <v>821.57330010304167</v>
      </c>
      <c r="J41" s="87">
        <v>818.71140475371294</v>
      </c>
      <c r="K41" s="87">
        <v>816.43175419166334</v>
      </c>
      <c r="L41" s="87">
        <v>745.03039695412542</v>
      </c>
      <c r="M41" s="87">
        <v>789.40760534248511</v>
      </c>
      <c r="N41" s="88"/>
      <c r="O41" s="70">
        <v>44.377208388359691</v>
      </c>
      <c r="P41" s="68"/>
      <c r="Q41" s="69">
        <v>5.9564292369526157</v>
      </c>
      <c r="R41" s="69"/>
      <c r="S41" s="71">
        <v>-0.99349102402225276</v>
      </c>
      <c r="T41" s="71"/>
    </row>
    <row r="42" spans="1:21">
      <c r="A42" s="56" t="s">
        <v>63</v>
      </c>
      <c r="B42" s="56"/>
      <c r="C42" s="87">
        <v>707.33582263220183</v>
      </c>
      <c r="D42" s="87">
        <v>647.11344359053976</v>
      </c>
      <c r="E42" s="87">
        <v>781.28126740674554</v>
      </c>
      <c r="F42" s="87">
        <v>861.21689014552737</v>
      </c>
      <c r="G42" s="87">
        <v>834.91742396542634</v>
      </c>
      <c r="H42" s="87">
        <v>849.0002913477615</v>
      </c>
      <c r="I42" s="87">
        <v>888.08726193599853</v>
      </c>
      <c r="J42" s="87">
        <v>908.17067145619296</v>
      </c>
      <c r="K42" s="87">
        <v>1009.9633130861456</v>
      </c>
      <c r="L42" s="87">
        <v>825.25664526679873</v>
      </c>
      <c r="M42" s="87">
        <v>925.72717696730058</v>
      </c>
      <c r="N42" s="88"/>
      <c r="O42" s="70">
        <v>100.47053170050185</v>
      </c>
      <c r="P42" s="68"/>
      <c r="Q42" s="69">
        <v>12.174458973065356</v>
      </c>
      <c r="R42" s="69"/>
      <c r="S42" s="71">
        <v>1.0431421807646224</v>
      </c>
      <c r="T42" s="71"/>
    </row>
    <row r="43" spans="1:21">
      <c r="A43" s="56" t="s">
        <v>64</v>
      </c>
      <c r="B43" s="56"/>
      <c r="C43" s="87">
        <v>150.05231946611727</v>
      </c>
      <c r="D43" s="87">
        <v>189.42396476878827</v>
      </c>
      <c r="E43" s="87">
        <v>133.94456449459523</v>
      </c>
      <c r="F43" s="87">
        <v>204.38836510742456</v>
      </c>
      <c r="G43" s="87">
        <v>207.94487036132332</v>
      </c>
      <c r="H43" s="87">
        <v>238.82294399289279</v>
      </c>
      <c r="I43" s="87">
        <v>260.20439456230883</v>
      </c>
      <c r="J43" s="87">
        <v>246.06907603070096</v>
      </c>
      <c r="K43" s="87">
        <v>307.43820915511549</v>
      </c>
      <c r="L43" s="87">
        <v>317.59959699639921</v>
      </c>
      <c r="M43" s="87">
        <v>334.4482395458017</v>
      </c>
      <c r="N43" s="88"/>
      <c r="O43" s="70">
        <v>16.848642549402484</v>
      </c>
      <c r="P43" s="68"/>
      <c r="Q43" s="69">
        <v>5.3049949397742751</v>
      </c>
      <c r="R43" s="69"/>
      <c r="S43" s="71">
        <v>6.476452154014023</v>
      </c>
      <c r="T43" s="71"/>
    </row>
    <row r="44" spans="1:21">
      <c r="A44" s="56" t="s">
        <v>65</v>
      </c>
      <c r="B44" s="56"/>
      <c r="C44" s="87">
        <v>438.45622670462751</v>
      </c>
      <c r="D44" s="87">
        <v>377.09805497581112</v>
      </c>
      <c r="E44" s="87">
        <v>458.3692477873235</v>
      </c>
      <c r="F44" s="87">
        <v>477.08586912849273</v>
      </c>
      <c r="G44" s="87">
        <v>486.37658240489714</v>
      </c>
      <c r="H44" s="87">
        <v>492.94461311734193</v>
      </c>
      <c r="I44" s="87">
        <v>518.37431764088478</v>
      </c>
      <c r="J44" s="87">
        <v>583.48142509982085</v>
      </c>
      <c r="K44" s="87">
        <v>680.16687827427018</v>
      </c>
      <c r="L44" s="87">
        <v>615.45831374077625</v>
      </c>
      <c r="M44" s="87">
        <v>655.4218602696651</v>
      </c>
      <c r="N44" s="88"/>
      <c r="O44" s="70">
        <v>39.963546528888855</v>
      </c>
      <c r="P44" s="68"/>
      <c r="Q44" s="69">
        <v>6.4932986746070611</v>
      </c>
      <c r="R44" s="69"/>
      <c r="S44" s="71">
        <v>6.0399126719365315</v>
      </c>
      <c r="T44" s="71"/>
    </row>
    <row r="45" spans="1:21">
      <c r="A45" s="90" t="s">
        <v>22</v>
      </c>
      <c r="B45" s="56"/>
      <c r="C45" s="105">
        <v>23119.089683990132</v>
      </c>
      <c r="D45" s="105">
        <v>22328.880457125302</v>
      </c>
      <c r="E45" s="105">
        <v>23069.613275306372</v>
      </c>
      <c r="F45" s="105">
        <v>23612.432911948388</v>
      </c>
      <c r="G45" s="105">
        <v>24405.425123703331</v>
      </c>
      <c r="H45" s="105">
        <v>25763.729378035587</v>
      </c>
      <c r="I45" s="105">
        <v>26032.66535961827</v>
      </c>
      <c r="J45" s="105">
        <v>27323.805317210416</v>
      </c>
      <c r="K45" s="105">
        <v>27288.717874815306</v>
      </c>
      <c r="L45" s="105">
        <v>26692.625706209652</v>
      </c>
      <c r="M45" s="105">
        <v>27293.133379333158</v>
      </c>
      <c r="N45" s="202"/>
      <c r="O45" s="72">
        <v>600.50767312350581</v>
      </c>
      <c r="P45" s="203"/>
      <c r="Q45" s="204">
        <v>2.2497137588971157</v>
      </c>
      <c r="R45" s="204"/>
      <c r="S45" s="205">
        <v>1.1890900410113758</v>
      </c>
      <c r="T45" s="71"/>
    </row>
    <row r="46" spans="1:21">
      <c r="A46" s="91" t="s">
        <v>23</v>
      </c>
      <c r="B46" s="56"/>
      <c r="C46" s="92">
        <v>21258.868299395377</v>
      </c>
      <c r="D46" s="92">
        <v>20506.624072851417</v>
      </c>
      <c r="E46" s="92">
        <v>20967.664685921485</v>
      </c>
      <c r="F46" s="92">
        <v>21257.950366661287</v>
      </c>
      <c r="G46" s="92">
        <v>22016.708365910392</v>
      </c>
      <c r="H46" s="92">
        <v>23274.227511714082</v>
      </c>
      <c r="I46" s="92">
        <v>23609.5667019342</v>
      </c>
      <c r="J46" s="92">
        <v>24967.254345957092</v>
      </c>
      <c r="K46" s="92">
        <v>24646.401453898525</v>
      </c>
      <c r="L46" s="92">
        <v>24293.881184409962</v>
      </c>
      <c r="M46" s="92">
        <v>24828.326766915554</v>
      </c>
      <c r="N46" s="88"/>
      <c r="O46" s="70">
        <v>534.44558250559203</v>
      </c>
      <c r="P46" s="68"/>
      <c r="Q46" s="69">
        <v>2.1999184833774592</v>
      </c>
      <c r="R46" s="69"/>
      <c r="S46" s="71">
        <v>1.2662805642075892</v>
      </c>
      <c r="T46" s="71"/>
    </row>
    <row r="47" spans="1:21">
      <c r="A47" s="93" t="s">
        <v>25</v>
      </c>
      <c r="B47" s="56"/>
      <c r="C47" s="92">
        <v>18563.577729155473</v>
      </c>
      <c r="D47" s="92">
        <v>17883.938165423093</v>
      </c>
      <c r="E47" s="92">
        <v>18243.211285405621</v>
      </c>
      <c r="F47" s="92">
        <v>18465.795289881986</v>
      </c>
      <c r="G47" s="92">
        <v>18811.087416954226</v>
      </c>
      <c r="H47" s="92">
        <v>19865.967816516346</v>
      </c>
      <c r="I47" s="92">
        <v>19821.021999115408</v>
      </c>
      <c r="J47" s="92">
        <v>20698.16501445754</v>
      </c>
      <c r="K47" s="92">
        <v>20391.82651689259</v>
      </c>
      <c r="L47" s="92">
        <v>19980.048320795235</v>
      </c>
      <c r="M47" s="92">
        <v>20327.895288199514</v>
      </c>
      <c r="N47" s="88"/>
      <c r="O47" s="70">
        <v>347.84696740427898</v>
      </c>
      <c r="P47" s="68"/>
      <c r="Q47" s="69">
        <v>1.7409716023671535</v>
      </c>
      <c r="R47" s="69"/>
      <c r="S47" s="71">
        <v>0.63327182278480887</v>
      </c>
      <c r="T47" s="71"/>
    </row>
    <row r="48" spans="1:21">
      <c r="A48" s="91" t="s">
        <v>24</v>
      </c>
      <c r="B48" s="56"/>
      <c r="C48" s="92">
        <v>2695.2905702400931</v>
      </c>
      <c r="D48" s="92">
        <v>2622.6859074282934</v>
      </c>
      <c r="E48" s="92">
        <v>2724.4534005162709</v>
      </c>
      <c r="F48" s="92">
        <v>2792.1550767792146</v>
      </c>
      <c r="G48" s="92">
        <v>3205.6209489557555</v>
      </c>
      <c r="H48" s="92">
        <v>3408.2596951977412</v>
      </c>
      <c r="I48" s="92">
        <v>3788.5447028188519</v>
      </c>
      <c r="J48" s="92">
        <v>4269.089331499832</v>
      </c>
      <c r="K48" s="92">
        <v>4254.5749370059193</v>
      </c>
      <c r="L48" s="92">
        <v>4313.8328636147944</v>
      </c>
      <c r="M48" s="92">
        <v>4500.4314787161102</v>
      </c>
      <c r="N48" s="88"/>
      <c r="O48" s="70">
        <v>186.59861510131577</v>
      </c>
      <c r="P48" s="68"/>
      <c r="Q48" s="69">
        <v>4.3255874995804788</v>
      </c>
      <c r="R48" s="69"/>
      <c r="S48" s="71">
        <v>4.3987826135308605</v>
      </c>
      <c r="T48" s="71"/>
    </row>
    <row r="49" spans="1:20">
      <c r="A49" s="32" t="s">
        <v>66</v>
      </c>
      <c r="B49" s="89"/>
      <c r="C49" s="87">
        <v>49.228609259223781</v>
      </c>
      <c r="D49" s="87">
        <v>43.70148653074925</v>
      </c>
      <c r="E49" s="87">
        <v>48.207846815748645</v>
      </c>
      <c r="F49" s="87">
        <v>51.488537270109092</v>
      </c>
      <c r="G49" s="87">
        <v>47.972863717972075</v>
      </c>
      <c r="H49" s="87">
        <v>58.483185405721912</v>
      </c>
      <c r="I49" s="87">
        <v>50.338548081449915</v>
      </c>
      <c r="J49" s="87">
        <v>46.175027967310022</v>
      </c>
      <c r="K49" s="87">
        <v>53.733281586898705</v>
      </c>
      <c r="L49" s="87">
        <v>56.186584759572632</v>
      </c>
      <c r="M49" s="87">
        <v>52.0273224655744</v>
      </c>
      <c r="N49" s="88"/>
      <c r="O49" s="70">
        <v>-4.159262293998232</v>
      </c>
      <c r="P49" s="68"/>
      <c r="Q49" s="69">
        <v>-7.4025896249008269</v>
      </c>
      <c r="R49" s="69"/>
      <c r="S49" s="71">
        <v>0.82835870022435198</v>
      </c>
      <c r="T49" s="71"/>
    </row>
    <row r="50" spans="1:20">
      <c r="A50" s="32" t="s">
        <v>67</v>
      </c>
      <c r="B50" s="32"/>
      <c r="C50" s="87">
        <v>11.209590356292889</v>
      </c>
      <c r="D50" s="87">
        <v>15.398057139570561</v>
      </c>
      <c r="E50" s="87">
        <v>18.370101569101205</v>
      </c>
      <c r="F50" s="87">
        <v>25.282108977173412</v>
      </c>
      <c r="G50" s="87">
        <v>25.878374537020544</v>
      </c>
      <c r="H50" s="87">
        <v>32.377362845424088</v>
      </c>
      <c r="I50" s="87">
        <v>27.291079380759953</v>
      </c>
      <c r="J50" s="87">
        <v>31.935132361984092</v>
      </c>
      <c r="K50" s="87">
        <v>31.175200015126197</v>
      </c>
      <c r="L50" s="87">
        <v>30.714891011109422</v>
      </c>
      <c r="M50" s="87">
        <v>33.358548268437808</v>
      </c>
      <c r="N50" s="158"/>
      <c r="O50" s="70">
        <v>2.6436572573283854</v>
      </c>
      <c r="P50" s="68"/>
      <c r="Q50" s="69">
        <v>8.6070865638826035</v>
      </c>
      <c r="R50" s="69"/>
      <c r="S50" s="71">
        <v>5.1469325191763282</v>
      </c>
      <c r="T50" s="71"/>
    </row>
    <row r="51" spans="1:20">
      <c r="A51" s="32" t="s">
        <v>68</v>
      </c>
      <c r="B51" s="32"/>
      <c r="C51" s="87">
        <v>4.7892623805432883</v>
      </c>
      <c r="D51" s="87">
        <v>9.0236447707762011</v>
      </c>
      <c r="E51" s="87">
        <v>9.1822611755892627</v>
      </c>
      <c r="F51" s="87">
        <v>8.5162135734414743</v>
      </c>
      <c r="G51" s="87">
        <v>8.5972944008108509</v>
      </c>
      <c r="H51" s="87">
        <v>8.8242144706909276</v>
      </c>
      <c r="I51" s="87">
        <v>14.281123773972869</v>
      </c>
      <c r="J51" s="87">
        <v>11.583704840013539</v>
      </c>
      <c r="K51" s="87">
        <v>7.3022250472004684</v>
      </c>
      <c r="L51" s="87">
        <v>4.470442260478384</v>
      </c>
      <c r="M51" s="87">
        <v>8.9780160540638647</v>
      </c>
      <c r="N51" s="158"/>
      <c r="O51" s="70">
        <v>4.5075737935854807</v>
      </c>
      <c r="P51" s="68"/>
      <c r="Q51" s="69">
        <v>100.83060088786658</v>
      </c>
      <c r="R51" s="69"/>
      <c r="S51" s="71">
        <v>-10.956033288144029</v>
      </c>
      <c r="T51" s="71"/>
    </row>
    <row r="52" spans="1:20">
      <c r="A52" s="32" t="s">
        <v>69</v>
      </c>
      <c r="B52" s="32"/>
      <c r="C52" s="87">
        <v>25.680076000966629</v>
      </c>
      <c r="D52" s="87">
        <v>24.565539910555906</v>
      </c>
      <c r="E52" s="87">
        <v>15.718818045927737</v>
      </c>
      <c r="F52" s="87">
        <v>17.550858051610938</v>
      </c>
      <c r="G52" s="87">
        <v>29.073918171095528</v>
      </c>
      <c r="H52" s="87">
        <v>41.341214090560385</v>
      </c>
      <c r="I52" s="87">
        <v>25.092172117638263</v>
      </c>
      <c r="J52" s="87">
        <v>22.436019205093519</v>
      </c>
      <c r="K52" s="87">
        <v>18.135711028105135</v>
      </c>
      <c r="L52" s="87">
        <v>22.240064163771937</v>
      </c>
      <c r="M52" s="87">
        <v>20.991021521391545</v>
      </c>
      <c r="N52" s="158"/>
      <c r="O52" s="70">
        <v>-1.2490426423803918</v>
      </c>
      <c r="P52" s="68"/>
      <c r="Q52" s="69">
        <v>-5.6161827285328911</v>
      </c>
      <c r="R52" s="69"/>
      <c r="S52" s="71">
        <v>-4.3634658443151286</v>
      </c>
      <c r="T52" s="71"/>
    </row>
    <row r="53" spans="1:20">
      <c r="A53" s="56" t="s">
        <v>70</v>
      </c>
      <c r="B53" s="56"/>
      <c r="C53" s="87">
        <v>252.69783594376668</v>
      </c>
      <c r="D53" s="87">
        <v>227.09117458418632</v>
      </c>
      <c r="E53" s="87">
        <v>211.28778746936268</v>
      </c>
      <c r="F53" s="87">
        <v>212.00588666896954</v>
      </c>
      <c r="G53" s="87">
        <v>234.65092479226826</v>
      </c>
      <c r="H53" s="87">
        <v>233.06173423303383</v>
      </c>
      <c r="I53" s="87">
        <v>247.22193439252945</v>
      </c>
      <c r="J53" s="87">
        <v>208.91673300064264</v>
      </c>
      <c r="K53" s="87">
        <v>250.26640117676374</v>
      </c>
      <c r="L53" s="87">
        <v>264.98558619491763</v>
      </c>
      <c r="M53" s="87">
        <v>217.11699359314909</v>
      </c>
      <c r="N53" s="88"/>
      <c r="O53" s="70">
        <v>-47.86859260176854</v>
      </c>
      <c r="P53" s="68"/>
      <c r="Q53" s="69">
        <v>-18.064602414471494</v>
      </c>
      <c r="R53" s="69"/>
      <c r="S53" s="71">
        <v>-3.1941273760058064</v>
      </c>
      <c r="T53" s="71"/>
    </row>
    <row r="54" spans="1:20">
      <c r="A54" s="56" t="s">
        <v>71</v>
      </c>
      <c r="B54" s="56"/>
      <c r="C54" s="87">
        <v>206.30625742710998</v>
      </c>
      <c r="D54" s="87">
        <v>222.54293699933197</v>
      </c>
      <c r="E54" s="87">
        <v>199.07371460319646</v>
      </c>
      <c r="F54" s="87">
        <v>206.77159369545143</v>
      </c>
      <c r="G54" s="87">
        <v>200.93552243756898</v>
      </c>
      <c r="H54" s="87">
        <v>186.42112856483828</v>
      </c>
      <c r="I54" s="87">
        <v>208.82838321812287</v>
      </c>
      <c r="J54" s="87">
        <v>189.63633645452578</v>
      </c>
      <c r="K54" s="87">
        <v>219.26149355409368</v>
      </c>
      <c r="L54" s="87">
        <v>203.2258209149671</v>
      </c>
      <c r="M54" s="87">
        <v>208.36727848321607</v>
      </c>
      <c r="N54" s="88"/>
      <c r="O54" s="70">
        <v>5.1414575682489669</v>
      </c>
      <c r="P54" s="68"/>
      <c r="Q54" s="69">
        <v>2.5299233852770158</v>
      </c>
      <c r="R54" s="69"/>
      <c r="S54" s="71">
        <v>-5.5247163328397964E-2</v>
      </c>
      <c r="T54" s="71"/>
    </row>
    <row r="55" spans="1:20">
      <c r="A55" s="56" t="s">
        <v>72</v>
      </c>
      <c r="B55" s="56"/>
      <c r="C55" s="87">
        <v>174.29739923581101</v>
      </c>
      <c r="D55" s="87">
        <v>145.74217066297865</v>
      </c>
      <c r="E55" s="87">
        <v>150.43442089138497</v>
      </c>
      <c r="F55" s="87">
        <v>165.9561742052077</v>
      </c>
      <c r="G55" s="87">
        <v>151.8898418274363</v>
      </c>
      <c r="H55" s="87">
        <v>135.88214040542985</v>
      </c>
      <c r="I55" s="87">
        <v>148.61973203531147</v>
      </c>
      <c r="J55" s="87">
        <v>166.73922256043656</v>
      </c>
      <c r="K55" s="87">
        <v>203.74902974304769</v>
      </c>
      <c r="L55" s="87">
        <v>203.96919158631059</v>
      </c>
      <c r="M55" s="87">
        <v>187.93713808493817</v>
      </c>
      <c r="N55" s="88"/>
      <c r="O55" s="70">
        <v>-16.032053501372417</v>
      </c>
      <c r="P55" s="68"/>
      <c r="Q55" s="69">
        <v>-7.8600367911878379</v>
      </c>
      <c r="R55" s="69"/>
      <c r="S55" s="71">
        <v>6.0434952310934653</v>
      </c>
      <c r="T55" s="71"/>
    </row>
    <row r="56" spans="1:20">
      <c r="A56" s="56" t="s">
        <v>73</v>
      </c>
      <c r="B56" s="56"/>
      <c r="C56" s="87">
        <v>141.62981642440957</v>
      </c>
      <c r="D56" s="87">
        <v>154.54394065851136</v>
      </c>
      <c r="E56" s="87">
        <v>173.68468368687317</v>
      </c>
      <c r="F56" s="87">
        <v>155.16449510519456</v>
      </c>
      <c r="G56" s="87">
        <v>161.52073515373021</v>
      </c>
      <c r="H56" s="87">
        <v>174.5669967922577</v>
      </c>
      <c r="I56" s="87">
        <v>191.944889705045</v>
      </c>
      <c r="J56" s="87">
        <v>214.26334731589955</v>
      </c>
      <c r="K56" s="87">
        <v>263.47851739189309</v>
      </c>
      <c r="L56" s="87">
        <v>263.75245180610267</v>
      </c>
      <c r="M56" s="87">
        <v>264.66437481563031</v>
      </c>
      <c r="N56" s="88"/>
      <c r="O56" s="70">
        <v>0.91192300952764072</v>
      </c>
      <c r="P56" s="68"/>
      <c r="Q56" s="69">
        <v>0.3457495857509798</v>
      </c>
      <c r="R56" s="69"/>
      <c r="S56" s="71">
        <v>8.3626789686271241</v>
      </c>
      <c r="T56" s="71"/>
    </row>
    <row r="57" spans="1:20">
      <c r="A57" s="56" t="s">
        <v>74</v>
      </c>
      <c r="B57" s="56"/>
      <c r="C57" s="87">
        <v>243.35004805019344</v>
      </c>
      <c r="D57" s="87">
        <v>215.97863219429962</v>
      </c>
      <c r="E57" s="87">
        <v>249.69610630295458</v>
      </c>
      <c r="F57" s="87">
        <v>264.19439679599583</v>
      </c>
      <c r="G57" s="87">
        <v>283.05990077761845</v>
      </c>
      <c r="H57" s="87">
        <v>271.17233040190649</v>
      </c>
      <c r="I57" s="87">
        <v>363.63184725105714</v>
      </c>
      <c r="J57" s="87">
        <v>412.54482759833837</v>
      </c>
      <c r="K57" s="87">
        <v>438.44186061835313</v>
      </c>
      <c r="L57" s="87">
        <v>511.46505445343428</v>
      </c>
      <c r="M57" s="87">
        <v>552.89850008479141</v>
      </c>
      <c r="N57" s="88"/>
      <c r="O57" s="70">
        <v>41.433445631357131</v>
      </c>
      <c r="P57" s="68"/>
      <c r="Q57" s="69">
        <v>8.1009338312729966</v>
      </c>
      <c r="R57" s="69"/>
      <c r="S57" s="71">
        <v>11.044198787073366</v>
      </c>
      <c r="T57" s="71"/>
    </row>
    <row r="58" spans="1:20">
      <c r="A58" s="56" t="s">
        <v>75</v>
      </c>
      <c r="B58" s="56"/>
      <c r="C58" s="87">
        <v>325.72666150915001</v>
      </c>
      <c r="D58" s="87">
        <v>290.46181758411382</v>
      </c>
      <c r="E58" s="87">
        <v>343.47017899552992</v>
      </c>
      <c r="F58" s="87">
        <v>365.0268328200915</v>
      </c>
      <c r="G58" s="87">
        <v>412.65940349947357</v>
      </c>
      <c r="H58" s="87">
        <v>471.96360046478372</v>
      </c>
      <c r="I58" s="87">
        <v>472.56350632060452</v>
      </c>
      <c r="J58" s="87">
        <v>607.02284997176923</v>
      </c>
      <c r="K58" s="87">
        <v>662.54386569730809</v>
      </c>
      <c r="L58" s="87">
        <v>651.38488396493835</v>
      </c>
      <c r="M58" s="87">
        <v>723.43264562000172</v>
      </c>
      <c r="N58" s="88"/>
      <c r="O58" s="70">
        <v>72.047761655063368</v>
      </c>
      <c r="P58" s="68"/>
      <c r="Q58" s="69">
        <v>11.06070518807762</v>
      </c>
      <c r="R58" s="69"/>
      <c r="S58" s="71">
        <v>11.233212626209465</v>
      </c>
      <c r="T58" s="71"/>
    </row>
    <row r="59" spans="1:20">
      <c r="A59" s="56" t="s">
        <v>76</v>
      </c>
      <c r="B59" s="56"/>
      <c r="C59" s="87">
        <v>169.41110213067839</v>
      </c>
      <c r="D59" s="87">
        <v>169.02526172631667</v>
      </c>
      <c r="E59" s="87">
        <v>192.12938792154125</v>
      </c>
      <c r="F59" s="87">
        <v>191.41736580947025</v>
      </c>
      <c r="G59" s="87">
        <v>229.30418442845064</v>
      </c>
      <c r="H59" s="87">
        <v>239.41025902704811</v>
      </c>
      <c r="I59" s="87">
        <v>277.19708996293588</v>
      </c>
      <c r="J59" s="87">
        <v>334.13098539785727</v>
      </c>
      <c r="K59" s="87">
        <v>400.21707800161988</v>
      </c>
      <c r="L59" s="87">
        <v>402.72190960991185</v>
      </c>
      <c r="M59" s="87">
        <v>408.96309541112265</v>
      </c>
      <c r="N59" s="88"/>
      <c r="O59" s="70">
        <v>6.2411858012108041</v>
      </c>
      <c r="P59" s="68"/>
      <c r="Q59" s="69">
        <v>1.5497507466768212</v>
      </c>
      <c r="R59" s="69"/>
      <c r="S59" s="71">
        <v>10.210725970820222</v>
      </c>
      <c r="T59" s="71"/>
    </row>
    <row r="60" spans="1:20">
      <c r="A60" s="56" t="s">
        <v>77</v>
      </c>
      <c r="B60" s="56"/>
      <c r="C60" s="87">
        <v>191.83054949029435</v>
      </c>
      <c r="D60" s="87">
        <v>247.51127902898435</v>
      </c>
      <c r="E60" s="87">
        <v>318.89782614401321</v>
      </c>
      <c r="F60" s="87">
        <v>343.41209915363936</v>
      </c>
      <c r="G60" s="87">
        <v>425.28621872992824</v>
      </c>
      <c r="H60" s="87">
        <v>437.45809306884712</v>
      </c>
      <c r="I60" s="87">
        <v>602.16382619112971</v>
      </c>
      <c r="J60" s="87">
        <v>747.07981895159594</v>
      </c>
      <c r="K60" s="87">
        <v>938.819465117238</v>
      </c>
      <c r="L60" s="87">
        <v>1001.4478513512038</v>
      </c>
      <c r="M60" s="87">
        <v>1010.060520856164</v>
      </c>
      <c r="N60" s="88"/>
      <c r="O60" s="70">
        <v>8.6126695049601949</v>
      </c>
      <c r="P60" s="68"/>
      <c r="Q60" s="69">
        <v>0.86002176681887477</v>
      </c>
      <c r="R60" s="69"/>
      <c r="S60" s="71">
        <v>13.804172042704943</v>
      </c>
      <c r="T60" s="71"/>
    </row>
    <row r="61" spans="1:20">
      <c r="A61" s="56" t="s">
        <v>78</v>
      </c>
      <c r="B61" s="56"/>
      <c r="C61" s="87">
        <v>320.18451831028</v>
      </c>
      <c r="D61" s="87">
        <v>414.71787403130145</v>
      </c>
      <c r="E61" s="87">
        <v>396.18085993082138</v>
      </c>
      <c r="F61" s="87">
        <v>365.68329700362204</v>
      </c>
      <c r="G61" s="87">
        <v>403.1462315872983</v>
      </c>
      <c r="H61" s="87">
        <v>418.15893519887283</v>
      </c>
      <c r="I61" s="87">
        <v>457.7755063662305</v>
      </c>
      <c r="J61" s="87">
        <v>484.45884792198075</v>
      </c>
      <c r="K61" s="87">
        <v>696.26322576214818</v>
      </c>
      <c r="L61" s="87">
        <v>679.58538570767132</v>
      </c>
      <c r="M61" s="87">
        <v>692.08285653382097</v>
      </c>
      <c r="N61" s="88"/>
      <c r="O61" s="70">
        <v>12.497470826149652</v>
      </c>
      <c r="P61" s="68"/>
      <c r="Q61" s="69">
        <v>1.8389846351883676</v>
      </c>
      <c r="R61" s="69"/>
      <c r="S61" s="71">
        <v>10.885915116174427</v>
      </c>
      <c r="T61" s="71"/>
    </row>
    <row r="62" spans="1:20">
      <c r="A62" s="56" t="s">
        <v>79</v>
      </c>
      <c r="B62" s="56"/>
      <c r="C62" s="87">
        <v>272.4003630012345</v>
      </c>
      <c r="D62" s="87">
        <v>288.86523866016461</v>
      </c>
      <c r="E62" s="87">
        <v>299.24081170604501</v>
      </c>
      <c r="F62" s="87">
        <v>338.21948905445294</v>
      </c>
      <c r="G62" s="87">
        <v>323.28102406462091</v>
      </c>
      <c r="H62" s="87">
        <v>348.39095830353472</v>
      </c>
      <c r="I62" s="87">
        <v>323.00654118694746</v>
      </c>
      <c r="J62" s="87">
        <v>367.50057673964591</v>
      </c>
      <c r="K62" s="87">
        <v>433.19577741426838</v>
      </c>
      <c r="L62" s="87">
        <v>428.95213204668022</v>
      </c>
      <c r="M62" s="87">
        <v>388.83926600596521</v>
      </c>
      <c r="N62" s="88"/>
      <c r="O62" s="70">
        <v>-40.112866040715005</v>
      </c>
      <c r="P62" s="68"/>
      <c r="Q62" s="69">
        <v>-9.3513618522706849</v>
      </c>
      <c r="R62" s="69"/>
      <c r="S62" s="71">
        <v>4.7465431675538738</v>
      </c>
      <c r="T62" s="71"/>
    </row>
    <row r="63" spans="1:20">
      <c r="A63" s="56" t="s">
        <v>80</v>
      </c>
      <c r="B63" s="56"/>
      <c r="C63" s="87">
        <v>70.433215500535795</v>
      </c>
      <c r="D63" s="87">
        <v>65.907361076812165</v>
      </c>
      <c r="E63" s="87">
        <v>93.461732147088881</v>
      </c>
      <c r="F63" s="87">
        <v>99.864147358397503</v>
      </c>
      <c r="G63" s="87">
        <v>73.61766788418204</v>
      </c>
      <c r="H63" s="87">
        <v>84.72181654517621</v>
      </c>
      <c r="I63" s="87">
        <v>59.344679356822567</v>
      </c>
      <c r="J63" s="87">
        <v>65.316534238051588</v>
      </c>
      <c r="K63" s="87">
        <v>90.994105848556728</v>
      </c>
      <c r="L63" s="87">
        <v>94.92839685766603</v>
      </c>
      <c r="M63" s="87">
        <v>89.674391426161094</v>
      </c>
      <c r="N63" s="88"/>
      <c r="O63" s="70">
        <v>-5.254005431504936</v>
      </c>
      <c r="P63" s="68"/>
      <c r="Q63" s="69">
        <v>-5.5347036349752159</v>
      </c>
      <c r="R63" s="69"/>
      <c r="S63" s="71">
        <v>10.871944048065219</v>
      </c>
      <c r="T63" s="71"/>
    </row>
    <row r="64" spans="1:20">
      <c r="A64" s="56" t="s">
        <v>81</v>
      </c>
      <c r="B64" s="56"/>
      <c r="C64" s="87">
        <v>14.144124868627156</v>
      </c>
      <c r="D64" s="87">
        <v>16.330678828160504</v>
      </c>
      <c r="E64" s="87">
        <v>18.720396487411364</v>
      </c>
      <c r="F64" s="87">
        <v>19.191830250796144</v>
      </c>
      <c r="G64" s="87">
        <v>22.270370638495724</v>
      </c>
      <c r="H64" s="87">
        <v>15.191467918276926</v>
      </c>
      <c r="I64" s="87">
        <v>14.707813881258797</v>
      </c>
      <c r="J64" s="87">
        <v>19.937993087204184</v>
      </c>
      <c r="K64" s="87">
        <v>15.302177886706257</v>
      </c>
      <c r="L64" s="87">
        <v>17.936837642322967</v>
      </c>
      <c r="M64" s="87">
        <v>28.525133461928263</v>
      </c>
      <c r="N64" s="88"/>
      <c r="O64" s="70">
        <v>10.588295819605296</v>
      </c>
      <c r="P64" s="68"/>
      <c r="Q64" s="69">
        <v>59.031006639774802</v>
      </c>
      <c r="R64" s="69"/>
      <c r="S64" s="71">
        <v>18.010293337899785</v>
      </c>
      <c r="T64" s="71"/>
    </row>
    <row r="65" spans="1:20">
      <c r="A65" s="56" t="s">
        <v>82</v>
      </c>
      <c r="B65" s="56"/>
      <c r="C65" s="87">
        <v>71.240574760978035</v>
      </c>
      <c r="D65" s="87">
        <v>92.453011614579779</v>
      </c>
      <c r="E65" s="87">
        <v>95.558811665858968</v>
      </c>
      <c r="F65" s="87">
        <v>76.894005717472467</v>
      </c>
      <c r="G65" s="87">
        <v>94.79204768822666</v>
      </c>
      <c r="H65" s="87">
        <v>101.30314321174396</v>
      </c>
      <c r="I65" s="87">
        <v>110.85518878845178</v>
      </c>
      <c r="J65" s="87">
        <v>140.92989593396365</v>
      </c>
      <c r="K65" s="87">
        <v>153.46118029413319</v>
      </c>
      <c r="L65" s="87">
        <v>188.97782667449675</v>
      </c>
      <c r="M65" s="87">
        <v>184.41642464988672</v>
      </c>
      <c r="N65" s="88"/>
      <c r="O65" s="70">
        <v>-4.5614020246100324</v>
      </c>
      <c r="P65" s="68"/>
      <c r="Q65" s="69">
        <v>-2.4137234007176858</v>
      </c>
      <c r="R65" s="69"/>
      <c r="S65" s="71">
        <v>13.569285368681182</v>
      </c>
      <c r="T65" s="71"/>
    </row>
    <row r="66" spans="1:20">
      <c r="A66" s="56" t="s">
        <v>83</v>
      </c>
      <c r="B66" s="56"/>
      <c r="C66" s="87">
        <v>439.88123979923978</v>
      </c>
      <c r="D66" s="87">
        <v>494.91414875845771</v>
      </c>
      <c r="E66" s="87">
        <v>587.11395951866291</v>
      </c>
      <c r="F66" s="87">
        <v>582.50843046667478</v>
      </c>
      <c r="G66" s="87">
        <v>688.74944483761374</v>
      </c>
      <c r="H66" s="87">
        <v>747.7797910857314</v>
      </c>
      <c r="I66" s="87">
        <v>896.3458752879917</v>
      </c>
      <c r="J66" s="87">
        <v>934.73218462154364</v>
      </c>
      <c r="K66" s="87">
        <v>1071.1604464270333</v>
      </c>
      <c r="L66" s="87">
        <v>976.09669588509485</v>
      </c>
      <c r="M66" s="87">
        <v>954.72993751216438</v>
      </c>
      <c r="N66" s="88"/>
      <c r="O66" s="70">
        <v>-21.366758372930462</v>
      </c>
      <c r="P66" s="68"/>
      <c r="Q66" s="69">
        <v>-2.1890001741636524</v>
      </c>
      <c r="R66" s="69"/>
      <c r="S66" s="71">
        <v>1.5900628859383925</v>
      </c>
      <c r="T66" s="71"/>
    </row>
    <row r="67" spans="1:20">
      <c r="A67" s="56" t="s">
        <v>84</v>
      </c>
      <c r="B67" s="56"/>
      <c r="C67" s="87">
        <v>898.99736010300774</v>
      </c>
      <c r="D67" s="87">
        <v>944.21428270557669</v>
      </c>
      <c r="E67" s="87">
        <v>981.02634070336558</v>
      </c>
      <c r="F67" s="87">
        <v>885.97837216673076</v>
      </c>
      <c r="G67" s="87">
        <v>959.7557341477534</v>
      </c>
      <c r="H67" s="87">
        <v>980.17361797236435</v>
      </c>
      <c r="I67" s="87">
        <v>1048.0852887037568</v>
      </c>
      <c r="J67" s="87">
        <v>1014.5450354662651</v>
      </c>
      <c r="K67" s="87">
        <v>1119.7534654153221</v>
      </c>
      <c r="L67" s="87">
        <v>1039.0292630961944</v>
      </c>
      <c r="M67" s="87">
        <v>1063.4040816646684</v>
      </c>
      <c r="N67" s="88"/>
      <c r="O67" s="70">
        <v>24.374818568473984</v>
      </c>
      <c r="P67" s="68"/>
      <c r="Q67" s="69">
        <v>2.3459222405189735</v>
      </c>
      <c r="R67" s="69"/>
      <c r="S67" s="71">
        <v>0.36341363829393014</v>
      </c>
      <c r="T67" s="71"/>
    </row>
    <row r="68" spans="1:20">
      <c r="A68" s="56" t="s">
        <v>85</v>
      </c>
      <c r="B68" s="56"/>
      <c r="C68" s="87">
        <v>182.32733771227947</v>
      </c>
      <c r="D68" s="87">
        <v>187.20789594534534</v>
      </c>
      <c r="E68" s="87">
        <v>178.70020007128841</v>
      </c>
      <c r="F68" s="87">
        <v>180.49724807780248</v>
      </c>
      <c r="G68" s="87">
        <v>174.1939564374367</v>
      </c>
      <c r="H68" s="87">
        <v>193.16687592498789</v>
      </c>
      <c r="I68" s="87">
        <v>200.54381834386891</v>
      </c>
      <c r="J68" s="87">
        <v>214.29767065984169</v>
      </c>
      <c r="K68" s="87">
        <v>230.11294973371852</v>
      </c>
      <c r="L68" s="87">
        <v>231.71767367230225</v>
      </c>
      <c r="M68" s="87">
        <v>187.68246497574981</v>
      </c>
      <c r="N68" s="88"/>
      <c r="O68" s="70">
        <v>-44.035208696552445</v>
      </c>
      <c r="P68" s="68"/>
      <c r="Q68" s="69">
        <v>-19.00381960455357</v>
      </c>
      <c r="R68" s="69"/>
      <c r="S68" s="71">
        <v>-1.6433779912009672</v>
      </c>
      <c r="T68" s="71"/>
    </row>
    <row r="69" spans="1:20">
      <c r="A69" s="56" t="s">
        <v>86</v>
      </c>
      <c r="B69" s="56"/>
      <c r="C69" s="87">
        <v>12.678145351165719</v>
      </c>
      <c r="D69" s="87">
        <v>7.9790991243393021</v>
      </c>
      <c r="E69" s="87">
        <v>10.847845159262695</v>
      </c>
      <c r="F69" s="87">
        <v>6.3998566160792549</v>
      </c>
      <c r="G69" s="87">
        <v>10.111574110081685</v>
      </c>
      <c r="H69" s="87">
        <v>8.5436312388739228</v>
      </c>
      <c r="I69" s="87">
        <v>15.163589881733634</v>
      </c>
      <c r="J69" s="87">
        <v>10.548586736620985</v>
      </c>
      <c r="K69" s="87">
        <v>11.306631903939028</v>
      </c>
      <c r="L69" s="87">
        <v>23.328468418299941</v>
      </c>
      <c r="M69" s="87">
        <v>27.215103462843174</v>
      </c>
      <c r="N69" s="88"/>
      <c r="O69" s="70">
        <v>3.8866350445432332</v>
      </c>
      <c r="P69" s="68"/>
      <c r="Q69" s="69">
        <v>16.66048098337383</v>
      </c>
      <c r="R69" s="69"/>
      <c r="S69" s="71">
        <v>15.744933556347963</v>
      </c>
      <c r="T69" s="71"/>
    </row>
    <row r="70" spans="1:20">
      <c r="A70" s="56" t="s">
        <v>87</v>
      </c>
      <c r="B70" s="56"/>
      <c r="C70" s="87">
        <v>7.549184605342516</v>
      </c>
      <c r="D70" s="87">
        <v>8.0730284452735823</v>
      </c>
      <c r="E70" s="87">
        <v>6.7295338992689002</v>
      </c>
      <c r="F70" s="87">
        <v>7.3403812309267629</v>
      </c>
      <c r="G70" s="87">
        <v>9.3313429200975619</v>
      </c>
      <c r="H70" s="87">
        <v>10.594087906141233</v>
      </c>
      <c r="I70" s="87">
        <v>14.440166270477391</v>
      </c>
      <c r="J70" s="87">
        <v>3.9122871651860587</v>
      </c>
      <c r="K70" s="87">
        <v>8.2136737679200706</v>
      </c>
      <c r="L70" s="87">
        <v>14.80973111362484</v>
      </c>
      <c r="M70" s="87">
        <v>7.5168011830647181</v>
      </c>
      <c r="N70" s="88"/>
      <c r="O70" s="70">
        <v>-7.2929299305601223</v>
      </c>
      <c r="P70" s="68"/>
      <c r="Q70" s="69">
        <v>-49.244175161631951</v>
      </c>
      <c r="R70" s="69"/>
      <c r="S70" s="71">
        <v>-15.059420934242439</v>
      </c>
      <c r="T70" s="71"/>
    </row>
    <row r="71" spans="1:20">
      <c r="A71" s="56" t="s">
        <v>88</v>
      </c>
      <c r="B71" s="56"/>
      <c r="C71" s="87">
        <v>66.853239082489139</v>
      </c>
      <c r="D71" s="87">
        <v>51.526594769860147</v>
      </c>
      <c r="E71" s="87">
        <v>56.353039738165357</v>
      </c>
      <c r="F71" s="87">
        <v>46.191073394170665</v>
      </c>
      <c r="G71" s="87">
        <v>71.065122195473649</v>
      </c>
      <c r="H71" s="87">
        <v>68.137123659737014</v>
      </c>
      <c r="I71" s="87">
        <v>45.942765287739434</v>
      </c>
      <c r="J71" s="87">
        <v>73.47662281381308</v>
      </c>
      <c r="K71" s="87">
        <v>76.952794665820988</v>
      </c>
      <c r="L71" s="87">
        <v>94.951210303916824</v>
      </c>
      <c r="M71" s="87">
        <v>109.33718208155915</v>
      </c>
      <c r="N71" s="88"/>
      <c r="O71" s="70">
        <v>14.385971777642325</v>
      </c>
      <c r="P71" s="68"/>
      <c r="Q71" s="69">
        <v>15.150909326585889</v>
      </c>
      <c r="R71" s="69"/>
      <c r="S71" s="71">
        <v>24.204601636351832</v>
      </c>
      <c r="T71" s="71"/>
    </row>
    <row r="72" spans="1:20">
      <c r="A72" s="56" t="s">
        <v>89</v>
      </c>
      <c r="B72" s="56"/>
      <c r="C72" s="87">
        <v>172.21135825924767</v>
      </c>
      <c r="D72" s="87">
        <v>197.30835283576224</v>
      </c>
      <c r="E72" s="87">
        <v>305.40938989651357</v>
      </c>
      <c r="F72" s="87">
        <v>267.70932658370452</v>
      </c>
      <c r="G72" s="87">
        <v>277.02802670296711</v>
      </c>
      <c r="H72" s="87">
        <v>285.67794285505562</v>
      </c>
      <c r="I72" s="87">
        <v>318.91971330484387</v>
      </c>
      <c r="J72" s="87">
        <v>206.38762003625331</v>
      </c>
      <c r="K72" s="87">
        <v>340.0978215929099</v>
      </c>
      <c r="L72" s="87">
        <v>287.70149971148055</v>
      </c>
      <c r="M72" s="87">
        <v>290.56241839341834</v>
      </c>
      <c r="N72" s="88"/>
      <c r="O72" s="70">
        <v>2.8609186819377896</v>
      </c>
      <c r="P72" s="68"/>
      <c r="Q72" s="69">
        <v>0.99440520289495282</v>
      </c>
      <c r="R72" s="69"/>
      <c r="S72" s="71">
        <v>-2.3011348357365069</v>
      </c>
      <c r="T72" s="71"/>
    </row>
    <row r="73" spans="1:20">
      <c r="A73" s="56" t="s">
        <v>90</v>
      </c>
      <c r="B73" s="56"/>
      <c r="C73" s="87">
        <v>92.780627793321599</v>
      </c>
      <c r="D73" s="87">
        <v>90.408664310175268</v>
      </c>
      <c r="E73" s="87">
        <v>72.802627320899447</v>
      </c>
      <c r="F73" s="87">
        <v>83.886772167985313</v>
      </c>
      <c r="G73" s="87">
        <v>115.90709254693768</v>
      </c>
      <c r="H73" s="87">
        <v>113.28195085863126</v>
      </c>
      <c r="I73" s="87">
        <v>129.94548397057682</v>
      </c>
      <c r="J73" s="87">
        <v>153.1114213374322</v>
      </c>
      <c r="K73" s="87">
        <v>195.51423685950482</v>
      </c>
      <c r="L73" s="87">
        <v>163.87960797843806</v>
      </c>
      <c r="M73" s="87">
        <v>166.1978191837625</v>
      </c>
      <c r="N73" s="88"/>
      <c r="O73" s="70">
        <v>2.3182112053244452</v>
      </c>
      <c r="P73" s="68"/>
      <c r="Q73" s="69">
        <v>1.4145818591593411</v>
      </c>
      <c r="R73" s="69"/>
      <c r="S73" s="71">
        <v>6.3447445690280713</v>
      </c>
      <c r="T73" s="71"/>
    </row>
    <row r="74" spans="1:20">
      <c r="A74" s="56" t="s">
        <v>91</v>
      </c>
      <c r="B74" s="56"/>
      <c r="C74" s="87">
        <v>136.83015099234595</v>
      </c>
      <c r="D74" s="87">
        <v>138.57776153626551</v>
      </c>
      <c r="E74" s="87">
        <v>172.65504016512719</v>
      </c>
      <c r="F74" s="87">
        <v>189.16832935947011</v>
      </c>
      <c r="G74" s="87">
        <v>257.4116442086742</v>
      </c>
      <c r="H74" s="87">
        <v>253.31358602597973</v>
      </c>
      <c r="I74" s="87">
        <v>257.49787359022901</v>
      </c>
      <c r="J74" s="87">
        <v>292.48023581543544</v>
      </c>
      <c r="K74" s="87">
        <v>316.53796970314465</v>
      </c>
      <c r="L74" s="87">
        <v>302.28760069249427</v>
      </c>
      <c r="M74" s="87">
        <v>310.55708105708379</v>
      </c>
      <c r="N74" s="88"/>
      <c r="O74" s="70">
        <v>8.2694803645895263</v>
      </c>
      <c r="P74" s="68"/>
      <c r="Q74" s="69">
        <v>2.7356333325103037</v>
      </c>
      <c r="R74" s="69"/>
      <c r="S74" s="71">
        <v>4.7953342676234856</v>
      </c>
      <c r="T74" s="71"/>
    </row>
    <row r="75" spans="1:20">
      <c r="A75" s="56" t="s">
        <v>92</v>
      </c>
      <c r="B75" s="56"/>
      <c r="C75" s="87">
        <v>4.1229426396529378</v>
      </c>
      <c r="D75" s="87">
        <v>4.7432143106057341</v>
      </c>
      <c r="E75" s="87">
        <v>2.5801585227769892</v>
      </c>
      <c r="F75" s="87">
        <v>1.8230696697700011</v>
      </c>
      <c r="G75" s="87">
        <v>10.041927556764273</v>
      </c>
      <c r="H75" s="87">
        <v>5.9878820947460776</v>
      </c>
      <c r="I75" s="87">
        <v>4.7248657015624662</v>
      </c>
      <c r="J75" s="87">
        <v>6.3119236398468734</v>
      </c>
      <c r="K75" s="87">
        <v>3.9083041682609152</v>
      </c>
      <c r="L75" s="87">
        <v>6.1094018539052533</v>
      </c>
      <c r="M75" s="87">
        <v>1.9630698461439264</v>
      </c>
      <c r="N75" s="88"/>
      <c r="O75" s="70">
        <v>-4.1463320077613268</v>
      </c>
      <c r="P75" s="68"/>
      <c r="Q75" s="69">
        <v>-67.86805168350331</v>
      </c>
      <c r="R75" s="69"/>
      <c r="S75" s="71">
        <v>-19.714600855274433</v>
      </c>
      <c r="T75" s="71"/>
    </row>
    <row r="76" spans="1:20">
      <c r="A76" s="90" t="s">
        <v>26</v>
      </c>
      <c r="B76" s="56"/>
      <c r="C76" s="105">
        <v>4558.7915909881804</v>
      </c>
      <c r="D76" s="105">
        <v>4768.8131487430728</v>
      </c>
      <c r="E76" s="105">
        <v>5207.5338805537749</v>
      </c>
      <c r="F76" s="105">
        <v>5158.1421912443711</v>
      </c>
      <c r="G76" s="105">
        <v>5701.532389999963</v>
      </c>
      <c r="H76" s="105">
        <v>5925.3850705704008</v>
      </c>
      <c r="I76" s="105">
        <v>6526.4733023530116</v>
      </c>
      <c r="J76" s="105">
        <v>6980.4114418385534</v>
      </c>
      <c r="K76" s="105">
        <v>8249.8988904210401</v>
      </c>
      <c r="L76" s="105">
        <v>8166.856463731333</v>
      </c>
      <c r="M76" s="105">
        <v>8191.4994866967145</v>
      </c>
      <c r="N76" s="202"/>
      <c r="O76" s="72">
        <v>24.643022965381533</v>
      </c>
      <c r="P76" s="203"/>
      <c r="Q76" s="204">
        <v>0.30174428894179073</v>
      </c>
      <c r="R76" s="204"/>
      <c r="S76" s="205">
        <v>5.8452104238833291</v>
      </c>
      <c r="T76" s="71"/>
    </row>
    <row r="77" spans="1:20">
      <c r="A77" s="89" t="s">
        <v>27</v>
      </c>
      <c r="B77" s="89"/>
      <c r="C77" s="105">
        <v>31071.974497525913</v>
      </c>
      <c r="D77" s="105">
        <v>30398.471664912922</v>
      </c>
      <c r="E77" s="105">
        <v>31885.975319249141</v>
      </c>
      <c r="F77" s="105">
        <v>32220.995792791189</v>
      </c>
      <c r="G77" s="105">
        <v>33566.566277659775</v>
      </c>
      <c r="H77" s="105">
        <v>35336.723200452056</v>
      </c>
      <c r="I77" s="105">
        <v>36792.218884040434</v>
      </c>
      <c r="J77" s="105">
        <v>39128.868791949855</v>
      </c>
      <c r="K77" s="105">
        <v>41080.214395381015</v>
      </c>
      <c r="L77" s="105">
        <v>40283.20262875301</v>
      </c>
      <c r="M77" s="105">
        <v>40857.447996491152</v>
      </c>
      <c r="N77" s="202"/>
      <c r="O77" s="72">
        <v>574.24536773814179</v>
      </c>
      <c r="P77" s="203"/>
      <c r="Q77" s="204">
        <v>1.4255206395339144</v>
      </c>
      <c r="R77" s="204"/>
      <c r="S77" s="205">
        <v>2.6546943130250522</v>
      </c>
      <c r="T77" s="156"/>
    </row>
    <row r="78" spans="1:20" ht="9" customHeight="1">
      <c r="A78" s="37"/>
      <c r="B78" s="37"/>
      <c r="C78" s="37"/>
      <c r="D78" s="37"/>
      <c r="E78" s="37"/>
      <c r="F78" s="37"/>
      <c r="G78" s="37"/>
      <c r="H78" s="37"/>
      <c r="I78" s="37"/>
      <c r="J78" s="37"/>
      <c r="K78" s="37"/>
      <c r="L78" s="37"/>
      <c r="M78" s="37"/>
      <c r="N78" s="37"/>
      <c r="O78" s="37"/>
      <c r="P78" s="37"/>
      <c r="Q78" s="37"/>
      <c r="R78" s="37"/>
      <c r="S78" s="37"/>
      <c r="T78" s="97"/>
    </row>
    <row r="79" spans="1:20" ht="9" customHeight="1">
      <c r="B79" s="94"/>
      <c r="C79" s="94"/>
      <c r="D79" s="94"/>
      <c r="E79" s="94"/>
      <c r="F79" s="94"/>
      <c r="G79" s="94"/>
      <c r="H79" s="95"/>
      <c r="I79" s="95"/>
      <c r="J79" s="95"/>
      <c r="K79" s="95"/>
      <c r="L79" s="95"/>
      <c r="M79" s="95"/>
      <c r="N79" s="94"/>
      <c r="O79" s="94"/>
      <c r="P79" s="94"/>
      <c r="Q79" s="96"/>
      <c r="R79" s="96"/>
      <c r="S79" s="97"/>
    </row>
    <row r="80" spans="1:20" ht="9" customHeight="1"/>
  </sheetData>
  <mergeCells count="1">
    <mergeCell ref="C8:M8"/>
  </mergeCells>
  <pageMargins left="0.7" right="0.7" top="0.75" bottom="0.75" header="0.3" footer="0.3"/>
  <pageSetup paperSize="9" scale="17" orientation="portrait" r:id="rId1"/>
  <ignoredErrors>
    <ignoredError sqref="A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L81"/>
  <sheetViews>
    <sheetView zoomScaleNormal="100" workbookViewId="0"/>
  </sheetViews>
  <sheetFormatPr defaultRowHeight="15"/>
  <cols>
    <col min="1" max="1" width="12.42578125" customWidth="1"/>
    <col min="2" max="2" width="10.42578125" customWidth="1"/>
    <col min="3" max="13" width="9.28515625" customWidth="1"/>
    <col min="14" max="14" width="3.42578125" customWidth="1"/>
    <col min="15" max="15" width="9.28515625" customWidth="1"/>
    <col min="16" max="16" width="3.42578125" customWidth="1"/>
    <col min="17" max="17" width="9.140625" customWidth="1"/>
    <col min="18" max="18" width="3.42578125" customWidth="1"/>
    <col min="19" max="19" width="9.140625" customWidth="1"/>
  </cols>
  <sheetData>
    <row r="1" spans="1:38" s="5" customFormat="1" ht="30">
      <c r="A1" s="84">
        <v>2.11</v>
      </c>
      <c r="B1" s="2" t="s">
        <v>182</v>
      </c>
      <c r="C1" s="188"/>
      <c r="D1" s="188"/>
      <c r="E1" s="188"/>
      <c r="F1" s="188"/>
      <c r="G1" s="188"/>
      <c r="I1" s="155"/>
      <c r="J1" s="155"/>
      <c r="K1" s="155"/>
      <c r="L1" s="155"/>
      <c r="M1" s="172"/>
      <c r="N1" s="4"/>
      <c r="O1" s="6"/>
      <c r="P1" s="77"/>
      <c r="U1"/>
      <c r="V1"/>
      <c r="W1"/>
      <c r="X1"/>
      <c r="Y1"/>
      <c r="Z1"/>
      <c r="AA1"/>
      <c r="AB1"/>
      <c r="AC1"/>
      <c r="AD1"/>
      <c r="AE1"/>
      <c r="AF1"/>
      <c r="AG1"/>
      <c r="AH1"/>
      <c r="AI1"/>
      <c r="AJ1"/>
      <c r="AK1"/>
      <c r="AL1"/>
    </row>
    <row r="2" spans="1:38" ht="5.25" customHeight="1">
      <c r="A2" s="7"/>
      <c r="B2" s="7"/>
      <c r="C2" s="7"/>
      <c r="D2" s="7"/>
      <c r="E2" s="7"/>
      <c r="F2" s="7"/>
      <c r="G2" s="7"/>
      <c r="H2" s="7"/>
      <c r="I2" s="8"/>
      <c r="J2" s="8"/>
      <c r="K2" s="9"/>
      <c r="L2" s="9"/>
      <c r="M2" s="9"/>
      <c r="N2" s="10"/>
      <c r="O2" s="10"/>
      <c r="P2" s="10"/>
      <c r="Q2" s="10"/>
      <c r="R2" s="10"/>
      <c r="S2" s="10"/>
    </row>
    <row r="3" spans="1:38" s="8" customFormat="1" ht="4.5" customHeight="1" thickBot="1">
      <c r="A3" s="59"/>
      <c r="B3" s="11"/>
      <c r="C3" s="11"/>
      <c r="D3" s="11"/>
      <c r="E3" s="11"/>
      <c r="F3" s="11"/>
      <c r="G3" s="11"/>
      <c r="H3" s="11"/>
      <c r="I3" s="11"/>
      <c r="J3" s="11"/>
      <c r="K3" s="11"/>
      <c r="L3" s="11"/>
      <c r="M3" s="11"/>
      <c r="N3" s="11"/>
      <c r="O3" s="11"/>
      <c r="P3" s="11"/>
      <c r="Q3" s="11"/>
      <c r="R3" s="11"/>
      <c r="S3" s="11"/>
      <c r="U3"/>
      <c r="V3"/>
      <c r="W3"/>
      <c r="X3"/>
      <c r="Y3"/>
      <c r="Z3"/>
      <c r="AA3"/>
      <c r="AB3"/>
      <c r="AC3"/>
      <c r="AD3"/>
      <c r="AE3"/>
      <c r="AF3"/>
      <c r="AG3"/>
      <c r="AH3"/>
      <c r="AI3"/>
      <c r="AJ3"/>
      <c r="AK3"/>
      <c r="AL3"/>
    </row>
    <row r="4" spans="1:38" s="8" customFormat="1" ht="7.5" customHeight="1">
      <c r="A4" s="13"/>
      <c r="B4" s="13"/>
      <c r="C4" s="13"/>
      <c r="D4" s="13"/>
      <c r="E4" s="13"/>
      <c r="F4" s="13"/>
      <c r="G4" s="13"/>
      <c r="H4" s="13"/>
      <c r="I4" s="13"/>
      <c r="J4" s="13"/>
      <c r="K4" s="13"/>
      <c r="L4" s="13"/>
      <c r="M4" s="13"/>
      <c r="N4" s="13"/>
      <c r="O4" s="13"/>
      <c r="P4" s="13"/>
      <c r="Q4" s="13"/>
      <c r="R4" s="13"/>
      <c r="S4" s="13"/>
      <c r="U4"/>
      <c r="V4"/>
      <c r="W4"/>
      <c r="X4"/>
      <c r="Y4"/>
      <c r="Z4"/>
      <c r="AA4"/>
      <c r="AB4"/>
      <c r="AC4"/>
      <c r="AD4"/>
      <c r="AE4"/>
      <c r="AF4"/>
      <c r="AG4"/>
      <c r="AH4"/>
      <c r="AI4"/>
      <c r="AJ4"/>
      <c r="AK4"/>
      <c r="AL4"/>
    </row>
    <row r="5" spans="1:38">
      <c r="A5" s="60"/>
      <c r="B5" s="60"/>
      <c r="C5" s="60"/>
      <c r="D5" s="60"/>
      <c r="E5" s="60"/>
      <c r="F5" s="60"/>
      <c r="G5" s="60"/>
      <c r="H5" s="47"/>
      <c r="I5" s="47"/>
      <c r="J5" s="47"/>
      <c r="K5" s="47"/>
      <c r="L5" s="47"/>
      <c r="M5" s="47"/>
      <c r="N5" s="61"/>
      <c r="O5" s="62"/>
      <c r="P5" s="62"/>
      <c r="Q5" s="63"/>
      <c r="R5" s="63"/>
      <c r="S5" s="63" t="s">
        <v>9</v>
      </c>
    </row>
    <row r="6" spans="1:38">
      <c r="A6" s="61"/>
      <c r="B6" s="61"/>
      <c r="C6" s="61"/>
      <c r="D6" s="61"/>
      <c r="E6" s="61"/>
      <c r="F6" s="61"/>
      <c r="G6" s="61"/>
      <c r="H6" s="47"/>
      <c r="I6" s="47"/>
      <c r="J6" s="47"/>
      <c r="K6" s="47"/>
      <c r="L6" s="47"/>
      <c r="M6" s="47"/>
      <c r="N6" s="61"/>
      <c r="O6" s="62"/>
      <c r="P6" s="62"/>
      <c r="Q6" s="63"/>
      <c r="R6" s="63"/>
      <c r="S6" s="63" t="s">
        <v>10</v>
      </c>
    </row>
    <row r="7" spans="1:38">
      <c r="A7" s="14"/>
      <c r="B7" s="14"/>
      <c r="C7" s="14"/>
      <c r="D7" s="14"/>
      <c r="E7" s="14"/>
      <c r="F7" s="14"/>
      <c r="G7" s="14"/>
      <c r="H7" s="43"/>
      <c r="I7" s="43"/>
      <c r="J7" s="43"/>
      <c r="K7" s="43"/>
      <c r="L7" s="43"/>
      <c r="M7" s="43"/>
      <c r="N7" s="42"/>
      <c r="O7" s="62" t="s">
        <v>11</v>
      </c>
      <c r="P7" s="62"/>
      <c r="Q7" s="63" t="s">
        <v>12</v>
      </c>
      <c r="R7" s="63"/>
      <c r="S7" s="64" t="s">
        <v>12</v>
      </c>
    </row>
    <row r="8" spans="1:38">
      <c r="A8" s="42"/>
      <c r="B8" s="42"/>
      <c r="C8" s="246" t="s">
        <v>8</v>
      </c>
      <c r="D8" s="246"/>
      <c r="E8" s="246"/>
      <c r="F8" s="246"/>
      <c r="G8" s="246"/>
      <c r="H8" s="246"/>
      <c r="I8" s="246"/>
      <c r="J8" s="246"/>
      <c r="K8" s="246"/>
      <c r="L8" s="246"/>
      <c r="M8" s="246"/>
      <c r="N8" s="65"/>
      <c r="O8" s="52" t="s">
        <v>173</v>
      </c>
      <c r="P8" s="42"/>
      <c r="Q8" s="52" t="s">
        <v>173</v>
      </c>
      <c r="R8" s="42"/>
      <c r="S8" s="52" t="s">
        <v>174</v>
      </c>
    </row>
    <row r="9" spans="1:38">
      <c r="A9" s="42"/>
      <c r="B9" s="42"/>
      <c r="C9" s="42"/>
      <c r="D9" s="42"/>
      <c r="E9" s="42"/>
      <c r="F9" s="42"/>
      <c r="G9" s="42"/>
      <c r="H9" s="191"/>
      <c r="I9" s="191"/>
      <c r="J9" s="191"/>
      <c r="K9" s="191"/>
      <c r="L9" s="191"/>
      <c r="M9" s="191"/>
      <c r="N9" s="65"/>
      <c r="O9" s="53"/>
      <c r="P9" s="67"/>
      <c r="Q9" s="53"/>
      <c r="R9" s="67"/>
      <c r="S9" s="53"/>
    </row>
    <row r="10" spans="1:38" ht="6.75" customHeight="1">
      <c r="A10" s="65"/>
      <c r="B10" s="42"/>
      <c r="C10" s="217"/>
      <c r="D10" s="217"/>
      <c r="E10" s="217"/>
      <c r="F10" s="217"/>
      <c r="G10" s="217"/>
      <c r="H10" s="219"/>
      <c r="I10" s="219"/>
      <c r="J10" s="219"/>
      <c r="K10" s="219"/>
      <c r="L10" s="219"/>
      <c r="M10" s="219"/>
      <c r="N10" s="65"/>
      <c r="O10" s="68"/>
      <c r="P10" s="68"/>
      <c r="Q10" s="69"/>
      <c r="R10" s="69"/>
      <c r="S10" s="69"/>
    </row>
    <row r="11" spans="1:38">
      <c r="A11" s="191"/>
      <c r="B11" s="42"/>
      <c r="C11" s="54">
        <v>2009</v>
      </c>
      <c r="D11" s="54">
        <v>2010</v>
      </c>
      <c r="E11" s="54">
        <v>2011</v>
      </c>
      <c r="F11" s="54">
        <v>2012</v>
      </c>
      <c r="G11" s="54">
        <v>2013</v>
      </c>
      <c r="H11" s="54">
        <v>2014</v>
      </c>
      <c r="I11" s="54">
        <v>2015</v>
      </c>
      <c r="J11" s="54">
        <v>2016</v>
      </c>
      <c r="K11" s="54">
        <v>2017</v>
      </c>
      <c r="L11" s="54">
        <v>2018</v>
      </c>
      <c r="M11" s="54">
        <v>2019</v>
      </c>
      <c r="N11" s="65"/>
      <c r="O11" s="62" t="s">
        <v>28</v>
      </c>
      <c r="P11" s="62"/>
      <c r="Q11" s="63" t="s">
        <v>14</v>
      </c>
      <c r="R11" s="63"/>
      <c r="S11" s="63" t="s">
        <v>14</v>
      </c>
    </row>
    <row r="12" spans="1:38" ht="6.75" customHeight="1">
      <c r="A12" s="191"/>
      <c r="B12" s="191"/>
      <c r="C12" s="44"/>
      <c r="D12" s="44"/>
      <c r="E12" s="44"/>
      <c r="F12" s="44"/>
      <c r="G12" s="44"/>
      <c r="H12" s="44"/>
      <c r="I12" s="44"/>
      <c r="J12" s="44"/>
      <c r="K12" s="44"/>
      <c r="L12" s="44"/>
      <c r="M12" s="44"/>
      <c r="N12" s="191"/>
      <c r="O12" s="53"/>
      <c r="P12" s="67"/>
      <c r="Q12" s="53"/>
      <c r="R12" s="67"/>
      <c r="S12" s="53"/>
    </row>
    <row r="13" spans="1:38">
      <c r="A13" s="65"/>
      <c r="B13" s="65"/>
      <c r="C13" s="54"/>
      <c r="D13" s="54"/>
      <c r="E13" s="54"/>
      <c r="F13" s="54"/>
      <c r="G13" s="54"/>
      <c r="H13" s="54"/>
      <c r="I13" s="54"/>
      <c r="J13" s="54"/>
      <c r="K13" s="54"/>
      <c r="L13" s="54"/>
      <c r="M13" s="54"/>
      <c r="N13" s="65"/>
      <c r="O13" s="66"/>
      <c r="P13" s="66"/>
      <c r="Q13" s="70"/>
      <c r="R13" s="218"/>
      <c r="S13" s="70"/>
    </row>
    <row r="14" spans="1:38">
      <c r="A14" s="56" t="s">
        <v>37</v>
      </c>
      <c r="B14" s="57"/>
      <c r="C14" s="87">
        <v>400.30706891737123</v>
      </c>
      <c r="D14" s="87">
        <v>493.1224304197786</v>
      </c>
      <c r="E14" s="87">
        <v>502.78455612910051</v>
      </c>
      <c r="F14" s="87">
        <v>550.03328819397177</v>
      </c>
      <c r="G14" s="87">
        <v>510.08199655516756</v>
      </c>
      <c r="H14" s="87">
        <v>492.99639559305268</v>
      </c>
      <c r="I14" s="87">
        <v>496.10817398288151</v>
      </c>
      <c r="J14" s="87">
        <v>674.47208942055454</v>
      </c>
      <c r="K14" s="87">
        <v>653.17874973155631</v>
      </c>
      <c r="L14" s="87">
        <v>681.02629095412533</v>
      </c>
      <c r="M14" s="87">
        <v>734.35654367368306</v>
      </c>
      <c r="N14" s="88"/>
      <c r="O14" s="70">
        <v>53.330252719557734</v>
      </c>
      <c r="P14" s="68"/>
      <c r="Q14" s="69">
        <v>7.8308654787528695</v>
      </c>
      <c r="R14" s="69"/>
      <c r="S14" s="71">
        <v>10.301811920119741</v>
      </c>
    </row>
    <row r="15" spans="1:38">
      <c r="A15" s="56" t="s">
        <v>38</v>
      </c>
      <c r="B15" s="57"/>
      <c r="C15" s="87">
        <v>2062.740878821865</v>
      </c>
      <c r="D15" s="87">
        <v>2077.051426011506</v>
      </c>
      <c r="E15" s="87">
        <v>2408.3834639333932</v>
      </c>
      <c r="F15" s="87">
        <v>2380.9142411234579</v>
      </c>
      <c r="G15" s="87">
        <v>2509.2130395816093</v>
      </c>
      <c r="H15" s="87">
        <v>2945.9888751430904</v>
      </c>
      <c r="I15" s="87">
        <v>3297.1154198204722</v>
      </c>
      <c r="J15" s="87">
        <v>3884.9560258685842</v>
      </c>
      <c r="K15" s="87">
        <v>4349.2250926801644</v>
      </c>
      <c r="L15" s="87">
        <v>4024.9257688690632</v>
      </c>
      <c r="M15" s="87">
        <v>4184.0808522390653</v>
      </c>
      <c r="N15" s="88"/>
      <c r="O15" s="70">
        <v>159.1550833700021</v>
      </c>
      <c r="P15" s="68"/>
      <c r="Q15" s="69">
        <v>3.9542364880612979</v>
      </c>
      <c r="R15" s="69"/>
      <c r="S15" s="71">
        <v>6.1369197046287516</v>
      </c>
    </row>
    <row r="16" spans="1:38">
      <c r="A16" s="89" t="s">
        <v>15</v>
      </c>
      <c r="B16" s="99"/>
      <c r="C16" s="87">
        <v>2463.0479477392437</v>
      </c>
      <c r="D16" s="87">
        <v>2570.173856431275</v>
      </c>
      <c r="E16" s="87">
        <v>2911.1680200624974</v>
      </c>
      <c r="F16" s="87">
        <v>2930.947529317426</v>
      </c>
      <c r="G16" s="87">
        <v>3019.2950361367721</v>
      </c>
      <c r="H16" s="87">
        <v>3438.9852707361392</v>
      </c>
      <c r="I16" s="87">
        <v>3793.2235938033559</v>
      </c>
      <c r="J16" s="87">
        <v>4559.4281152891463</v>
      </c>
      <c r="K16" s="87">
        <v>5002.4038424117225</v>
      </c>
      <c r="L16" s="87">
        <v>4705.9520598231857</v>
      </c>
      <c r="M16" s="87">
        <v>4918.4373959127497</v>
      </c>
      <c r="N16" s="88"/>
      <c r="O16" s="70">
        <v>212.48533608956404</v>
      </c>
      <c r="P16" s="68"/>
      <c r="Q16" s="69">
        <v>4.5152465088551565</v>
      </c>
      <c r="R16" s="69"/>
      <c r="S16" s="71">
        <v>6.7098909692546949</v>
      </c>
    </row>
    <row r="17" spans="1:19">
      <c r="A17" s="56" t="s">
        <v>39</v>
      </c>
      <c r="B17" s="57"/>
      <c r="C17" s="87">
        <v>193.73796246893252</v>
      </c>
      <c r="D17" s="87">
        <v>170.74801400602584</v>
      </c>
      <c r="E17" s="87">
        <v>146.88712185121759</v>
      </c>
      <c r="F17" s="87">
        <v>132.38468673733269</v>
      </c>
      <c r="G17" s="87">
        <v>140.58487419517039</v>
      </c>
      <c r="H17" s="87">
        <v>167.77486270566177</v>
      </c>
      <c r="I17" s="87">
        <v>172.81992572674295</v>
      </c>
      <c r="J17" s="87">
        <v>177.45088478936788</v>
      </c>
      <c r="K17" s="87">
        <v>186.31290777691694</v>
      </c>
      <c r="L17" s="87">
        <v>148.99059360325316</v>
      </c>
      <c r="M17" s="87">
        <v>171.67923079114243</v>
      </c>
      <c r="N17" s="88"/>
      <c r="O17" s="70">
        <v>22.68863718788927</v>
      </c>
      <c r="P17" s="68"/>
      <c r="Q17" s="69">
        <v>15.228234641649124</v>
      </c>
      <c r="R17" s="69"/>
      <c r="S17" s="71">
        <v>-0.16542208281459247</v>
      </c>
    </row>
    <row r="18" spans="1:19">
      <c r="A18" s="56" t="s">
        <v>40</v>
      </c>
      <c r="B18" s="57"/>
      <c r="C18" s="87">
        <v>277.29430522061267</v>
      </c>
      <c r="D18" s="87">
        <v>396.82214174247372</v>
      </c>
      <c r="E18" s="87">
        <v>285.1887108966244</v>
      </c>
      <c r="F18" s="87">
        <v>302.87762194755072</v>
      </c>
      <c r="G18" s="87">
        <v>375.48770448177657</v>
      </c>
      <c r="H18" s="87">
        <v>345.70872186126542</v>
      </c>
      <c r="I18" s="87">
        <v>358.44499220097089</v>
      </c>
      <c r="J18" s="87">
        <v>294.56210171781197</v>
      </c>
      <c r="K18" s="87">
        <v>382.17417708498448</v>
      </c>
      <c r="L18" s="87">
        <v>388.74176985018732</v>
      </c>
      <c r="M18" s="87">
        <v>359.21208525427249</v>
      </c>
      <c r="N18" s="88"/>
      <c r="O18" s="70">
        <v>-29.52968459591483</v>
      </c>
      <c r="P18" s="68"/>
      <c r="Q18" s="69">
        <v>-7.5962211643207098</v>
      </c>
      <c r="R18" s="69"/>
      <c r="S18" s="71">
        <v>5.3458566063957491E-2</v>
      </c>
    </row>
    <row r="19" spans="1:19">
      <c r="A19" s="56" t="s">
        <v>41</v>
      </c>
      <c r="B19" s="57"/>
      <c r="C19" s="87">
        <v>77.17670216159155</v>
      </c>
      <c r="D19" s="87">
        <v>62.621743226762966</v>
      </c>
      <c r="E19" s="87">
        <v>83.692801147335231</v>
      </c>
      <c r="F19" s="87">
        <v>44.906697378145836</v>
      </c>
      <c r="G19" s="87">
        <v>56.970285476701299</v>
      </c>
      <c r="H19" s="87">
        <v>69.316950188758113</v>
      </c>
      <c r="I19" s="87">
        <v>52.053021650619364</v>
      </c>
      <c r="J19" s="87">
        <v>77.719725252650903</v>
      </c>
      <c r="K19" s="87">
        <v>94.203675676679097</v>
      </c>
      <c r="L19" s="87">
        <v>102.62681320370325</v>
      </c>
      <c r="M19" s="87">
        <v>169.5080621784505</v>
      </c>
      <c r="N19" s="88"/>
      <c r="O19" s="70">
        <v>66.881248974747251</v>
      </c>
      <c r="P19" s="68"/>
      <c r="Q19" s="69">
        <v>65.16937132403703</v>
      </c>
      <c r="R19" s="69"/>
      <c r="S19" s="71">
        <v>34.334048484944326</v>
      </c>
    </row>
    <row r="20" spans="1:19">
      <c r="A20" s="56" t="s">
        <v>42</v>
      </c>
      <c r="B20" s="57"/>
      <c r="C20" s="87">
        <v>110.36031243159663</v>
      </c>
      <c r="D20" s="87">
        <v>90.104990233787305</v>
      </c>
      <c r="E20" s="87">
        <v>89.800397037988034</v>
      </c>
      <c r="F20" s="87">
        <v>90.564846360978564</v>
      </c>
      <c r="G20" s="87">
        <v>108.49600739023559</v>
      </c>
      <c r="H20" s="87">
        <v>106.1745008360195</v>
      </c>
      <c r="I20" s="87">
        <v>109.19587461448805</v>
      </c>
      <c r="J20" s="87">
        <v>120.19722157578262</v>
      </c>
      <c r="K20" s="87">
        <v>109.83436054854957</v>
      </c>
      <c r="L20" s="87">
        <v>106.48662807719198</v>
      </c>
      <c r="M20" s="87">
        <v>164.64428032998717</v>
      </c>
      <c r="N20" s="88"/>
      <c r="O20" s="70">
        <v>58.157652252795188</v>
      </c>
      <c r="P20" s="68"/>
      <c r="Q20" s="69">
        <v>54.614981526729167</v>
      </c>
      <c r="R20" s="69"/>
      <c r="S20" s="71">
        <v>10.811569016512191</v>
      </c>
    </row>
    <row r="21" spans="1:19">
      <c r="A21" s="56" t="s">
        <v>43</v>
      </c>
      <c r="B21" s="57"/>
      <c r="C21" s="87">
        <v>129.91044920816162</v>
      </c>
      <c r="D21" s="87">
        <v>85.832030453047054</v>
      </c>
      <c r="E21" s="87">
        <v>109.23097235890377</v>
      </c>
      <c r="F21" s="87">
        <v>103.81876236460215</v>
      </c>
      <c r="G21" s="87">
        <v>126.66309836220876</v>
      </c>
      <c r="H21" s="87">
        <v>121.28948256735585</v>
      </c>
      <c r="I21" s="87">
        <v>93.292007895541559</v>
      </c>
      <c r="J21" s="87">
        <v>136.02838129879609</v>
      </c>
      <c r="K21" s="87">
        <v>129.18959857974258</v>
      </c>
      <c r="L21" s="87">
        <v>67.366110833510191</v>
      </c>
      <c r="M21" s="87">
        <v>107.19829069311403</v>
      </c>
      <c r="N21" s="88"/>
      <c r="O21" s="70">
        <v>39.832179859603841</v>
      </c>
      <c r="P21" s="68"/>
      <c r="Q21" s="69">
        <v>59.12791961234899</v>
      </c>
      <c r="R21" s="69"/>
      <c r="S21" s="71">
        <v>3.5346822610565765</v>
      </c>
    </row>
    <row r="22" spans="1:19">
      <c r="A22" s="56" t="s">
        <v>44</v>
      </c>
      <c r="B22" s="57"/>
      <c r="C22" s="87">
        <v>274.69970234348739</v>
      </c>
      <c r="D22" s="87">
        <v>229.18340359459128</v>
      </c>
      <c r="E22" s="87">
        <v>263.0290926645539</v>
      </c>
      <c r="F22" s="87">
        <v>283.15214378391698</v>
      </c>
      <c r="G22" s="87">
        <v>389.47652710606764</v>
      </c>
      <c r="H22" s="87">
        <v>272.71010271038261</v>
      </c>
      <c r="I22" s="87">
        <v>330.2708982809981</v>
      </c>
      <c r="J22" s="87">
        <v>342.33420673422978</v>
      </c>
      <c r="K22" s="87">
        <v>333.38281649974408</v>
      </c>
      <c r="L22" s="87">
        <v>320.62067531954347</v>
      </c>
      <c r="M22" s="87">
        <v>328.79420225756957</v>
      </c>
      <c r="N22" s="88"/>
      <c r="O22" s="70">
        <v>8.1735269380261002</v>
      </c>
      <c r="P22" s="68"/>
      <c r="Q22" s="69">
        <v>2.549282553247707</v>
      </c>
      <c r="R22" s="69"/>
      <c r="S22" s="71">
        <v>-0.1119670599349698</v>
      </c>
    </row>
    <row r="23" spans="1:19">
      <c r="A23" s="56" t="s">
        <v>45</v>
      </c>
      <c r="B23" s="57"/>
      <c r="C23" s="87">
        <v>81.904791763012454</v>
      </c>
      <c r="D23" s="87">
        <v>91.972661419017172</v>
      </c>
      <c r="E23" s="87">
        <v>126.11605436625896</v>
      </c>
      <c r="F23" s="87">
        <v>123.80087173880685</v>
      </c>
      <c r="G23" s="87">
        <v>118.49456416089708</v>
      </c>
      <c r="H23" s="87">
        <v>119.14508614343242</v>
      </c>
      <c r="I23" s="87">
        <v>140.79209589522691</v>
      </c>
      <c r="J23" s="87">
        <v>124.89813121281821</v>
      </c>
      <c r="K23" s="87">
        <v>116.03326748430361</v>
      </c>
      <c r="L23" s="87">
        <v>102.46710123662997</v>
      </c>
      <c r="M23" s="87">
        <v>121.95268448466017</v>
      </c>
      <c r="N23" s="88"/>
      <c r="O23" s="70">
        <v>19.485583248030196</v>
      </c>
      <c r="P23" s="68"/>
      <c r="Q23" s="69">
        <v>19.016428700399771</v>
      </c>
      <c r="R23" s="69"/>
      <c r="S23" s="71">
        <v>-3.5275578407802932</v>
      </c>
    </row>
    <row r="24" spans="1:19">
      <c r="A24" s="56" t="s">
        <v>46</v>
      </c>
      <c r="B24" s="57"/>
      <c r="C24" s="87">
        <v>1047.6304143992531</v>
      </c>
      <c r="D24" s="87">
        <v>1090.8747784042625</v>
      </c>
      <c r="E24" s="87">
        <v>1141.6797802382771</v>
      </c>
      <c r="F24" s="87">
        <v>1494.5120420748356</v>
      </c>
      <c r="G24" s="87">
        <v>1291.3030293719544</v>
      </c>
      <c r="H24" s="87">
        <v>1343.1904909392415</v>
      </c>
      <c r="I24" s="87">
        <v>1388.9830271163059</v>
      </c>
      <c r="J24" s="87">
        <v>1355.9745021454441</v>
      </c>
      <c r="K24" s="87">
        <v>1359.6468869391297</v>
      </c>
      <c r="L24" s="87">
        <v>1346.7941950316267</v>
      </c>
      <c r="M24" s="87">
        <v>1397.8928011585836</v>
      </c>
      <c r="N24" s="88"/>
      <c r="O24" s="70">
        <v>51.098606126956838</v>
      </c>
      <c r="P24" s="68"/>
      <c r="Q24" s="69">
        <v>3.7940916522703532</v>
      </c>
      <c r="R24" s="69"/>
      <c r="S24" s="71">
        <v>0.15998074609067103</v>
      </c>
    </row>
    <row r="25" spans="1:19">
      <c r="A25" s="56" t="s">
        <v>47</v>
      </c>
      <c r="B25" s="57"/>
      <c r="C25" s="87">
        <v>1336.5120803671239</v>
      </c>
      <c r="D25" s="87">
        <v>1173.1955729842746</v>
      </c>
      <c r="E25" s="87">
        <v>1221.0278926019153</v>
      </c>
      <c r="F25" s="87">
        <v>1246.1606243782799</v>
      </c>
      <c r="G25" s="87">
        <v>1354.1316362183393</v>
      </c>
      <c r="H25" s="87">
        <v>1457.0934743543012</v>
      </c>
      <c r="I25" s="87">
        <v>1333.4385151567169</v>
      </c>
      <c r="J25" s="87">
        <v>1461.974277704004</v>
      </c>
      <c r="K25" s="87">
        <v>1503.320713606789</v>
      </c>
      <c r="L25" s="87">
        <v>1482.6408689046771</v>
      </c>
      <c r="M25" s="87">
        <v>1567.2823740919596</v>
      </c>
      <c r="N25" s="88"/>
      <c r="O25" s="70">
        <v>84.641505187282519</v>
      </c>
      <c r="P25" s="68"/>
      <c r="Q25" s="69">
        <v>5.7088339437056561</v>
      </c>
      <c r="R25" s="69"/>
      <c r="S25" s="71">
        <v>4.1222546211971522</v>
      </c>
    </row>
    <row r="26" spans="1:19">
      <c r="A26" s="56" t="s">
        <v>48</v>
      </c>
      <c r="B26" s="57"/>
      <c r="C26" s="87">
        <v>261.89531215373978</v>
      </c>
      <c r="D26" s="87">
        <v>139.90279283935953</v>
      </c>
      <c r="E26" s="87">
        <v>149.40490550849276</v>
      </c>
      <c r="F26" s="87">
        <v>123.60788159981843</v>
      </c>
      <c r="G26" s="87">
        <v>174.04325700805677</v>
      </c>
      <c r="H26" s="87">
        <v>166.314527394507</v>
      </c>
      <c r="I26" s="87">
        <v>170.05967054125603</v>
      </c>
      <c r="J26" s="87">
        <v>147.89946654322057</v>
      </c>
      <c r="K26" s="87">
        <v>139.29831650152082</v>
      </c>
      <c r="L26" s="87">
        <v>130.77645149725993</v>
      </c>
      <c r="M26" s="87">
        <v>170.04893983362948</v>
      </c>
      <c r="N26" s="88"/>
      <c r="O26" s="70">
        <v>39.272488336369548</v>
      </c>
      <c r="P26" s="68"/>
      <c r="Q26" s="69">
        <v>30.030244655470256</v>
      </c>
      <c r="R26" s="69"/>
      <c r="S26" s="71">
        <v>-1.5775288632169371E-3</v>
      </c>
    </row>
    <row r="27" spans="1:19">
      <c r="A27" s="56" t="s">
        <v>49</v>
      </c>
      <c r="B27" s="57"/>
      <c r="C27" s="87">
        <v>80.332552231411299</v>
      </c>
      <c r="D27" s="87">
        <v>66.400277417637824</v>
      </c>
      <c r="E27" s="87">
        <v>86.341544225581217</v>
      </c>
      <c r="F27" s="87">
        <v>64.684203920711838</v>
      </c>
      <c r="G27" s="87">
        <v>76.789689757103176</v>
      </c>
      <c r="H27" s="87">
        <v>63.038770631501052</v>
      </c>
      <c r="I27" s="87">
        <v>60.79784737988448</v>
      </c>
      <c r="J27" s="87">
        <v>77.58008501921384</v>
      </c>
      <c r="K27" s="87">
        <v>118.03828809251287</v>
      </c>
      <c r="L27" s="87">
        <v>118.34635561288927</v>
      </c>
      <c r="M27" s="87">
        <v>144.69284448495281</v>
      </c>
      <c r="N27" s="88"/>
      <c r="O27" s="70">
        <v>26.346488872063546</v>
      </c>
      <c r="P27" s="68"/>
      <c r="Q27" s="69">
        <v>22.262188586730019</v>
      </c>
      <c r="R27" s="69"/>
      <c r="S27" s="71">
        <v>24.205181243619521</v>
      </c>
    </row>
    <row r="28" spans="1:19">
      <c r="A28" s="56" t="s">
        <v>116</v>
      </c>
      <c r="B28" s="57"/>
      <c r="C28" s="87">
        <v>1021.1849261561798</v>
      </c>
      <c r="D28" s="87">
        <v>878.23216522299651</v>
      </c>
      <c r="E28" s="87">
        <v>851.02242855713803</v>
      </c>
      <c r="F28" s="87">
        <v>817.36018615810724</v>
      </c>
      <c r="G28" s="87">
        <v>819.87763801760354</v>
      </c>
      <c r="H28" s="87">
        <v>900.15449609250516</v>
      </c>
      <c r="I28" s="87">
        <v>976.41822301939953</v>
      </c>
      <c r="J28" s="87">
        <v>1097.1169740032999</v>
      </c>
      <c r="K28" s="87">
        <v>937.2492909478143</v>
      </c>
      <c r="L28" s="87">
        <v>965.46294558926593</v>
      </c>
      <c r="M28" s="87">
        <v>958.08323883449373</v>
      </c>
      <c r="N28" s="88"/>
      <c r="O28" s="70">
        <v>-7.3797067547722008</v>
      </c>
      <c r="P28" s="68"/>
      <c r="Q28" s="69">
        <v>-0.76436975530614859</v>
      </c>
      <c r="R28" s="69"/>
      <c r="S28" s="71">
        <v>-0.4727873127812976</v>
      </c>
    </row>
    <row r="29" spans="1:19">
      <c r="A29" s="56" t="s">
        <v>50</v>
      </c>
      <c r="B29" s="57"/>
      <c r="C29" s="87">
        <v>797.66820984844674</v>
      </c>
      <c r="D29" s="87">
        <v>884.5561229669072</v>
      </c>
      <c r="E29" s="87">
        <v>959.77499994402058</v>
      </c>
      <c r="F29" s="87">
        <v>957.03306134764262</v>
      </c>
      <c r="G29" s="87">
        <v>1032.6684776594104</v>
      </c>
      <c r="H29" s="87">
        <v>1166.5022708253871</v>
      </c>
      <c r="I29" s="87">
        <v>940.11731257356996</v>
      </c>
      <c r="J29" s="87">
        <v>1019.759719493146</v>
      </c>
      <c r="K29" s="87">
        <v>958.27820620305761</v>
      </c>
      <c r="L29" s="87">
        <v>901.94905295900594</v>
      </c>
      <c r="M29" s="87">
        <v>1108.8491717986878</v>
      </c>
      <c r="N29" s="88"/>
      <c r="O29" s="70">
        <v>206.90011883968191</v>
      </c>
      <c r="P29" s="68"/>
      <c r="Q29" s="69">
        <v>22.939224578251839</v>
      </c>
      <c r="R29" s="69"/>
      <c r="S29" s="71">
        <v>4.2131699642757203</v>
      </c>
    </row>
    <row r="30" spans="1:19">
      <c r="A30" s="56" t="s">
        <v>51</v>
      </c>
      <c r="B30" s="57"/>
      <c r="C30" s="87">
        <v>44.820009522470698</v>
      </c>
      <c r="D30" s="87">
        <v>50.051476011119277</v>
      </c>
      <c r="E30" s="87">
        <v>87.016427688892577</v>
      </c>
      <c r="F30" s="87">
        <v>83.624014777600379</v>
      </c>
      <c r="G30" s="87">
        <v>69.015620766896362</v>
      </c>
      <c r="H30" s="87">
        <v>47.646263245892037</v>
      </c>
      <c r="I30" s="87">
        <v>43.592439636755849</v>
      </c>
      <c r="J30" s="87">
        <v>64.840439638104172</v>
      </c>
      <c r="K30" s="87">
        <v>67.922436277705685</v>
      </c>
      <c r="L30" s="87">
        <v>100.80523347781839</v>
      </c>
      <c r="M30" s="87">
        <v>111.16229571365669</v>
      </c>
      <c r="N30" s="88"/>
      <c r="O30" s="70">
        <v>10.357062235838299</v>
      </c>
      <c r="P30" s="68"/>
      <c r="Q30" s="69">
        <v>10.27432989192701</v>
      </c>
      <c r="R30" s="69"/>
      <c r="S30" s="71">
        <v>26.36784608513527</v>
      </c>
    </row>
    <row r="31" spans="1:19">
      <c r="A31" s="56" t="s">
        <v>52</v>
      </c>
      <c r="B31" s="57"/>
      <c r="C31" s="87">
        <v>21.811532072129626</v>
      </c>
      <c r="D31" s="87">
        <v>22.151930926495535</v>
      </c>
      <c r="E31" s="87">
        <v>23.809733311713849</v>
      </c>
      <c r="F31" s="87">
        <v>33.088470516276921</v>
      </c>
      <c r="G31" s="87">
        <v>44.814538342410678</v>
      </c>
      <c r="H31" s="87">
        <v>45.56063861016171</v>
      </c>
      <c r="I31" s="87">
        <v>56.549652521901571</v>
      </c>
      <c r="J31" s="87">
        <v>39.724811549514662</v>
      </c>
      <c r="K31" s="87">
        <v>44.60237349352311</v>
      </c>
      <c r="L31" s="87">
        <v>46.572780160899086</v>
      </c>
      <c r="M31" s="87">
        <v>84.131735227493337</v>
      </c>
      <c r="N31" s="88"/>
      <c r="O31" s="70">
        <v>37.558955066594251</v>
      </c>
      <c r="P31" s="68"/>
      <c r="Q31" s="69">
        <v>80.645722537576717</v>
      </c>
      <c r="R31" s="69"/>
      <c r="S31" s="71">
        <v>10.441545747779823</v>
      </c>
    </row>
    <row r="32" spans="1:19">
      <c r="A32" s="56" t="s">
        <v>53</v>
      </c>
      <c r="B32" s="57"/>
      <c r="C32" s="87">
        <v>121.42498253366735</v>
      </c>
      <c r="D32" s="87">
        <v>60.944112477649774</v>
      </c>
      <c r="E32" s="87">
        <v>62.972061084862759</v>
      </c>
      <c r="F32" s="87">
        <v>51.337779572249858</v>
      </c>
      <c r="G32" s="87">
        <v>67.393594740018699</v>
      </c>
      <c r="H32" s="87">
        <v>69.33875737960993</v>
      </c>
      <c r="I32" s="87">
        <v>53.104519240295822</v>
      </c>
      <c r="J32" s="87">
        <v>72.049877806198964</v>
      </c>
      <c r="K32" s="87">
        <v>98.497953964738514</v>
      </c>
      <c r="L32" s="87">
        <v>56.186970150758782</v>
      </c>
      <c r="M32" s="87">
        <v>129.99444382278307</v>
      </c>
      <c r="N32" s="88"/>
      <c r="O32" s="70">
        <v>73.807473672024287</v>
      </c>
      <c r="P32" s="68"/>
      <c r="Q32" s="69">
        <v>131.3604799724684</v>
      </c>
      <c r="R32" s="69"/>
      <c r="S32" s="71">
        <v>25.083011042720994</v>
      </c>
    </row>
    <row r="33" spans="1:19">
      <c r="A33" s="56" t="s">
        <v>54</v>
      </c>
      <c r="B33" s="57"/>
      <c r="C33" s="87">
        <v>634.53314021172946</v>
      </c>
      <c r="D33" s="87">
        <v>707.62341117902531</v>
      </c>
      <c r="E33" s="87">
        <v>621.5429263139448</v>
      </c>
      <c r="F33" s="87">
        <v>634.41382632780392</v>
      </c>
      <c r="G33" s="87">
        <v>696.96342525948353</v>
      </c>
      <c r="H33" s="87">
        <v>708.14776161657073</v>
      </c>
      <c r="I33" s="87">
        <v>693.46354737402044</v>
      </c>
      <c r="J33" s="87">
        <v>684.59231655255564</v>
      </c>
      <c r="K33" s="87">
        <v>736.032738180205</v>
      </c>
      <c r="L33" s="87">
        <v>721.8973224958072</v>
      </c>
      <c r="M33" s="87">
        <v>795.61745549345756</v>
      </c>
      <c r="N33" s="88"/>
      <c r="O33" s="70">
        <v>73.720132997650353</v>
      </c>
      <c r="P33" s="68"/>
      <c r="Q33" s="69">
        <v>10.211997011261744</v>
      </c>
      <c r="R33" s="69"/>
      <c r="S33" s="71">
        <v>3.495190073491905</v>
      </c>
    </row>
    <row r="34" spans="1:19">
      <c r="A34" s="56" t="s">
        <v>55</v>
      </c>
      <c r="B34" s="57"/>
      <c r="C34" s="87">
        <v>344.73609980423907</v>
      </c>
      <c r="D34" s="87">
        <v>339.46477588174946</v>
      </c>
      <c r="E34" s="87">
        <v>505.02325935310489</v>
      </c>
      <c r="F34" s="87">
        <v>437.01132305549237</v>
      </c>
      <c r="G34" s="87">
        <v>535.91805064469213</v>
      </c>
      <c r="H34" s="87">
        <v>547.13075360618529</v>
      </c>
      <c r="I34" s="87">
        <v>418.9672368577904</v>
      </c>
      <c r="J34" s="87">
        <v>411.63639073039155</v>
      </c>
      <c r="K34" s="87">
        <v>353.58048741159655</v>
      </c>
      <c r="L34" s="87">
        <v>374.91246464302174</v>
      </c>
      <c r="M34" s="87">
        <v>436.70026954649626</v>
      </c>
      <c r="N34" s="88"/>
      <c r="O34" s="70">
        <v>61.787804903474523</v>
      </c>
      <c r="P34" s="68"/>
      <c r="Q34" s="69">
        <v>16.480595000304049</v>
      </c>
      <c r="R34" s="69"/>
      <c r="S34" s="71">
        <v>1.0417476610939946</v>
      </c>
    </row>
    <row r="35" spans="1:19">
      <c r="A35" s="56" t="s">
        <v>56</v>
      </c>
      <c r="B35" s="57"/>
      <c r="C35" s="87">
        <v>381.34243422003192</v>
      </c>
      <c r="D35" s="87">
        <v>314.84885204278635</v>
      </c>
      <c r="E35" s="87">
        <v>378.43203689134361</v>
      </c>
      <c r="F35" s="87">
        <v>334.61818716124361</v>
      </c>
      <c r="G35" s="87">
        <v>426.37260770173401</v>
      </c>
      <c r="H35" s="87">
        <v>333.02882462945917</v>
      </c>
      <c r="I35" s="87">
        <v>381.68584311764135</v>
      </c>
      <c r="J35" s="87">
        <v>342.15679906526464</v>
      </c>
      <c r="K35" s="87">
        <v>341.16115072804513</v>
      </c>
      <c r="L35" s="87">
        <v>391.33297229953848</v>
      </c>
      <c r="M35" s="87">
        <v>498.29467051483601</v>
      </c>
      <c r="N35" s="88"/>
      <c r="O35" s="70">
        <v>106.96169821529753</v>
      </c>
      <c r="P35" s="68"/>
      <c r="Q35" s="69">
        <v>27.332656787587453</v>
      </c>
      <c r="R35" s="69"/>
      <c r="S35" s="71">
        <v>6.8919617346372197</v>
      </c>
    </row>
    <row r="36" spans="1:19">
      <c r="A36" s="56" t="s">
        <v>57</v>
      </c>
      <c r="B36" s="57"/>
      <c r="C36" s="87">
        <v>123.43432684991592</v>
      </c>
      <c r="D36" s="87">
        <v>149.55008124802927</v>
      </c>
      <c r="E36" s="87">
        <v>145.78976711692027</v>
      </c>
      <c r="F36" s="87">
        <v>145.40521944364289</v>
      </c>
      <c r="G36" s="87">
        <v>139.17451534268869</v>
      </c>
      <c r="H36" s="87">
        <v>188.13456549924445</v>
      </c>
      <c r="I36" s="87">
        <v>177.34306531216768</v>
      </c>
      <c r="J36" s="87">
        <v>216.43620484773925</v>
      </c>
      <c r="K36" s="87">
        <v>198.55166565603852</v>
      </c>
      <c r="L36" s="87">
        <v>173.02244650803814</v>
      </c>
      <c r="M36" s="87">
        <v>291.54066447006198</v>
      </c>
      <c r="N36" s="88"/>
      <c r="O36" s="70">
        <v>118.51821796202384</v>
      </c>
      <c r="P36" s="68"/>
      <c r="Q36" s="69">
        <v>68.49875282310137</v>
      </c>
      <c r="R36" s="69"/>
      <c r="S36" s="71">
        <v>13.232535494847554</v>
      </c>
    </row>
    <row r="37" spans="1:19">
      <c r="A37" s="56" t="s">
        <v>58</v>
      </c>
      <c r="B37" s="57"/>
      <c r="C37" s="87">
        <v>94.856738374489126</v>
      </c>
      <c r="D37" s="87">
        <v>108.16315788189475</v>
      </c>
      <c r="E37" s="87">
        <v>113.44646079665691</v>
      </c>
      <c r="F37" s="87">
        <v>113.52625944851336</v>
      </c>
      <c r="G37" s="87">
        <v>162.63196501561407</v>
      </c>
      <c r="H37" s="87">
        <v>168.92406031505595</v>
      </c>
      <c r="I37" s="87">
        <v>225.02072245627019</v>
      </c>
      <c r="J37" s="87">
        <v>288.31735538356651</v>
      </c>
      <c r="K37" s="87">
        <v>258.99105523099684</v>
      </c>
      <c r="L37" s="87">
        <v>435.95469210053187</v>
      </c>
      <c r="M37" s="87">
        <v>439.28636079531782</v>
      </c>
      <c r="N37" s="88"/>
      <c r="O37" s="70">
        <v>3.3316686947859466</v>
      </c>
      <c r="P37" s="68"/>
      <c r="Q37" s="69">
        <v>0.7642236120302357</v>
      </c>
      <c r="R37" s="69"/>
      <c r="S37" s="71">
        <v>18.203762638001585</v>
      </c>
    </row>
    <row r="38" spans="1:19">
      <c r="A38" s="56" t="s">
        <v>59</v>
      </c>
      <c r="B38" s="57"/>
      <c r="C38" s="87">
        <v>127.7922424258531</v>
      </c>
      <c r="D38" s="87">
        <v>176.3365655321056</v>
      </c>
      <c r="E38" s="87">
        <v>282.83717581640985</v>
      </c>
      <c r="F38" s="87">
        <v>256.84904348547752</v>
      </c>
      <c r="G38" s="87">
        <v>290.10226434012884</v>
      </c>
      <c r="H38" s="87">
        <v>284.38148291977654</v>
      </c>
      <c r="I38" s="87">
        <v>173.9768907129488</v>
      </c>
      <c r="J38" s="87">
        <v>132.41011051559039</v>
      </c>
      <c r="K38" s="87">
        <v>202.41748913724038</v>
      </c>
      <c r="L38" s="87">
        <v>197.24001650264822</v>
      </c>
      <c r="M38" s="87">
        <v>182.35035504118764</v>
      </c>
      <c r="N38" s="88"/>
      <c r="O38" s="70">
        <v>-14.889661461460577</v>
      </c>
      <c r="P38" s="68"/>
      <c r="Q38" s="69">
        <v>-7.5490063961035361</v>
      </c>
      <c r="R38" s="69"/>
      <c r="S38" s="71">
        <v>1.1821170715353269</v>
      </c>
    </row>
    <row r="39" spans="1:19">
      <c r="A39" s="56" t="s">
        <v>60</v>
      </c>
      <c r="B39" s="57"/>
      <c r="C39" s="87">
        <v>63.844783002804718</v>
      </c>
      <c r="D39" s="87">
        <v>55.814034947976005</v>
      </c>
      <c r="E39" s="87">
        <v>41.24348169217285</v>
      </c>
      <c r="F39" s="87">
        <v>33.946857121658439</v>
      </c>
      <c r="G39" s="87">
        <v>30.774082377627707</v>
      </c>
      <c r="H39" s="87">
        <v>38.066579057082095</v>
      </c>
      <c r="I39" s="87">
        <v>45.197821104987803</v>
      </c>
      <c r="J39" s="87">
        <v>33.424626405711209</v>
      </c>
      <c r="K39" s="87">
        <v>59.829302457424333</v>
      </c>
      <c r="L39" s="87">
        <v>32.585788543998156</v>
      </c>
      <c r="M39" s="87">
        <v>41.832409905528614</v>
      </c>
      <c r="N39" s="88"/>
      <c r="O39" s="70">
        <v>9.2466213615304582</v>
      </c>
      <c r="P39" s="68"/>
      <c r="Q39" s="69">
        <v>28.376239381304032</v>
      </c>
      <c r="R39" s="69"/>
      <c r="S39" s="71">
        <v>-1.9158469387092314</v>
      </c>
    </row>
    <row r="40" spans="1:19">
      <c r="A40" s="56" t="s">
        <v>61</v>
      </c>
      <c r="B40" s="57"/>
      <c r="C40" s="87">
        <v>1033.2483238351904</v>
      </c>
      <c r="D40" s="87">
        <v>889.15761735464605</v>
      </c>
      <c r="E40" s="87">
        <v>982.12509656842667</v>
      </c>
      <c r="F40" s="87">
        <v>918.50384188497821</v>
      </c>
      <c r="G40" s="87">
        <v>1095.1328079115813</v>
      </c>
      <c r="H40" s="87">
        <v>1236.8279176285494</v>
      </c>
      <c r="I40" s="87">
        <v>1027.6659410112652</v>
      </c>
      <c r="J40" s="87">
        <v>1018.3709268527066</v>
      </c>
      <c r="K40" s="87">
        <v>1003.458643024236</v>
      </c>
      <c r="L40" s="87">
        <v>1075.03236624749</v>
      </c>
      <c r="M40" s="87">
        <v>977.33537477709183</v>
      </c>
      <c r="N40" s="88"/>
      <c r="O40" s="70">
        <v>-97.696991470398189</v>
      </c>
      <c r="P40" s="68"/>
      <c r="Q40" s="69">
        <v>-9.0878186125148517</v>
      </c>
      <c r="R40" s="69"/>
      <c r="S40" s="71">
        <v>-1.2475421101795225</v>
      </c>
    </row>
    <row r="41" spans="1:19">
      <c r="A41" s="56" t="s">
        <v>62</v>
      </c>
      <c r="B41" s="57"/>
      <c r="C41" s="87">
        <v>281.50801956757988</v>
      </c>
      <c r="D41" s="87">
        <v>342.00385410610306</v>
      </c>
      <c r="E41" s="87">
        <v>411.32760099834445</v>
      </c>
      <c r="F41" s="87">
        <v>381.19343505025415</v>
      </c>
      <c r="G41" s="87">
        <v>418.81714143276599</v>
      </c>
      <c r="H41" s="87">
        <v>433.47547096702891</v>
      </c>
      <c r="I41" s="87">
        <v>505.04601392639285</v>
      </c>
      <c r="J41" s="87">
        <v>462.0207054442896</v>
      </c>
      <c r="K41" s="87">
        <v>444.8161259496971</v>
      </c>
      <c r="L41" s="87">
        <v>399.31457662613121</v>
      </c>
      <c r="M41" s="87">
        <v>400.40957954101486</v>
      </c>
      <c r="N41" s="88"/>
      <c r="O41" s="70">
        <v>1.0950029148836506</v>
      </c>
      <c r="P41" s="68"/>
      <c r="Q41" s="69">
        <v>0.27422062178033002</v>
      </c>
      <c r="R41" s="69"/>
      <c r="S41" s="71">
        <v>-5.638816810972469</v>
      </c>
    </row>
    <row r="42" spans="1:19">
      <c r="A42" s="56" t="s">
        <v>63</v>
      </c>
      <c r="B42" s="57"/>
      <c r="C42" s="87">
        <v>389.46760643805038</v>
      </c>
      <c r="D42" s="87">
        <v>378.07030582338024</v>
      </c>
      <c r="E42" s="87">
        <v>422.79062651847852</v>
      </c>
      <c r="F42" s="87">
        <v>575.06895167835933</v>
      </c>
      <c r="G42" s="87">
        <v>522.04564116464337</v>
      </c>
      <c r="H42" s="87">
        <v>477.09574388101697</v>
      </c>
      <c r="I42" s="87">
        <v>525.30418762454019</v>
      </c>
      <c r="J42" s="87">
        <v>769.81996041820207</v>
      </c>
      <c r="K42" s="87">
        <v>603.38527589124476</v>
      </c>
      <c r="L42" s="87">
        <v>461.45648838842237</v>
      </c>
      <c r="M42" s="87">
        <v>569.68123276769188</v>
      </c>
      <c r="N42" s="88"/>
      <c r="O42" s="70">
        <v>108.22474437926951</v>
      </c>
      <c r="P42" s="68"/>
      <c r="Q42" s="69">
        <v>23.452860042607824</v>
      </c>
      <c r="R42" s="69"/>
      <c r="S42" s="71">
        <v>2.048179718881471</v>
      </c>
    </row>
    <row r="43" spans="1:19">
      <c r="A43" s="56" t="s">
        <v>64</v>
      </c>
      <c r="B43" s="57"/>
      <c r="C43" s="87">
        <v>148.72695923531583</v>
      </c>
      <c r="D43" s="87">
        <v>188.36650722759612</v>
      </c>
      <c r="E43" s="87">
        <v>152.12654493268784</v>
      </c>
      <c r="F43" s="87">
        <v>223.59558732044709</v>
      </c>
      <c r="G43" s="87">
        <v>189.22298747581056</v>
      </c>
      <c r="H43" s="87">
        <v>187.93719251864158</v>
      </c>
      <c r="I43" s="87">
        <v>214.93628254037557</v>
      </c>
      <c r="J43" s="87">
        <v>254.89789979274767</v>
      </c>
      <c r="K43" s="87">
        <v>213.03533008458294</v>
      </c>
      <c r="L43" s="87">
        <v>269.96817353050051</v>
      </c>
      <c r="M43" s="87">
        <v>264.39433359458843</v>
      </c>
      <c r="N43" s="88"/>
      <c r="O43" s="70">
        <v>-5.5738399359120763</v>
      </c>
      <c r="P43" s="68"/>
      <c r="Q43" s="69">
        <v>-2.0646285312154902</v>
      </c>
      <c r="R43" s="69"/>
      <c r="S43" s="71">
        <v>5.3138773491009372</v>
      </c>
    </row>
    <row r="44" spans="1:19">
      <c r="A44" s="56" t="s">
        <v>65</v>
      </c>
      <c r="B44" s="57"/>
      <c r="C44" s="87">
        <v>343.00179234334979</v>
      </c>
      <c r="D44" s="87">
        <v>293.18066135616624</v>
      </c>
      <c r="E44" s="87">
        <v>401.7461757761464</v>
      </c>
      <c r="F44" s="87">
        <v>334.71092111818842</v>
      </c>
      <c r="G44" s="87">
        <v>415.13418324572149</v>
      </c>
      <c r="H44" s="87">
        <v>516.27492228226185</v>
      </c>
      <c r="I44" s="87">
        <v>445.12744823453181</v>
      </c>
      <c r="J44" s="87">
        <v>405.8022928476251</v>
      </c>
      <c r="K44" s="87">
        <v>458.96551435630738</v>
      </c>
      <c r="L44" s="87">
        <v>407.73640268088815</v>
      </c>
      <c r="M44" s="87">
        <v>414.46060306584309</v>
      </c>
      <c r="N44" s="88"/>
      <c r="O44" s="70">
        <v>6.7242003849549405</v>
      </c>
      <c r="P44" s="68"/>
      <c r="Q44" s="69">
        <v>1.649153801510721</v>
      </c>
      <c r="R44" s="69"/>
      <c r="S44" s="71">
        <v>-1.7687388491266387</v>
      </c>
    </row>
    <row r="45" spans="1:19">
      <c r="A45" s="90" t="s">
        <v>22</v>
      </c>
      <c r="B45" s="57"/>
      <c r="C45" s="87">
        <v>9844.8567111903467</v>
      </c>
      <c r="D45" s="87">
        <v>9436.1740385078865</v>
      </c>
      <c r="E45" s="87">
        <v>10145.426076258473</v>
      </c>
      <c r="F45" s="87">
        <v>10341.757347752939</v>
      </c>
      <c r="G45" s="87">
        <v>11168.500214967322</v>
      </c>
      <c r="H45" s="87">
        <v>11580.384671406891</v>
      </c>
      <c r="I45" s="87">
        <v>11113.665023723575</v>
      </c>
      <c r="J45" s="87">
        <v>11629.996395340042</v>
      </c>
      <c r="K45" s="87">
        <v>11452.210047785284</v>
      </c>
      <c r="L45" s="87">
        <v>11327.288256075191</v>
      </c>
      <c r="M45" s="87">
        <v>12407.029990468613</v>
      </c>
      <c r="N45" s="88"/>
      <c r="O45" s="70">
        <v>1079.7417343934212</v>
      </c>
      <c r="P45" s="68"/>
      <c r="Q45" s="69">
        <v>9.5322173320196129</v>
      </c>
      <c r="R45" s="69"/>
      <c r="S45" s="71">
        <v>2.7904180518258048</v>
      </c>
    </row>
    <row r="46" spans="1:19">
      <c r="A46" s="91" t="s">
        <v>23</v>
      </c>
      <c r="B46" s="101"/>
      <c r="C46" s="92">
        <v>8604.9765041196642</v>
      </c>
      <c r="D46" s="92">
        <v>8136.2783256425828</v>
      </c>
      <c r="E46" s="92">
        <v>8495.5817325525768</v>
      </c>
      <c r="F46" s="92">
        <v>8573.187215850452</v>
      </c>
      <c r="G46" s="87">
        <v>9357.128440054732</v>
      </c>
      <c r="H46" s="92">
        <v>9661.1601071887326</v>
      </c>
      <c r="I46" s="92">
        <v>9467.9318668734395</v>
      </c>
      <c r="J46" s="92">
        <v>9749.2268834963161</v>
      </c>
      <c r="K46" s="87">
        <v>9703.0449132990216</v>
      </c>
      <c r="L46" s="87">
        <v>9716.6674684932004</v>
      </c>
      <c r="M46" s="87">
        <v>10661.141970574081</v>
      </c>
      <c r="N46" s="88"/>
      <c r="O46" s="70">
        <v>944.47450208088048</v>
      </c>
      <c r="P46" s="68"/>
      <c r="Q46" s="69">
        <v>9.7201484474320949</v>
      </c>
      <c r="R46" s="69"/>
      <c r="S46" s="71">
        <v>3.011841438345253</v>
      </c>
    </row>
    <row r="47" spans="1:19">
      <c r="A47" s="93" t="s">
        <v>25</v>
      </c>
      <c r="B47" s="101"/>
      <c r="C47" s="92">
        <v>7387.0630472573312</v>
      </c>
      <c r="D47" s="92">
        <v>7165.9745479942212</v>
      </c>
      <c r="E47" s="92">
        <v>7328.7261109378605</v>
      </c>
      <c r="F47" s="92">
        <v>7593.49391298926</v>
      </c>
      <c r="G47" s="87">
        <v>8090.9701365081955</v>
      </c>
      <c r="H47" s="92">
        <v>8550.7403873482526</v>
      </c>
      <c r="I47" s="92">
        <v>8271.4128806569424</v>
      </c>
      <c r="J47" s="92">
        <v>8443.1152295901611</v>
      </c>
      <c r="K47" s="87">
        <v>8343.1581293479485</v>
      </c>
      <c r="L47" s="87">
        <v>8204.2831460298203</v>
      </c>
      <c r="M47" s="87">
        <v>8732.8295380141244</v>
      </c>
      <c r="N47" s="88"/>
      <c r="O47" s="70">
        <v>528.54639198430414</v>
      </c>
      <c r="P47" s="68"/>
      <c r="Q47" s="69">
        <v>6.4423226572826877</v>
      </c>
      <c r="R47" s="69"/>
      <c r="S47" s="71">
        <v>1.3663528182704221</v>
      </c>
    </row>
    <row r="48" spans="1:19">
      <c r="A48" s="91" t="s">
        <v>24</v>
      </c>
      <c r="B48" s="101"/>
      <c r="C48" s="92">
        <v>1217.913456862349</v>
      </c>
      <c r="D48" s="92">
        <v>970.30377764837715</v>
      </c>
      <c r="E48" s="92">
        <v>1166.8556216147094</v>
      </c>
      <c r="F48" s="92">
        <v>979.69330286119578</v>
      </c>
      <c r="G48" s="87">
        <v>1266.1583035465526</v>
      </c>
      <c r="H48" s="92">
        <v>1110.4197198404572</v>
      </c>
      <c r="I48" s="92">
        <v>1196.5189862164859</v>
      </c>
      <c r="J48" s="92">
        <v>1306.1116539060724</v>
      </c>
      <c r="K48" s="87">
        <v>1359.8867839511004</v>
      </c>
      <c r="L48" s="87">
        <v>1512.3843224634147</v>
      </c>
      <c r="M48" s="87">
        <v>1928.3124325599008</v>
      </c>
      <c r="N48" s="88"/>
      <c r="O48" s="70">
        <v>415.92811009648608</v>
      </c>
      <c r="P48" s="68"/>
      <c r="Q48" s="69">
        <v>27.50148252125561</v>
      </c>
      <c r="R48" s="69"/>
      <c r="S48" s="71">
        <v>12.671597447180094</v>
      </c>
    </row>
    <row r="49" spans="1:19">
      <c r="A49" s="32" t="s">
        <v>66</v>
      </c>
      <c r="B49" s="99"/>
      <c r="C49" s="87">
        <v>79.35252181306808</v>
      </c>
      <c r="D49" s="87">
        <v>64.837266165042109</v>
      </c>
      <c r="E49" s="87">
        <v>73.559011383974848</v>
      </c>
      <c r="F49" s="87">
        <v>71.868876150032492</v>
      </c>
      <c r="G49" s="87">
        <v>80.23346605922552</v>
      </c>
      <c r="H49" s="87">
        <v>145.01770795216069</v>
      </c>
      <c r="I49" s="87">
        <v>80.223268925824598</v>
      </c>
      <c r="J49" s="87">
        <v>111.62614352400294</v>
      </c>
      <c r="K49" s="87">
        <v>106.1564391139831</v>
      </c>
      <c r="L49" s="87">
        <v>56.856186355286646</v>
      </c>
      <c r="M49" s="87">
        <v>80.274651522310933</v>
      </c>
      <c r="N49" s="88"/>
      <c r="O49" s="70">
        <v>23.418465167024287</v>
      </c>
      <c r="P49" s="68"/>
      <c r="Q49" s="69">
        <v>41.188948236319362</v>
      </c>
      <c r="R49" s="69"/>
      <c r="S49" s="71">
        <v>1.6008528580169212E-2</v>
      </c>
    </row>
    <row r="50" spans="1:19">
      <c r="A50" s="32" t="s">
        <v>67</v>
      </c>
      <c r="B50" s="102"/>
      <c r="C50" s="87">
        <v>10.897703056565145</v>
      </c>
      <c r="D50" s="87">
        <v>21.967783105035775</v>
      </c>
      <c r="E50" s="87">
        <v>12.801341750515991</v>
      </c>
      <c r="F50" s="87">
        <v>25.817991726620608</v>
      </c>
      <c r="G50" s="87">
        <v>42.816364952236242</v>
      </c>
      <c r="H50" s="87">
        <v>44.350052844302382</v>
      </c>
      <c r="I50" s="87">
        <v>26.0383713410776</v>
      </c>
      <c r="J50" s="87">
        <v>19.088435011846023</v>
      </c>
      <c r="K50" s="87">
        <v>30.013305947497635</v>
      </c>
      <c r="L50" s="87">
        <v>21.20218811657999</v>
      </c>
      <c r="M50" s="87">
        <v>34.98066838364597</v>
      </c>
      <c r="N50" s="158"/>
      <c r="O50" s="70">
        <v>13.77848026706598</v>
      </c>
      <c r="P50" s="68"/>
      <c r="Q50" s="69">
        <v>64.986124032600628</v>
      </c>
      <c r="R50" s="69"/>
      <c r="S50" s="71">
        <v>7.6598007630903409</v>
      </c>
    </row>
    <row r="51" spans="1:19">
      <c r="A51" s="32" t="s">
        <v>68</v>
      </c>
      <c r="B51" s="102"/>
      <c r="C51" s="87">
        <v>2.5702409893920155</v>
      </c>
      <c r="D51" s="87">
        <v>6.060515684445015</v>
      </c>
      <c r="E51" s="87">
        <v>11.732031373871949</v>
      </c>
      <c r="F51" s="87">
        <v>13.280684700767292</v>
      </c>
      <c r="G51" s="87">
        <v>12.345264206462039</v>
      </c>
      <c r="H51" s="87">
        <v>12.264632301379779</v>
      </c>
      <c r="I51" s="87">
        <v>12.019987604171147</v>
      </c>
      <c r="J51" s="87">
        <v>20.324806707426973</v>
      </c>
      <c r="K51" s="87">
        <v>7.1311882396778401</v>
      </c>
      <c r="L51" s="87">
        <v>5.3300109031515994</v>
      </c>
      <c r="M51" s="87">
        <v>3.8993748435341002</v>
      </c>
      <c r="N51" s="158"/>
      <c r="O51" s="70">
        <v>-1.4306360596174992</v>
      </c>
      <c r="P51" s="68"/>
      <c r="Q51" s="69">
        <v>-26.8411469622243</v>
      </c>
      <c r="R51" s="69"/>
      <c r="S51" s="71">
        <v>-24.530279527481348</v>
      </c>
    </row>
    <row r="52" spans="1:19">
      <c r="A52" s="32" t="s">
        <v>69</v>
      </c>
      <c r="B52" s="102"/>
      <c r="C52" s="87">
        <v>49.656165933015309</v>
      </c>
      <c r="D52" s="87">
        <v>36.47282833503867</v>
      </c>
      <c r="E52" s="87">
        <v>22.743334827542252</v>
      </c>
      <c r="F52" s="87">
        <v>105.07890303019116</v>
      </c>
      <c r="G52" s="87">
        <v>35.721308980441044</v>
      </c>
      <c r="H52" s="87">
        <v>108.88643352335687</v>
      </c>
      <c r="I52" s="87">
        <v>26.910270677152891</v>
      </c>
      <c r="J52" s="87">
        <v>21.126692415642527</v>
      </c>
      <c r="K52" s="87">
        <v>22.297057542190082</v>
      </c>
      <c r="L52" s="87">
        <v>19.316829923593399</v>
      </c>
      <c r="M52" s="87">
        <v>26.852701926667748</v>
      </c>
      <c r="N52" s="158"/>
      <c r="O52" s="70">
        <v>7.5358720030743491</v>
      </c>
      <c r="P52" s="68"/>
      <c r="Q52" s="69">
        <v>39.011949853480388</v>
      </c>
      <c r="R52" s="69"/>
      <c r="S52" s="71">
        <v>-5.3525094926343275E-2</v>
      </c>
    </row>
    <row r="53" spans="1:19">
      <c r="A53" s="56" t="s">
        <v>70</v>
      </c>
      <c r="B53" s="56"/>
      <c r="C53" s="87">
        <v>227.64662768456498</v>
      </c>
      <c r="D53" s="87">
        <v>201.15976491167618</v>
      </c>
      <c r="E53" s="87">
        <v>183.36054767267177</v>
      </c>
      <c r="F53" s="87">
        <v>199.40854466730895</v>
      </c>
      <c r="G53" s="87">
        <v>229.94137224096812</v>
      </c>
      <c r="H53" s="87">
        <v>248.14841248156179</v>
      </c>
      <c r="I53" s="87">
        <v>265.67119036778723</v>
      </c>
      <c r="J53" s="87">
        <v>213.03022170166824</v>
      </c>
      <c r="K53" s="87">
        <v>287.54249584851078</v>
      </c>
      <c r="L53" s="87">
        <v>309.66758427385025</v>
      </c>
      <c r="M53" s="87">
        <v>222.49793322892512</v>
      </c>
      <c r="N53" s="88"/>
      <c r="O53" s="70">
        <v>-87.169651044925132</v>
      </c>
      <c r="P53" s="68"/>
      <c r="Q53" s="69">
        <v>-28.149427150837283</v>
      </c>
      <c r="R53" s="69"/>
      <c r="S53" s="71">
        <v>-4.3366952262133278</v>
      </c>
    </row>
    <row r="54" spans="1:19">
      <c r="A54" s="56" t="s">
        <v>71</v>
      </c>
      <c r="B54" s="56"/>
      <c r="C54" s="87">
        <v>286.67397670934338</v>
      </c>
      <c r="D54" s="87">
        <v>367.82171302518265</v>
      </c>
      <c r="E54" s="87">
        <v>344.67332084532319</v>
      </c>
      <c r="F54" s="87">
        <v>323.84892544934382</v>
      </c>
      <c r="G54" s="87">
        <v>351.35102524425355</v>
      </c>
      <c r="H54" s="87">
        <v>306.31422980579015</v>
      </c>
      <c r="I54" s="87">
        <v>330.45063720427299</v>
      </c>
      <c r="J54" s="87">
        <v>360.81305895371156</v>
      </c>
      <c r="K54" s="87">
        <v>357.09455804843498</v>
      </c>
      <c r="L54" s="87">
        <v>295.81438391879902</v>
      </c>
      <c r="M54" s="87">
        <v>331.94089730954016</v>
      </c>
      <c r="N54" s="88"/>
      <c r="O54" s="70">
        <v>36.126513390741138</v>
      </c>
      <c r="P54" s="68"/>
      <c r="Q54" s="69">
        <v>12.212561442129839</v>
      </c>
      <c r="R54" s="69"/>
      <c r="S54" s="71">
        <v>0.11255436268011731</v>
      </c>
    </row>
    <row r="55" spans="1:19">
      <c r="A55" s="56" t="s">
        <v>72</v>
      </c>
      <c r="B55" s="56"/>
      <c r="C55" s="87">
        <v>216.48708653402147</v>
      </c>
      <c r="D55" s="87">
        <v>202.82875627409879</v>
      </c>
      <c r="E55" s="87">
        <v>210.46136675574846</v>
      </c>
      <c r="F55" s="87">
        <v>193.11339971402012</v>
      </c>
      <c r="G55" s="87">
        <v>172.10719641048922</v>
      </c>
      <c r="H55" s="87">
        <v>169.33087713549241</v>
      </c>
      <c r="I55" s="87">
        <v>199.06640355184115</v>
      </c>
      <c r="J55" s="87">
        <v>205.21212434975007</v>
      </c>
      <c r="K55" s="87">
        <v>314.93315872780931</v>
      </c>
      <c r="L55" s="87">
        <v>228.63142169831468</v>
      </c>
      <c r="M55" s="87">
        <v>285.12269368516513</v>
      </c>
      <c r="N55" s="88"/>
      <c r="O55" s="70">
        <v>56.49127198685045</v>
      </c>
      <c r="P55" s="68"/>
      <c r="Q55" s="69">
        <v>24.708446270081026</v>
      </c>
      <c r="R55" s="69"/>
      <c r="S55" s="71">
        <v>9.39776608940881</v>
      </c>
    </row>
    <row r="56" spans="1:19">
      <c r="A56" s="56" t="s">
        <v>73</v>
      </c>
      <c r="B56" s="56"/>
      <c r="C56" s="87">
        <v>103.84912005673409</v>
      </c>
      <c r="D56" s="87">
        <v>89.583073576184688</v>
      </c>
      <c r="E56" s="87">
        <v>105.16673559656547</v>
      </c>
      <c r="F56" s="87">
        <v>98.754540407432756</v>
      </c>
      <c r="G56" s="87">
        <v>98.012404971335059</v>
      </c>
      <c r="H56" s="87">
        <v>113.77513655990684</v>
      </c>
      <c r="I56" s="87">
        <v>280.19068817266498</v>
      </c>
      <c r="J56" s="87">
        <v>142.16453279988571</v>
      </c>
      <c r="K56" s="87">
        <v>253.13487923228993</v>
      </c>
      <c r="L56" s="87">
        <v>217.7623486357227</v>
      </c>
      <c r="M56" s="87">
        <v>243.26217093972537</v>
      </c>
      <c r="N56" s="88"/>
      <c r="O56" s="70">
        <v>25.499822304002663</v>
      </c>
      <c r="P56" s="68"/>
      <c r="Q56" s="69">
        <v>11.709931704795878</v>
      </c>
      <c r="R56" s="69"/>
      <c r="S56" s="71">
        <v>-3.4715750078387009</v>
      </c>
    </row>
    <row r="57" spans="1:19">
      <c r="A57" s="56" t="s">
        <v>74</v>
      </c>
      <c r="B57" s="56"/>
      <c r="C57" s="87">
        <v>313.88075023627761</v>
      </c>
      <c r="D57" s="87">
        <v>322.75740091772707</v>
      </c>
      <c r="E57" s="87">
        <v>271.53823889994942</v>
      </c>
      <c r="F57" s="87">
        <v>467.77802417600373</v>
      </c>
      <c r="G57" s="87">
        <v>566.22685204917343</v>
      </c>
      <c r="H57" s="87">
        <v>451.63646160182719</v>
      </c>
      <c r="I57" s="87">
        <v>535.4165860230994</v>
      </c>
      <c r="J57" s="87">
        <v>660.88270805531977</v>
      </c>
      <c r="K57" s="87">
        <v>820.39871116970994</v>
      </c>
      <c r="L57" s="87">
        <v>910.76212630463692</v>
      </c>
      <c r="M57" s="87">
        <v>869.40839763559291</v>
      </c>
      <c r="N57" s="88"/>
      <c r="O57" s="70">
        <v>-41.353728669044017</v>
      </c>
      <c r="P57" s="68"/>
      <c r="Q57" s="69">
        <v>-4.5405630597348505</v>
      </c>
      <c r="R57" s="69"/>
      <c r="S57" s="71">
        <v>12.884159197827906</v>
      </c>
    </row>
    <row r="58" spans="1:19">
      <c r="A58" s="56" t="s">
        <v>75</v>
      </c>
      <c r="B58" s="56"/>
      <c r="C58" s="87">
        <v>666.92816990060544</v>
      </c>
      <c r="D58" s="87">
        <v>580.07002828699945</v>
      </c>
      <c r="E58" s="87">
        <v>806.84046774025285</v>
      </c>
      <c r="F58" s="87">
        <v>921.77840872708248</v>
      </c>
      <c r="G58" s="87">
        <v>1202.3624466568813</v>
      </c>
      <c r="H58" s="87">
        <v>1362.7235520263637</v>
      </c>
      <c r="I58" s="87">
        <v>1374.5689726834726</v>
      </c>
      <c r="J58" s="87">
        <v>1402.0897436378264</v>
      </c>
      <c r="K58" s="87">
        <v>2331.896561059928</v>
      </c>
      <c r="L58" s="87">
        <v>1547.0288836341729</v>
      </c>
      <c r="M58" s="87">
        <v>1839.1004205460331</v>
      </c>
      <c r="N58" s="88"/>
      <c r="O58" s="70">
        <v>292.07153691186022</v>
      </c>
      <c r="P58" s="68"/>
      <c r="Q58" s="69">
        <v>18.879514144929615</v>
      </c>
      <c r="R58" s="69"/>
      <c r="S58" s="71">
        <v>7.5498296335816395</v>
      </c>
    </row>
    <row r="59" spans="1:19">
      <c r="A59" s="56" t="s">
        <v>76</v>
      </c>
      <c r="B59" s="56"/>
      <c r="C59" s="87">
        <v>158.17796526409731</v>
      </c>
      <c r="D59" s="87">
        <v>172.83842813318626</v>
      </c>
      <c r="E59" s="87">
        <v>231.64249914930298</v>
      </c>
      <c r="F59" s="87">
        <v>257.11485221268799</v>
      </c>
      <c r="G59" s="87">
        <v>340.1115441693982</v>
      </c>
      <c r="H59" s="87">
        <v>391.44645121311123</v>
      </c>
      <c r="I59" s="87">
        <v>353.03016332995179</v>
      </c>
      <c r="J59" s="87">
        <v>376.75741515695853</v>
      </c>
      <c r="K59" s="87">
        <v>512.65785940543026</v>
      </c>
      <c r="L59" s="87">
        <v>485.79683819753126</v>
      </c>
      <c r="M59" s="87">
        <v>559.64476776804247</v>
      </c>
      <c r="N59" s="88"/>
      <c r="O59" s="70">
        <v>73.847929570511212</v>
      </c>
      <c r="P59" s="68"/>
      <c r="Q59" s="69">
        <v>15.201401854427814</v>
      </c>
      <c r="R59" s="69"/>
      <c r="S59" s="71">
        <v>12.208345436832335</v>
      </c>
    </row>
    <row r="60" spans="1:19">
      <c r="A60" s="56" t="s">
        <v>77</v>
      </c>
      <c r="B60" s="56"/>
      <c r="C60" s="87">
        <v>315.67007203045176</v>
      </c>
      <c r="D60" s="87">
        <v>473.39477860624083</v>
      </c>
      <c r="E60" s="87">
        <v>477.95104641833922</v>
      </c>
      <c r="F60" s="87">
        <v>571.04844391989241</v>
      </c>
      <c r="G60" s="87">
        <v>1063.7621095867337</v>
      </c>
      <c r="H60" s="87">
        <v>1158.2645253290361</v>
      </c>
      <c r="I60" s="87">
        <v>1324.5744413112945</v>
      </c>
      <c r="J60" s="87">
        <v>1472.4852577671795</v>
      </c>
      <c r="K60" s="87">
        <v>1855.8268378784296</v>
      </c>
      <c r="L60" s="87">
        <v>1657.3673292035353</v>
      </c>
      <c r="M60" s="87">
        <v>1898.0489539617993</v>
      </c>
      <c r="N60" s="88"/>
      <c r="O60" s="70">
        <v>240.68162475826398</v>
      </c>
      <c r="P60" s="68"/>
      <c r="Q60" s="69">
        <v>14.521924048902662</v>
      </c>
      <c r="R60" s="69"/>
      <c r="S60" s="71">
        <v>9.4101868386442522</v>
      </c>
    </row>
    <row r="61" spans="1:19">
      <c r="A61" s="56" t="s">
        <v>78</v>
      </c>
      <c r="B61" s="56"/>
      <c r="C61" s="87">
        <v>311.3670668496153</v>
      </c>
      <c r="D61" s="87">
        <v>407.16962802449439</v>
      </c>
      <c r="E61" s="87">
        <v>358.18798253959932</v>
      </c>
      <c r="F61" s="87">
        <v>361.67734611875545</v>
      </c>
      <c r="G61" s="87">
        <v>474.96519584743828</v>
      </c>
      <c r="H61" s="87">
        <v>461.25503883395919</v>
      </c>
      <c r="I61" s="87">
        <v>479.86346618345323</v>
      </c>
      <c r="J61" s="87">
        <v>507.99991024141252</v>
      </c>
      <c r="K61" s="87">
        <v>576.95697609764784</v>
      </c>
      <c r="L61" s="87">
        <v>646.80406987264928</v>
      </c>
      <c r="M61" s="87">
        <v>752.67906688717574</v>
      </c>
      <c r="N61" s="88"/>
      <c r="O61" s="70">
        <v>105.87499701452646</v>
      </c>
      <c r="P61" s="68"/>
      <c r="Q61" s="69">
        <v>16.368944158835049</v>
      </c>
      <c r="R61" s="69"/>
      <c r="S61" s="71">
        <v>11.911067335503734</v>
      </c>
    </row>
    <row r="62" spans="1:19">
      <c r="A62" s="56" t="s">
        <v>79</v>
      </c>
      <c r="B62" s="56"/>
      <c r="C62" s="87">
        <v>419.71811013514889</v>
      </c>
      <c r="D62" s="87">
        <v>237.15978767182159</v>
      </c>
      <c r="E62" s="87">
        <v>246.47729828506024</v>
      </c>
      <c r="F62" s="87">
        <v>421.2607470777362</v>
      </c>
      <c r="G62" s="87">
        <v>313.79516083472538</v>
      </c>
      <c r="H62" s="87">
        <v>365.8856136470996</v>
      </c>
      <c r="I62" s="87">
        <v>371.63770101333444</v>
      </c>
      <c r="J62" s="87">
        <v>330.54611449628709</v>
      </c>
      <c r="K62" s="87">
        <v>428.98184664221054</v>
      </c>
      <c r="L62" s="87">
        <v>497.25228493648649</v>
      </c>
      <c r="M62" s="87">
        <v>369.4168993853765</v>
      </c>
      <c r="N62" s="88"/>
      <c r="O62" s="70">
        <v>-127.83538555110999</v>
      </c>
      <c r="P62" s="68"/>
      <c r="Q62" s="69">
        <v>-25.708355582003662</v>
      </c>
      <c r="R62" s="69"/>
      <c r="S62" s="71">
        <v>-0.14972886372657257</v>
      </c>
    </row>
    <row r="63" spans="1:19">
      <c r="A63" s="56" t="s">
        <v>80</v>
      </c>
      <c r="B63" s="56"/>
      <c r="C63" s="87">
        <v>83.557318655999424</v>
      </c>
      <c r="D63" s="87">
        <v>67.652058290717065</v>
      </c>
      <c r="E63" s="87">
        <v>126.74061840675618</v>
      </c>
      <c r="F63" s="87">
        <v>128.42779654371731</v>
      </c>
      <c r="G63" s="87">
        <v>136.65958507300348</v>
      </c>
      <c r="H63" s="87">
        <v>94.365659274425241</v>
      </c>
      <c r="I63" s="87">
        <v>121.20641470996627</v>
      </c>
      <c r="J63" s="87">
        <v>87.441041501598392</v>
      </c>
      <c r="K63" s="87">
        <v>163.5233629045548</v>
      </c>
      <c r="L63" s="87">
        <v>103.15753141294766</v>
      </c>
      <c r="M63" s="87">
        <v>114.80695500265259</v>
      </c>
      <c r="N63" s="88"/>
      <c r="O63" s="70">
        <v>11.649423589704924</v>
      </c>
      <c r="P63" s="68"/>
      <c r="Q63" s="69">
        <v>11.292848355464585</v>
      </c>
      <c r="R63" s="69"/>
      <c r="S63" s="71">
        <v>-1.3469200769607559</v>
      </c>
    </row>
    <row r="64" spans="1:19">
      <c r="A64" s="56" t="s">
        <v>81</v>
      </c>
      <c r="B64" s="56"/>
      <c r="C64" s="87">
        <v>11.761367626424173</v>
      </c>
      <c r="D64" s="87">
        <v>13.420332610537983</v>
      </c>
      <c r="E64" s="87">
        <v>21.548629274785498</v>
      </c>
      <c r="F64" s="87">
        <v>16.452817922870331</v>
      </c>
      <c r="G64" s="87">
        <v>16.07150323188133</v>
      </c>
      <c r="H64" s="87">
        <v>14.032663081298427</v>
      </c>
      <c r="I64" s="87">
        <v>14.655681943071293</v>
      </c>
      <c r="J64" s="87">
        <v>14.958612034018774</v>
      </c>
      <c r="K64" s="87">
        <v>15.594668549839563</v>
      </c>
      <c r="L64" s="87">
        <v>28.785722027050959</v>
      </c>
      <c r="M64" s="87">
        <v>27.056225430603067</v>
      </c>
      <c r="N64" s="88"/>
      <c r="O64" s="70">
        <v>-1.7294965964478912</v>
      </c>
      <c r="P64" s="68"/>
      <c r="Q64" s="69">
        <v>-6.0081751460763115</v>
      </c>
      <c r="R64" s="69"/>
      <c r="S64" s="71">
        <v>16.564228707779627</v>
      </c>
    </row>
    <row r="65" spans="1:19">
      <c r="A65" s="56" t="s">
        <v>82</v>
      </c>
      <c r="B65" s="56"/>
      <c r="C65" s="87">
        <v>82.933980095231462</v>
      </c>
      <c r="D65" s="87">
        <v>121.37439284562628</v>
      </c>
      <c r="E65" s="87">
        <v>138.58006852338065</v>
      </c>
      <c r="F65" s="87">
        <v>77.270173422549604</v>
      </c>
      <c r="G65" s="87">
        <v>150.98179895209725</v>
      </c>
      <c r="H65" s="87">
        <v>122.83277665829542</v>
      </c>
      <c r="I65" s="87">
        <v>146.14707092556793</v>
      </c>
      <c r="J65" s="87">
        <v>175.36354786330719</v>
      </c>
      <c r="K65" s="87">
        <v>186.63070865164258</v>
      </c>
      <c r="L65" s="87">
        <v>316.02881065877904</v>
      </c>
      <c r="M65" s="87">
        <v>278.86539010980295</v>
      </c>
      <c r="N65" s="88"/>
      <c r="O65" s="70">
        <v>-37.163420548976092</v>
      </c>
      <c r="P65" s="68"/>
      <c r="Q65" s="69">
        <v>-11.759503974181001</v>
      </c>
      <c r="R65" s="69"/>
      <c r="S65" s="71">
        <v>17.530646600393474</v>
      </c>
    </row>
    <row r="66" spans="1:19">
      <c r="A66" s="56" t="s">
        <v>83</v>
      </c>
      <c r="B66" s="56"/>
      <c r="C66" s="87">
        <v>525.7618558905848</v>
      </c>
      <c r="D66" s="87">
        <v>521.30549421581213</v>
      </c>
      <c r="E66" s="87">
        <v>651.52546453165849</v>
      </c>
      <c r="F66" s="87">
        <v>660.68112531276699</v>
      </c>
      <c r="G66" s="87">
        <v>905.87074332469945</v>
      </c>
      <c r="H66" s="87">
        <v>887.80383847997985</v>
      </c>
      <c r="I66" s="87">
        <v>1014.7741066060501</v>
      </c>
      <c r="J66" s="87">
        <v>1091.3876018793037</v>
      </c>
      <c r="K66" s="87">
        <v>1286.7849892037082</v>
      </c>
      <c r="L66" s="87">
        <v>1038.4748557582222</v>
      </c>
      <c r="M66" s="87">
        <v>1114.9014043851721</v>
      </c>
      <c r="N66" s="88"/>
      <c r="O66" s="70">
        <v>76.426548626949852</v>
      </c>
      <c r="P66" s="68"/>
      <c r="Q66" s="69">
        <v>7.3594991927992766</v>
      </c>
      <c r="R66" s="69"/>
      <c r="S66" s="71">
        <v>2.3803880623914475</v>
      </c>
    </row>
    <row r="67" spans="1:19">
      <c r="A67" s="56" t="s">
        <v>84</v>
      </c>
      <c r="B67" s="56"/>
      <c r="C67" s="87">
        <v>842.76092335081751</v>
      </c>
      <c r="D67" s="87">
        <v>911.23375929665792</v>
      </c>
      <c r="E67" s="87">
        <v>907.95560706531205</v>
      </c>
      <c r="F67" s="87">
        <v>902.89903665699148</v>
      </c>
      <c r="G67" s="87">
        <v>1076.7277219062207</v>
      </c>
      <c r="H67" s="87">
        <v>1142.2436144716398</v>
      </c>
      <c r="I67" s="87">
        <v>1123.1854097712569</v>
      </c>
      <c r="J67" s="87">
        <v>1104.6354140448905</v>
      </c>
      <c r="K67" s="87">
        <v>1230.7061356306942</v>
      </c>
      <c r="L67" s="87">
        <v>1090.2040305378193</v>
      </c>
      <c r="M67" s="87">
        <v>1173.52876343151</v>
      </c>
      <c r="N67" s="88"/>
      <c r="O67" s="70">
        <v>83.32473289369068</v>
      </c>
      <c r="P67" s="68"/>
      <c r="Q67" s="69">
        <v>7.6430402529868502</v>
      </c>
      <c r="R67" s="69"/>
      <c r="S67" s="71">
        <v>1.1021919307217409</v>
      </c>
    </row>
    <row r="68" spans="1:19">
      <c r="A68" s="56" t="s">
        <v>85</v>
      </c>
      <c r="B68" s="56"/>
      <c r="C68" s="87">
        <v>148.35202295183953</v>
      </c>
      <c r="D68" s="87">
        <v>156.87202619784748</v>
      </c>
      <c r="E68" s="87">
        <v>157.00456638307435</v>
      </c>
      <c r="F68" s="87">
        <v>171.44011646947564</v>
      </c>
      <c r="G68" s="87">
        <v>142.42311605381832</v>
      </c>
      <c r="H68" s="87">
        <v>194.17737966625992</v>
      </c>
      <c r="I68" s="87">
        <v>210.81267085994583</v>
      </c>
      <c r="J68" s="87">
        <v>197.66142372449582</v>
      </c>
      <c r="K68" s="87">
        <v>226.99727673755044</v>
      </c>
      <c r="L68" s="87">
        <v>276.03345222777932</v>
      </c>
      <c r="M68" s="87">
        <v>171.27659176611539</v>
      </c>
      <c r="N68" s="88"/>
      <c r="O68" s="70">
        <v>-104.75686046166393</v>
      </c>
      <c r="P68" s="68"/>
      <c r="Q68" s="69">
        <v>-37.950784448842775</v>
      </c>
      <c r="R68" s="69"/>
      <c r="S68" s="71">
        <v>-5.0597599527168917</v>
      </c>
    </row>
    <row r="69" spans="1:19">
      <c r="A69" s="56" t="s">
        <v>86</v>
      </c>
      <c r="B69" s="56"/>
      <c r="C69" s="87">
        <v>12.985041094787976</v>
      </c>
      <c r="D69" s="87">
        <v>5.9750433533414853</v>
      </c>
      <c r="E69" s="87">
        <v>4.5538631292053209</v>
      </c>
      <c r="F69" s="87">
        <v>9.9521999081738546</v>
      </c>
      <c r="G69" s="87">
        <v>7.3434683106435994</v>
      </c>
      <c r="H69" s="87">
        <v>6.3066284018413796</v>
      </c>
      <c r="I69" s="87">
        <v>11.391035618199362</v>
      </c>
      <c r="J69" s="87">
        <v>5.4766654541719673</v>
      </c>
      <c r="K69" s="87">
        <v>14.330843891898697</v>
      </c>
      <c r="L69" s="87">
        <v>11.238772548980325</v>
      </c>
      <c r="M69" s="87">
        <v>15.299526222941431</v>
      </c>
      <c r="N69" s="88"/>
      <c r="O69" s="70">
        <v>4.0607536739611056</v>
      </c>
      <c r="P69" s="68"/>
      <c r="Q69" s="69">
        <v>36.131647439822331</v>
      </c>
      <c r="R69" s="69"/>
      <c r="S69" s="71">
        <v>7.6536336262463145</v>
      </c>
    </row>
    <row r="70" spans="1:19">
      <c r="A70" s="56" t="s">
        <v>87</v>
      </c>
      <c r="B70" s="56"/>
      <c r="C70" s="87">
        <v>2.2393759077502335</v>
      </c>
      <c r="D70" s="87">
        <v>6.1015783207739789</v>
      </c>
      <c r="E70" s="87">
        <v>2.8061180961960872</v>
      </c>
      <c r="F70" s="87">
        <v>3.395046955538036</v>
      </c>
      <c r="G70" s="87">
        <v>5.0500510815733062</v>
      </c>
      <c r="H70" s="87">
        <v>10.383111180675975</v>
      </c>
      <c r="I70" s="87">
        <v>19.555346875432367</v>
      </c>
      <c r="J70" s="87">
        <v>4.9172276636332439</v>
      </c>
      <c r="K70" s="87">
        <v>3.3126910746206257</v>
      </c>
      <c r="L70" s="87">
        <v>10.163754441141522</v>
      </c>
      <c r="M70" s="87">
        <v>4.9010904323074644</v>
      </c>
      <c r="N70" s="88"/>
      <c r="O70" s="70">
        <v>-5.2626640088340579</v>
      </c>
      <c r="P70" s="68"/>
      <c r="Q70" s="69">
        <v>-51.778740221541518</v>
      </c>
      <c r="R70" s="69"/>
      <c r="S70" s="71">
        <v>-29.245054951899828</v>
      </c>
    </row>
    <row r="71" spans="1:19">
      <c r="A71" s="56" t="s">
        <v>88</v>
      </c>
      <c r="B71" s="56"/>
      <c r="C71" s="87">
        <v>63.226174697449238</v>
      </c>
      <c r="D71" s="87">
        <v>46.846912357428259</v>
      </c>
      <c r="E71" s="87">
        <v>42.767041923979015</v>
      </c>
      <c r="F71" s="87">
        <v>44.561547076795776</v>
      </c>
      <c r="G71" s="87">
        <v>67.102311475954295</v>
      </c>
      <c r="H71" s="87">
        <v>60.411946303941164</v>
      </c>
      <c r="I71" s="87">
        <v>38.512770855705519</v>
      </c>
      <c r="J71" s="87">
        <v>101.2229760902129</v>
      </c>
      <c r="K71" s="87">
        <v>59.372773557709927</v>
      </c>
      <c r="L71" s="87">
        <v>90.23589195089744</v>
      </c>
      <c r="M71" s="87">
        <v>102.5532874359225</v>
      </c>
      <c r="N71" s="88"/>
      <c r="O71" s="70">
        <v>12.31739548502506</v>
      </c>
      <c r="P71" s="68"/>
      <c r="Q71" s="69">
        <v>13.650217467488062</v>
      </c>
      <c r="R71" s="69"/>
      <c r="S71" s="71">
        <v>27.742733521650464</v>
      </c>
    </row>
    <row r="72" spans="1:19">
      <c r="A72" s="56" t="s">
        <v>89</v>
      </c>
      <c r="B72" s="56"/>
      <c r="C72" s="87">
        <v>171.68235410876312</v>
      </c>
      <c r="D72" s="87">
        <v>179.29758376170733</v>
      </c>
      <c r="E72" s="87">
        <v>324.22790450551059</v>
      </c>
      <c r="F72" s="87">
        <v>233.2925617380333</v>
      </c>
      <c r="G72" s="87">
        <v>289.62517450642059</v>
      </c>
      <c r="H72" s="87">
        <v>246.14649789110086</v>
      </c>
      <c r="I72" s="87">
        <v>252.87734296619723</v>
      </c>
      <c r="J72" s="87">
        <v>218.65164798374121</v>
      </c>
      <c r="K72" s="87">
        <v>372.8533897074081</v>
      </c>
      <c r="L72" s="87">
        <v>251.56715911144718</v>
      </c>
      <c r="M72" s="87">
        <v>249.9548468417176</v>
      </c>
      <c r="N72" s="88"/>
      <c r="O72" s="70">
        <v>-1.6123122697295855</v>
      </c>
      <c r="P72" s="68"/>
      <c r="Q72" s="69">
        <v>-0.64090729307608285</v>
      </c>
      <c r="R72" s="69"/>
      <c r="S72" s="71">
        <v>-0.29018494324313249</v>
      </c>
    </row>
    <row r="73" spans="1:19">
      <c r="A73" s="56" t="s">
        <v>90</v>
      </c>
      <c r="B73" s="56"/>
      <c r="C73" s="87">
        <v>72.834230642780554</v>
      </c>
      <c r="D73" s="87">
        <v>426.11840338897582</v>
      </c>
      <c r="E73" s="87">
        <v>53.481191190591645</v>
      </c>
      <c r="F73" s="87">
        <v>43.515910207461921</v>
      </c>
      <c r="G73" s="87">
        <v>66.763472058955898</v>
      </c>
      <c r="H73" s="87">
        <v>75.952823439290924</v>
      </c>
      <c r="I73" s="87">
        <v>84.553110449763423</v>
      </c>
      <c r="J73" s="87">
        <v>92.995478318883627</v>
      </c>
      <c r="K73" s="87">
        <v>132.3798476960034</v>
      </c>
      <c r="L73" s="87">
        <v>88.310344360726248</v>
      </c>
      <c r="M73" s="87">
        <v>122.34045058200766</v>
      </c>
      <c r="N73" s="88"/>
      <c r="O73" s="70">
        <v>34.030106221281414</v>
      </c>
      <c r="P73" s="68"/>
      <c r="Q73" s="69">
        <v>38.534677299271664</v>
      </c>
      <c r="R73" s="69"/>
      <c r="S73" s="71">
        <v>9.6756259615881746</v>
      </c>
    </row>
    <row r="74" spans="1:19">
      <c r="A74" s="56" t="s">
        <v>91</v>
      </c>
      <c r="B74" s="56"/>
      <c r="C74" s="87">
        <v>103.94660417285363</v>
      </c>
      <c r="D74" s="87">
        <v>150.39883915607817</v>
      </c>
      <c r="E74" s="87">
        <v>126.75650004266535</v>
      </c>
      <c r="F74" s="87">
        <v>183.2656313101765</v>
      </c>
      <c r="G74" s="87">
        <v>193.63827585515753</v>
      </c>
      <c r="H74" s="87">
        <v>202.7137416811841</v>
      </c>
      <c r="I74" s="87">
        <v>228.6764575414513</v>
      </c>
      <c r="J74" s="87">
        <v>284.42456216135599</v>
      </c>
      <c r="K74" s="87">
        <v>340.57037950198247</v>
      </c>
      <c r="L74" s="87">
        <v>267.64973249339454</v>
      </c>
      <c r="M74" s="87">
        <v>229.85716169918265</v>
      </c>
      <c r="N74" s="88"/>
      <c r="O74" s="70">
        <v>-37.792570794211883</v>
      </c>
      <c r="P74" s="68"/>
      <c r="Q74" s="69">
        <v>-14.120160122014909</v>
      </c>
      <c r="R74" s="69"/>
      <c r="S74" s="71">
        <v>0.12883102926588563</v>
      </c>
    </row>
    <row r="75" spans="1:19">
      <c r="A75" s="56" t="s">
        <v>92</v>
      </c>
      <c r="B75" s="56"/>
      <c r="C75" s="87">
        <v>1.6657819939493028</v>
      </c>
      <c r="D75" s="87">
        <v>4.8237529656298515</v>
      </c>
      <c r="E75" s="87">
        <v>1.7974936153216536</v>
      </c>
      <c r="F75" s="87">
        <v>0.57978703287056377</v>
      </c>
      <c r="G75" s="87">
        <v>8.550101623261039</v>
      </c>
      <c r="H75" s="87">
        <v>7.1789642054998453</v>
      </c>
      <c r="I75" s="87">
        <v>6.3642169373217534</v>
      </c>
      <c r="J75" s="87">
        <v>2.2454804969275663</v>
      </c>
      <c r="K75" s="87">
        <v>3.754457671239039</v>
      </c>
      <c r="L75" s="87">
        <v>3.1355931591866488</v>
      </c>
      <c r="M75" s="87">
        <v>0.3139345543657735</v>
      </c>
      <c r="N75" s="88"/>
      <c r="O75" s="70">
        <v>-2.8216586048208754</v>
      </c>
      <c r="P75" s="68"/>
      <c r="Q75" s="69">
        <v>-89.988032935777738</v>
      </c>
      <c r="R75" s="69"/>
      <c r="S75" s="71">
        <v>-52.872593943450077</v>
      </c>
    </row>
    <row r="76" spans="1:19">
      <c r="A76" s="90" t="s">
        <v>26</v>
      </c>
      <c r="B76" s="56"/>
      <c r="C76" s="87">
        <v>5286.5826083821266</v>
      </c>
      <c r="D76" s="87">
        <v>5795.5419294783196</v>
      </c>
      <c r="E76" s="87">
        <v>5916.8802899271586</v>
      </c>
      <c r="F76" s="87">
        <v>6507.5634386352876</v>
      </c>
      <c r="G76" s="87">
        <v>8050.5590356634393</v>
      </c>
      <c r="H76" s="87">
        <v>8403.8487699907964</v>
      </c>
      <c r="I76" s="87">
        <v>8932.3737844493025</v>
      </c>
      <c r="J76" s="87">
        <v>9225.5288440354543</v>
      </c>
      <c r="K76" s="87">
        <v>11941.833399732588</v>
      </c>
      <c r="L76" s="87">
        <v>10474.578136662682</v>
      </c>
      <c r="M76" s="87">
        <v>11122.785225917873</v>
      </c>
      <c r="N76" s="88"/>
      <c r="O76" s="70">
        <v>648.20708925519102</v>
      </c>
      <c r="P76" s="68"/>
      <c r="Q76" s="69">
        <v>6.1883837305711182</v>
      </c>
      <c r="R76" s="69"/>
      <c r="S76" s="71">
        <v>5.6359313738831851</v>
      </c>
    </row>
    <row r="77" spans="1:19">
      <c r="A77" s="89" t="s">
        <v>27</v>
      </c>
      <c r="B77" s="89"/>
      <c r="C77" s="87">
        <v>17594.487267311819</v>
      </c>
      <c r="D77" s="87">
        <v>17801.889824417576</v>
      </c>
      <c r="E77" s="87">
        <v>18973.474386248141</v>
      </c>
      <c r="F77" s="87">
        <v>19780.26831570562</v>
      </c>
      <c r="G77" s="87">
        <v>22238.354286767652</v>
      </c>
      <c r="H77" s="87">
        <v>23423.218712133723</v>
      </c>
      <c r="I77" s="87">
        <v>23839.262401976339</v>
      </c>
      <c r="J77" s="87">
        <v>25414.953354664533</v>
      </c>
      <c r="K77" s="87">
        <v>28396.447289929914</v>
      </c>
      <c r="L77" s="87">
        <v>26507.818452561089</v>
      </c>
      <c r="M77" s="87">
        <v>28448.25261229922</v>
      </c>
      <c r="N77" s="88"/>
      <c r="O77" s="70">
        <v>1940.4341597381317</v>
      </c>
      <c r="P77" s="68"/>
      <c r="Q77" s="69">
        <v>7.3202333236541932</v>
      </c>
      <c r="R77" s="69"/>
      <c r="S77" s="71">
        <v>4.5179048711361913</v>
      </c>
    </row>
    <row r="78" spans="1:19">
      <c r="A78" s="37"/>
      <c r="B78" s="37"/>
      <c r="C78" s="37"/>
      <c r="D78" s="37"/>
      <c r="E78" s="37"/>
      <c r="F78" s="37"/>
      <c r="G78" s="37"/>
      <c r="H78" s="37"/>
      <c r="I78" s="37"/>
      <c r="J78" s="37"/>
      <c r="K78" s="37"/>
      <c r="L78" s="37"/>
      <c r="M78" s="37"/>
      <c r="N78" s="37"/>
      <c r="O78" s="37"/>
      <c r="P78" s="37"/>
      <c r="Q78" s="103"/>
      <c r="R78" s="103"/>
      <c r="S78" s="103"/>
    </row>
    <row r="79" spans="1:19" s="224" customFormat="1" ht="15" customHeight="1">
      <c r="A79" t="s">
        <v>211</v>
      </c>
      <c r="B79" s="216"/>
      <c r="C79" s="216"/>
      <c r="D79" s="216"/>
      <c r="E79" s="216"/>
      <c r="F79" s="216"/>
      <c r="G79" s="216"/>
    </row>
    <row r="80" spans="1:19" s="224" customFormat="1" ht="15" customHeight="1">
      <c r="A80" t="s">
        <v>212</v>
      </c>
      <c r="B80" s="216"/>
      <c r="C80" s="216"/>
      <c r="D80" s="216"/>
      <c r="E80" s="216"/>
      <c r="F80" s="216"/>
      <c r="G80" s="216"/>
    </row>
    <row r="81" ht="9" customHeight="1"/>
  </sheetData>
  <mergeCells count="1">
    <mergeCell ref="C8:M8"/>
  </mergeCells>
  <pageMargins left="0.7" right="0.7" top="0.75" bottom="0.75" header="0.3" footer="0.3"/>
  <pageSetup paperSize="9" scale="6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Y77"/>
  <sheetViews>
    <sheetView zoomScaleNormal="100" workbookViewId="0"/>
  </sheetViews>
  <sheetFormatPr defaultRowHeight="15"/>
  <cols>
    <col min="1" max="1" width="11.42578125" customWidth="1"/>
    <col min="2" max="2" width="10.42578125" customWidth="1"/>
    <col min="3" max="13" width="9.140625" customWidth="1"/>
    <col min="14" max="14" width="3.42578125" customWidth="1"/>
    <col min="15" max="25" width="9.140625" customWidth="1"/>
  </cols>
  <sheetData>
    <row r="1" spans="1:25" s="5" customFormat="1" ht="30">
      <c r="A1" s="98">
        <v>2.12</v>
      </c>
      <c r="B1" s="2" t="s">
        <v>183</v>
      </c>
      <c r="C1" s="185"/>
      <c r="D1" s="185"/>
      <c r="E1" s="185"/>
      <c r="F1" s="185"/>
      <c r="G1" s="185"/>
      <c r="I1" s="155"/>
      <c r="J1" s="155"/>
      <c r="K1" s="155"/>
      <c r="L1" s="155"/>
      <c r="M1" s="172"/>
      <c r="N1" s="4"/>
      <c r="O1" s="4"/>
      <c r="P1" s="4"/>
      <c r="Q1" s="4"/>
      <c r="R1" s="4"/>
      <c r="S1" s="4"/>
      <c r="U1" s="4"/>
      <c r="V1" s="4"/>
      <c r="W1" s="4"/>
      <c r="X1" s="6"/>
      <c r="Y1" s="77"/>
    </row>
    <row r="2" spans="1:25" ht="5.25" customHeight="1">
      <c r="A2" s="7"/>
      <c r="B2" s="7"/>
      <c r="C2" s="7"/>
      <c r="D2" s="7"/>
      <c r="E2" s="7"/>
      <c r="F2" s="7"/>
      <c r="G2" s="7"/>
      <c r="H2" s="7"/>
      <c r="I2" s="8"/>
      <c r="J2" s="8"/>
      <c r="K2" s="9"/>
      <c r="L2" s="9"/>
      <c r="M2" s="9"/>
      <c r="N2" s="9"/>
      <c r="O2" s="9"/>
      <c r="P2" s="9"/>
      <c r="Q2" s="9"/>
      <c r="R2" s="9"/>
      <c r="S2" s="9"/>
      <c r="T2" s="9"/>
      <c r="U2" s="9"/>
      <c r="V2" s="8"/>
      <c r="W2" s="10"/>
      <c r="X2" s="10"/>
      <c r="Y2" s="10"/>
    </row>
    <row r="3" spans="1:25"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row>
    <row r="4" spans="1:25"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94"/>
    </row>
    <row r="5" spans="1:25">
      <c r="A5" s="41"/>
      <c r="B5" s="41"/>
      <c r="C5" s="41"/>
      <c r="D5" s="41"/>
      <c r="E5" s="41"/>
      <c r="F5" s="41"/>
      <c r="G5" s="42" t="s">
        <v>1</v>
      </c>
      <c r="H5" s="42"/>
      <c r="I5" s="42"/>
      <c r="J5" s="42"/>
      <c r="K5" s="42"/>
      <c r="L5" s="190"/>
      <c r="M5" s="65"/>
      <c r="N5" s="65"/>
      <c r="O5" s="65"/>
      <c r="P5" s="65"/>
      <c r="Q5" s="65"/>
      <c r="R5" s="65"/>
      <c r="S5" s="43" t="s">
        <v>29</v>
      </c>
      <c r="T5" s="43"/>
      <c r="U5" s="43"/>
      <c r="V5" s="43"/>
      <c r="W5" s="43"/>
    </row>
    <row r="6" spans="1:25">
      <c r="A6" s="42"/>
      <c r="B6" s="42"/>
      <c r="C6" s="42"/>
      <c r="D6" s="42"/>
      <c r="E6" s="42"/>
      <c r="F6" s="42"/>
      <c r="G6" s="42"/>
      <c r="H6" s="44"/>
      <c r="I6" s="44"/>
      <c r="J6" s="44"/>
      <c r="K6" s="44"/>
      <c r="L6" s="44"/>
      <c r="M6" s="191"/>
      <c r="N6" s="65"/>
      <c r="O6" s="65"/>
      <c r="P6" s="65"/>
      <c r="Q6" s="65"/>
      <c r="R6" s="65"/>
      <c r="S6" s="65"/>
      <c r="T6" s="44"/>
      <c r="U6" s="44"/>
      <c r="V6" s="44"/>
      <c r="W6" s="44"/>
      <c r="X6" s="44"/>
    </row>
    <row r="7" spans="1:25">
      <c r="A7" s="42"/>
      <c r="B7" s="42"/>
      <c r="C7" s="42"/>
      <c r="D7" s="42"/>
      <c r="E7" s="42"/>
      <c r="F7" s="42"/>
      <c r="G7" s="42"/>
      <c r="H7" s="47"/>
      <c r="I7" s="47"/>
      <c r="J7" s="47"/>
      <c r="K7" s="47"/>
      <c r="L7" s="47"/>
      <c r="M7" s="47"/>
      <c r="N7" s="65"/>
      <c r="O7" s="65"/>
      <c r="P7" s="65"/>
      <c r="Q7" s="65"/>
      <c r="R7" s="65"/>
      <c r="S7" s="65"/>
      <c r="T7" s="47"/>
      <c r="U7" s="47"/>
      <c r="V7" s="47"/>
      <c r="W7" s="47"/>
      <c r="X7" s="47"/>
    </row>
    <row r="8" spans="1:25">
      <c r="A8" s="42"/>
      <c r="B8" s="42"/>
      <c r="C8" s="195">
        <v>2009</v>
      </c>
      <c r="D8" s="195">
        <v>2010</v>
      </c>
      <c r="E8" s="195">
        <v>2011</v>
      </c>
      <c r="F8" s="195">
        <v>2012</v>
      </c>
      <c r="G8" s="195">
        <v>2013</v>
      </c>
      <c r="H8" s="195">
        <v>2014</v>
      </c>
      <c r="I8" s="195">
        <v>2015</v>
      </c>
      <c r="J8" s="195">
        <v>2016</v>
      </c>
      <c r="K8" s="195">
        <v>2017</v>
      </c>
      <c r="L8" s="195">
        <v>2018</v>
      </c>
      <c r="M8" s="195">
        <v>2019</v>
      </c>
      <c r="N8" s="195"/>
      <c r="O8" s="195">
        <v>2009</v>
      </c>
      <c r="P8" s="195">
        <v>2010</v>
      </c>
      <c r="Q8" s="195">
        <v>2011</v>
      </c>
      <c r="R8" s="195">
        <v>2012</v>
      </c>
      <c r="S8" s="195">
        <v>2013</v>
      </c>
      <c r="T8" s="195">
        <v>2014</v>
      </c>
      <c r="U8" s="195">
        <v>2015</v>
      </c>
      <c r="V8" s="195">
        <v>2016</v>
      </c>
      <c r="W8" s="195">
        <v>2017</v>
      </c>
      <c r="X8" s="195">
        <v>2018</v>
      </c>
      <c r="Y8" s="195">
        <v>2019</v>
      </c>
    </row>
    <row r="9" spans="1:25">
      <c r="A9" s="44"/>
      <c r="B9" s="44"/>
      <c r="C9" s="87"/>
      <c r="D9" s="87"/>
      <c r="E9" s="87"/>
      <c r="F9" s="87"/>
      <c r="G9" s="87"/>
      <c r="H9" s="87"/>
      <c r="I9" s="87"/>
      <c r="J9" s="87"/>
      <c r="K9" s="87"/>
      <c r="L9" s="87"/>
      <c r="M9" s="87"/>
      <c r="N9" s="87"/>
      <c r="O9" s="87"/>
      <c r="P9" s="87"/>
      <c r="Q9" s="87"/>
      <c r="R9" s="87"/>
      <c r="S9" s="87"/>
      <c r="T9" s="87"/>
      <c r="U9" s="87"/>
      <c r="V9" s="87"/>
      <c r="W9" s="87"/>
      <c r="X9" s="87"/>
    </row>
    <row r="10" spans="1:25">
      <c r="A10" s="42"/>
      <c r="B10" s="42"/>
      <c r="C10" s="87"/>
      <c r="D10" s="87"/>
      <c r="E10" s="87"/>
      <c r="F10" s="87"/>
      <c r="G10" s="87"/>
      <c r="H10" s="87"/>
      <c r="I10" s="87"/>
      <c r="J10" s="87"/>
      <c r="K10" s="87"/>
      <c r="L10" s="87"/>
      <c r="M10" s="87"/>
      <c r="N10" s="87"/>
      <c r="O10" s="87"/>
      <c r="P10" s="87"/>
      <c r="Q10" s="87"/>
      <c r="R10" s="87"/>
      <c r="S10" s="87"/>
      <c r="T10" s="87"/>
      <c r="U10" s="87"/>
      <c r="V10" s="87"/>
      <c r="W10" s="87"/>
      <c r="X10" s="87"/>
    </row>
    <row r="11" spans="1:25">
      <c r="A11" s="57" t="s">
        <v>37</v>
      </c>
      <c r="B11" s="57"/>
      <c r="C11" s="87">
        <v>6587.4246538809866</v>
      </c>
      <c r="D11" s="87">
        <v>7114.515432864484</v>
      </c>
      <c r="E11" s="87">
        <v>6899.7160860934891</v>
      </c>
      <c r="F11" s="87">
        <v>6852.8974709867198</v>
      </c>
      <c r="G11" s="87">
        <v>6996.8768436021992</v>
      </c>
      <c r="H11" s="87">
        <v>6361.660531102023</v>
      </c>
      <c r="I11" s="87">
        <v>6729.8418276817529</v>
      </c>
      <c r="J11" s="87">
        <v>8623.6696726344981</v>
      </c>
      <c r="K11" s="87">
        <v>8852.8733928493148</v>
      </c>
      <c r="L11" s="87">
        <v>7729.0214249785631</v>
      </c>
      <c r="M11" s="87">
        <v>7758.5728141106192</v>
      </c>
      <c r="N11" s="87"/>
      <c r="O11" s="87">
        <v>9.8769475828983282</v>
      </c>
      <c r="P11" s="87">
        <v>10.77456131992937</v>
      </c>
      <c r="Q11" s="87">
        <v>9.5190596082015908</v>
      </c>
      <c r="R11" s="87">
        <v>9.9658026480883439</v>
      </c>
      <c r="S11" s="87">
        <v>9.8656981314665266</v>
      </c>
      <c r="T11" s="87">
        <v>9.4921958778549911</v>
      </c>
      <c r="U11" s="87">
        <v>9.681742889030847</v>
      </c>
      <c r="V11" s="87">
        <v>9.9082721479758842</v>
      </c>
      <c r="W11" s="87">
        <v>9.7214599037272595</v>
      </c>
      <c r="X11" s="87">
        <v>9.0690240889406386</v>
      </c>
      <c r="Y11" s="87">
        <v>8.8764697350852266</v>
      </c>
    </row>
    <row r="12" spans="1:25">
      <c r="A12" s="57" t="s">
        <v>38</v>
      </c>
      <c r="B12" s="57"/>
      <c r="C12" s="87">
        <v>22557.759975125471</v>
      </c>
      <c r="D12" s="87">
        <v>22141.560977300251</v>
      </c>
      <c r="E12" s="87">
        <v>23754.841457145176</v>
      </c>
      <c r="F12" s="87">
        <v>22940.838194044667</v>
      </c>
      <c r="G12" s="87">
        <v>21723.958934476803</v>
      </c>
      <c r="H12" s="87">
        <v>27839.762493892627</v>
      </c>
      <c r="I12" s="87">
        <v>29330.450081833704</v>
      </c>
      <c r="J12" s="87">
        <v>32261.936319413137</v>
      </c>
      <c r="K12" s="87">
        <v>36496.594533893876</v>
      </c>
      <c r="L12" s="87">
        <v>35096.919523731929</v>
      </c>
      <c r="M12" s="87">
        <v>29100.174001542993</v>
      </c>
      <c r="N12" s="87"/>
      <c r="O12" s="87">
        <v>8.2715697334795522</v>
      </c>
      <c r="P12" s="87">
        <v>8.3854578523191154</v>
      </c>
      <c r="Q12" s="87">
        <v>8.236778961519148</v>
      </c>
      <c r="R12" s="87">
        <v>8.303536020954386</v>
      </c>
      <c r="S12" s="87">
        <v>7.8984834096265999</v>
      </c>
      <c r="T12" s="87">
        <v>9.3503297009826323</v>
      </c>
      <c r="U12" s="87">
        <v>8.2901829929560478</v>
      </c>
      <c r="V12" s="87">
        <v>8.1586940439089215</v>
      </c>
      <c r="W12" s="87">
        <v>7.8810253259120744</v>
      </c>
      <c r="X12" s="87">
        <v>7.6773707335402159</v>
      </c>
      <c r="Y12" s="87">
        <v>6.4684956826860596</v>
      </c>
    </row>
    <row r="13" spans="1:25">
      <c r="A13" s="99" t="s">
        <v>15</v>
      </c>
      <c r="B13" s="99"/>
      <c r="C13" s="87">
        <v>29145.184629006402</v>
      </c>
      <c r="D13" s="87">
        <v>29256.076410164722</v>
      </c>
      <c r="E13" s="87">
        <v>30654.557543238599</v>
      </c>
      <c r="F13" s="87">
        <v>29793.735665031356</v>
      </c>
      <c r="G13" s="87">
        <v>28720.835778078952</v>
      </c>
      <c r="H13" s="87">
        <v>34201.423024994612</v>
      </c>
      <c r="I13" s="87">
        <v>36060.291909515479</v>
      </c>
      <c r="J13" s="87">
        <v>40885.605992047589</v>
      </c>
      <c r="K13" s="87">
        <v>45349.467926743215</v>
      </c>
      <c r="L13" s="87">
        <v>42825.940948710435</v>
      </c>
      <c r="M13" s="87">
        <v>36858.746815653642</v>
      </c>
      <c r="N13" s="87"/>
      <c r="O13" s="87">
        <v>8.587031268142379</v>
      </c>
      <c r="P13" s="87">
        <v>8.8633879306108501</v>
      </c>
      <c r="Q13" s="87">
        <v>8.4943245162578442</v>
      </c>
      <c r="R13" s="87">
        <v>8.634812489634907</v>
      </c>
      <c r="S13" s="87">
        <v>8.3017583020687038</v>
      </c>
      <c r="T13" s="87">
        <v>9.376395702440746</v>
      </c>
      <c r="U13" s="87">
        <v>8.5186885241432773</v>
      </c>
      <c r="V13" s="87">
        <v>8.4743118702111193</v>
      </c>
      <c r="W13" s="87">
        <v>8.1834645806930215</v>
      </c>
      <c r="X13" s="87">
        <v>7.8960450255377079</v>
      </c>
      <c r="Y13" s="87">
        <v>6.8602298647291748</v>
      </c>
    </row>
    <row r="14" spans="1:25">
      <c r="A14" s="57" t="s">
        <v>39</v>
      </c>
      <c r="B14" s="57"/>
      <c r="C14" s="87">
        <v>1725.7601101291366</v>
      </c>
      <c r="D14" s="87">
        <v>1661.0212370692914</v>
      </c>
      <c r="E14" s="87">
        <v>1821.6098144996918</v>
      </c>
      <c r="F14" s="87">
        <v>1728.1548006768612</v>
      </c>
      <c r="G14" s="87">
        <v>1437.9466159485441</v>
      </c>
      <c r="H14" s="87">
        <v>1701.483169635517</v>
      </c>
      <c r="I14" s="87">
        <v>1771.7420464040445</v>
      </c>
      <c r="J14" s="87">
        <v>2220.8562272744111</v>
      </c>
      <c r="K14" s="87">
        <v>2536.6211073507584</v>
      </c>
      <c r="L14" s="87">
        <v>1538.3601200184862</v>
      </c>
      <c r="M14" s="87">
        <v>1429.0621474310108</v>
      </c>
      <c r="N14" s="87"/>
      <c r="O14" s="87">
        <v>5.5405340959020926</v>
      </c>
      <c r="P14" s="87">
        <v>5.4190317122330525</v>
      </c>
      <c r="Q14" s="87">
        <v>6.4321338518026581</v>
      </c>
      <c r="R14" s="87">
        <v>6.2317192500603245</v>
      </c>
      <c r="S14" s="87">
        <v>5.2027703029109338</v>
      </c>
      <c r="T14" s="87">
        <v>6.0453493446747082</v>
      </c>
      <c r="U14" s="87">
        <v>6.1319178551336666</v>
      </c>
      <c r="V14" s="87">
        <v>7.2777579809304944</v>
      </c>
      <c r="W14" s="87">
        <v>8.1494642235370698</v>
      </c>
      <c r="X14" s="87">
        <v>4.7003044868316648</v>
      </c>
      <c r="Y14" s="87">
        <v>4.1769548667425331</v>
      </c>
    </row>
    <row r="15" spans="1:25">
      <c r="A15" s="57" t="s">
        <v>40</v>
      </c>
      <c r="B15" s="57"/>
      <c r="C15" s="87">
        <v>3118.6117781921253</v>
      </c>
      <c r="D15" s="87">
        <v>3917.4777249771723</v>
      </c>
      <c r="E15" s="87">
        <v>3117.0697666837309</v>
      </c>
      <c r="F15" s="87">
        <v>3477.0910070674145</v>
      </c>
      <c r="G15" s="87">
        <v>3614.7833218954434</v>
      </c>
      <c r="H15" s="87">
        <v>3543.8237545265661</v>
      </c>
      <c r="I15" s="87">
        <v>3738.3851791561856</v>
      </c>
      <c r="J15" s="87">
        <v>3333.3950256071162</v>
      </c>
      <c r="K15" s="87">
        <v>3788.6537019317052</v>
      </c>
      <c r="L15" s="87">
        <v>3966.6222815734509</v>
      </c>
      <c r="M15" s="87">
        <v>3367.3660079320039</v>
      </c>
      <c r="N15" s="87"/>
      <c r="O15" s="87">
        <v>3.2424314239054932</v>
      </c>
      <c r="P15" s="87">
        <v>3.4834888286898584</v>
      </c>
      <c r="Q15" s="87">
        <v>3.1455310286406362</v>
      </c>
      <c r="R15" s="87">
        <v>3.242426817346264</v>
      </c>
      <c r="S15" s="87">
        <v>3.1146260897429685</v>
      </c>
      <c r="T15" s="87">
        <v>3.1569116718328325</v>
      </c>
      <c r="U15" s="87">
        <v>3.3740204388806765</v>
      </c>
      <c r="V15" s="87">
        <v>3.2718786300204936</v>
      </c>
      <c r="W15" s="87">
        <v>3.3512722797444328</v>
      </c>
      <c r="X15" s="87">
        <v>3.6166106920544254</v>
      </c>
      <c r="Y15" s="87">
        <v>2.9669125848542071</v>
      </c>
    </row>
    <row r="16" spans="1:25">
      <c r="A16" s="57" t="s">
        <v>41</v>
      </c>
      <c r="B16" s="57"/>
      <c r="C16" s="87">
        <v>1111.0766401224787</v>
      </c>
      <c r="D16" s="87">
        <v>1085.8682648944764</v>
      </c>
      <c r="E16" s="87">
        <v>1577.5396753058319</v>
      </c>
      <c r="F16" s="87">
        <v>1152.8848899332647</v>
      </c>
      <c r="G16" s="87">
        <v>1190.7712634628508</v>
      </c>
      <c r="H16" s="87">
        <v>1545.2459270071993</v>
      </c>
      <c r="I16" s="87">
        <v>1176.0922607696209</v>
      </c>
      <c r="J16" s="87">
        <v>2425.5770272433156</v>
      </c>
      <c r="K16" s="87">
        <v>2125.9623978950231</v>
      </c>
      <c r="L16" s="87">
        <v>2428.5785675387006</v>
      </c>
      <c r="M16" s="87">
        <v>2982.9917647319899</v>
      </c>
      <c r="N16" s="87"/>
      <c r="O16" s="87">
        <v>8.8645751949499942</v>
      </c>
      <c r="P16" s="87">
        <v>8.4934335666678162</v>
      </c>
      <c r="Q16" s="87">
        <v>12.235745087976204</v>
      </c>
      <c r="R16" s="87">
        <v>9.3415121463693129</v>
      </c>
      <c r="S16" s="87">
        <v>8.6040538470043604</v>
      </c>
      <c r="T16" s="87">
        <v>8.4294492030293924</v>
      </c>
      <c r="U16" s="87">
        <v>7.9107327201514588</v>
      </c>
      <c r="V16" s="87">
        <v>10.177604551401382</v>
      </c>
      <c r="W16" s="87">
        <v>8.8492685309599644</v>
      </c>
      <c r="X16" s="87">
        <v>10.431823430622504</v>
      </c>
      <c r="Y16" s="87">
        <v>12.667430318392812</v>
      </c>
    </row>
    <row r="17" spans="1:25">
      <c r="A17" s="57" t="s">
        <v>42</v>
      </c>
      <c r="B17" s="57"/>
      <c r="C17" s="87">
        <v>1935.373066072643</v>
      </c>
      <c r="D17" s="87">
        <v>1642.6904870775631</v>
      </c>
      <c r="E17" s="87">
        <v>1704.122385084009</v>
      </c>
      <c r="F17" s="87">
        <v>1983.2835423103359</v>
      </c>
      <c r="G17" s="87">
        <v>2586.8223592695881</v>
      </c>
      <c r="H17" s="87">
        <v>2321.8047390783754</v>
      </c>
      <c r="I17" s="87">
        <v>3174.9341009059208</v>
      </c>
      <c r="J17" s="87">
        <v>1871.0748129828637</v>
      </c>
      <c r="K17" s="87">
        <v>2342.5609869358909</v>
      </c>
      <c r="L17" s="87">
        <v>1708.4538073885715</v>
      </c>
      <c r="M17" s="87">
        <v>2478.7586502077352</v>
      </c>
      <c r="N17" s="87"/>
      <c r="O17" s="87">
        <v>6.0800485428366287</v>
      </c>
      <c r="P17" s="87">
        <v>6.5521592810079845</v>
      </c>
      <c r="Q17" s="87">
        <v>6.6528332425296819</v>
      </c>
      <c r="R17" s="87">
        <v>7.0561959646272934</v>
      </c>
      <c r="S17" s="87">
        <v>8.2091234365297403</v>
      </c>
      <c r="T17" s="87">
        <v>7.5997842108814098</v>
      </c>
      <c r="U17" s="87">
        <v>8.9047072732994828</v>
      </c>
      <c r="V17" s="87">
        <v>5.7336964124115708</v>
      </c>
      <c r="W17" s="87">
        <v>7.5407943786539482</v>
      </c>
      <c r="X17" s="87">
        <v>4.7418523976413596</v>
      </c>
      <c r="Y17" s="87">
        <v>5.9941998426797225</v>
      </c>
    </row>
    <row r="18" spans="1:25">
      <c r="A18" s="57" t="s">
        <v>43</v>
      </c>
      <c r="B18" s="57"/>
      <c r="C18" s="87">
        <v>1804.2826031601692</v>
      </c>
      <c r="D18" s="87">
        <v>1527.9589469963407</v>
      </c>
      <c r="E18" s="87">
        <v>1401.5390812161338</v>
      </c>
      <c r="F18" s="87">
        <v>1514.5358223238611</v>
      </c>
      <c r="G18" s="87">
        <v>1492.280490609357</v>
      </c>
      <c r="H18" s="87">
        <v>1331.0439675742186</v>
      </c>
      <c r="I18" s="87">
        <v>1547.9295356290411</v>
      </c>
      <c r="J18" s="87">
        <v>1411.7802211527526</v>
      </c>
      <c r="K18" s="87">
        <v>1469.6299544217752</v>
      </c>
      <c r="L18" s="87">
        <v>1116.8380535700533</v>
      </c>
      <c r="M18" s="87">
        <v>1206.5528353559339</v>
      </c>
      <c r="N18" s="87"/>
      <c r="O18" s="87">
        <v>13.282412829910292</v>
      </c>
      <c r="P18" s="87">
        <v>14.008914043785527</v>
      </c>
      <c r="Q18" s="87">
        <v>10.978049192379432</v>
      </c>
      <c r="R18" s="87">
        <v>12.831638528371434</v>
      </c>
      <c r="S18" s="87">
        <v>11.524440154738262</v>
      </c>
      <c r="T18" s="87">
        <v>10.90658226579472</v>
      </c>
      <c r="U18" s="87">
        <v>11.771634869230999</v>
      </c>
      <c r="V18" s="87">
        <v>10.360848883315713</v>
      </c>
      <c r="W18" s="87">
        <v>9.2897885447819792</v>
      </c>
      <c r="X18" s="87">
        <v>10.332993498489319</v>
      </c>
      <c r="Y18" s="87">
        <v>9.3929094074640442</v>
      </c>
    </row>
    <row r="19" spans="1:25">
      <c r="A19" s="57" t="s">
        <v>44</v>
      </c>
      <c r="B19" s="57"/>
      <c r="C19" s="87">
        <v>2643.3547027960772</v>
      </c>
      <c r="D19" s="87">
        <v>2714.0813224041799</v>
      </c>
      <c r="E19" s="87">
        <v>2581.3768765791792</v>
      </c>
      <c r="F19" s="87">
        <v>2639.0614825786724</v>
      </c>
      <c r="G19" s="87">
        <v>2768.9776336944515</v>
      </c>
      <c r="H19" s="87">
        <v>2437.7899969460332</v>
      </c>
      <c r="I19" s="87">
        <v>3189.9544143010207</v>
      </c>
      <c r="J19" s="87">
        <v>3419.5829377589139</v>
      </c>
      <c r="K19" s="87">
        <v>2814.5655537270904</v>
      </c>
      <c r="L19" s="87">
        <v>2596.3180447827531</v>
      </c>
      <c r="M19" s="87">
        <v>2675.8700153036093</v>
      </c>
      <c r="N19" s="87"/>
      <c r="O19" s="87">
        <v>4.7006559016531204</v>
      </c>
      <c r="P19" s="87">
        <v>5.3456711164718076</v>
      </c>
      <c r="Q19" s="87">
        <v>4.5974555740211622</v>
      </c>
      <c r="R19" s="87">
        <v>4.4538570488038669</v>
      </c>
      <c r="S19" s="87">
        <v>4.4585258497559739</v>
      </c>
      <c r="T19" s="87">
        <v>3.992465553969534</v>
      </c>
      <c r="U19" s="87">
        <v>4.5635100412996552</v>
      </c>
      <c r="V19" s="87">
        <v>5.0291447353461516</v>
      </c>
      <c r="W19" s="87">
        <v>4.1563448633639126</v>
      </c>
      <c r="X19" s="87">
        <v>4.2273156688206122</v>
      </c>
      <c r="Y19" s="87">
        <v>3.8702522757439821</v>
      </c>
    </row>
    <row r="20" spans="1:25">
      <c r="A20" s="57" t="s">
        <v>45</v>
      </c>
      <c r="B20" s="57"/>
      <c r="C20" s="87">
        <v>821.65068566935702</v>
      </c>
      <c r="D20" s="87">
        <v>816.31394874063437</v>
      </c>
      <c r="E20" s="87">
        <v>1271.5403042954758</v>
      </c>
      <c r="F20" s="87">
        <v>1226.7244728174194</v>
      </c>
      <c r="G20" s="87">
        <v>1283.7223676612439</v>
      </c>
      <c r="H20" s="87">
        <v>1346.7099988901014</v>
      </c>
      <c r="I20" s="87">
        <v>1988.0355447613047</v>
      </c>
      <c r="J20" s="87">
        <v>1402.0097567114406</v>
      </c>
      <c r="K20" s="87">
        <v>1111.2198693148243</v>
      </c>
      <c r="L20" s="87">
        <v>883.98025597772221</v>
      </c>
      <c r="M20" s="87">
        <v>1088.9706247169427</v>
      </c>
      <c r="N20" s="87"/>
      <c r="O20" s="87">
        <v>4.6844168323986386</v>
      </c>
      <c r="P20" s="87">
        <v>4.71858731136098</v>
      </c>
      <c r="Q20" s="87">
        <v>5.4159204026837626</v>
      </c>
      <c r="R20" s="87">
        <v>5.8706985041640154</v>
      </c>
      <c r="S20" s="87">
        <v>6.048458705181103</v>
      </c>
      <c r="T20" s="87">
        <v>5.7220137797117072</v>
      </c>
      <c r="U20" s="87">
        <v>7.8760907162467912</v>
      </c>
      <c r="V20" s="87">
        <v>5.9886657481381054</v>
      </c>
      <c r="W20" s="87">
        <v>4.5971837272027738</v>
      </c>
      <c r="X20" s="87">
        <v>4.6950412016801089</v>
      </c>
      <c r="Y20" s="87">
        <v>5.0761769469171529</v>
      </c>
    </row>
    <row r="21" spans="1:25">
      <c r="A21" s="57" t="s">
        <v>46</v>
      </c>
      <c r="B21" s="57"/>
      <c r="C21" s="87">
        <v>17249.613590282701</v>
      </c>
      <c r="D21" s="87">
        <v>17721.294698812359</v>
      </c>
      <c r="E21" s="87">
        <v>18475.296060625853</v>
      </c>
      <c r="F21" s="87">
        <v>18686.658976334118</v>
      </c>
      <c r="G21" s="87">
        <v>18351.906149631548</v>
      </c>
      <c r="H21" s="87">
        <v>20154.714919280839</v>
      </c>
      <c r="I21" s="87">
        <v>21157.883820150331</v>
      </c>
      <c r="J21" s="87">
        <v>21356.672543177039</v>
      </c>
      <c r="K21" s="87">
        <v>19778.86169349921</v>
      </c>
      <c r="L21" s="87">
        <v>18495.335586954658</v>
      </c>
      <c r="M21" s="87">
        <v>16939.874909893453</v>
      </c>
      <c r="N21" s="87"/>
      <c r="O21" s="87">
        <v>4.9686821214099428</v>
      </c>
      <c r="P21" s="87">
        <v>5.1619119545869481</v>
      </c>
      <c r="Q21" s="87">
        <v>5.1874151232091483</v>
      </c>
      <c r="R21" s="87">
        <v>4.9654475340214859</v>
      </c>
      <c r="S21" s="87">
        <v>4.8555113043543097</v>
      </c>
      <c r="T21" s="87">
        <v>5.2123979017739561</v>
      </c>
      <c r="U21" s="87">
        <v>5.4123060949850998</v>
      </c>
      <c r="V21" s="87">
        <v>5.2858407487290373</v>
      </c>
      <c r="W21" s="87">
        <v>5.2284535974316446</v>
      </c>
      <c r="X21" s="87">
        <v>5.1491999977713991</v>
      </c>
      <c r="Y21" s="87">
        <v>4.7577011954220101</v>
      </c>
    </row>
    <row r="22" spans="1:25">
      <c r="A22" s="57" t="s">
        <v>47</v>
      </c>
      <c r="B22" s="57"/>
      <c r="C22" s="87">
        <v>19864.673525130158</v>
      </c>
      <c r="D22" s="87">
        <v>17706.831173102815</v>
      </c>
      <c r="E22" s="87">
        <v>18258.212945659343</v>
      </c>
      <c r="F22" s="87">
        <v>16700.98153922896</v>
      </c>
      <c r="G22" s="87">
        <v>18061.790931288793</v>
      </c>
      <c r="H22" s="87">
        <v>19138.418895556326</v>
      </c>
      <c r="I22" s="87">
        <v>17981.791686196731</v>
      </c>
      <c r="J22" s="87">
        <v>18856.513412261345</v>
      </c>
      <c r="K22" s="87">
        <v>18030.877116443844</v>
      </c>
      <c r="L22" s="87">
        <v>17028.451213477441</v>
      </c>
      <c r="M22" s="87">
        <v>17823.965679174944</v>
      </c>
      <c r="N22" s="87"/>
      <c r="O22" s="87">
        <v>6.2304004277644003</v>
      </c>
      <c r="P22" s="87">
        <v>6.0265377315246624</v>
      </c>
      <c r="Q22" s="87">
        <v>6.3127939368969415</v>
      </c>
      <c r="R22" s="87">
        <v>5.5131276862568672</v>
      </c>
      <c r="S22" s="87">
        <v>5.9610027730913044</v>
      </c>
      <c r="T22" s="87">
        <v>6.0187531230144176</v>
      </c>
      <c r="U22" s="87">
        <v>5.7094054232848865</v>
      </c>
      <c r="V22" s="87">
        <v>5.7185802207004652</v>
      </c>
      <c r="W22" s="87">
        <v>5.5605677968640332</v>
      </c>
      <c r="X22" s="87">
        <v>5.3713977185960102</v>
      </c>
      <c r="Y22" s="87">
        <v>5.5132846798089705</v>
      </c>
    </row>
    <row r="23" spans="1:25">
      <c r="A23" s="57" t="s">
        <v>48</v>
      </c>
      <c r="B23" s="57"/>
      <c r="C23" s="87">
        <v>2960.1528736220653</v>
      </c>
      <c r="D23" s="87">
        <v>1490.5319525770542</v>
      </c>
      <c r="E23" s="87">
        <v>1614.4836751192811</v>
      </c>
      <c r="F23" s="87">
        <v>1676.544059628744</v>
      </c>
      <c r="G23" s="87">
        <v>1801.5563597980602</v>
      </c>
      <c r="H23" s="87">
        <v>2424.0488782103184</v>
      </c>
      <c r="I23" s="87">
        <v>2204.479626416367</v>
      </c>
      <c r="J23" s="87">
        <v>1601.9143559259044</v>
      </c>
      <c r="K23" s="87">
        <v>1983.6690458267224</v>
      </c>
      <c r="L23" s="87">
        <v>1978.4307601700516</v>
      </c>
      <c r="M23" s="87">
        <v>1801.0065491369642</v>
      </c>
      <c r="N23" s="87"/>
      <c r="O23" s="87">
        <v>10.559649493489109</v>
      </c>
      <c r="P23" s="87">
        <v>7.9467327028063171</v>
      </c>
      <c r="Q23" s="87">
        <v>7.0943109550674084</v>
      </c>
      <c r="R23" s="87">
        <v>8.4271652226355904</v>
      </c>
      <c r="S23" s="87">
        <v>8.979583740311762</v>
      </c>
      <c r="T23" s="87">
        <v>9.457469061740948</v>
      </c>
      <c r="U23" s="87">
        <v>10.005665511229209</v>
      </c>
      <c r="V23" s="87">
        <v>6.6621668535347105</v>
      </c>
      <c r="W23" s="87">
        <v>9.4204841274289546</v>
      </c>
      <c r="X23" s="87">
        <v>8.8670992079180895</v>
      </c>
      <c r="Y23" s="87">
        <v>7.198698042206674</v>
      </c>
    </row>
    <row r="24" spans="1:25">
      <c r="A24" s="57" t="s">
        <v>49</v>
      </c>
      <c r="B24" s="57"/>
      <c r="C24" s="87">
        <v>1701.8520668914807</v>
      </c>
      <c r="D24" s="87">
        <v>1625.9745948958087</v>
      </c>
      <c r="E24" s="87">
        <v>2110.2986874965745</v>
      </c>
      <c r="F24" s="87">
        <v>1410.5875525268532</v>
      </c>
      <c r="G24" s="87">
        <v>1772.044806213466</v>
      </c>
      <c r="H24" s="87">
        <v>1942.4390727357718</v>
      </c>
      <c r="I24" s="87">
        <v>1422.9901907281801</v>
      </c>
      <c r="J24" s="87">
        <v>1766.5164412357578</v>
      </c>
      <c r="K24" s="87">
        <v>2581.0684992600313</v>
      </c>
      <c r="L24" s="87">
        <v>2655.8760489645583</v>
      </c>
      <c r="M24" s="87">
        <v>2371.6662567551439</v>
      </c>
      <c r="N24" s="87"/>
      <c r="O24" s="87">
        <v>7.6526228978683806</v>
      </c>
      <c r="P24" s="87">
        <v>7.1519310327309631</v>
      </c>
      <c r="Q24" s="87">
        <v>8.7737307438086471</v>
      </c>
      <c r="R24" s="87">
        <v>5.8467380269603124</v>
      </c>
      <c r="S24" s="87">
        <v>6.3090967572963921</v>
      </c>
      <c r="T24" s="87">
        <v>6.8234446543290677</v>
      </c>
      <c r="U24" s="87">
        <v>4.8460938216500526</v>
      </c>
      <c r="V24" s="87">
        <v>4.9475431513692643</v>
      </c>
      <c r="W24" s="87">
        <v>7.3001839948538345</v>
      </c>
      <c r="X24" s="87">
        <v>7.1444152692012128</v>
      </c>
      <c r="Y24" s="87">
        <v>7.1071257285110327</v>
      </c>
    </row>
    <row r="25" spans="1:25">
      <c r="A25" s="57" t="s">
        <v>116</v>
      </c>
      <c r="B25" s="57"/>
      <c r="C25" s="87">
        <v>9715.874877017819</v>
      </c>
      <c r="D25" s="87">
        <v>9497.024839754562</v>
      </c>
      <c r="E25" s="87">
        <v>10002.864208313158</v>
      </c>
      <c r="F25" s="87">
        <v>9194.1367645017872</v>
      </c>
      <c r="G25" s="87">
        <v>9412.839674128425</v>
      </c>
      <c r="H25" s="87">
        <v>9931.9031335263426</v>
      </c>
      <c r="I25" s="87">
        <v>10319.178416145311</v>
      </c>
      <c r="J25" s="87">
        <v>10434.385677851937</v>
      </c>
      <c r="K25" s="87">
        <v>10274.628859451788</v>
      </c>
      <c r="L25" s="87">
        <v>8950.7928549462595</v>
      </c>
      <c r="M25" s="87">
        <v>9014.3070212714647</v>
      </c>
      <c r="N25" s="87"/>
      <c r="O25" s="87">
        <v>3.3408621582552076</v>
      </c>
      <c r="P25" s="87">
        <v>3.6607495150390337</v>
      </c>
      <c r="Q25" s="87">
        <v>3.9658946611656187</v>
      </c>
      <c r="R25" s="87">
        <v>3.6553081728470156</v>
      </c>
      <c r="S25" s="87">
        <v>3.9208604450139508</v>
      </c>
      <c r="T25" s="87">
        <v>3.8932121329063385</v>
      </c>
      <c r="U25" s="87">
        <v>3.7755508827834898</v>
      </c>
      <c r="V25" s="87">
        <v>3.49689043911637</v>
      </c>
      <c r="W25" s="87">
        <v>3.4120616549072733</v>
      </c>
      <c r="X25" s="87">
        <v>3.0008920306920919</v>
      </c>
      <c r="Y25" s="87">
        <v>3.1616055432587911</v>
      </c>
    </row>
    <row r="26" spans="1:25">
      <c r="A26" s="57" t="s">
        <v>50</v>
      </c>
      <c r="B26" s="57"/>
      <c r="C26" s="87">
        <v>11133.913092481358</v>
      </c>
      <c r="D26" s="87">
        <v>12373.593484703211</v>
      </c>
      <c r="E26" s="87">
        <v>11636.798901959575</v>
      </c>
      <c r="F26" s="87">
        <v>12536.52014290198</v>
      </c>
      <c r="G26" s="87">
        <v>14153.827748365249</v>
      </c>
      <c r="H26" s="87">
        <v>16972.575127469998</v>
      </c>
      <c r="I26" s="87">
        <v>13771.349515313952</v>
      </c>
      <c r="J26" s="87">
        <v>13546.252033089213</v>
      </c>
      <c r="K26" s="87">
        <v>14387.256868298447</v>
      </c>
      <c r="L26" s="87">
        <v>10887.377779094888</v>
      </c>
      <c r="M26" s="87">
        <v>12714.813907651687</v>
      </c>
      <c r="N26" s="87"/>
      <c r="O26" s="87">
        <v>6.843188295212399</v>
      </c>
      <c r="P26" s="87">
        <v>6.8349293103170758</v>
      </c>
      <c r="Q26" s="87">
        <v>6.280655270323388</v>
      </c>
      <c r="R26" s="87">
        <v>6.6649347035679023</v>
      </c>
      <c r="S26" s="87">
        <v>6.8427229556335387</v>
      </c>
      <c r="T26" s="87">
        <v>7.6880485108334522</v>
      </c>
      <c r="U26" s="87">
        <v>7.2050717249330951</v>
      </c>
      <c r="V26" s="87">
        <v>6.5736293825960486</v>
      </c>
      <c r="W26" s="87">
        <v>7.0566732772557019</v>
      </c>
      <c r="X26" s="87">
        <v>5.2331516792412911</v>
      </c>
      <c r="Y26" s="87">
        <v>5.7883290887720245</v>
      </c>
    </row>
    <row r="27" spans="1:25">
      <c r="A27" s="57" t="s">
        <v>51</v>
      </c>
      <c r="B27" s="57"/>
      <c r="C27" s="87">
        <v>950.06764062088075</v>
      </c>
      <c r="D27" s="87">
        <v>1647.7646758276637</v>
      </c>
      <c r="E27" s="87">
        <v>2975.5324392568623</v>
      </c>
      <c r="F27" s="87">
        <v>2547.623386790387</v>
      </c>
      <c r="G27" s="87">
        <v>1594.6707161571576</v>
      </c>
      <c r="H27" s="87">
        <v>1150.6397885923627</v>
      </c>
      <c r="I27" s="87">
        <v>1424.0352908226982</v>
      </c>
      <c r="J27" s="87">
        <v>2341.374250129863</v>
      </c>
      <c r="K27" s="87">
        <v>1892.3573977655174</v>
      </c>
      <c r="L27" s="87">
        <v>1878.9428173857698</v>
      </c>
      <c r="M27" s="87">
        <v>2641.7552034292748</v>
      </c>
      <c r="N27" s="87"/>
      <c r="O27" s="87">
        <v>6.8701872468781184</v>
      </c>
      <c r="P27" s="87">
        <v>9.6187266861669372</v>
      </c>
      <c r="Q27" s="87">
        <v>15.601329347177943</v>
      </c>
      <c r="R27" s="87">
        <v>13.45953614634549</v>
      </c>
      <c r="S27" s="87">
        <v>7.6847308015908373</v>
      </c>
      <c r="T27" s="87">
        <v>6.7541637411455273</v>
      </c>
      <c r="U27" s="87">
        <v>6.5739272930176362</v>
      </c>
      <c r="V27" s="87">
        <v>10.849095204868609</v>
      </c>
      <c r="W27" s="87">
        <v>6.9826587968976508</v>
      </c>
      <c r="X27" s="87">
        <v>5.8376493702005545</v>
      </c>
      <c r="Y27" s="87">
        <v>11.195951740140497</v>
      </c>
    </row>
    <row r="28" spans="1:25">
      <c r="A28" s="57" t="s">
        <v>52</v>
      </c>
      <c r="B28" s="57"/>
      <c r="C28" s="87">
        <v>198.37783579703853</v>
      </c>
      <c r="D28" s="87">
        <v>254.38944068611164</v>
      </c>
      <c r="E28" s="87">
        <v>320.13251346377876</v>
      </c>
      <c r="F28" s="87">
        <v>331.02906934345543</v>
      </c>
      <c r="G28" s="87">
        <v>366.24719757525321</v>
      </c>
      <c r="H28" s="87">
        <v>319.80092753500668</v>
      </c>
      <c r="I28" s="87">
        <v>435.53917196893383</v>
      </c>
      <c r="J28" s="87">
        <v>335.17698233887631</v>
      </c>
      <c r="K28" s="87">
        <v>413.95596469177849</v>
      </c>
      <c r="L28" s="87">
        <v>475.55813130696021</v>
      </c>
      <c r="M28" s="87">
        <v>445.4473834569522</v>
      </c>
      <c r="N28" s="87"/>
      <c r="O28" s="87">
        <v>2.9663141620697688</v>
      </c>
      <c r="P28" s="87">
        <v>4.8450053724574804</v>
      </c>
      <c r="Q28" s="87">
        <v>4.3153121179813256</v>
      </c>
      <c r="R28" s="87">
        <v>3.9678808719027003</v>
      </c>
      <c r="S28" s="87">
        <v>3.9003820860527507</v>
      </c>
      <c r="T28" s="87">
        <v>3.2646614289857383</v>
      </c>
      <c r="U28" s="87">
        <v>3.6728658545975623</v>
      </c>
      <c r="V28" s="87">
        <v>3.2945922820925579</v>
      </c>
      <c r="W28" s="87">
        <v>4.690133287710557</v>
      </c>
      <c r="X28" s="87">
        <v>6.0954840477160399</v>
      </c>
      <c r="Y28" s="87">
        <v>3.0539563955871216</v>
      </c>
    </row>
    <row r="29" spans="1:25">
      <c r="A29" s="57" t="s">
        <v>53</v>
      </c>
      <c r="B29" s="57"/>
      <c r="C29" s="87">
        <v>671.27720638469839</v>
      </c>
      <c r="D29" s="87">
        <v>666.72571160622215</v>
      </c>
      <c r="E29" s="87">
        <v>782.69334332352673</v>
      </c>
      <c r="F29" s="87">
        <v>727.35667162819902</v>
      </c>
      <c r="G29" s="87">
        <v>878.75578599319533</v>
      </c>
      <c r="H29" s="87">
        <v>744.88413979300606</v>
      </c>
      <c r="I29" s="87">
        <v>611.62350004152268</v>
      </c>
      <c r="J29" s="87">
        <v>650.9028978135068</v>
      </c>
      <c r="K29" s="87">
        <v>721.1975139542609</v>
      </c>
      <c r="L29" s="87">
        <v>577.04242190474861</v>
      </c>
      <c r="M29" s="87">
        <v>1168.1148369583045</v>
      </c>
      <c r="N29" s="87"/>
      <c r="O29" s="87">
        <v>6.6330063761277964</v>
      </c>
      <c r="P29" s="87">
        <v>7.3695581841720488</v>
      </c>
      <c r="Q29" s="87">
        <v>8.6927379114703793</v>
      </c>
      <c r="R29" s="87">
        <v>9.857857384535464</v>
      </c>
      <c r="S29" s="87">
        <v>8.2475977040302713</v>
      </c>
      <c r="T29" s="87">
        <v>6.4401001114231216</v>
      </c>
      <c r="U29" s="87">
        <v>6.5475055286257424</v>
      </c>
      <c r="V29" s="87">
        <v>6.7053271334064011</v>
      </c>
      <c r="W29" s="87">
        <v>6.2308053544773498</v>
      </c>
      <c r="X29" s="87">
        <v>5.1859031796239954</v>
      </c>
      <c r="Y29" s="87">
        <v>6.1556328263837399</v>
      </c>
    </row>
    <row r="30" spans="1:25">
      <c r="A30" s="57" t="s">
        <v>54</v>
      </c>
      <c r="B30" s="57"/>
      <c r="C30" s="87">
        <v>7610.5273073923709</v>
      </c>
      <c r="D30" s="87">
        <v>7787.1811984014748</v>
      </c>
      <c r="E30" s="87">
        <v>8351.9041559976213</v>
      </c>
      <c r="F30" s="87">
        <v>7650.1789344485105</v>
      </c>
      <c r="G30" s="87">
        <v>8456.4843396619726</v>
      </c>
      <c r="H30" s="87">
        <v>8303.9853363285529</v>
      </c>
      <c r="I30" s="87">
        <v>8522.5902446982273</v>
      </c>
      <c r="J30" s="87">
        <v>8646.8820165060642</v>
      </c>
      <c r="K30" s="87">
        <v>9299.0200716656673</v>
      </c>
      <c r="L30" s="87">
        <v>8565.7809694532425</v>
      </c>
      <c r="M30" s="87">
        <v>8626.614449751436</v>
      </c>
      <c r="N30" s="87"/>
      <c r="O30" s="87">
        <v>4.1757393225388677</v>
      </c>
      <c r="P30" s="87">
        <v>4.5186434606906731</v>
      </c>
      <c r="Q30" s="87">
        <v>4.6742147071090372</v>
      </c>
      <c r="R30" s="87">
        <v>4.3520754631364502</v>
      </c>
      <c r="S30" s="87">
        <v>4.559583945806053</v>
      </c>
      <c r="T30" s="87">
        <v>4.1741694642780445</v>
      </c>
      <c r="U30" s="87">
        <v>4.3607535208020947</v>
      </c>
      <c r="V30" s="87">
        <v>4.3687939107885256</v>
      </c>
      <c r="W30" s="87">
        <v>4.4170383717504498</v>
      </c>
      <c r="X30" s="87">
        <v>4.3298866392939308</v>
      </c>
      <c r="Y30" s="87">
        <v>4.3420285976737061</v>
      </c>
    </row>
    <row r="31" spans="1:25">
      <c r="A31" s="57" t="s">
        <v>55</v>
      </c>
      <c r="B31" s="57"/>
      <c r="C31" s="87">
        <v>2826.4367269634199</v>
      </c>
      <c r="D31" s="87">
        <v>2715.42135715931</v>
      </c>
      <c r="E31" s="87">
        <v>3380.9579625907613</v>
      </c>
      <c r="F31" s="87">
        <v>3368.1720107008264</v>
      </c>
      <c r="G31" s="87">
        <v>3728.6678250505306</v>
      </c>
      <c r="H31" s="87">
        <v>4206.3010549528608</v>
      </c>
      <c r="I31" s="87">
        <v>3464.5409640372436</v>
      </c>
      <c r="J31" s="87">
        <v>3223.3025495374068</v>
      </c>
      <c r="K31" s="87">
        <v>3266.0212636037982</v>
      </c>
      <c r="L31" s="87">
        <v>2946.2251532959444</v>
      </c>
      <c r="M31" s="87">
        <v>2894.0535256944886</v>
      </c>
      <c r="N31" s="87"/>
      <c r="O31" s="87">
        <v>4.512875319774361</v>
      </c>
      <c r="P31" s="87">
        <v>4.3385069214455623</v>
      </c>
      <c r="Q31" s="87">
        <v>4.6274996452752424</v>
      </c>
      <c r="R31" s="87">
        <v>4.401135015517232</v>
      </c>
      <c r="S31" s="87">
        <v>4.3909422548741288</v>
      </c>
      <c r="T31" s="87">
        <v>4.7987303780517365</v>
      </c>
      <c r="U31" s="87">
        <v>4.5713765087186982</v>
      </c>
      <c r="V31" s="87">
        <v>4.6101858496878556</v>
      </c>
      <c r="W31" s="87">
        <v>4.8374800545325396</v>
      </c>
      <c r="X31" s="87">
        <v>4.54794854046993</v>
      </c>
      <c r="Y31" s="87">
        <v>4.4698505562655804</v>
      </c>
    </row>
    <row r="32" spans="1:25">
      <c r="A32" s="57" t="s">
        <v>56</v>
      </c>
      <c r="B32" s="57"/>
      <c r="C32" s="87">
        <v>12684.344355194233</v>
      </c>
      <c r="D32" s="87">
        <v>10574.892943028577</v>
      </c>
      <c r="E32" s="87">
        <v>11093.211559426027</v>
      </c>
      <c r="F32" s="87">
        <v>11663.024596828398</v>
      </c>
      <c r="G32" s="87">
        <v>11297.0860766805</v>
      </c>
      <c r="H32" s="87">
        <v>11129.123619673423</v>
      </c>
      <c r="I32" s="87">
        <v>11928.882918318377</v>
      </c>
      <c r="J32" s="87">
        <v>12975.284639099229</v>
      </c>
      <c r="K32" s="87">
        <v>9753.0788016151746</v>
      </c>
      <c r="L32" s="87">
        <v>10554.269578333648</v>
      </c>
      <c r="M32" s="87">
        <v>8931.133354354748</v>
      </c>
      <c r="N32" s="87"/>
      <c r="O32" s="87">
        <v>11.408935197382084</v>
      </c>
      <c r="P32" s="87">
        <v>9.6772210515846293</v>
      </c>
      <c r="Q32" s="87">
        <v>9.4965022869196254</v>
      </c>
      <c r="R32" s="87">
        <v>9.7487998313935158</v>
      </c>
      <c r="S32" s="87">
        <v>8.7863009950261848</v>
      </c>
      <c r="T32" s="87">
        <v>7.8904908082704699</v>
      </c>
      <c r="U32" s="87">
        <v>8.1398973498740776</v>
      </c>
      <c r="V32" s="87">
        <v>7.801523152571427</v>
      </c>
      <c r="W32" s="87">
        <v>6.264384614090674</v>
      </c>
      <c r="X32" s="87">
        <v>6.7858894970013868</v>
      </c>
      <c r="Y32" s="87">
        <v>5.4081092001602071</v>
      </c>
    </row>
    <row r="33" spans="1:25">
      <c r="A33" s="57" t="s">
        <v>57</v>
      </c>
      <c r="B33" s="57"/>
      <c r="C33" s="87">
        <v>1812.712768371327</v>
      </c>
      <c r="D33" s="87">
        <v>2799.5083829485106</v>
      </c>
      <c r="E33" s="87">
        <v>2262.0246114081169</v>
      </c>
      <c r="F33" s="87">
        <v>2641.263990509829</v>
      </c>
      <c r="G33" s="87">
        <v>2489.9436872161332</v>
      </c>
      <c r="H33" s="87">
        <v>3582.1781689369391</v>
      </c>
      <c r="I33" s="87">
        <v>3066.4146139206755</v>
      </c>
      <c r="J33" s="87">
        <v>3346.3158632066461</v>
      </c>
      <c r="K33" s="87">
        <v>3054.1135163668737</v>
      </c>
      <c r="L33" s="87">
        <v>2805.3294843463923</v>
      </c>
      <c r="M33" s="87">
        <v>4124.3207100400623</v>
      </c>
      <c r="N33" s="87"/>
      <c r="O33" s="87">
        <v>6.0675270737399778</v>
      </c>
      <c r="P33" s="87">
        <v>7.5039779904584103</v>
      </c>
      <c r="Q33" s="87">
        <v>6.6374020152214195</v>
      </c>
      <c r="R33" s="87">
        <v>8.7806068641974875</v>
      </c>
      <c r="S33" s="87">
        <v>7.1664305202517289</v>
      </c>
      <c r="T33" s="87">
        <v>7.9502919166268891</v>
      </c>
      <c r="U33" s="87">
        <v>7.6230803221742898</v>
      </c>
      <c r="V33" s="87">
        <v>6.5657665125948839</v>
      </c>
      <c r="W33" s="87">
        <v>6.6379987770404956</v>
      </c>
      <c r="X33" s="87">
        <v>6.1938402054918136</v>
      </c>
      <c r="Y33" s="87">
        <v>6.7315046296317451</v>
      </c>
    </row>
    <row r="34" spans="1:25">
      <c r="A34" s="57" t="s">
        <v>58</v>
      </c>
      <c r="B34" s="57"/>
      <c r="C34" s="87">
        <v>2699.0075943539314</v>
      </c>
      <c r="D34" s="87">
        <v>2462.7477938943962</v>
      </c>
      <c r="E34" s="87">
        <v>2213.1066698964833</v>
      </c>
      <c r="F34" s="87">
        <v>2534.0724449415643</v>
      </c>
      <c r="G34" s="87">
        <v>3811.271335782109</v>
      </c>
      <c r="H34" s="87">
        <v>4697.4914320550151</v>
      </c>
      <c r="I34" s="87">
        <v>7298.968011809573</v>
      </c>
      <c r="J34" s="87">
        <v>9299.5316560749543</v>
      </c>
      <c r="K34" s="87">
        <v>6579.6696831082127</v>
      </c>
      <c r="L34" s="87">
        <v>11290.925464644912</v>
      </c>
      <c r="M34" s="87">
        <v>9622.5001511784867</v>
      </c>
      <c r="N34" s="87"/>
      <c r="O34" s="87">
        <v>12.781544794291253</v>
      </c>
      <c r="P34" s="87">
        <v>10.526126713970601</v>
      </c>
      <c r="Q34" s="87">
        <v>9.903303009042677</v>
      </c>
      <c r="R34" s="87">
        <v>9.3614925443572634</v>
      </c>
      <c r="S34" s="87">
        <v>10.03898152297705</v>
      </c>
      <c r="T34" s="87">
        <v>10.294240577150264</v>
      </c>
      <c r="U34" s="87">
        <v>10.232347913672399</v>
      </c>
      <c r="V34" s="87">
        <v>11.081347843434649</v>
      </c>
      <c r="W34" s="87">
        <v>8.1067759449586116</v>
      </c>
      <c r="X34" s="87">
        <v>12.593315690591037</v>
      </c>
      <c r="Y34" s="87">
        <v>10.664451417644475</v>
      </c>
    </row>
    <row r="35" spans="1:25">
      <c r="A35" s="57" t="s">
        <v>59</v>
      </c>
      <c r="B35" s="57"/>
      <c r="C35" s="87">
        <v>1221.7240554935015</v>
      </c>
      <c r="D35" s="87">
        <v>1509.3728582257972</v>
      </c>
      <c r="E35" s="87">
        <v>2089.9045577736088</v>
      </c>
      <c r="F35" s="87">
        <v>2218.0374185265027</v>
      </c>
      <c r="G35" s="87">
        <v>2285.3367729225574</v>
      </c>
      <c r="H35" s="87">
        <v>2522.5255952183602</v>
      </c>
      <c r="I35" s="87">
        <v>1745.0120652164223</v>
      </c>
      <c r="J35" s="87">
        <v>1489.7876474367404</v>
      </c>
      <c r="K35" s="87">
        <v>2081.9038450155381</v>
      </c>
      <c r="L35" s="87">
        <v>1600.377530818422</v>
      </c>
      <c r="M35" s="87">
        <v>1712.7201933497001</v>
      </c>
      <c r="N35" s="87"/>
      <c r="O35" s="87">
        <v>9.465238731657907</v>
      </c>
      <c r="P35" s="87">
        <v>9.8478221539280923</v>
      </c>
      <c r="Q35" s="87">
        <v>10.726030114582343</v>
      </c>
      <c r="R35" s="87">
        <v>9.3878255855268566</v>
      </c>
      <c r="S35" s="87">
        <v>9.3103773546723971</v>
      </c>
      <c r="T35" s="87">
        <v>9.5712604297121189</v>
      </c>
      <c r="U35" s="87">
        <v>8.1925299188908252</v>
      </c>
      <c r="V35" s="87">
        <v>8.4174362032183421</v>
      </c>
      <c r="W35" s="87">
        <v>8.7075154161975217</v>
      </c>
      <c r="X35" s="87">
        <v>6.9955088502741818</v>
      </c>
      <c r="Y35" s="87">
        <v>8.6069910249080355</v>
      </c>
    </row>
    <row r="36" spans="1:25">
      <c r="A36" s="57" t="s">
        <v>60</v>
      </c>
      <c r="B36" s="57"/>
      <c r="C36" s="87">
        <v>1113.3774200816995</v>
      </c>
      <c r="D36" s="87">
        <v>1321.7186718272089</v>
      </c>
      <c r="E36" s="87">
        <v>525.57991420563155</v>
      </c>
      <c r="F36" s="87">
        <v>755.81261734209511</v>
      </c>
      <c r="G36" s="87">
        <v>937.8699454124486</v>
      </c>
      <c r="H36" s="87">
        <v>1053.1197168562574</v>
      </c>
      <c r="I36" s="87">
        <v>724.48457487627184</v>
      </c>
      <c r="J36" s="87">
        <v>1015.7737345719823</v>
      </c>
      <c r="K36" s="87">
        <v>1084.1269326831796</v>
      </c>
      <c r="L36" s="87">
        <v>796.63176305763761</v>
      </c>
      <c r="M36" s="87">
        <v>618.18804728706721</v>
      </c>
      <c r="N36" s="87"/>
      <c r="O36" s="87">
        <v>7.9549998886052329</v>
      </c>
      <c r="P36" s="87">
        <v>8.890404800934995</v>
      </c>
      <c r="Q36" s="87">
        <v>5.1680515125100177</v>
      </c>
      <c r="R36" s="87">
        <v>6.9663214839548786</v>
      </c>
      <c r="S36" s="87">
        <v>7.377472726804756</v>
      </c>
      <c r="T36" s="87">
        <v>8.1911838246806195</v>
      </c>
      <c r="U36" s="87">
        <v>4.6767215826559045</v>
      </c>
      <c r="V36" s="87">
        <v>7.3324218446464711</v>
      </c>
      <c r="W36" s="87">
        <v>6.4864753143750402</v>
      </c>
      <c r="X36" s="87">
        <v>6.6547525910951393</v>
      </c>
      <c r="Y36" s="87">
        <v>5.4915691005946758</v>
      </c>
    </row>
    <row r="37" spans="1:25">
      <c r="A37" s="57" t="s">
        <v>61</v>
      </c>
      <c r="B37" s="57"/>
      <c r="C37" s="87">
        <v>17315.741079753268</v>
      </c>
      <c r="D37" s="87">
        <v>15132.707340476274</v>
      </c>
      <c r="E37" s="87">
        <v>15388.360783119762</v>
      </c>
      <c r="F37" s="87">
        <v>15698.252684054705</v>
      </c>
      <c r="G37" s="87">
        <v>17130.747941929028</v>
      </c>
      <c r="H37" s="87">
        <v>20944.487622596589</v>
      </c>
      <c r="I37" s="87">
        <v>17311.774584384348</v>
      </c>
      <c r="J37" s="87">
        <v>17764.676208694553</v>
      </c>
      <c r="K37" s="87">
        <v>15778.276427246097</v>
      </c>
      <c r="L37" s="87">
        <v>14752.783744100931</v>
      </c>
      <c r="M37" s="87">
        <v>15006.391538507432</v>
      </c>
      <c r="N37" s="87"/>
      <c r="O37" s="87">
        <v>7.816259479577214</v>
      </c>
      <c r="P37" s="87">
        <v>7.8227682714310678</v>
      </c>
      <c r="Q37" s="87">
        <v>7.2529557078930349</v>
      </c>
      <c r="R37" s="87">
        <v>7.8171025230218438</v>
      </c>
      <c r="S37" s="87">
        <v>8.4798346836938503</v>
      </c>
      <c r="T37" s="87">
        <v>9.2209070912303996</v>
      </c>
      <c r="U37" s="87">
        <v>7.6861731891046423</v>
      </c>
      <c r="V37" s="87">
        <v>7.3166451566863167</v>
      </c>
      <c r="W37" s="87">
        <v>6.9358136491744311</v>
      </c>
      <c r="X37" s="87">
        <v>6.019399917668153</v>
      </c>
      <c r="Y37" s="87">
        <v>6.4718375811509885</v>
      </c>
    </row>
    <row r="38" spans="1:25">
      <c r="A38" s="57" t="s">
        <v>62</v>
      </c>
      <c r="B38" s="57"/>
      <c r="C38" s="87">
        <v>3658.747674571393</v>
      </c>
      <c r="D38" s="87">
        <v>3610.6762865448045</v>
      </c>
      <c r="E38" s="87">
        <v>4317.9456917503721</v>
      </c>
      <c r="F38" s="87">
        <v>3653.2050537865498</v>
      </c>
      <c r="G38" s="87">
        <v>3952.0497876051472</v>
      </c>
      <c r="H38" s="87">
        <v>3517.2796662110618</v>
      </c>
      <c r="I38" s="87">
        <v>3805.2933784120391</v>
      </c>
      <c r="J38" s="87">
        <v>3926.7043764650375</v>
      </c>
      <c r="K38" s="87">
        <v>3629.2435407139451</v>
      </c>
      <c r="L38" s="87">
        <v>3387.8936221612248</v>
      </c>
      <c r="M38" s="87">
        <v>3708.7674910289747</v>
      </c>
      <c r="N38" s="87"/>
      <c r="O38" s="87">
        <v>5.4327115142933895</v>
      </c>
      <c r="P38" s="87">
        <v>4.9779743419757967</v>
      </c>
      <c r="Q38" s="87">
        <v>5.4455681127100641</v>
      </c>
      <c r="R38" s="87">
        <v>4.7045873407664507</v>
      </c>
      <c r="S38" s="87">
        <v>5.3028523637696168</v>
      </c>
      <c r="T38" s="87">
        <v>4.7202434571432539</v>
      </c>
      <c r="U38" s="87">
        <v>4.6317150008827932</v>
      </c>
      <c r="V38" s="87">
        <v>4.7962009001771264</v>
      </c>
      <c r="W38" s="87">
        <v>4.4452503495619222</v>
      </c>
      <c r="X38" s="87">
        <v>4.5473226810769054</v>
      </c>
      <c r="Y38" s="87">
        <v>4.6981653912745402</v>
      </c>
    </row>
    <row r="39" spans="1:25">
      <c r="A39" s="57" t="s">
        <v>63</v>
      </c>
      <c r="B39" s="57"/>
      <c r="C39" s="87">
        <v>4013.1093610908883</v>
      </c>
      <c r="D39" s="87">
        <v>3774.5218961652649</v>
      </c>
      <c r="E39" s="87">
        <v>4428.2379865470766</v>
      </c>
      <c r="F39" s="87">
        <v>4246.9269216982557</v>
      </c>
      <c r="G39" s="87">
        <v>4140.8507393288974</v>
      </c>
      <c r="H39" s="87">
        <v>4073.5586499063902</v>
      </c>
      <c r="I39" s="87">
        <v>4570.6827618057505</v>
      </c>
      <c r="J39" s="87">
        <v>4763.3225239732583</v>
      </c>
      <c r="K39" s="87">
        <v>5024.0026391669753</v>
      </c>
      <c r="L39" s="87">
        <v>4042.0400037097888</v>
      </c>
      <c r="M39" s="87">
        <v>4498.4282769121655</v>
      </c>
      <c r="N39" s="87"/>
      <c r="O39" s="87">
        <v>5.6735559442712002</v>
      </c>
      <c r="P39" s="87">
        <v>5.8328596532041592</v>
      </c>
      <c r="Q39" s="87">
        <v>5.667917779784263</v>
      </c>
      <c r="R39" s="87">
        <v>4.931309371998748</v>
      </c>
      <c r="S39" s="87">
        <v>4.9595931531312356</v>
      </c>
      <c r="T39" s="87">
        <v>4.7980650789173964</v>
      </c>
      <c r="U39" s="87">
        <v>5.1466595206442047</v>
      </c>
      <c r="V39" s="87">
        <v>5.2449640510143087</v>
      </c>
      <c r="W39" s="87">
        <v>4.9744407287578865</v>
      </c>
      <c r="X39" s="87">
        <v>4.8979187588402038</v>
      </c>
      <c r="Y39" s="87">
        <v>4.8593455921312581</v>
      </c>
    </row>
    <row r="40" spans="1:25">
      <c r="A40" s="57" t="s">
        <v>64</v>
      </c>
      <c r="B40" s="57"/>
      <c r="C40" s="87">
        <v>2026.7358255462086</v>
      </c>
      <c r="D40" s="87">
        <v>1976.2537567754853</v>
      </c>
      <c r="E40" s="87">
        <v>1949.9460126259082</v>
      </c>
      <c r="F40" s="87">
        <v>2326.4843357309414</v>
      </c>
      <c r="G40" s="87">
        <v>1800.9722133735454</v>
      </c>
      <c r="H40" s="87">
        <v>2093.4725213300871</v>
      </c>
      <c r="I40" s="87">
        <v>2322.7702427366044</v>
      </c>
      <c r="J40" s="87">
        <v>3361.0318217564477</v>
      </c>
      <c r="K40" s="87">
        <v>3311.5776783258825</v>
      </c>
      <c r="L40" s="87">
        <v>2626.0128101352052</v>
      </c>
      <c r="M40" s="87">
        <v>5426.5142261416049</v>
      </c>
      <c r="N40" s="87"/>
      <c r="O40" s="87">
        <v>13.506861025256313</v>
      </c>
      <c r="P40" s="87">
        <v>10.432965856182502</v>
      </c>
      <c r="Q40" s="87">
        <v>14.557858469162369</v>
      </c>
      <c r="R40" s="87">
        <v>11.382665224158741</v>
      </c>
      <c r="S40" s="87">
        <v>8.6608157741241261</v>
      </c>
      <c r="T40" s="87">
        <v>8.765793128286651</v>
      </c>
      <c r="U40" s="87">
        <v>8.9267141188900681</v>
      </c>
      <c r="V40" s="87">
        <v>13.658895607577714</v>
      </c>
      <c r="W40" s="87">
        <v>10.77152279616309</v>
      </c>
      <c r="X40" s="87">
        <v>8.2683127906014864</v>
      </c>
      <c r="Y40" s="87">
        <v>16.225273703073146</v>
      </c>
    </row>
    <row r="41" spans="1:25">
      <c r="A41" s="57" t="s">
        <v>65</v>
      </c>
      <c r="B41" s="57"/>
      <c r="C41" s="87">
        <v>5126.2665679893953</v>
      </c>
      <c r="D41" s="87">
        <v>3298.6634840389115</v>
      </c>
      <c r="E41" s="87">
        <v>5411.5038665033262</v>
      </c>
      <c r="F41" s="87">
        <v>3640.804615571788</v>
      </c>
      <c r="G41" s="87">
        <v>4595.0048680871059</v>
      </c>
      <c r="H41" s="87">
        <v>4396.4213946424206</v>
      </c>
      <c r="I41" s="87">
        <v>5014.3956236107042</v>
      </c>
      <c r="J41" s="87">
        <v>4427.6971597771189</v>
      </c>
      <c r="K41" s="87">
        <v>4678.4043684324179</v>
      </c>
      <c r="L41" s="87">
        <v>3824.2318108209724</v>
      </c>
      <c r="M41" s="87">
        <v>3851.9904087097389</v>
      </c>
      <c r="N41" s="87"/>
      <c r="O41" s="87">
        <v>11.691626793665723</v>
      </c>
      <c r="P41" s="87">
        <v>8.7474953543595007</v>
      </c>
      <c r="Q41" s="87">
        <v>11.805992423414459</v>
      </c>
      <c r="R41" s="87">
        <v>7.6313402914711279</v>
      </c>
      <c r="S41" s="87">
        <v>9.4474220888000566</v>
      </c>
      <c r="T41" s="87">
        <v>8.9186924405965335</v>
      </c>
      <c r="U41" s="87">
        <v>9.6733102952151597</v>
      </c>
      <c r="V41" s="87">
        <v>7.5884115060211856</v>
      </c>
      <c r="W41" s="87">
        <v>6.8783184213593831</v>
      </c>
      <c r="X41" s="87">
        <v>6.2136325490140241</v>
      </c>
      <c r="Y41" s="87">
        <v>5.8771161632065274</v>
      </c>
    </row>
    <row r="42" spans="1:25">
      <c r="A42" s="100" t="s">
        <v>22</v>
      </c>
      <c r="B42" s="57"/>
      <c r="C42" s="87">
        <v>139714.64303117144</v>
      </c>
      <c r="D42" s="87">
        <v>133313.20847361119</v>
      </c>
      <c r="E42" s="87">
        <v>141063.79445072665</v>
      </c>
      <c r="F42" s="87">
        <v>137929.40980473394</v>
      </c>
      <c r="G42" s="87">
        <v>145395.22895474234</v>
      </c>
      <c r="H42" s="87">
        <v>157527.27121506617</v>
      </c>
      <c r="I42" s="87">
        <v>155691.75428353669</v>
      </c>
      <c r="J42" s="87">
        <v>161214.29479965253</v>
      </c>
      <c r="K42" s="87">
        <v>153792.52529871333</v>
      </c>
      <c r="L42" s="87">
        <v>144359.46067993456</v>
      </c>
      <c r="M42" s="87">
        <v>149172.14616636341</v>
      </c>
      <c r="N42" s="87"/>
      <c r="O42" s="87">
        <v>6.0432588367838376</v>
      </c>
      <c r="P42" s="87">
        <v>5.9704385416721601</v>
      </c>
      <c r="Q42" s="87">
        <v>6.1147013071831946</v>
      </c>
      <c r="R42" s="87">
        <v>5.8413891664225224</v>
      </c>
      <c r="S42" s="87">
        <v>5.9574962623179157</v>
      </c>
      <c r="T42" s="87">
        <v>6.1143039077783232</v>
      </c>
      <c r="U42" s="87">
        <v>5.9806305705847898</v>
      </c>
      <c r="V42" s="87">
        <v>5.9001406622564634</v>
      </c>
      <c r="W42" s="87">
        <v>5.6357548934407102</v>
      </c>
      <c r="X42" s="87">
        <v>5.4082150729124949</v>
      </c>
      <c r="Y42" s="87">
        <v>5.4655558998337357</v>
      </c>
    </row>
    <row r="43" spans="1:25">
      <c r="A43" s="101" t="s">
        <v>23</v>
      </c>
      <c r="B43" s="101"/>
      <c r="C43" s="87">
        <v>127352.77581776235</v>
      </c>
      <c r="D43" s="87">
        <v>121478.86309215488</v>
      </c>
      <c r="E43" s="87">
        <v>126711.67630136963</v>
      </c>
      <c r="F43" s="87">
        <v>123413.08048184682</v>
      </c>
      <c r="G43" s="87">
        <v>131370.6268320113</v>
      </c>
      <c r="H43" s="87">
        <v>142405.14807468484</v>
      </c>
      <c r="I43" s="87">
        <v>140495.26555366174</v>
      </c>
      <c r="J43" s="87">
        <v>145419.54038292574</v>
      </c>
      <c r="K43" s="87">
        <v>136773.68846491861</v>
      </c>
      <c r="L43" s="87">
        <v>130950.44826153945</v>
      </c>
      <c r="M43" s="87">
        <v>132428.8410850548</v>
      </c>
      <c r="N43" s="87"/>
      <c r="O43" s="87">
        <v>5.990571747480292</v>
      </c>
      <c r="P43" s="87">
        <v>5.9238840415951222</v>
      </c>
      <c r="Q43" s="87">
        <v>6.0431945187700773</v>
      </c>
      <c r="R43" s="87">
        <v>5.8055023345710124</v>
      </c>
      <c r="S43" s="87">
        <v>5.9668604701790589</v>
      </c>
      <c r="T43" s="87">
        <v>6.1185767821085078</v>
      </c>
      <c r="U43" s="87">
        <v>5.9507769595005628</v>
      </c>
      <c r="V43" s="87">
        <v>5.8244105806721711</v>
      </c>
      <c r="W43" s="87">
        <v>5.5494384736350222</v>
      </c>
      <c r="X43" s="87">
        <v>5.3902646212649579</v>
      </c>
      <c r="Y43" s="87">
        <v>5.3337803359958977</v>
      </c>
    </row>
    <row r="44" spans="1:25">
      <c r="A44" s="101" t="s">
        <v>25</v>
      </c>
      <c r="B44" s="101"/>
      <c r="C44" s="87">
        <v>99829.711901206276</v>
      </c>
      <c r="D44" s="87">
        <v>97482.633031198158</v>
      </c>
      <c r="E44" s="87">
        <v>99419.620309474441</v>
      </c>
      <c r="F44" s="87">
        <v>97839.802977879765</v>
      </c>
      <c r="G44" s="87">
        <v>103282.82375639967</v>
      </c>
      <c r="H44" s="87">
        <v>114319.19959564996</v>
      </c>
      <c r="I44" s="87">
        <v>109264.41224222914</v>
      </c>
      <c r="J44" s="87">
        <v>110191.33741686863</v>
      </c>
      <c r="K44" s="87">
        <v>106880.96333652847</v>
      </c>
      <c r="L44" s="87">
        <v>96313.014848365361</v>
      </c>
      <c r="M44" s="87">
        <v>98766.778435296495</v>
      </c>
      <c r="N44" s="87"/>
      <c r="O44" s="87">
        <v>5.3777193899652396</v>
      </c>
      <c r="P44" s="87">
        <v>5.4508482488309893</v>
      </c>
      <c r="Q44" s="87">
        <v>5.4496776227663988</v>
      </c>
      <c r="R44" s="87">
        <v>5.2984342911831908</v>
      </c>
      <c r="S44" s="87">
        <v>5.4905291473640165</v>
      </c>
      <c r="T44" s="87">
        <v>5.7545245543288477</v>
      </c>
      <c r="U44" s="87">
        <v>5.5125518879453086</v>
      </c>
      <c r="V44" s="87">
        <v>5.3237249456606737</v>
      </c>
      <c r="W44" s="87">
        <v>5.2413629180293526</v>
      </c>
      <c r="X44" s="87">
        <v>4.8204595555518637</v>
      </c>
      <c r="Y44" s="87">
        <v>4.8586819754345791</v>
      </c>
    </row>
    <row r="45" spans="1:25">
      <c r="A45" s="93" t="s">
        <v>24</v>
      </c>
      <c r="B45" s="101"/>
      <c r="C45" s="87">
        <v>27523.063916555766</v>
      </c>
      <c r="D45" s="87">
        <v>23996.230060956823</v>
      </c>
      <c r="E45" s="87">
        <v>27292.05599189553</v>
      </c>
      <c r="F45" s="87">
        <v>25573.277503966743</v>
      </c>
      <c r="G45" s="87">
        <v>28087.803075611791</v>
      </c>
      <c r="H45" s="87">
        <v>28085.9484790348</v>
      </c>
      <c r="I45" s="87">
        <v>31230.853311432733</v>
      </c>
      <c r="J45" s="87">
        <v>35228.202966058256</v>
      </c>
      <c r="K45" s="87">
        <v>29892.725128390251</v>
      </c>
      <c r="L45" s="87">
        <v>34637.433413174316</v>
      </c>
      <c r="M45" s="87">
        <v>33662.062649758176</v>
      </c>
      <c r="N45" s="87"/>
      <c r="O45" s="87">
        <v>10.211538681747419</v>
      </c>
      <c r="P45" s="87">
        <v>9.1494867887121938</v>
      </c>
      <c r="Q45" s="87">
        <v>10.017442759976667</v>
      </c>
      <c r="R45" s="87">
        <v>9.1589746273927712</v>
      </c>
      <c r="S45" s="87">
        <v>8.7620475168037295</v>
      </c>
      <c r="T45" s="87">
        <v>8.2405541216850562</v>
      </c>
      <c r="U45" s="87">
        <v>8.2434960548823764</v>
      </c>
      <c r="V45" s="87">
        <v>8.2519245278200248</v>
      </c>
      <c r="W45" s="87">
        <v>7.0260191842870015</v>
      </c>
      <c r="X45" s="87">
        <v>8.0293869763303096</v>
      </c>
      <c r="Y45" s="87">
        <v>7.4797411779195313</v>
      </c>
    </row>
    <row r="46" spans="1:25">
      <c r="A46" s="32" t="s">
        <v>66</v>
      </c>
      <c r="B46" s="99"/>
      <c r="C46" s="87">
        <v>743.34176734586674</v>
      </c>
      <c r="D46" s="87">
        <v>567.36471457094513</v>
      </c>
      <c r="E46" s="87">
        <v>545.31665722774358</v>
      </c>
      <c r="F46" s="87">
        <v>624.60949134945747</v>
      </c>
      <c r="G46" s="87">
        <v>526.98633624222521</v>
      </c>
      <c r="H46" s="87">
        <v>823.61992607067384</v>
      </c>
      <c r="I46" s="87">
        <v>680.0452068823115</v>
      </c>
      <c r="J46" s="87">
        <v>603.75673337278727</v>
      </c>
      <c r="K46" s="87">
        <v>588.25604968493712</v>
      </c>
      <c r="L46" s="87">
        <v>503.92828020882604</v>
      </c>
      <c r="M46" s="87">
        <v>415.01978045038584</v>
      </c>
      <c r="N46" s="87"/>
      <c r="O46" s="87">
        <v>15.099792143865807</v>
      </c>
      <c r="P46" s="87">
        <v>12.982732616469141</v>
      </c>
      <c r="Q46" s="87">
        <v>11.311782069669171</v>
      </c>
      <c r="R46" s="87">
        <v>12.131039731673738</v>
      </c>
      <c r="S46" s="87">
        <v>10.985092308441873</v>
      </c>
      <c r="T46" s="87">
        <v>14.083020963322769</v>
      </c>
      <c r="U46" s="87">
        <v>13.509432289981216</v>
      </c>
      <c r="V46" s="87">
        <v>13.075395077188077</v>
      </c>
      <c r="W46" s="87">
        <v>10.947703775240226</v>
      </c>
      <c r="X46" s="87">
        <v>8.9688362865473987</v>
      </c>
      <c r="Y46" s="87">
        <v>7.9769582746641907</v>
      </c>
    </row>
    <row r="47" spans="1:25">
      <c r="A47" s="32" t="s">
        <v>67</v>
      </c>
      <c r="B47" s="33"/>
      <c r="C47" s="87">
        <v>61.954463957607828</v>
      </c>
      <c r="D47" s="87">
        <v>160.95288703602139</v>
      </c>
      <c r="E47" s="87">
        <v>167.14805190740788</v>
      </c>
      <c r="F47" s="87">
        <v>235.58189698553565</v>
      </c>
      <c r="G47" s="87">
        <v>307.03763158323733</v>
      </c>
      <c r="H47" s="87">
        <v>354.65434024447296</v>
      </c>
      <c r="I47" s="87">
        <v>235.53455239263218</v>
      </c>
      <c r="J47" s="87">
        <v>250.53316798063929</v>
      </c>
      <c r="K47" s="87">
        <v>446.33927952592904</v>
      </c>
      <c r="L47" s="87">
        <v>143.81153826422192</v>
      </c>
      <c r="M47" s="87">
        <v>336.60273566484568</v>
      </c>
      <c r="N47" s="87"/>
      <c r="O47" s="87">
        <v>5.5269159700227188</v>
      </c>
      <c r="P47" s="87">
        <v>10.452804894612195</v>
      </c>
      <c r="Q47" s="87">
        <v>9.0989182220175362</v>
      </c>
      <c r="R47" s="87">
        <v>9.3181267906975922</v>
      </c>
      <c r="S47" s="87">
        <v>11.864641310604801</v>
      </c>
      <c r="T47" s="87">
        <v>10.953774769664308</v>
      </c>
      <c r="U47" s="87">
        <v>8.6304593932141298</v>
      </c>
      <c r="V47" s="87">
        <v>7.8450643366951107</v>
      </c>
      <c r="W47" s="87">
        <v>14.317126411678686</v>
      </c>
      <c r="X47" s="87">
        <v>4.682143856939164</v>
      </c>
      <c r="Y47" s="87">
        <v>10.090449169315992</v>
      </c>
    </row>
    <row r="48" spans="1:25">
      <c r="A48" s="32" t="s">
        <v>68</v>
      </c>
      <c r="B48" s="33"/>
      <c r="C48" s="87">
        <v>18.101912776866303</v>
      </c>
      <c r="D48" s="87">
        <v>155.63251617359194</v>
      </c>
      <c r="E48" s="87">
        <v>148.63874419812066</v>
      </c>
      <c r="F48" s="87">
        <v>84.961454379789856</v>
      </c>
      <c r="G48" s="87">
        <v>81.090045331838112</v>
      </c>
      <c r="H48" s="87">
        <v>79.600425547686868</v>
      </c>
      <c r="I48" s="87">
        <v>118.70782495296601</v>
      </c>
      <c r="J48" s="87">
        <v>160.12794630826349</v>
      </c>
      <c r="K48" s="87">
        <v>58.888728729025708</v>
      </c>
      <c r="L48" s="87">
        <v>45.545341365886692</v>
      </c>
      <c r="M48" s="87">
        <v>46.796899831187943</v>
      </c>
      <c r="N48" s="87"/>
      <c r="O48" s="87">
        <v>3.7796870036618966</v>
      </c>
      <c r="P48" s="87">
        <v>17.247190035407904</v>
      </c>
      <c r="Q48" s="87">
        <v>16.187597080474234</v>
      </c>
      <c r="R48" s="87">
        <v>9.9764353778948518</v>
      </c>
      <c r="S48" s="87">
        <v>9.4320424021061946</v>
      </c>
      <c r="T48" s="87">
        <v>9.0206811962781117</v>
      </c>
      <c r="U48" s="87">
        <v>8.312218760354785</v>
      </c>
      <c r="V48" s="87">
        <v>13.823552008605594</v>
      </c>
      <c r="W48" s="87">
        <v>8.0644910761278865</v>
      </c>
      <c r="X48" s="87">
        <v>10.188106391293122</v>
      </c>
      <c r="Y48" s="87">
        <v>5.2123876310073545</v>
      </c>
    </row>
    <row r="49" spans="1:25">
      <c r="A49" s="32" t="s">
        <v>69</v>
      </c>
      <c r="B49" s="33"/>
      <c r="C49" s="87">
        <v>686.10160058377005</v>
      </c>
      <c r="D49" s="87">
        <v>401.48149015035062</v>
      </c>
      <c r="E49" s="87">
        <v>365.69771155740631</v>
      </c>
      <c r="F49" s="87">
        <v>545.65723194700161</v>
      </c>
      <c r="G49" s="87">
        <v>606.59638197763206</v>
      </c>
      <c r="H49" s="87">
        <v>1031.0294465053814</v>
      </c>
      <c r="I49" s="87">
        <v>377.28975876775996</v>
      </c>
      <c r="J49" s="87">
        <v>436.64496439013317</v>
      </c>
      <c r="K49" s="87">
        <v>458.48385644030975</v>
      </c>
      <c r="L49" s="87">
        <v>259.88049972826269</v>
      </c>
      <c r="M49" s="87">
        <v>247.00573791714888</v>
      </c>
      <c r="N49" s="87"/>
      <c r="O49" s="87">
        <v>26.717272976837933</v>
      </c>
      <c r="P49" s="87">
        <v>16.343279716715386</v>
      </c>
      <c r="Q49" s="87">
        <v>23.264962447488053</v>
      </c>
      <c r="R49" s="87">
        <v>31.090060117996195</v>
      </c>
      <c r="S49" s="87">
        <v>20.863936481072344</v>
      </c>
      <c r="T49" s="87">
        <v>24.939505749561448</v>
      </c>
      <c r="U49" s="87">
        <v>15.036153785289409</v>
      </c>
      <c r="V49" s="87">
        <v>19.461784213975186</v>
      </c>
      <c r="W49" s="87">
        <v>25.280721319930144</v>
      </c>
      <c r="X49" s="87">
        <v>11.685240555717295</v>
      </c>
      <c r="Y49" s="87">
        <v>11.767209026270118</v>
      </c>
    </row>
    <row r="50" spans="1:25">
      <c r="A50" s="56" t="s">
        <v>70</v>
      </c>
      <c r="B50" s="56"/>
      <c r="C50" s="87">
        <v>4898.4220100737375</v>
      </c>
      <c r="D50" s="87">
        <v>2795.981443111817</v>
      </c>
      <c r="E50" s="87">
        <v>2461.4860737804165</v>
      </c>
      <c r="F50" s="87">
        <v>2665.9460929195452</v>
      </c>
      <c r="G50" s="87">
        <v>2956.5504703947886</v>
      </c>
      <c r="H50" s="87">
        <v>2932.8176869758399</v>
      </c>
      <c r="I50" s="87">
        <v>3155.2116146153157</v>
      </c>
      <c r="J50" s="87">
        <v>2608.9360138246057</v>
      </c>
      <c r="K50" s="87">
        <v>3332.0553882679214</v>
      </c>
      <c r="L50" s="87">
        <v>3262.3100661649569</v>
      </c>
      <c r="M50" s="87">
        <v>2450.8827421847855</v>
      </c>
      <c r="N50" s="87"/>
      <c r="O50" s="87">
        <v>19.384503202329729</v>
      </c>
      <c r="P50" s="87">
        <v>12.312153689950211</v>
      </c>
      <c r="Q50" s="87">
        <v>11.649921196402982</v>
      </c>
      <c r="R50" s="87">
        <v>12.574868249211447</v>
      </c>
      <c r="S50" s="87">
        <v>12.599781880306516</v>
      </c>
      <c r="T50" s="87">
        <v>12.583866230238266</v>
      </c>
      <c r="U50" s="87">
        <v>12.762668581039385</v>
      </c>
      <c r="V50" s="87">
        <v>12.487922706586554</v>
      </c>
      <c r="W50" s="87">
        <v>13.31403405571203</v>
      </c>
      <c r="X50" s="87">
        <v>12.311273654580113</v>
      </c>
      <c r="Y50" s="87">
        <v>11.288304529388622</v>
      </c>
    </row>
    <row r="51" spans="1:25">
      <c r="A51" s="56" t="s">
        <v>71</v>
      </c>
      <c r="B51" s="56"/>
      <c r="C51" s="87">
        <v>3157.0844581154711</v>
      </c>
      <c r="D51" s="87">
        <v>3064.6663894598228</v>
      </c>
      <c r="E51" s="87">
        <v>3231.9355763724043</v>
      </c>
      <c r="F51" s="87">
        <v>3258.3981068554267</v>
      </c>
      <c r="G51" s="87">
        <v>2484.3527583113137</v>
      </c>
      <c r="H51" s="87">
        <v>2849.4559820062041</v>
      </c>
      <c r="I51" s="87">
        <v>4442.5783494681073</v>
      </c>
      <c r="J51" s="87">
        <v>3979.7790302973285</v>
      </c>
      <c r="K51" s="87">
        <v>4313.0053746808662</v>
      </c>
      <c r="L51" s="87">
        <v>3739.7397200201872</v>
      </c>
      <c r="M51" s="87">
        <v>2980.3850469736899</v>
      </c>
      <c r="N51" s="87"/>
      <c r="O51" s="87">
        <v>15.302902090746811</v>
      </c>
      <c r="P51" s="87">
        <v>13.771124039173719</v>
      </c>
      <c r="Q51" s="87">
        <v>16.234868489867974</v>
      </c>
      <c r="R51" s="87">
        <v>15.758441711556557</v>
      </c>
      <c r="S51" s="87">
        <v>12.363930121331366</v>
      </c>
      <c r="T51" s="87">
        <v>15.285048448868004</v>
      </c>
      <c r="U51" s="87">
        <v>21.273824376774492</v>
      </c>
      <c r="V51" s="87">
        <v>20.986373733557478</v>
      </c>
      <c r="W51" s="87">
        <v>19.670601092648358</v>
      </c>
      <c r="X51" s="87">
        <v>18.401892550774605</v>
      </c>
      <c r="Y51" s="87">
        <v>14.30351765723023</v>
      </c>
    </row>
    <row r="52" spans="1:25">
      <c r="A52" s="56" t="s">
        <v>72</v>
      </c>
      <c r="B52" s="56"/>
      <c r="C52" s="87">
        <v>3478.7412210684483</v>
      </c>
      <c r="D52" s="87">
        <v>2617.2751933008062</v>
      </c>
      <c r="E52" s="87">
        <v>3450.9012395627901</v>
      </c>
      <c r="F52" s="87">
        <v>3018.1954077926116</v>
      </c>
      <c r="G52" s="87">
        <v>2203.6746440170177</v>
      </c>
      <c r="H52" s="87">
        <v>2308.749547391772</v>
      </c>
      <c r="I52" s="87">
        <v>2784.2093223505194</v>
      </c>
      <c r="J52" s="87">
        <v>2933.8875904069159</v>
      </c>
      <c r="K52" s="87">
        <v>3548.0043976081342</v>
      </c>
      <c r="L52" s="87">
        <v>3104.4403056367323</v>
      </c>
      <c r="M52" s="87">
        <v>3325.5128107391497</v>
      </c>
      <c r="N52" s="87"/>
      <c r="O52" s="87">
        <v>19.958652488910509</v>
      </c>
      <c r="P52" s="87">
        <v>17.958255880194908</v>
      </c>
      <c r="Q52" s="87">
        <v>22.939572068113137</v>
      </c>
      <c r="R52" s="87">
        <v>18.186701532782749</v>
      </c>
      <c r="S52" s="87">
        <v>14.508374078897498</v>
      </c>
      <c r="T52" s="87">
        <v>16.99082411053568</v>
      </c>
      <c r="U52" s="87">
        <v>18.733779722392462</v>
      </c>
      <c r="V52" s="87">
        <v>17.595665527008766</v>
      </c>
      <c r="W52" s="87">
        <v>17.413601439391389</v>
      </c>
      <c r="X52" s="87">
        <v>15.220143206397291</v>
      </c>
      <c r="Y52" s="87">
        <v>17.694814578032918</v>
      </c>
    </row>
    <row r="53" spans="1:25">
      <c r="A53" s="56" t="s">
        <v>73</v>
      </c>
      <c r="B53" s="56"/>
      <c r="C53" s="87">
        <v>959.87757650198569</v>
      </c>
      <c r="D53" s="87">
        <v>1124.4659428133129</v>
      </c>
      <c r="E53" s="87">
        <v>1230.3021699037174</v>
      </c>
      <c r="F53" s="87">
        <v>1061.4073406282912</v>
      </c>
      <c r="G53" s="87">
        <v>999.26499373943227</v>
      </c>
      <c r="H53" s="87">
        <v>1265.4221489780473</v>
      </c>
      <c r="I53" s="87">
        <v>1569.1888417632599</v>
      </c>
      <c r="J53" s="87">
        <v>1517.9703502900295</v>
      </c>
      <c r="K53" s="87">
        <v>1966.7539934278664</v>
      </c>
      <c r="L53" s="87">
        <v>1764.6732121566145</v>
      </c>
      <c r="M53" s="87">
        <v>1728.7130271422318</v>
      </c>
      <c r="N53" s="87"/>
      <c r="O53" s="87">
        <v>6.7773693473244734</v>
      </c>
      <c r="P53" s="87">
        <v>7.2760273746221706</v>
      </c>
      <c r="Q53" s="87">
        <v>7.0835386505453952</v>
      </c>
      <c r="R53" s="87">
        <v>6.8405297224001194</v>
      </c>
      <c r="S53" s="87">
        <v>6.1866050373555082</v>
      </c>
      <c r="T53" s="87">
        <v>7.24891973987474</v>
      </c>
      <c r="U53" s="87">
        <v>8.175205102748917</v>
      </c>
      <c r="V53" s="87">
        <v>7.0846011196306344</v>
      </c>
      <c r="W53" s="87">
        <v>7.4645705953421349</v>
      </c>
      <c r="X53" s="87">
        <v>6.6906419260660073</v>
      </c>
      <c r="Y53" s="87">
        <v>6.5317178722919644</v>
      </c>
    </row>
    <row r="54" spans="1:25">
      <c r="A54" s="56" t="s">
        <v>74</v>
      </c>
      <c r="B54" s="56"/>
      <c r="C54" s="87">
        <v>2863.5270530393941</v>
      </c>
      <c r="D54" s="87">
        <v>2947.5416540629139</v>
      </c>
      <c r="E54" s="87">
        <v>2921.2250925591334</v>
      </c>
      <c r="F54" s="87">
        <v>2975.4735141624847</v>
      </c>
      <c r="G54" s="87">
        <v>3549.5872626139699</v>
      </c>
      <c r="H54" s="87">
        <v>2702.4097499457084</v>
      </c>
      <c r="I54" s="87">
        <v>4184.7050515599749</v>
      </c>
      <c r="J54" s="87">
        <v>3925.0907999338738</v>
      </c>
      <c r="K54" s="87">
        <v>4897.782759118355</v>
      </c>
      <c r="L54" s="87">
        <v>4657.884817414395</v>
      </c>
      <c r="M54" s="87">
        <v>5125.8965595476184</v>
      </c>
      <c r="N54" s="87"/>
      <c r="O54" s="87">
        <v>11.767111105927386</v>
      </c>
      <c r="P54" s="87">
        <v>13.647376243272223</v>
      </c>
      <c r="Q54" s="87">
        <v>11.699121527409126</v>
      </c>
      <c r="R54" s="87">
        <v>11.262439893682036</v>
      </c>
      <c r="S54" s="87">
        <v>12.540056902664737</v>
      </c>
      <c r="T54" s="87">
        <v>9.9656544823007831</v>
      </c>
      <c r="U54" s="87">
        <v>11.50808182285197</v>
      </c>
      <c r="V54" s="87">
        <v>9.5143376849107373</v>
      </c>
      <c r="W54" s="87">
        <v>11.170883072640018</v>
      </c>
      <c r="X54" s="87">
        <v>9.1069463629180678</v>
      </c>
      <c r="Y54" s="87">
        <v>9.2709539974543631</v>
      </c>
    </row>
    <row r="55" spans="1:25">
      <c r="A55" s="56" t="s">
        <v>75</v>
      </c>
      <c r="B55" s="56"/>
      <c r="C55" s="87">
        <v>5581.484675774891</v>
      </c>
      <c r="D55" s="87">
        <v>4281.2793514851401</v>
      </c>
      <c r="E55" s="87">
        <v>5586.7095289340195</v>
      </c>
      <c r="F55" s="87">
        <v>4747.1138646266891</v>
      </c>
      <c r="G55" s="87">
        <v>6933.8111828956271</v>
      </c>
      <c r="H55" s="87">
        <v>7639.9687961601703</v>
      </c>
      <c r="I55" s="87">
        <v>7993.8937493688527</v>
      </c>
      <c r="J55" s="87">
        <v>8940.2252116513682</v>
      </c>
      <c r="K55" s="87">
        <v>10713.883180118108</v>
      </c>
      <c r="L55" s="87">
        <v>9520.2331217195751</v>
      </c>
      <c r="M55" s="87">
        <v>10350.589573887406</v>
      </c>
      <c r="N55" s="87"/>
      <c r="O55" s="87">
        <v>17.135486084912031</v>
      </c>
      <c r="P55" s="87">
        <v>14.739559874320966</v>
      </c>
      <c r="Q55" s="87">
        <v>16.265486410704458</v>
      </c>
      <c r="R55" s="87">
        <v>13.004835364983618</v>
      </c>
      <c r="S55" s="87">
        <v>16.802746100282366</v>
      </c>
      <c r="T55" s="87">
        <v>16.187622919726071</v>
      </c>
      <c r="U55" s="87">
        <v>16.916020053282534</v>
      </c>
      <c r="V55" s="87">
        <v>14.727987936643819</v>
      </c>
      <c r="W55" s="87">
        <v>16.170828430872358</v>
      </c>
      <c r="X55" s="87">
        <v>14.615373116690277</v>
      </c>
      <c r="Y55" s="87">
        <v>14.307606432409012</v>
      </c>
    </row>
    <row r="56" spans="1:25">
      <c r="A56" s="56" t="s">
        <v>76</v>
      </c>
      <c r="B56" s="56"/>
      <c r="C56" s="87">
        <v>2046.1369997054035</v>
      </c>
      <c r="D56" s="87">
        <v>1931.7284624496099</v>
      </c>
      <c r="E56" s="87">
        <v>2574.2653814978949</v>
      </c>
      <c r="F56" s="87">
        <v>1824.7957201499071</v>
      </c>
      <c r="G56" s="87">
        <v>2535.8793729482832</v>
      </c>
      <c r="H56" s="87">
        <v>2503.9743831435162</v>
      </c>
      <c r="I56" s="87">
        <v>3000.2189036642753</v>
      </c>
      <c r="J56" s="87">
        <v>3594.5514139065326</v>
      </c>
      <c r="K56" s="87">
        <v>4421.9575453156722</v>
      </c>
      <c r="L56" s="87">
        <v>4283.9477795125422</v>
      </c>
      <c r="M56" s="87">
        <v>3570.6084576638186</v>
      </c>
      <c r="N56" s="87"/>
      <c r="O56" s="87">
        <v>12.0779392493833</v>
      </c>
      <c r="P56" s="87">
        <v>11.428637605528086</v>
      </c>
      <c r="Q56" s="87">
        <v>13.398602938084268</v>
      </c>
      <c r="R56" s="87">
        <v>9.5330729917485186</v>
      </c>
      <c r="S56" s="87">
        <v>11.059019176946371</v>
      </c>
      <c r="T56" s="87">
        <v>10.458926836801183</v>
      </c>
      <c r="U56" s="87">
        <v>10.823414142137768</v>
      </c>
      <c r="V56" s="87">
        <v>10.757911031885952</v>
      </c>
      <c r="W56" s="87">
        <v>11.048897681717056</v>
      </c>
      <c r="X56" s="87">
        <v>10.63748377549684</v>
      </c>
      <c r="Y56" s="87">
        <v>8.7308818270615731</v>
      </c>
    </row>
    <row r="57" spans="1:25">
      <c r="A57" s="56" t="s">
        <v>77</v>
      </c>
      <c r="B57" s="56"/>
      <c r="C57" s="87">
        <v>2372.3422946944793</v>
      </c>
      <c r="D57" s="87">
        <v>5701.1078076904187</v>
      </c>
      <c r="E57" s="87">
        <v>5766.2448034859863</v>
      </c>
      <c r="F57" s="87">
        <v>7340.357625119259</v>
      </c>
      <c r="G57" s="87">
        <v>10274.390839956955</v>
      </c>
      <c r="H57" s="87">
        <v>10482.61662614383</v>
      </c>
      <c r="I57" s="87">
        <v>9261.2427215280441</v>
      </c>
      <c r="J57" s="87">
        <v>14420.535069239373</v>
      </c>
      <c r="K57" s="87">
        <v>16147.709743831256</v>
      </c>
      <c r="L57" s="87">
        <v>14816.282189876501</v>
      </c>
      <c r="M57" s="87">
        <v>15485.00682371213</v>
      </c>
      <c r="N57" s="87"/>
      <c r="O57" s="87">
        <v>12.366863885851027</v>
      </c>
      <c r="P57" s="87">
        <v>23.033729331675431</v>
      </c>
      <c r="Q57" s="87">
        <v>18.081794012863448</v>
      </c>
      <c r="R57" s="87">
        <v>21.374778708176066</v>
      </c>
      <c r="S57" s="87">
        <v>24.158767407606867</v>
      </c>
      <c r="T57" s="87">
        <v>23.962561882456878</v>
      </c>
      <c r="U57" s="87">
        <v>15.379938678994113</v>
      </c>
      <c r="V57" s="87">
        <v>19.302535958575657</v>
      </c>
      <c r="W57" s="87">
        <v>17.200015917666086</v>
      </c>
      <c r="X57" s="87">
        <v>14.794861429764545</v>
      </c>
      <c r="Y57" s="87">
        <v>15.330771279513504</v>
      </c>
    </row>
    <row r="58" spans="1:25">
      <c r="A58" s="56" t="s">
        <v>78</v>
      </c>
      <c r="B58" s="56"/>
      <c r="C58" s="87">
        <v>8430.4885269766874</v>
      </c>
      <c r="D58" s="87">
        <v>10927.011530211801</v>
      </c>
      <c r="E58" s="87">
        <v>9315.2804991797148</v>
      </c>
      <c r="F58" s="87">
        <v>7932.142807196853</v>
      </c>
      <c r="G58" s="87">
        <v>10153.369447110266</v>
      </c>
      <c r="H58" s="87">
        <v>9846.3967427884327</v>
      </c>
      <c r="I58" s="87">
        <v>10138.996699479219</v>
      </c>
      <c r="J58" s="87">
        <v>11295.059006151661</v>
      </c>
      <c r="K58" s="87">
        <v>13364.596697264056</v>
      </c>
      <c r="L58" s="87">
        <v>13715.964578649147</v>
      </c>
      <c r="M58" s="87">
        <v>12355.817792845577</v>
      </c>
      <c r="N58" s="87"/>
      <c r="O58" s="87">
        <v>26.330094195269574</v>
      </c>
      <c r="P58" s="87">
        <v>26.348060246342477</v>
      </c>
      <c r="Q58" s="87">
        <v>23.512696955643669</v>
      </c>
      <c r="R58" s="87">
        <v>21.691290994672602</v>
      </c>
      <c r="S58" s="87">
        <v>25.185326443790981</v>
      </c>
      <c r="T58" s="87">
        <v>23.547019838534766</v>
      </c>
      <c r="U58" s="87">
        <v>22.148403657420236</v>
      </c>
      <c r="V58" s="87">
        <v>23.314795579852149</v>
      </c>
      <c r="W58" s="87">
        <v>19.194747335154482</v>
      </c>
      <c r="X58" s="87">
        <v>20.182842166869627</v>
      </c>
      <c r="Y58" s="87">
        <v>17.853090386789212</v>
      </c>
    </row>
    <row r="59" spans="1:25">
      <c r="A59" s="56" t="s">
        <v>79</v>
      </c>
      <c r="B59" s="56"/>
      <c r="C59" s="87">
        <v>3303.8753234417736</v>
      </c>
      <c r="D59" s="87">
        <v>2448.0908586753194</v>
      </c>
      <c r="E59" s="87">
        <v>2470.7790562386181</v>
      </c>
      <c r="F59" s="87">
        <v>4116.467643076171</v>
      </c>
      <c r="G59" s="87">
        <v>3283.0615839827738</v>
      </c>
      <c r="H59" s="87">
        <v>2645.6396565801606</v>
      </c>
      <c r="I59" s="87">
        <v>3461.954387389254</v>
      </c>
      <c r="J59" s="87">
        <v>3422.1170365386506</v>
      </c>
      <c r="K59" s="87">
        <v>3305.5226607006866</v>
      </c>
      <c r="L59" s="87">
        <v>3397.7107957903236</v>
      </c>
      <c r="M59" s="87">
        <v>2707.5657078528047</v>
      </c>
      <c r="N59" s="87"/>
      <c r="O59" s="87">
        <v>12.128747873316163</v>
      </c>
      <c r="P59" s="87">
        <v>8.4748544685758294</v>
      </c>
      <c r="Q59" s="87">
        <v>8.2568251374272865</v>
      </c>
      <c r="R59" s="87">
        <v>12.170994801584083</v>
      </c>
      <c r="S59" s="87">
        <v>10.155441673330383</v>
      </c>
      <c r="T59" s="87">
        <v>7.5938815101945156</v>
      </c>
      <c r="U59" s="87">
        <v>10.717907986221146</v>
      </c>
      <c r="V59" s="87">
        <v>9.3118684789521673</v>
      </c>
      <c r="W59" s="87">
        <v>7.6305514343451009</v>
      </c>
      <c r="X59" s="87">
        <v>7.9209556077473273</v>
      </c>
      <c r="Y59" s="87">
        <v>6.9632003363859551</v>
      </c>
    </row>
    <row r="60" spans="1:25">
      <c r="A60" s="56" t="s">
        <v>80</v>
      </c>
      <c r="B60" s="56"/>
      <c r="C60" s="87">
        <v>2309.0292150102068</v>
      </c>
      <c r="D60" s="87">
        <v>1928.2670297441355</v>
      </c>
      <c r="E60" s="87">
        <v>3224.6029705479796</v>
      </c>
      <c r="F60" s="87">
        <v>3559.4749972505469</v>
      </c>
      <c r="G60" s="87">
        <v>2035.2377962485468</v>
      </c>
      <c r="H60" s="87">
        <v>2400.0636726903908</v>
      </c>
      <c r="I60" s="87">
        <v>2210.2740933418263</v>
      </c>
      <c r="J60" s="87">
        <v>1484.4851437757802</v>
      </c>
      <c r="K60" s="87">
        <v>2073.4239758096269</v>
      </c>
      <c r="L60" s="87">
        <v>1934.9978394825851</v>
      </c>
      <c r="M60" s="87">
        <v>1898.5474937279378</v>
      </c>
      <c r="N60" s="87"/>
      <c r="O60" s="87">
        <v>32.783242942992452</v>
      </c>
      <c r="P60" s="87">
        <v>29.257233156351443</v>
      </c>
      <c r="Q60" s="87">
        <v>34.501853287644408</v>
      </c>
      <c r="R60" s="87">
        <v>35.643172163440433</v>
      </c>
      <c r="S60" s="87">
        <v>27.64605093780553</v>
      </c>
      <c r="T60" s="87">
        <v>28.328756046095929</v>
      </c>
      <c r="U60" s="87">
        <v>37.244688442110892</v>
      </c>
      <c r="V60" s="87">
        <v>22.727555298103379</v>
      </c>
      <c r="W60" s="87">
        <v>22.786354747641205</v>
      </c>
      <c r="X60" s="87">
        <v>20.383761904078995</v>
      </c>
      <c r="Y60" s="87">
        <v>21.171568198388311</v>
      </c>
    </row>
    <row r="61" spans="1:25">
      <c r="A61" s="56" t="s">
        <v>81</v>
      </c>
      <c r="B61" s="56"/>
      <c r="C61" s="87">
        <v>441.70917664846667</v>
      </c>
      <c r="D61" s="87">
        <v>639.67669820526271</v>
      </c>
      <c r="E61" s="87">
        <v>697.99923174920218</v>
      </c>
      <c r="F61" s="87">
        <v>411.0232668243529</v>
      </c>
      <c r="G61" s="87">
        <v>479.86312277177109</v>
      </c>
      <c r="H61" s="87">
        <v>481.99529327831829</v>
      </c>
      <c r="I61" s="87">
        <v>639.23086079295376</v>
      </c>
      <c r="J61" s="87">
        <v>500.70158872863544</v>
      </c>
      <c r="K61" s="87">
        <v>462.13426623278536</v>
      </c>
      <c r="L61" s="87">
        <v>324.4615471331806</v>
      </c>
      <c r="M61" s="87">
        <v>713.68101636598692</v>
      </c>
      <c r="N61" s="87"/>
      <c r="O61" s="87">
        <v>31.229162691303323</v>
      </c>
      <c r="P61" s="87">
        <v>39.170245458640018</v>
      </c>
      <c r="Q61" s="87">
        <v>37.28549404488178</v>
      </c>
      <c r="R61" s="87">
        <v>21.416574732746099</v>
      </c>
      <c r="S61" s="87">
        <v>21.54715476276348</v>
      </c>
      <c r="T61" s="87">
        <v>31.728026275750977</v>
      </c>
      <c r="U61" s="87">
        <v>43.461990065531339</v>
      </c>
      <c r="V61" s="87">
        <v>25.112938224959862</v>
      </c>
      <c r="W61" s="87">
        <v>30.200555087930574</v>
      </c>
      <c r="X61" s="87">
        <v>18.089116576915181</v>
      </c>
      <c r="Y61" s="87">
        <v>25.019375187797735</v>
      </c>
    </row>
    <row r="62" spans="1:25">
      <c r="A62" s="56" t="s">
        <v>82</v>
      </c>
      <c r="B62" s="56"/>
      <c r="C62" s="87">
        <v>1174.3200536890383</v>
      </c>
      <c r="D62" s="87">
        <v>2022.3413284071396</v>
      </c>
      <c r="E62" s="87">
        <v>1750.0494455703749</v>
      </c>
      <c r="F62" s="87">
        <v>1415.6023579991077</v>
      </c>
      <c r="G62" s="87">
        <v>1340.0540121220172</v>
      </c>
      <c r="H62" s="87">
        <v>1596.0510883899874</v>
      </c>
      <c r="I62" s="87">
        <v>1670.7610112691864</v>
      </c>
      <c r="J62" s="87">
        <v>2491.779705809874</v>
      </c>
      <c r="K62" s="87">
        <v>3403.8597667918666</v>
      </c>
      <c r="L62" s="87">
        <v>3535.9454917192684</v>
      </c>
      <c r="M62" s="87">
        <v>2143.0811769010602</v>
      </c>
      <c r="N62" s="87"/>
      <c r="O62" s="87">
        <v>16.483865516653175</v>
      </c>
      <c r="P62" s="87">
        <v>21.874261239189504</v>
      </c>
      <c r="Q62" s="87">
        <v>18.313846887190085</v>
      </c>
      <c r="R62" s="87">
        <v>18.409788185575604</v>
      </c>
      <c r="S62" s="87">
        <v>14.136776710737248</v>
      </c>
      <c r="T62" s="87">
        <v>15.755198089499745</v>
      </c>
      <c r="U62" s="87">
        <v>15.07156344713416</v>
      </c>
      <c r="V62" s="87">
        <v>17.680987339815122</v>
      </c>
      <c r="W62" s="87">
        <v>22.180591601523059</v>
      </c>
      <c r="X62" s="87">
        <v>18.71090145305633</v>
      </c>
      <c r="Y62" s="87">
        <v>11.620880195295427</v>
      </c>
    </row>
    <row r="63" spans="1:25">
      <c r="A63" s="56" t="s">
        <v>83</v>
      </c>
      <c r="B63" s="56"/>
      <c r="C63" s="87">
        <v>6965.8199736713304</v>
      </c>
      <c r="D63" s="87">
        <v>7630.4181531352997</v>
      </c>
      <c r="E63" s="87">
        <v>7878.041469667357</v>
      </c>
      <c r="F63" s="87">
        <v>7687.2309880941302</v>
      </c>
      <c r="G63" s="87">
        <v>8157.6513397582457</v>
      </c>
      <c r="H63" s="87">
        <v>8637.6918348749132</v>
      </c>
      <c r="I63" s="87">
        <v>9484.5645866645991</v>
      </c>
      <c r="J63" s="87">
        <v>11111.467479012204</v>
      </c>
      <c r="K63" s="87">
        <v>12151.356744201918</v>
      </c>
      <c r="L63" s="87">
        <v>9741.7939964245052</v>
      </c>
      <c r="M63" s="87">
        <v>11414.221852192737</v>
      </c>
      <c r="N63" s="87"/>
      <c r="O63" s="87">
        <v>15.835683233161991</v>
      </c>
      <c r="P63" s="87">
        <v>15.417660158387019</v>
      </c>
      <c r="Q63" s="87">
        <v>13.418249288649273</v>
      </c>
      <c r="R63" s="87">
        <v>13.196772074072008</v>
      </c>
      <c r="S63" s="87">
        <v>11.844149423135395</v>
      </c>
      <c r="T63" s="87">
        <v>11.55111697032291</v>
      </c>
      <c r="U63" s="87">
        <v>10.581366912205908</v>
      </c>
      <c r="V63" s="87">
        <v>11.88732736694098</v>
      </c>
      <c r="W63" s="87">
        <v>11.344105156920261</v>
      </c>
      <c r="X63" s="87">
        <v>9.9803575173368895</v>
      </c>
      <c r="Y63" s="87">
        <v>11.955445622597654</v>
      </c>
    </row>
    <row r="64" spans="1:25">
      <c r="A64" s="56" t="s">
        <v>84</v>
      </c>
      <c r="B64" s="56"/>
      <c r="C64" s="87">
        <v>13178.683881047875</v>
      </c>
      <c r="D64" s="87">
        <v>13400.683911483346</v>
      </c>
      <c r="E64" s="87">
        <v>12322.689327515272</v>
      </c>
      <c r="F64" s="87">
        <v>12027.198059931379</v>
      </c>
      <c r="G64" s="87">
        <v>13608.777452018989</v>
      </c>
      <c r="H64" s="87">
        <v>13964.562655592825</v>
      </c>
      <c r="I64" s="87">
        <v>14443.211201164198</v>
      </c>
      <c r="J64" s="87">
        <v>13317.273918956846</v>
      </c>
      <c r="K64" s="87">
        <v>14547.776087132317</v>
      </c>
      <c r="L64" s="87">
        <v>13342.985407382621</v>
      </c>
      <c r="M64" s="87">
        <v>13576.601965989865</v>
      </c>
      <c r="N64" s="87"/>
      <c r="O64" s="87">
        <v>14.659313214821735</v>
      </c>
      <c r="P64" s="87">
        <v>14.192418137421804</v>
      </c>
      <c r="Q64" s="87">
        <v>12.561017799665079</v>
      </c>
      <c r="R64" s="87">
        <v>13.575047018944613</v>
      </c>
      <c r="S64" s="87">
        <v>14.179417707885174</v>
      </c>
      <c r="T64" s="87">
        <v>14.247029709369867</v>
      </c>
      <c r="U64" s="87">
        <v>13.780568582378603</v>
      </c>
      <c r="V64" s="87">
        <v>13.126350682733849</v>
      </c>
      <c r="W64" s="87">
        <v>12.991945581286034</v>
      </c>
      <c r="X64" s="87">
        <v>12.841780189733996</v>
      </c>
      <c r="Y64" s="87">
        <v>12.76711477798435</v>
      </c>
    </row>
    <row r="65" spans="1:25">
      <c r="A65" s="56" t="s">
        <v>85</v>
      </c>
      <c r="B65" s="56"/>
      <c r="C65" s="87">
        <v>3140.8097315217415</v>
      </c>
      <c r="D65" s="87">
        <v>2870.6425350510999</v>
      </c>
      <c r="E65" s="87">
        <v>3469.7942356466128</v>
      </c>
      <c r="F65" s="87">
        <v>2963.5806265647038</v>
      </c>
      <c r="G65" s="87">
        <v>2510.1031311839047</v>
      </c>
      <c r="H65" s="87">
        <v>3260.1961656057988</v>
      </c>
      <c r="I65" s="87">
        <v>3996.4403818628434</v>
      </c>
      <c r="J65" s="87">
        <v>3322.5398406566569</v>
      </c>
      <c r="K65" s="87">
        <v>3933.5762395928618</v>
      </c>
      <c r="L65" s="87">
        <v>3066.591886053187</v>
      </c>
      <c r="M65" s="87">
        <v>2709.9132612168278</v>
      </c>
      <c r="N65" s="87"/>
      <c r="O65" s="87">
        <v>17.226213967310141</v>
      </c>
      <c r="P65" s="87">
        <v>15.333982151528339</v>
      </c>
      <c r="Q65" s="87">
        <v>19.416845836000277</v>
      </c>
      <c r="R65" s="87">
        <v>16.418979558554081</v>
      </c>
      <c r="S65" s="87">
        <v>14.409817553489178</v>
      </c>
      <c r="T65" s="87">
        <v>16.877615015484459</v>
      </c>
      <c r="U65" s="87">
        <v>19.928015806551656</v>
      </c>
      <c r="V65" s="87">
        <v>15.504320837581947</v>
      </c>
      <c r="W65" s="87">
        <v>17.094110714519573</v>
      </c>
      <c r="X65" s="87">
        <v>13.234173455366188</v>
      </c>
      <c r="Y65" s="87">
        <v>14.438819639154739</v>
      </c>
    </row>
    <row r="66" spans="1:25">
      <c r="A66" s="56" t="s">
        <v>86</v>
      </c>
      <c r="B66" s="56"/>
      <c r="C66" s="87">
        <v>272.78486087572901</v>
      </c>
      <c r="D66" s="87">
        <v>66.419321870940138</v>
      </c>
      <c r="E66" s="87">
        <v>197.09706484571345</v>
      </c>
      <c r="F66" s="87">
        <v>119.24810147514317</v>
      </c>
      <c r="G66" s="87">
        <v>258.51264069349281</v>
      </c>
      <c r="H66" s="87">
        <v>49.215978868369959</v>
      </c>
      <c r="I66" s="87">
        <v>318.9793060004323</v>
      </c>
      <c r="J66" s="87">
        <v>101.77053075924267</v>
      </c>
      <c r="K66" s="87">
        <v>124.10501114910656</v>
      </c>
      <c r="L66" s="87">
        <v>435.43360228522272</v>
      </c>
      <c r="M66" s="87">
        <v>551.1472338558109</v>
      </c>
      <c r="N66" s="87"/>
      <c r="O66" s="87">
        <v>21.516148720494613</v>
      </c>
      <c r="P66" s="87">
        <v>8.3241630209024251</v>
      </c>
      <c r="Q66" s="87">
        <v>18.169236558231784</v>
      </c>
      <c r="R66" s="87">
        <v>18.632933302839863</v>
      </c>
      <c r="S66" s="87">
        <v>25.566013548349936</v>
      </c>
      <c r="T66" s="87">
        <v>5.7605457787591474</v>
      </c>
      <c r="U66" s="87">
        <v>21.035870033960837</v>
      </c>
      <c r="V66" s="87">
        <v>9.6477882109013873</v>
      </c>
      <c r="W66" s="87">
        <v>10.976302421755731</v>
      </c>
      <c r="X66" s="87">
        <v>18.665331751639908</v>
      </c>
      <c r="Y66" s="87">
        <v>20.251520800142949</v>
      </c>
    </row>
    <row r="67" spans="1:25">
      <c r="A67" s="56" t="s">
        <v>87</v>
      </c>
      <c r="B67" s="56"/>
      <c r="C67" s="87">
        <v>273.39912466090971</v>
      </c>
      <c r="D67" s="87">
        <v>281.40992740839459</v>
      </c>
      <c r="E67" s="87">
        <v>201.34299790397205</v>
      </c>
      <c r="F67" s="87">
        <v>286.44246642642764</v>
      </c>
      <c r="G67" s="87">
        <v>459.20650143959443</v>
      </c>
      <c r="H67" s="87">
        <v>577.27567480343009</v>
      </c>
      <c r="I67" s="87">
        <v>377.85530474317932</v>
      </c>
      <c r="J67" s="87">
        <v>33.889665381605639</v>
      </c>
      <c r="K67" s="87">
        <v>76.140222547444594</v>
      </c>
      <c r="L67" s="87">
        <v>265.20070594361891</v>
      </c>
      <c r="M67" s="87">
        <v>157.99910890815272</v>
      </c>
      <c r="N67" s="87"/>
      <c r="O67" s="87">
        <v>36.215715862535227</v>
      </c>
      <c r="P67" s="87">
        <v>34.858037391550162</v>
      </c>
      <c r="Q67" s="87">
        <v>29.919308070629683</v>
      </c>
      <c r="R67" s="87">
        <v>39.022832386358594</v>
      </c>
      <c r="S67" s="87">
        <v>49.211191290652224</v>
      </c>
      <c r="T67" s="87">
        <v>54.490361031343916</v>
      </c>
      <c r="U67" s="87">
        <v>26.166963569920682</v>
      </c>
      <c r="V67" s="87">
        <v>8.662366526459703</v>
      </c>
      <c r="W67" s="87">
        <v>9.269935073976697</v>
      </c>
      <c r="X67" s="87">
        <v>17.907192501262649</v>
      </c>
      <c r="Y67" s="87">
        <v>21.019460946249744</v>
      </c>
    </row>
    <row r="68" spans="1:25">
      <c r="A68" s="56" t="s">
        <v>88</v>
      </c>
      <c r="B68" s="56"/>
      <c r="C68" s="87">
        <v>866.09005164420103</v>
      </c>
      <c r="D68" s="87">
        <v>697.56785363650965</v>
      </c>
      <c r="E68" s="87">
        <v>553.01904180283316</v>
      </c>
      <c r="F68" s="87">
        <v>687.06239347915925</v>
      </c>
      <c r="G68" s="87">
        <v>981.91433470015522</v>
      </c>
      <c r="H68" s="87">
        <v>1078.7557430549348</v>
      </c>
      <c r="I68" s="87">
        <v>465.06041919658009</v>
      </c>
      <c r="J68" s="87">
        <v>1124.2029678895419</v>
      </c>
      <c r="K68" s="87">
        <v>962.35009491224048</v>
      </c>
      <c r="L68" s="87">
        <v>943.80214883839528</v>
      </c>
      <c r="M68" s="87">
        <v>2234.5582719207468</v>
      </c>
      <c r="N68" s="87"/>
      <c r="O68" s="87">
        <v>12.955094824583538</v>
      </c>
      <c r="P68" s="87">
        <v>13.538015790722183</v>
      </c>
      <c r="Q68" s="87">
        <v>9.813473139556276</v>
      </c>
      <c r="R68" s="87">
        <v>14.874354350160369</v>
      </c>
      <c r="S68" s="87">
        <v>13.817106118515847</v>
      </c>
      <c r="T68" s="87">
        <v>15.832129170025173</v>
      </c>
      <c r="U68" s="87">
        <v>10.122603989635969</v>
      </c>
      <c r="V68" s="87">
        <v>15.300144792150133</v>
      </c>
      <c r="W68" s="87">
        <v>12.505719890894015</v>
      </c>
      <c r="X68" s="87">
        <v>9.9398643347199389</v>
      </c>
      <c r="Y68" s="87">
        <v>20.437313541279096</v>
      </c>
    </row>
    <row r="69" spans="1:25">
      <c r="A69" s="56" t="s">
        <v>89</v>
      </c>
      <c r="B69" s="56"/>
      <c r="C69" s="87">
        <v>2365.0115496513672</v>
      </c>
      <c r="D69" s="87">
        <v>1960.1661816231567</v>
      </c>
      <c r="E69" s="87">
        <v>2935.2174340402303</v>
      </c>
      <c r="F69" s="87">
        <v>2469.3009106695454</v>
      </c>
      <c r="G69" s="87">
        <v>2482.486845259542</v>
      </c>
      <c r="H69" s="87">
        <v>2819.1347342992235</v>
      </c>
      <c r="I69" s="87">
        <v>2735.2709387834057</v>
      </c>
      <c r="J69" s="87">
        <v>2198.8249984456929</v>
      </c>
      <c r="K69" s="87">
        <v>3697.6141000867437</v>
      </c>
      <c r="L69" s="87">
        <v>2353.2775295262772</v>
      </c>
      <c r="M69" s="87">
        <v>3041.6013738673951</v>
      </c>
      <c r="N69" s="87"/>
      <c r="O69" s="87">
        <v>13.733191431491234</v>
      </c>
      <c r="P69" s="87">
        <v>9.9345321850351773</v>
      </c>
      <c r="Q69" s="87">
        <v>9.6107635558776163</v>
      </c>
      <c r="R69" s="87">
        <v>9.2238135375439398</v>
      </c>
      <c r="S69" s="87">
        <v>8.9611396897444422</v>
      </c>
      <c r="T69" s="87">
        <v>9.8682268085694229</v>
      </c>
      <c r="U69" s="87">
        <v>8.5766756480458106</v>
      </c>
      <c r="V69" s="87">
        <v>10.65386091500767</v>
      </c>
      <c r="W69" s="87">
        <v>10.872207539490541</v>
      </c>
      <c r="X69" s="87">
        <v>8.1795803354735561</v>
      </c>
      <c r="Y69" s="87">
        <v>10.467979275107423</v>
      </c>
    </row>
    <row r="70" spans="1:25">
      <c r="A70" s="56" t="s">
        <v>90</v>
      </c>
      <c r="B70" s="56"/>
      <c r="C70" s="87">
        <v>940.00079839529951</v>
      </c>
      <c r="D70" s="87">
        <v>688.47602031219139</v>
      </c>
      <c r="E70" s="87">
        <v>620.08312038188865</v>
      </c>
      <c r="F70" s="87">
        <v>553.32759328583609</v>
      </c>
      <c r="G70" s="87">
        <v>810.29246049555547</v>
      </c>
      <c r="H70" s="87">
        <v>905.07739436271345</v>
      </c>
      <c r="I70" s="87">
        <v>1258.6834353856848</v>
      </c>
      <c r="J70" s="87">
        <v>998.05654187560003</v>
      </c>
      <c r="K70" s="87">
        <v>1285.62851424669</v>
      </c>
      <c r="L70" s="87">
        <v>1100.2633527824589</v>
      </c>
      <c r="M70" s="87">
        <v>1140.8016951081131</v>
      </c>
      <c r="N70" s="87"/>
      <c r="O70" s="87">
        <v>10.131433907617525</v>
      </c>
      <c r="P70" s="87">
        <v>7.6151553124395086</v>
      </c>
      <c r="Q70" s="87">
        <v>8.5173178936068616</v>
      </c>
      <c r="R70" s="87">
        <v>6.5961245019391619</v>
      </c>
      <c r="S70" s="87">
        <v>6.9908790108544903</v>
      </c>
      <c r="T70" s="87">
        <v>7.9895992918783065</v>
      </c>
      <c r="U70" s="87">
        <v>9.6862422373268853</v>
      </c>
      <c r="V70" s="87">
        <v>6.5184983142181716</v>
      </c>
      <c r="W70" s="87">
        <v>6.5756260766346841</v>
      </c>
      <c r="X70" s="87">
        <v>6.7138515057176766</v>
      </c>
      <c r="Y70" s="87">
        <v>6.8641195216090374</v>
      </c>
    </row>
    <row r="71" spans="1:25">
      <c r="A71" s="56" t="s">
        <v>91</v>
      </c>
      <c r="B71" s="56"/>
      <c r="C71" s="87">
        <v>1613.8821188251093</v>
      </c>
      <c r="D71" s="87">
        <v>2279.7614281903011</v>
      </c>
      <c r="E71" s="87">
        <v>1825.1199249424074</v>
      </c>
      <c r="F71" s="87">
        <v>1985.6634835585558</v>
      </c>
      <c r="G71" s="87">
        <v>2076.162912821319</v>
      </c>
      <c r="H71" s="87">
        <v>2584.7717594582414</v>
      </c>
      <c r="I71" s="87">
        <v>3117.3782089697152</v>
      </c>
      <c r="J71" s="87">
        <v>2721.1297711791876</v>
      </c>
      <c r="K71" s="87">
        <v>3231.6810637210642</v>
      </c>
      <c r="L71" s="87">
        <v>3770.1885069028813</v>
      </c>
      <c r="M71" s="87">
        <v>2875.0564777420709</v>
      </c>
      <c r="N71" s="87"/>
      <c r="O71" s="87">
        <v>11.79478431559567</v>
      </c>
      <c r="P71" s="87">
        <v>16.451134748584405</v>
      </c>
      <c r="Q71" s="87">
        <v>10.570904406826836</v>
      </c>
      <c r="R71" s="87">
        <v>10.496807210181929</v>
      </c>
      <c r="S71" s="87">
        <v>8.0655361151349076</v>
      </c>
      <c r="T71" s="87">
        <v>10.203841807336573</v>
      </c>
      <c r="U71" s="87">
        <v>12.106423115285899</v>
      </c>
      <c r="V71" s="87">
        <v>9.3036364101412623</v>
      </c>
      <c r="W71" s="87">
        <v>10.209457862991275</v>
      </c>
      <c r="X71" s="87">
        <v>12.472190385136409</v>
      </c>
      <c r="Y71" s="87">
        <v>9.2577392470197903</v>
      </c>
    </row>
    <row r="72" spans="1:25">
      <c r="A72" s="56" t="s">
        <v>92</v>
      </c>
      <c r="B72" s="56"/>
      <c r="C72" s="87">
        <v>16.070945616462694</v>
      </c>
      <c r="D72" s="87">
        <v>85.028479827941084</v>
      </c>
      <c r="E72" s="87">
        <v>16.811317387036809</v>
      </c>
      <c r="F72" s="87">
        <v>6.7627606608664044</v>
      </c>
      <c r="G72" s="87">
        <v>98.276115512583928</v>
      </c>
      <c r="H72" s="87">
        <v>205.8970579473748</v>
      </c>
      <c r="I72" s="87">
        <v>45.770814865937524</v>
      </c>
      <c r="J72" s="87">
        <v>91.373072913295942</v>
      </c>
      <c r="K72" s="87">
        <v>20.656507492818378</v>
      </c>
      <c r="L72" s="87">
        <v>106.9399099185496</v>
      </c>
      <c r="M72" s="87">
        <v>13.452596490744799</v>
      </c>
      <c r="N72" s="87"/>
      <c r="O72" s="87">
        <v>3.8979309248443772</v>
      </c>
      <c r="P72" s="87">
        <v>17.926341560789076</v>
      </c>
      <c r="Q72" s="87">
        <v>6.5156141526308309</v>
      </c>
      <c r="R72" s="87">
        <v>3.7095459230143386</v>
      </c>
      <c r="S72" s="87">
        <v>9.7865788173690653</v>
      </c>
      <c r="T72" s="87">
        <v>34.385623278727252</v>
      </c>
      <c r="U72" s="87">
        <v>9.6872202845472568</v>
      </c>
      <c r="V72" s="87">
        <v>14.476263992875655</v>
      </c>
      <c r="W72" s="87">
        <v>5.2852865599787586</v>
      </c>
      <c r="X72" s="87">
        <v>17.504153839576201</v>
      </c>
      <c r="Y72" s="87">
        <v>6.8528363966110737</v>
      </c>
    </row>
    <row r="73" spans="1:25">
      <c r="A73" s="90" t="s">
        <v>26</v>
      </c>
      <c r="B73" s="56"/>
      <c r="C73" s="87">
        <v>72159.09136531406</v>
      </c>
      <c r="D73" s="87">
        <v>73675.439110087653</v>
      </c>
      <c r="E73" s="87">
        <v>75927.798168406371</v>
      </c>
      <c r="F73" s="87">
        <v>74603.026203409085</v>
      </c>
      <c r="G73" s="87">
        <v>82194.191616130978</v>
      </c>
      <c r="H73" s="87">
        <v>86027.044511708591</v>
      </c>
      <c r="I73" s="87">
        <v>92167.257547223096</v>
      </c>
      <c r="J73" s="87">
        <v>97586.709559675946</v>
      </c>
      <c r="K73" s="87">
        <v>113533.54224863037</v>
      </c>
      <c r="L73" s="87">
        <v>104138.23417090088</v>
      </c>
      <c r="M73" s="87">
        <v>103597.06722069989</v>
      </c>
      <c r="N73" s="87"/>
      <c r="O73" s="87">
        <v>15.828556740334029</v>
      </c>
      <c r="P73" s="87">
        <v>15.44942878072429</v>
      </c>
      <c r="Q73" s="87">
        <v>14.580375262067834</v>
      </c>
      <c r="R73" s="87">
        <v>14.463158136672371</v>
      </c>
      <c r="S73" s="87">
        <v>14.416157971897711</v>
      </c>
      <c r="T73" s="87">
        <v>14.518388845136657</v>
      </c>
      <c r="U73" s="87">
        <v>14.122061529615653</v>
      </c>
      <c r="V73" s="87">
        <v>13.980079881075438</v>
      </c>
      <c r="W73" s="87">
        <v>13.761810145389079</v>
      </c>
      <c r="X73" s="87">
        <v>12.751324164122929</v>
      </c>
      <c r="Y73" s="87">
        <v>12.64689906761823</v>
      </c>
    </row>
    <row r="74" spans="1:25">
      <c r="A74" s="89" t="s">
        <v>27</v>
      </c>
      <c r="B74" s="89"/>
      <c r="C74" s="87">
        <v>241018.91902549143</v>
      </c>
      <c r="D74" s="87">
        <v>236244.72399386222</v>
      </c>
      <c r="E74" s="87">
        <v>247646.15016237408</v>
      </c>
      <c r="F74" s="87">
        <v>242326.17167317442</v>
      </c>
      <c r="G74" s="87">
        <v>256310.25634895018</v>
      </c>
      <c r="H74" s="87">
        <v>277755.73875177198</v>
      </c>
      <c r="I74" s="87">
        <v>283919.30374027521</v>
      </c>
      <c r="J74" s="87">
        <v>299686.61035137466</v>
      </c>
      <c r="K74" s="87">
        <v>312675.53547408566</v>
      </c>
      <c r="L74" s="87">
        <v>291323.63579954585</v>
      </c>
      <c r="M74" s="87">
        <v>289627.96020271693</v>
      </c>
      <c r="N74" s="87"/>
      <c r="O74" s="87">
        <v>7.7567944401049385</v>
      </c>
      <c r="P74" s="87">
        <v>7.7715987368715282</v>
      </c>
      <c r="Q74" s="87">
        <v>7.7666167549491067</v>
      </c>
      <c r="R74" s="87">
        <v>7.5207536486935673</v>
      </c>
      <c r="S74" s="87">
        <v>7.6358795305058491</v>
      </c>
      <c r="T74" s="87">
        <v>7.8602573638808337</v>
      </c>
      <c r="U74" s="87">
        <v>7.7168301437626114</v>
      </c>
      <c r="V74" s="87">
        <v>7.658964330014836</v>
      </c>
      <c r="W74" s="87">
        <v>7.6113413738474138</v>
      </c>
      <c r="X74" s="87">
        <v>7.2318886480889502</v>
      </c>
      <c r="Y74" s="87">
        <v>7.0887432868443048</v>
      </c>
    </row>
    <row r="75" spans="1:25">
      <c r="A75" s="37"/>
      <c r="B75" s="37"/>
      <c r="C75" s="37"/>
      <c r="D75" s="37"/>
      <c r="E75" s="37"/>
      <c r="F75" s="37"/>
      <c r="G75" s="37"/>
      <c r="H75" s="37"/>
      <c r="I75" s="37"/>
      <c r="J75" s="37"/>
      <c r="K75" s="37"/>
      <c r="L75" s="37"/>
      <c r="M75" s="37"/>
      <c r="N75" s="37"/>
      <c r="O75" s="37"/>
      <c r="P75" s="37"/>
      <c r="Q75" s="37"/>
      <c r="R75" s="37"/>
      <c r="S75" s="37"/>
      <c r="T75" s="37"/>
      <c r="U75" s="37"/>
      <c r="V75" s="37"/>
      <c r="W75" s="37"/>
      <c r="X75" s="37"/>
      <c r="Y75" s="157"/>
    </row>
    <row r="76" spans="1:25" ht="9" customHeight="1">
      <c r="A76" s="38"/>
    </row>
    <row r="77" spans="1:25" ht="9" customHeight="1">
      <c r="A77" s="38"/>
    </row>
  </sheetData>
  <pageMargins left="0.7" right="0.7" top="0.75" bottom="0.75" header="0.3" footer="0.3"/>
  <pageSetup paperSize="9" scale="6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E78"/>
  <sheetViews>
    <sheetView zoomScaleNormal="100" workbookViewId="0"/>
  </sheetViews>
  <sheetFormatPr defaultRowHeight="15"/>
  <cols>
    <col min="1" max="1" width="11.7109375" customWidth="1"/>
    <col min="2" max="2" width="10.42578125" customWidth="1"/>
    <col min="3" max="13" width="9.140625" customWidth="1"/>
    <col min="14" max="14" width="3.42578125" customWidth="1"/>
    <col min="15" max="24" width="9.42578125" customWidth="1"/>
    <col min="25" max="25" width="9.140625" customWidth="1"/>
  </cols>
  <sheetData>
    <row r="1" spans="1:31" s="5" customFormat="1" ht="30">
      <c r="A1" s="98">
        <v>2.13</v>
      </c>
      <c r="B1" s="2" t="s">
        <v>184</v>
      </c>
      <c r="C1" s="188"/>
      <c r="D1" s="188"/>
      <c r="E1" s="188"/>
      <c r="F1" s="188"/>
      <c r="G1" s="188"/>
      <c r="I1" s="155"/>
      <c r="J1" s="155"/>
      <c r="K1" s="155"/>
      <c r="L1" s="155"/>
      <c r="M1" s="172"/>
      <c r="N1" s="4"/>
      <c r="O1" s="4"/>
      <c r="P1" s="4"/>
      <c r="Q1" s="4"/>
      <c r="R1" s="4"/>
      <c r="S1" s="4"/>
      <c r="U1" s="4"/>
      <c r="V1" s="4"/>
      <c r="W1" s="4"/>
      <c r="X1" s="6"/>
      <c r="Y1" s="160"/>
      <c r="Z1"/>
      <c r="AA1"/>
      <c r="AB1"/>
      <c r="AC1"/>
      <c r="AD1"/>
      <c r="AE1"/>
    </row>
    <row r="2" spans="1:31" ht="5.25" customHeight="1">
      <c r="A2" s="7"/>
      <c r="B2" s="7"/>
      <c r="C2" s="7"/>
      <c r="D2" s="7"/>
      <c r="E2" s="7"/>
      <c r="F2" s="7"/>
      <c r="G2" s="7"/>
      <c r="H2" s="7"/>
      <c r="I2" s="8"/>
      <c r="J2" s="8"/>
      <c r="K2" s="9"/>
      <c r="L2" s="9"/>
      <c r="M2" s="9"/>
      <c r="N2" s="9"/>
      <c r="O2" s="9"/>
      <c r="P2" s="9"/>
      <c r="Q2" s="9"/>
      <c r="R2" s="9"/>
      <c r="S2" s="9"/>
      <c r="T2" s="9"/>
      <c r="U2" s="9"/>
      <c r="V2" s="8"/>
      <c r="W2" s="10"/>
      <c r="X2" s="10"/>
      <c r="Y2" s="10"/>
    </row>
    <row r="3" spans="1:31"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c r="Z3"/>
      <c r="AA3"/>
      <c r="AB3"/>
      <c r="AC3"/>
      <c r="AD3"/>
      <c r="AE3"/>
    </row>
    <row r="4" spans="1:31" s="8" customFormat="1" ht="7.5" customHeight="1" thickTop="1">
      <c r="A4" s="13"/>
      <c r="B4" s="13"/>
      <c r="C4" s="13"/>
      <c r="D4" s="13"/>
      <c r="E4" s="13"/>
      <c r="F4" s="13"/>
      <c r="G4" s="13"/>
      <c r="H4" s="13"/>
      <c r="I4" s="13"/>
      <c r="J4" s="13"/>
      <c r="K4" s="13"/>
      <c r="L4" s="13"/>
      <c r="M4" s="13"/>
      <c r="N4" s="13"/>
      <c r="O4" s="13"/>
      <c r="P4" s="13"/>
      <c r="Q4" s="13"/>
      <c r="R4" s="13"/>
      <c r="S4" s="13"/>
      <c r="T4" s="13"/>
      <c r="U4" s="13"/>
      <c r="V4" s="13"/>
      <c r="W4" s="13"/>
      <c r="X4" s="13"/>
      <c r="Y4" s="196"/>
      <c r="Z4"/>
      <c r="AA4"/>
      <c r="AB4"/>
      <c r="AC4"/>
      <c r="AD4"/>
      <c r="AE4"/>
    </row>
    <row r="5" spans="1:31">
      <c r="A5" s="41"/>
      <c r="B5" s="41"/>
      <c r="C5" s="41"/>
      <c r="D5" s="41"/>
      <c r="E5" s="41"/>
      <c r="F5" s="41"/>
      <c r="G5" s="65" t="s">
        <v>30</v>
      </c>
      <c r="H5" s="65"/>
      <c r="I5" s="65"/>
      <c r="J5" s="65"/>
      <c r="K5" s="65"/>
      <c r="L5" s="191"/>
      <c r="M5" s="42"/>
      <c r="N5" s="42"/>
      <c r="O5" s="42"/>
      <c r="P5" s="42"/>
      <c r="Q5" s="42"/>
      <c r="R5" s="42"/>
      <c r="S5" s="42" t="s">
        <v>31</v>
      </c>
      <c r="T5" s="42"/>
      <c r="U5" s="42"/>
      <c r="V5" s="42"/>
      <c r="W5" s="42"/>
    </row>
    <row r="6" spans="1:31">
      <c r="A6" s="42"/>
      <c r="B6" s="42"/>
      <c r="C6" s="42"/>
      <c r="D6" s="42"/>
      <c r="E6" s="42"/>
      <c r="F6" s="42"/>
      <c r="G6" s="42"/>
      <c r="H6" s="44"/>
      <c r="I6" s="44"/>
      <c r="J6" s="44"/>
      <c r="K6" s="44"/>
      <c r="L6" s="44"/>
      <c r="M6" s="191"/>
      <c r="N6" s="65"/>
      <c r="O6" s="65"/>
      <c r="P6" s="65"/>
      <c r="Q6" s="65"/>
      <c r="R6" s="65"/>
      <c r="S6" s="65"/>
      <c r="T6" s="44"/>
      <c r="U6" s="44"/>
      <c r="V6" s="44"/>
      <c r="W6" s="44"/>
      <c r="X6" s="44"/>
    </row>
    <row r="7" spans="1:31">
      <c r="A7" s="42"/>
      <c r="B7" s="42"/>
      <c r="C7" s="42"/>
      <c r="D7" s="42"/>
      <c r="E7" s="42"/>
      <c r="F7" s="42"/>
      <c r="G7" s="42"/>
      <c r="H7" s="47"/>
      <c r="I7" s="47"/>
      <c r="J7" s="47"/>
      <c r="K7" s="47"/>
      <c r="L7" s="47"/>
      <c r="M7" s="47"/>
      <c r="N7" s="65"/>
      <c r="O7" s="65"/>
      <c r="P7" s="65"/>
      <c r="Q7" s="65"/>
      <c r="R7" s="65"/>
      <c r="S7" s="65"/>
      <c r="T7" s="47"/>
      <c r="U7" s="47"/>
      <c r="V7" s="47"/>
      <c r="W7" s="47"/>
      <c r="X7" s="47"/>
    </row>
    <row r="8" spans="1:31">
      <c r="A8" s="42"/>
      <c r="B8" s="42"/>
      <c r="C8" s="42">
        <v>2009</v>
      </c>
      <c r="D8" s="42">
        <v>2010</v>
      </c>
      <c r="E8" s="42">
        <v>2011</v>
      </c>
      <c r="F8" s="42">
        <v>2012</v>
      </c>
      <c r="G8" s="42">
        <v>2013</v>
      </c>
      <c r="H8" s="54">
        <v>2014</v>
      </c>
      <c r="I8" s="54">
        <v>2015</v>
      </c>
      <c r="J8" s="54">
        <v>2016</v>
      </c>
      <c r="K8" s="54">
        <v>2017</v>
      </c>
      <c r="L8" s="54">
        <v>2018</v>
      </c>
      <c r="M8" s="42">
        <v>2019</v>
      </c>
      <c r="N8" s="54"/>
      <c r="O8" s="54">
        <v>2009</v>
      </c>
      <c r="P8" s="54">
        <v>2010</v>
      </c>
      <c r="Q8" s="54">
        <v>2011</v>
      </c>
      <c r="R8" s="54">
        <v>2012</v>
      </c>
      <c r="S8" s="54">
        <v>2013</v>
      </c>
      <c r="T8" s="54">
        <v>2014</v>
      </c>
      <c r="U8" s="54">
        <v>2015</v>
      </c>
      <c r="V8" s="54">
        <v>2016</v>
      </c>
      <c r="W8" s="54">
        <v>2017</v>
      </c>
      <c r="X8" s="54">
        <v>2018</v>
      </c>
      <c r="Y8" s="54">
        <v>2019</v>
      </c>
    </row>
    <row r="9" spans="1:31">
      <c r="A9" s="44"/>
      <c r="B9" s="44"/>
      <c r="C9" s="44"/>
      <c r="D9" s="44"/>
      <c r="E9" s="44"/>
      <c r="F9" s="44"/>
      <c r="G9" s="44"/>
      <c r="H9" s="44"/>
      <c r="I9" s="44"/>
      <c r="J9" s="44"/>
      <c r="K9" s="44"/>
      <c r="L9" s="44"/>
      <c r="M9" s="44"/>
      <c r="N9" s="44"/>
      <c r="O9" s="44"/>
      <c r="P9" s="44"/>
      <c r="Q9" s="44"/>
      <c r="R9" s="44"/>
      <c r="S9" s="44"/>
      <c r="T9" s="44"/>
      <c r="U9" s="44"/>
      <c r="V9" s="44"/>
      <c r="W9" s="44"/>
      <c r="X9" s="44"/>
    </row>
    <row r="10" spans="1:31">
      <c r="A10" s="42"/>
      <c r="B10" s="42"/>
      <c r="C10" s="42"/>
      <c r="D10" s="42"/>
      <c r="E10" s="42"/>
      <c r="F10" s="42"/>
      <c r="G10" s="42"/>
      <c r="H10" s="42"/>
      <c r="I10" s="42"/>
      <c r="J10" s="42"/>
      <c r="K10" s="42"/>
      <c r="L10" s="42"/>
      <c r="M10" s="42"/>
      <c r="N10" s="54"/>
      <c r="O10" s="54"/>
      <c r="P10" s="54"/>
      <c r="Q10" s="54"/>
      <c r="R10" s="54"/>
      <c r="S10" s="54"/>
      <c r="T10" s="54"/>
      <c r="U10" s="54"/>
      <c r="V10" s="54"/>
      <c r="W10" s="54"/>
      <c r="X10" s="54"/>
    </row>
    <row r="11" spans="1:31">
      <c r="A11" s="57" t="s">
        <v>37</v>
      </c>
      <c r="B11" s="57"/>
      <c r="C11" s="57">
        <v>598.08571050793603</v>
      </c>
      <c r="D11" s="57">
        <v>744.57352781194095</v>
      </c>
      <c r="E11" s="57">
        <v>690.5575043972982</v>
      </c>
      <c r="F11" s="57">
        <v>794.33432248655822</v>
      </c>
      <c r="G11" s="57">
        <v>715.76079856127842</v>
      </c>
      <c r="H11" s="87">
        <v>732.98971441428182</v>
      </c>
      <c r="I11" s="87">
        <v>709.79007633732886</v>
      </c>
      <c r="J11" s="87">
        <v>772.43984851067819</v>
      </c>
      <c r="K11" s="87">
        <v>714.85961325809899</v>
      </c>
      <c r="L11" s="87">
        <v>796.35027143491561</v>
      </c>
      <c r="M11" s="87">
        <v>838.08181142024114</v>
      </c>
      <c r="N11" s="87"/>
      <c r="O11" s="87">
        <v>60.553698952853161</v>
      </c>
      <c r="P11" s="87">
        <v>69.104764983306239</v>
      </c>
      <c r="Q11" s="87">
        <v>72.544718997485433</v>
      </c>
      <c r="R11" s="87">
        <v>79.706005681231176</v>
      </c>
      <c r="S11" s="87">
        <v>72.550445900870187</v>
      </c>
      <c r="T11" s="107">
        <v>77.220247437616095</v>
      </c>
      <c r="U11" s="107">
        <v>73.312221205698592</v>
      </c>
      <c r="V11" s="107">
        <v>77.959086808942416</v>
      </c>
      <c r="W11" s="107">
        <v>73.53418317181125</v>
      </c>
      <c r="X11" s="107">
        <v>87.809919085564815</v>
      </c>
      <c r="Y11" s="107">
        <v>94.416117717117899</v>
      </c>
    </row>
    <row r="12" spans="1:31">
      <c r="A12" s="57" t="s">
        <v>38</v>
      </c>
      <c r="B12" s="57"/>
      <c r="C12" s="57">
        <v>754.39154769399033</v>
      </c>
      <c r="D12" s="57">
        <v>783.98061441392588</v>
      </c>
      <c r="E12" s="57">
        <v>833.11526803955462</v>
      </c>
      <c r="F12" s="57">
        <v>859.64678365343616</v>
      </c>
      <c r="G12" s="57">
        <v>910.24371140254721</v>
      </c>
      <c r="H12" s="87">
        <v>987.31479886672878</v>
      </c>
      <c r="I12" s="87">
        <v>929.43307772867172</v>
      </c>
      <c r="J12" s="87">
        <v>980.57215385986024</v>
      </c>
      <c r="K12" s="87">
        <v>937.22090116769948</v>
      </c>
      <c r="L12" s="87">
        <v>877.12667657313932</v>
      </c>
      <c r="M12" s="87">
        <v>927.60975848812632</v>
      </c>
      <c r="N12" s="87"/>
      <c r="O12" s="87">
        <v>91.202948412627947</v>
      </c>
      <c r="P12" s="87">
        <v>93.492881154617578</v>
      </c>
      <c r="Q12" s="87">
        <v>101.14576000299749</v>
      </c>
      <c r="R12" s="87">
        <v>103.52779604786139</v>
      </c>
      <c r="S12" s="87">
        <v>115.24284653091129</v>
      </c>
      <c r="T12" s="107">
        <v>105.59144227427308</v>
      </c>
      <c r="U12" s="107">
        <v>112.11249239231351</v>
      </c>
      <c r="V12" s="107">
        <v>120.18739133770202</v>
      </c>
      <c r="W12" s="107">
        <v>118.92118885676015</v>
      </c>
      <c r="X12" s="107">
        <v>114.24831586433962</v>
      </c>
      <c r="Y12" s="107">
        <v>143.40424791053331</v>
      </c>
    </row>
    <row r="13" spans="1:31">
      <c r="A13" s="99" t="s">
        <v>15</v>
      </c>
      <c r="B13" s="99"/>
      <c r="C13" s="33">
        <v>723.67698458143354</v>
      </c>
      <c r="D13" s="33">
        <v>776.09739284555462</v>
      </c>
      <c r="E13" s="33">
        <v>804.48259826125911</v>
      </c>
      <c r="F13" s="33">
        <v>846.630531541403</v>
      </c>
      <c r="G13" s="33">
        <v>870.37512212900822</v>
      </c>
      <c r="H13" s="87">
        <v>940.58598606354713</v>
      </c>
      <c r="I13" s="87">
        <v>893.36589812249622</v>
      </c>
      <c r="J13" s="87">
        <v>943.0258073178743</v>
      </c>
      <c r="K13" s="87">
        <v>900.68019332719348</v>
      </c>
      <c r="L13" s="87">
        <v>864.43405945325048</v>
      </c>
      <c r="M13" s="87">
        <v>913.04516752847996</v>
      </c>
      <c r="N13" s="87"/>
      <c r="O13" s="87">
        <v>84.275573476278453</v>
      </c>
      <c r="P13" s="87">
        <v>87.562160081609719</v>
      </c>
      <c r="Q13" s="87">
        <v>94.708248633720913</v>
      </c>
      <c r="R13" s="87">
        <v>98.048513798960315</v>
      </c>
      <c r="S13" s="87">
        <v>104.84226238098508</v>
      </c>
      <c r="T13" s="107">
        <v>100.31423757198148</v>
      </c>
      <c r="U13" s="107">
        <v>104.8712951049401</v>
      </c>
      <c r="V13" s="107">
        <v>111.28051713942656</v>
      </c>
      <c r="W13" s="107">
        <v>110.06098754947124</v>
      </c>
      <c r="X13" s="107">
        <v>109.47684019752458</v>
      </c>
      <c r="Y13" s="107">
        <v>133.09250353588914</v>
      </c>
    </row>
    <row r="14" spans="1:31">
      <c r="A14" s="57" t="s">
        <v>39</v>
      </c>
      <c r="B14" s="57"/>
      <c r="C14" s="57">
        <v>621.23594972834064</v>
      </c>
      <c r="D14" s="57">
        <v>556.45935549146805</v>
      </c>
      <c r="E14" s="57">
        <v>518.17968708522062</v>
      </c>
      <c r="F14" s="57">
        <v>477.25052821540066</v>
      </c>
      <c r="G14" s="57">
        <v>508.00610968418766</v>
      </c>
      <c r="H14" s="87">
        <v>595.80782319204536</v>
      </c>
      <c r="I14" s="87">
        <v>597.94390118959086</v>
      </c>
      <c r="J14" s="87">
        <v>581.21805303469591</v>
      </c>
      <c r="K14" s="87">
        <v>597.81822099113197</v>
      </c>
      <c r="L14" s="87">
        <v>455.08522697319057</v>
      </c>
      <c r="M14" s="87">
        <v>501.59860755123975</v>
      </c>
      <c r="N14" s="87"/>
      <c r="O14" s="87">
        <v>112.1256432999521</v>
      </c>
      <c r="P14" s="87">
        <v>102.68612273209315</v>
      </c>
      <c r="Q14" s="87">
        <v>80.561085795811991</v>
      </c>
      <c r="R14" s="87">
        <v>76.584086841007931</v>
      </c>
      <c r="S14" s="87">
        <v>97.641464086923037</v>
      </c>
      <c r="T14" s="107">
        <v>98.55639256263774</v>
      </c>
      <c r="U14" s="107">
        <v>97.513358025334568</v>
      </c>
      <c r="V14" s="107">
        <v>79.862239793852623</v>
      </c>
      <c r="W14" s="107">
        <v>73.356751387965957</v>
      </c>
      <c r="X14" s="107">
        <v>96.820371584043926</v>
      </c>
      <c r="Y14" s="107">
        <v>120.08715046098155</v>
      </c>
    </row>
    <row r="15" spans="1:31">
      <c r="A15" s="57" t="s">
        <v>40</v>
      </c>
      <c r="B15" s="57"/>
      <c r="C15" s="57">
        <v>287.92909215797528</v>
      </c>
      <c r="D15" s="57">
        <v>352.56094353035269</v>
      </c>
      <c r="E15" s="57">
        <v>287.3939651698085</v>
      </c>
      <c r="F15" s="57">
        <v>282.10615921293152</v>
      </c>
      <c r="G15" s="57">
        <v>323.46257122336243</v>
      </c>
      <c r="H15" s="87">
        <v>307.76146324541958</v>
      </c>
      <c r="I15" s="87">
        <v>323.40433536595242</v>
      </c>
      <c r="J15" s="87">
        <v>288.80100540546869</v>
      </c>
      <c r="K15" s="87">
        <v>337.86161734239545</v>
      </c>
      <c r="L15" s="87">
        <v>354.40594941574693</v>
      </c>
      <c r="M15" s="87">
        <v>316.31094199183906</v>
      </c>
      <c r="N15" s="87"/>
      <c r="O15" s="87">
        <v>88.800364453403319</v>
      </c>
      <c r="P15" s="87">
        <v>101.2091500413828</v>
      </c>
      <c r="Q15" s="87">
        <v>91.365802007048657</v>
      </c>
      <c r="R15" s="87">
        <v>87.004634215250803</v>
      </c>
      <c r="S15" s="87">
        <v>103.85277779845987</v>
      </c>
      <c r="T15" s="107">
        <v>97.488145136078543</v>
      </c>
      <c r="U15" s="107">
        <v>95.851326695946469</v>
      </c>
      <c r="V15" s="107">
        <v>88.267640112206664</v>
      </c>
      <c r="W15" s="107">
        <v>100.81592575586269</v>
      </c>
      <c r="X15" s="107">
        <v>97.993945047600818</v>
      </c>
      <c r="Y15" s="107">
        <v>106.6128283005623</v>
      </c>
    </row>
    <row r="16" spans="1:31">
      <c r="A16" s="57" t="s">
        <v>41</v>
      </c>
      <c r="B16" s="57"/>
      <c r="C16" s="57">
        <v>614.70914074378436</v>
      </c>
      <c r="D16" s="57">
        <v>489.58820843750073</v>
      </c>
      <c r="E16" s="57">
        <v>648.96459481093473</v>
      </c>
      <c r="F16" s="57">
        <v>363.82522256924221</v>
      </c>
      <c r="G16" s="57">
        <v>410.95085742846845</v>
      </c>
      <c r="H16" s="87">
        <v>377.53114166725953</v>
      </c>
      <c r="I16" s="87">
        <v>349.17949013737251</v>
      </c>
      <c r="J16" s="87">
        <v>325.76089109379808</v>
      </c>
      <c r="K16" s="87">
        <v>391.96948520922837</v>
      </c>
      <c r="L16" s="87">
        <v>439.15355682534096</v>
      </c>
      <c r="M16" s="87">
        <v>716.76402249981311</v>
      </c>
      <c r="N16" s="87"/>
      <c r="O16" s="87">
        <v>69.344455568945293</v>
      </c>
      <c r="P16" s="87">
        <v>57.643143328850243</v>
      </c>
      <c r="Q16" s="87">
        <v>53.038420639267642</v>
      </c>
      <c r="R16" s="87">
        <v>38.947144409660382</v>
      </c>
      <c r="S16" s="87">
        <v>47.762469265757517</v>
      </c>
      <c r="T16" s="107">
        <v>44.787166109451327</v>
      </c>
      <c r="U16" s="107">
        <v>44.139968128096122</v>
      </c>
      <c r="V16" s="107">
        <v>32.007619224009169</v>
      </c>
      <c r="W16" s="107">
        <v>44.293998293518584</v>
      </c>
      <c r="X16" s="107">
        <v>42.097487533791117</v>
      </c>
      <c r="Y16" s="107">
        <v>56.58322204931244</v>
      </c>
    </row>
    <row r="17" spans="1:25">
      <c r="A17" s="57" t="s">
        <v>42</v>
      </c>
      <c r="B17" s="57"/>
      <c r="C17" s="57">
        <v>345.95246411341134</v>
      </c>
      <c r="D17" s="57">
        <v>358.95403838547082</v>
      </c>
      <c r="E17" s="57">
        <v>350.27119250372522</v>
      </c>
      <c r="F17" s="57">
        <v>321.87294729211698</v>
      </c>
      <c r="G17" s="57">
        <v>344.18456243807873</v>
      </c>
      <c r="H17" s="87">
        <v>347.42043832265</v>
      </c>
      <c r="I17" s="87">
        <v>306.15021656487227</v>
      </c>
      <c r="J17" s="87">
        <v>368.13094048654943</v>
      </c>
      <c r="K17" s="87">
        <v>352.50954179324572</v>
      </c>
      <c r="L17" s="87">
        <v>294.35154313450346</v>
      </c>
      <c r="M17" s="87">
        <v>398.01064646589452</v>
      </c>
      <c r="N17" s="87"/>
      <c r="O17" s="87">
        <v>56.899622046768776</v>
      </c>
      <c r="P17" s="87">
        <v>54.784083077151521</v>
      </c>
      <c r="Q17" s="87">
        <v>52.649928193681532</v>
      </c>
      <c r="R17" s="87">
        <v>45.615647426129584</v>
      </c>
      <c r="S17" s="87">
        <v>41.927078463273361</v>
      </c>
      <c r="T17" s="107">
        <v>45.714513554899582</v>
      </c>
      <c r="U17" s="107">
        <v>34.380716532126243</v>
      </c>
      <c r="V17" s="107">
        <v>64.204819022100082</v>
      </c>
      <c r="W17" s="107">
        <v>46.747003577117773</v>
      </c>
      <c r="X17" s="107">
        <v>62.075222603073129</v>
      </c>
      <c r="Y17" s="107">
        <v>66.399295470930255</v>
      </c>
    </row>
    <row r="18" spans="1:25">
      <c r="A18" s="57" t="s">
        <v>43</v>
      </c>
      <c r="B18" s="57"/>
      <c r="C18" s="57">
        <v>956.05089500728718</v>
      </c>
      <c r="D18" s="57">
        <v>784.79466496026578</v>
      </c>
      <c r="E18" s="57">
        <v>855.33307747928302</v>
      </c>
      <c r="F18" s="57">
        <v>879.50632727004415</v>
      </c>
      <c r="G18" s="57">
        <v>977.32064374782328</v>
      </c>
      <c r="H18" s="87">
        <v>993.68231066069075</v>
      </c>
      <c r="I18" s="87">
        <v>708.1306269110263</v>
      </c>
      <c r="J18" s="87">
        <v>998.21632690012098</v>
      </c>
      <c r="K18" s="87">
        <v>815.5248601967013</v>
      </c>
      <c r="L18" s="87">
        <v>622.95308413744647</v>
      </c>
      <c r="M18" s="87">
        <v>834.32083638202812</v>
      </c>
      <c r="N18" s="87"/>
      <c r="O18" s="87">
        <v>71.978706523439996</v>
      </c>
      <c r="P18" s="87">
        <v>56.02109217797701</v>
      </c>
      <c r="Q18" s="87">
        <v>77.913030128615617</v>
      </c>
      <c r="R18" s="87">
        <v>68.542012411385272</v>
      </c>
      <c r="S18" s="87">
        <v>84.804175354756723</v>
      </c>
      <c r="T18" s="107">
        <v>91.108496359770058</v>
      </c>
      <c r="U18" s="107">
        <v>60.155673768131933</v>
      </c>
      <c r="V18" s="107">
        <v>96.345032935242315</v>
      </c>
      <c r="W18" s="107">
        <v>87.787236088896449</v>
      </c>
      <c r="X18" s="107">
        <v>60.287765034258662</v>
      </c>
      <c r="Y18" s="107">
        <v>88.824537764522447</v>
      </c>
    </row>
    <row r="19" spans="1:25">
      <c r="A19" s="57" t="s">
        <v>44</v>
      </c>
      <c r="B19" s="57"/>
      <c r="C19" s="57">
        <v>488.03108937531044</v>
      </c>
      <c r="D19" s="57">
        <v>450.2722221933796</v>
      </c>
      <c r="E19" s="57">
        <v>468.10227675789241</v>
      </c>
      <c r="F19" s="57">
        <v>476.5792771734753</v>
      </c>
      <c r="G19" s="57">
        <v>626.78250150262897</v>
      </c>
      <c r="H19" s="87">
        <v>446.3277504327998</v>
      </c>
      <c r="I19" s="87">
        <v>472.28196503373732</v>
      </c>
      <c r="J19" s="87">
        <v>503.08375766236048</v>
      </c>
      <c r="K19" s="87">
        <v>491.71425299717015</v>
      </c>
      <c r="L19" s="87">
        <v>519.71568914180887</v>
      </c>
      <c r="M19" s="87">
        <v>475.19446343880276</v>
      </c>
      <c r="N19" s="87"/>
      <c r="O19" s="87">
        <v>103.82191327888526</v>
      </c>
      <c r="P19" s="87">
        <v>84.231186764546678</v>
      </c>
      <c r="Q19" s="87">
        <v>101.81768354717715</v>
      </c>
      <c r="R19" s="87">
        <v>107.00372103354015</v>
      </c>
      <c r="S19" s="87">
        <v>140.58065885990868</v>
      </c>
      <c r="T19" s="107">
        <v>111.79251126889137</v>
      </c>
      <c r="U19" s="107">
        <v>103.49094463682493</v>
      </c>
      <c r="V19" s="107">
        <v>100.03366061957924</v>
      </c>
      <c r="W19" s="107">
        <v>118.30448847769675</v>
      </c>
      <c r="X19" s="107">
        <v>122.94224748226702</v>
      </c>
      <c r="Y19" s="107">
        <v>122.78126323107857</v>
      </c>
    </row>
    <row r="20" spans="1:25">
      <c r="A20" s="57" t="s">
        <v>45</v>
      </c>
      <c r="B20" s="57"/>
      <c r="C20" s="57">
        <v>466.34303917778533</v>
      </c>
      <c r="D20" s="57">
        <v>531.14522194056269</v>
      </c>
      <c r="E20" s="57">
        <v>536.47561913181016</v>
      </c>
      <c r="F20" s="57">
        <v>592.06924035225722</v>
      </c>
      <c r="G20" s="57">
        <v>556.54948728247052</v>
      </c>
      <c r="H20" s="87">
        <v>504.56796731078066</v>
      </c>
      <c r="I20" s="87">
        <v>557.14705611617251</v>
      </c>
      <c r="J20" s="87">
        <v>533.09049021807994</v>
      </c>
      <c r="K20" s="87">
        <v>479.67019805497205</v>
      </c>
      <c r="L20" s="87">
        <v>543.96016522770219</v>
      </c>
      <c r="M20" s="87">
        <v>568.39055705437067</v>
      </c>
      <c r="N20" s="87"/>
      <c r="O20" s="87">
        <v>99.551994594596337</v>
      </c>
      <c r="P20" s="87">
        <v>112.56445772693877</v>
      </c>
      <c r="Q20" s="87">
        <v>99.055299790958756</v>
      </c>
      <c r="R20" s="87">
        <v>100.85158349254517</v>
      </c>
      <c r="S20" s="87">
        <v>92.015092507076375</v>
      </c>
      <c r="T20" s="107">
        <v>88.180138450523344</v>
      </c>
      <c r="U20" s="107">
        <v>70.739034908129</v>
      </c>
      <c r="V20" s="107">
        <v>89.016571075755806</v>
      </c>
      <c r="W20" s="107">
        <v>104.34001043217705</v>
      </c>
      <c r="X20" s="107">
        <v>115.85844337916511</v>
      </c>
      <c r="Y20" s="107">
        <v>111.97217177379206</v>
      </c>
    </row>
    <row r="21" spans="1:25">
      <c r="A21" s="57" t="s">
        <v>46</v>
      </c>
      <c r="B21" s="57"/>
      <c r="C21" s="57">
        <v>301.35318171857335</v>
      </c>
      <c r="D21" s="57">
        <v>317.31449911134166</v>
      </c>
      <c r="E21" s="57">
        <v>320.18753271029595</v>
      </c>
      <c r="F21" s="57">
        <v>396.71552350137478</v>
      </c>
      <c r="G21" s="57">
        <v>341.29144637455158</v>
      </c>
      <c r="H21" s="87">
        <v>347.13587917105002</v>
      </c>
      <c r="I21" s="87">
        <v>355.1770385220259</v>
      </c>
      <c r="J21" s="87">
        <v>335.24723792937647</v>
      </c>
      <c r="K21" s="87">
        <v>359.12247444448309</v>
      </c>
      <c r="L21" s="87">
        <v>374.46270830326608</v>
      </c>
      <c r="M21" s="87">
        <v>392.33587349382753</v>
      </c>
      <c r="N21" s="87"/>
      <c r="O21" s="87">
        <v>60.650525502536993</v>
      </c>
      <c r="P21" s="87">
        <v>61.472280407528366</v>
      </c>
      <c r="Q21" s="87">
        <v>61.723907785543638</v>
      </c>
      <c r="R21" s="87">
        <v>79.895220074972244</v>
      </c>
      <c r="S21" s="87">
        <v>70.289496817459636</v>
      </c>
      <c r="T21" s="107">
        <v>66.598115821685042</v>
      </c>
      <c r="U21" s="107">
        <v>65.623974751007466</v>
      </c>
      <c r="V21" s="107">
        <v>63.42363568368674</v>
      </c>
      <c r="W21" s="107">
        <v>68.686174172205256</v>
      </c>
      <c r="X21" s="107">
        <v>72.722502226624613</v>
      </c>
      <c r="Y21" s="107">
        <v>82.463327850715771</v>
      </c>
    </row>
    <row r="22" spans="1:25">
      <c r="A22" s="57" t="s">
        <v>47</v>
      </c>
      <c r="B22" s="57"/>
      <c r="C22" s="57">
        <v>417.93044409272943</v>
      </c>
      <c r="D22" s="57">
        <v>398.69512317989745</v>
      </c>
      <c r="E22" s="57">
        <v>421.84305777982661</v>
      </c>
      <c r="F22" s="57">
        <v>411.11969650437146</v>
      </c>
      <c r="G22" s="57">
        <v>446.59771444344295</v>
      </c>
      <c r="H22" s="87">
        <v>457.89008583267997</v>
      </c>
      <c r="I22" s="87">
        <v>423.11592979215362</v>
      </c>
      <c r="J22" s="87">
        <v>442.8714488653668</v>
      </c>
      <c r="K22" s="87">
        <v>463.18614873166422</v>
      </c>
      <c r="L22" s="87">
        <v>464.46954493798768</v>
      </c>
      <c r="M22" s="87">
        <v>484.3704063443987</v>
      </c>
      <c r="N22" s="87"/>
      <c r="O22" s="87">
        <v>67.079226919399105</v>
      </c>
      <c r="P22" s="87">
        <v>66.156579605290375</v>
      </c>
      <c r="Q22" s="87">
        <v>66.823511427205531</v>
      </c>
      <c r="R22" s="87">
        <v>74.571045675073194</v>
      </c>
      <c r="S22" s="87">
        <v>74.919897111848314</v>
      </c>
      <c r="T22" s="107">
        <v>76.077233352836288</v>
      </c>
      <c r="U22" s="107">
        <v>74.108580215120796</v>
      </c>
      <c r="V22" s="107">
        <v>77.444301168012601</v>
      </c>
      <c r="W22" s="107">
        <v>83.298354709906619</v>
      </c>
      <c r="X22" s="107">
        <v>86.470890682694019</v>
      </c>
      <c r="Y22" s="107">
        <v>87.855141621524538</v>
      </c>
    </row>
    <row r="23" spans="1:25">
      <c r="A23" s="57" t="s">
        <v>48</v>
      </c>
      <c r="B23" s="57"/>
      <c r="C23" s="57">
        <v>933.13993546972813</v>
      </c>
      <c r="D23" s="57">
        <v>745.57216471144898</v>
      </c>
      <c r="E23" s="57">
        <v>655.64874585443613</v>
      </c>
      <c r="F23" s="57">
        <v>621.06497962286278</v>
      </c>
      <c r="G23" s="57">
        <v>866.54038013994295</v>
      </c>
      <c r="H23" s="87">
        <v>648.10757519943877</v>
      </c>
      <c r="I23" s="87">
        <v>770.90840839058728</v>
      </c>
      <c r="J23" s="87">
        <v>614.31726031290611</v>
      </c>
      <c r="K23" s="87">
        <v>660.97215819927828</v>
      </c>
      <c r="L23" s="87">
        <v>586.0820978059503</v>
      </c>
      <c r="M23" s="87">
        <v>679.44982133775318</v>
      </c>
      <c r="N23" s="87"/>
      <c r="O23" s="87">
        <v>88.368457309599663</v>
      </c>
      <c r="P23" s="87">
        <v>93.821220946333938</v>
      </c>
      <c r="Q23" s="87">
        <v>92.418946675309115</v>
      </c>
      <c r="R23" s="87">
        <v>73.697971170028282</v>
      </c>
      <c r="S23" s="87">
        <v>96.501174798316157</v>
      </c>
      <c r="T23" s="107">
        <v>68.528648729212321</v>
      </c>
      <c r="U23" s="107">
        <v>77.047189667234846</v>
      </c>
      <c r="V23" s="107">
        <v>92.209828096240358</v>
      </c>
      <c r="W23" s="107">
        <v>70.163289832926154</v>
      </c>
      <c r="X23" s="107">
        <v>66.096260351141026</v>
      </c>
      <c r="Y23" s="107">
        <v>94.385098159982846</v>
      </c>
    </row>
    <row r="24" spans="1:25">
      <c r="A24" s="57" t="s">
        <v>49</v>
      </c>
      <c r="B24" s="57"/>
      <c r="C24" s="57">
        <v>360.52574042928359</v>
      </c>
      <c r="D24" s="57">
        <v>291.48394220960779</v>
      </c>
      <c r="E24" s="57">
        <v>358.14587239513151</v>
      </c>
      <c r="F24" s="57">
        <v>267.77365798637157</v>
      </c>
      <c r="G24" s="57">
        <v>273.35231142256646</v>
      </c>
      <c r="H24" s="87">
        <v>220.65211710608619</v>
      </c>
      <c r="I24" s="87">
        <v>205.69057325357204</v>
      </c>
      <c r="J24" s="87">
        <v>217.22167452525852</v>
      </c>
      <c r="K24" s="87">
        <v>333.62389535314605</v>
      </c>
      <c r="L24" s="87">
        <v>317.68282251007759</v>
      </c>
      <c r="M24" s="87">
        <v>433.34738856770065</v>
      </c>
      <c r="N24" s="87"/>
      <c r="O24" s="87">
        <v>47.111395039432445</v>
      </c>
      <c r="P24" s="87">
        <v>40.755977773782405</v>
      </c>
      <c r="Q24" s="87">
        <v>40.820248860254125</v>
      </c>
      <c r="R24" s="87">
        <v>45.798812389339375</v>
      </c>
      <c r="S24" s="87">
        <v>43.326695078251554</v>
      </c>
      <c r="T24" s="107">
        <v>32.33734987006828</v>
      </c>
      <c r="U24" s="107">
        <v>42.444612263725467</v>
      </c>
      <c r="V24" s="107">
        <v>43.904958052794562</v>
      </c>
      <c r="W24" s="107">
        <v>45.700751595895348</v>
      </c>
      <c r="X24" s="107">
        <v>44.465895463772</v>
      </c>
      <c r="Y24" s="107">
        <v>60.973648859099114</v>
      </c>
    </row>
    <row r="25" spans="1:25">
      <c r="A25" s="57" t="s">
        <v>116</v>
      </c>
      <c r="B25" s="57"/>
      <c r="C25" s="57">
        <v>348.78884945116675</v>
      </c>
      <c r="D25" s="57">
        <v>336.11231850984512</v>
      </c>
      <c r="E25" s="57">
        <v>334.97007243877403</v>
      </c>
      <c r="F25" s="57">
        <v>323.39804622178337</v>
      </c>
      <c r="G25" s="57">
        <v>327.21017190586258</v>
      </c>
      <c r="H25" s="87">
        <v>351.50419812282144</v>
      </c>
      <c r="I25" s="87">
        <v>356.55377011417846</v>
      </c>
      <c r="J25" s="87">
        <v>366.56983692276367</v>
      </c>
      <c r="K25" s="87">
        <v>309.63860677707595</v>
      </c>
      <c r="L25" s="87">
        <v>322.38545976925457</v>
      </c>
      <c r="M25" s="87">
        <v>333.97544220049957</v>
      </c>
      <c r="N25" s="87"/>
      <c r="O25" s="87">
        <v>104.40085011867853</v>
      </c>
      <c r="P25" s="87">
        <v>91.81516438888643</v>
      </c>
      <c r="Q25" s="87">
        <v>84.462675148392051</v>
      </c>
      <c r="R25" s="87">
        <v>88.473537915107656</v>
      </c>
      <c r="S25" s="87">
        <v>83.453664442958356</v>
      </c>
      <c r="T25" s="107">
        <v>90.286423170169883</v>
      </c>
      <c r="U25" s="107">
        <v>94.437548634310161</v>
      </c>
      <c r="V25" s="107">
        <v>104.82737257716094</v>
      </c>
      <c r="W25" s="107">
        <v>90.74824493037795</v>
      </c>
      <c r="X25" s="107">
        <v>107.42987634077033</v>
      </c>
      <c r="Y25" s="107">
        <v>89.341459716932079</v>
      </c>
    </row>
    <row r="26" spans="1:25">
      <c r="A26" s="57" t="s">
        <v>50</v>
      </c>
      <c r="B26" s="57"/>
      <c r="C26" s="57">
        <v>489.67293949468132</v>
      </c>
      <c r="D26" s="57">
        <v>488.20484113356395</v>
      </c>
      <c r="E26" s="57">
        <v>517.69455348079043</v>
      </c>
      <c r="F26" s="57">
        <v>508.44570429348369</v>
      </c>
      <c r="G26" s="57">
        <v>499.04378185328954</v>
      </c>
      <c r="H26" s="87">
        <v>528.01714913129763</v>
      </c>
      <c r="I26" s="87">
        <v>491.5264958089009</v>
      </c>
      <c r="J26" s="87">
        <v>494.71061951661591</v>
      </c>
      <c r="K26" s="87">
        <v>469.85556058915324</v>
      </c>
      <c r="L26" s="87">
        <v>433.09773884078487</v>
      </c>
      <c r="M26" s="87">
        <v>504.16069772488402</v>
      </c>
      <c r="N26" s="87"/>
      <c r="O26" s="87">
        <v>71.556256874776366</v>
      </c>
      <c r="P26" s="87">
        <v>71.427928361546705</v>
      </c>
      <c r="Q26" s="87">
        <v>82.426837837596281</v>
      </c>
      <c r="R26" s="87">
        <v>76.286674499796717</v>
      </c>
      <c r="S26" s="87">
        <v>72.930584080191693</v>
      </c>
      <c r="T26" s="107">
        <v>68.680257205356256</v>
      </c>
      <c r="U26" s="107">
        <v>68.219514610517649</v>
      </c>
      <c r="V26" s="107">
        <v>75.256846822910703</v>
      </c>
      <c r="W26" s="107">
        <v>66.583153580815534</v>
      </c>
      <c r="X26" s="107">
        <v>82.760402408893285</v>
      </c>
      <c r="Y26" s="107">
        <v>87.09952215792903</v>
      </c>
    </row>
    <row r="27" spans="1:25">
      <c r="A27" s="57" t="s">
        <v>51</v>
      </c>
      <c r="B27" s="57"/>
      <c r="C27" s="57">
        <v>323.61662220436665</v>
      </c>
      <c r="D27" s="57">
        <v>291.3385709958165</v>
      </c>
      <c r="E27" s="57">
        <v>454.99194060495932</v>
      </c>
      <c r="F27" s="57">
        <v>441.25007397107686</v>
      </c>
      <c r="G27" s="57">
        <v>331.55411442532926</v>
      </c>
      <c r="H27" s="87">
        <v>278.84590620884666</v>
      </c>
      <c r="I27" s="87">
        <v>200.83747857679955</v>
      </c>
      <c r="J27" s="87">
        <v>298.73627630184427</v>
      </c>
      <c r="K27" s="87">
        <v>248.90008823480719</v>
      </c>
      <c r="L27" s="87">
        <v>312.92052135835985</v>
      </c>
      <c r="M27" s="87">
        <v>470.97607940154296</v>
      </c>
      <c r="N27" s="87"/>
      <c r="O27" s="87">
        <v>47.104483557041512</v>
      </c>
      <c r="P27" s="87">
        <v>30.288683783353754</v>
      </c>
      <c r="Q27" s="87">
        <v>29.163664869831166</v>
      </c>
      <c r="R27" s="87">
        <v>32.783453246335263</v>
      </c>
      <c r="S27" s="87">
        <v>43.144532057869007</v>
      </c>
      <c r="T27" s="107">
        <v>41.285037925591283</v>
      </c>
      <c r="U27" s="107">
        <v>30.550608430080302</v>
      </c>
      <c r="V27" s="107">
        <v>27.535593582751883</v>
      </c>
      <c r="W27" s="107">
        <v>35.645460486396942</v>
      </c>
      <c r="X27" s="107">
        <v>53.603856880429483</v>
      </c>
      <c r="Y27" s="107">
        <v>42.066640722732586</v>
      </c>
    </row>
    <row r="28" spans="1:25">
      <c r="A28" s="57" t="s">
        <v>52</v>
      </c>
      <c r="B28" s="57"/>
      <c r="C28" s="57">
        <v>325.63094538375105</v>
      </c>
      <c r="D28" s="57">
        <v>421.89732427458159</v>
      </c>
      <c r="E28" s="57">
        <v>320.45660552860255</v>
      </c>
      <c r="F28" s="57">
        <v>396.6150450244358</v>
      </c>
      <c r="G28" s="57">
        <v>476.36720092021869</v>
      </c>
      <c r="H28" s="87">
        <v>464.78743417181863</v>
      </c>
      <c r="I28" s="87">
        <v>475.13586217378639</v>
      </c>
      <c r="J28" s="87">
        <v>389.49171560993898</v>
      </c>
      <c r="K28" s="87">
        <v>502.59671085554334</v>
      </c>
      <c r="L28" s="87">
        <v>594.8527500149961</v>
      </c>
      <c r="M28" s="87">
        <v>574.96518703462846</v>
      </c>
      <c r="N28" s="87"/>
      <c r="O28" s="87">
        <v>109.77628382980834</v>
      </c>
      <c r="P28" s="87">
        <v>87.078814540217337</v>
      </c>
      <c r="Q28" s="87">
        <v>74.260354006214968</v>
      </c>
      <c r="R28" s="87">
        <v>99.956389273917083</v>
      </c>
      <c r="S28" s="87">
        <v>122.13347062167182</v>
      </c>
      <c r="T28" s="107">
        <v>142.3692607279703</v>
      </c>
      <c r="U28" s="107">
        <v>129.36379410073698</v>
      </c>
      <c r="V28" s="107">
        <v>118.22152250127705</v>
      </c>
      <c r="W28" s="107">
        <v>107.16043234261279</v>
      </c>
      <c r="X28" s="107">
        <v>97.58909142546041</v>
      </c>
      <c r="Y28" s="107">
        <v>188.26895756122664</v>
      </c>
    </row>
    <row r="29" spans="1:25">
      <c r="A29" s="57" t="s">
        <v>53</v>
      </c>
      <c r="B29" s="57"/>
      <c r="C29" s="57">
        <v>1198.8789862337192</v>
      </c>
      <c r="D29" s="57">
        <v>672.144729264543</v>
      </c>
      <c r="E29" s="57">
        <v>697.87302189159107</v>
      </c>
      <c r="F29" s="57">
        <v>694.49752091310688</v>
      </c>
      <c r="G29" s="57">
        <v>629.75853608670741</v>
      </c>
      <c r="H29" s="87">
        <v>599.2458585260232</v>
      </c>
      <c r="I29" s="87">
        <v>566.90972623404116</v>
      </c>
      <c r="J29" s="87">
        <v>741.85253796937707</v>
      </c>
      <c r="K29" s="87">
        <v>749.53955667256764</v>
      </c>
      <c r="L29" s="87">
        <v>503.20778204104113</v>
      </c>
      <c r="M29" s="87">
        <v>680.75147818691562</v>
      </c>
      <c r="N29" s="87"/>
      <c r="O29" s="87">
        <v>180.7444344616473</v>
      </c>
      <c r="P29" s="87">
        <v>91.205566530180917</v>
      </c>
      <c r="Q29" s="87">
        <v>80.28230334319899</v>
      </c>
      <c r="R29" s="87">
        <v>70.451163353468814</v>
      </c>
      <c r="S29" s="87">
        <v>76.356602090202529</v>
      </c>
      <c r="T29" s="107">
        <v>93.049152677473344</v>
      </c>
      <c r="U29" s="107">
        <v>86.584077517080004</v>
      </c>
      <c r="V29" s="107">
        <v>110.63629308604746</v>
      </c>
      <c r="W29" s="107">
        <v>120.29577462790766</v>
      </c>
      <c r="X29" s="107">
        <v>97.033778806014325</v>
      </c>
      <c r="Y29" s="107">
        <v>110.59000713446351</v>
      </c>
    </row>
    <row r="30" spans="1:25">
      <c r="A30" s="57" t="s">
        <v>54</v>
      </c>
      <c r="B30" s="57"/>
      <c r="C30" s="57">
        <v>347.78724529121513</v>
      </c>
      <c r="D30" s="57">
        <v>410.16791431325527</v>
      </c>
      <c r="E30" s="57">
        <v>347.61353663278936</v>
      </c>
      <c r="F30" s="57">
        <v>360.66803004713125</v>
      </c>
      <c r="G30" s="57">
        <v>375.50931036526833</v>
      </c>
      <c r="H30" s="87">
        <v>355.7826026161585</v>
      </c>
      <c r="I30" s="87">
        <v>354.54772522783588</v>
      </c>
      <c r="J30" s="87">
        <v>345.27974869541015</v>
      </c>
      <c r="K30" s="87">
        <v>349.26800639887711</v>
      </c>
      <c r="L30" s="87">
        <v>364.55443788331132</v>
      </c>
      <c r="M30" s="87">
        <v>400.18559761862588</v>
      </c>
      <c r="N30" s="87"/>
      <c r="O30" s="87">
        <v>83.287585365783556</v>
      </c>
      <c r="P30" s="87">
        <v>90.77235632363022</v>
      </c>
      <c r="Q30" s="87">
        <v>74.368328888294783</v>
      </c>
      <c r="R30" s="87">
        <v>82.872650785150995</v>
      </c>
      <c r="S30" s="87">
        <v>82.356047136858891</v>
      </c>
      <c r="T30" s="107">
        <v>85.234345577221049</v>
      </c>
      <c r="U30" s="107">
        <v>81.304234127551013</v>
      </c>
      <c r="V30" s="107">
        <v>79.033196746305293</v>
      </c>
      <c r="W30" s="107">
        <v>79.072893872204233</v>
      </c>
      <c r="X30" s="107">
        <v>84.194915075827183</v>
      </c>
      <c r="Y30" s="107">
        <v>92.165583117769003</v>
      </c>
    </row>
    <row r="31" spans="1:25">
      <c r="A31" s="57" t="s">
        <v>55</v>
      </c>
      <c r="B31" s="57"/>
      <c r="C31" s="57">
        <v>549.57757231729386</v>
      </c>
      <c r="D31" s="57">
        <v>540.90934303455481</v>
      </c>
      <c r="E31" s="57">
        <v>687.36044612428475</v>
      </c>
      <c r="F31" s="57">
        <v>570.20187336371907</v>
      </c>
      <c r="G31" s="57">
        <v>630.07064826129033</v>
      </c>
      <c r="H31" s="87">
        <v>623.55433043096355</v>
      </c>
      <c r="I31" s="87">
        <v>552.4527756790261</v>
      </c>
      <c r="J31" s="87">
        <v>588.26046385102813</v>
      </c>
      <c r="K31" s="87">
        <v>523.0680250888978</v>
      </c>
      <c r="L31" s="87">
        <v>578.1838795889463</v>
      </c>
      <c r="M31" s="87">
        <v>673.19022878283079</v>
      </c>
      <c r="N31" s="87"/>
      <c r="O31" s="87">
        <v>121.77991488246391</v>
      </c>
      <c r="P31" s="87">
        <v>124.67638125936824</v>
      </c>
      <c r="Q31" s="87">
        <v>148.53819531376772</v>
      </c>
      <c r="R31" s="87">
        <v>129.55791434558103</v>
      </c>
      <c r="S31" s="87">
        <v>143.49326674972454</v>
      </c>
      <c r="T31" s="107">
        <v>129.94152229993048</v>
      </c>
      <c r="U31" s="107">
        <v>120.85042101112603</v>
      </c>
      <c r="V31" s="107">
        <v>127.60016255979306</v>
      </c>
      <c r="W31" s="107">
        <v>108.12820294707004</v>
      </c>
      <c r="X31" s="107">
        <v>127.13069957673792</v>
      </c>
      <c r="Y31" s="107">
        <v>150.60687607087698</v>
      </c>
    </row>
    <row r="32" spans="1:25">
      <c r="A32" s="57" t="s">
        <v>56</v>
      </c>
      <c r="B32" s="57"/>
      <c r="C32" s="57">
        <v>342.78998207308211</v>
      </c>
      <c r="D32" s="57">
        <v>287.81148760194776</v>
      </c>
      <c r="E32" s="57">
        <v>323.46601768121957</v>
      </c>
      <c r="F32" s="57">
        <v>279.54273724455737</v>
      </c>
      <c r="G32" s="57">
        <v>331.32404065446815</v>
      </c>
      <c r="H32" s="87">
        <v>235.89212358749518</v>
      </c>
      <c r="I32" s="87">
        <v>260.1650139086438</v>
      </c>
      <c r="J32" s="87">
        <v>205.42472534176139</v>
      </c>
      <c r="K32" s="87">
        <v>218.81509190585794</v>
      </c>
      <c r="L32" s="87">
        <v>251.36572816365415</v>
      </c>
      <c r="M32" s="87">
        <v>301.53185900991974</v>
      </c>
      <c r="N32" s="87"/>
      <c r="O32" s="87">
        <v>30.045747139640106</v>
      </c>
      <c r="P32" s="87">
        <v>29.741129821026362</v>
      </c>
      <c r="Q32" s="87">
        <v>34.061595301962704</v>
      </c>
      <c r="R32" s="87">
        <v>28.674579648703162</v>
      </c>
      <c r="S32" s="87">
        <v>37.709161209253644</v>
      </c>
      <c r="T32" s="107">
        <v>29.895747846286479</v>
      </c>
      <c r="U32" s="107">
        <v>31.961706975662107</v>
      </c>
      <c r="V32" s="107">
        <v>26.331361366793125</v>
      </c>
      <c r="W32" s="107">
        <v>34.930021923250116</v>
      </c>
      <c r="X32" s="107">
        <v>37.042414008470075</v>
      </c>
      <c r="Y32" s="107">
        <v>55.755504900120592</v>
      </c>
    </row>
    <row r="33" spans="1:31">
      <c r="A33" s="57" t="s">
        <v>57</v>
      </c>
      <c r="B33" s="57"/>
      <c r="C33" s="57">
        <v>411.79835424862915</v>
      </c>
      <c r="D33" s="57">
        <v>400.32364172022022</v>
      </c>
      <c r="E33" s="57">
        <v>426.31778437565833</v>
      </c>
      <c r="F33" s="57">
        <v>482.83965843284938</v>
      </c>
      <c r="G33" s="57">
        <v>399.54194891916984</v>
      </c>
      <c r="H33" s="87">
        <v>416.90677977333576</v>
      </c>
      <c r="I33" s="87">
        <v>440.39891799012912</v>
      </c>
      <c r="J33" s="87">
        <v>424.13852139090471</v>
      </c>
      <c r="K33" s="87">
        <v>430.80951293253497</v>
      </c>
      <c r="L33" s="87">
        <v>380.34672352021875</v>
      </c>
      <c r="M33" s="87">
        <v>475.09286775758267</v>
      </c>
      <c r="N33" s="87"/>
      <c r="O33" s="87">
        <v>67.869224025530343</v>
      </c>
      <c r="P33" s="87">
        <v>53.348189750722455</v>
      </c>
      <c r="Q33" s="87">
        <v>64.229616256178602</v>
      </c>
      <c r="R33" s="87">
        <v>54.989326580786276</v>
      </c>
      <c r="S33" s="87">
        <v>55.751876445337452</v>
      </c>
      <c r="T33" s="107">
        <v>52.439178855990853</v>
      </c>
      <c r="U33" s="107">
        <v>57.771779828828642</v>
      </c>
      <c r="V33" s="107">
        <v>64.598477660954657</v>
      </c>
      <c r="W33" s="107">
        <v>64.900511042969526</v>
      </c>
      <c r="X33" s="107">
        <v>61.407254772730745</v>
      </c>
      <c r="Y33" s="107">
        <v>70.577514819829105</v>
      </c>
    </row>
    <row r="34" spans="1:31">
      <c r="A34" s="57" t="s">
        <v>58</v>
      </c>
      <c r="B34" s="57"/>
      <c r="C34" s="57">
        <v>448.80451788490655</v>
      </c>
      <c r="D34" s="57">
        <v>461.69270495388821</v>
      </c>
      <c r="E34" s="57">
        <v>506.55245281424089</v>
      </c>
      <c r="F34" s="57">
        <v>400.14414051765237</v>
      </c>
      <c r="G34" s="57">
        <v>427.37170872374361</v>
      </c>
      <c r="H34" s="87">
        <v>369.52060153008716</v>
      </c>
      <c r="I34" s="87">
        <v>315.14935351368871</v>
      </c>
      <c r="J34" s="87">
        <v>343.18169682144855</v>
      </c>
      <c r="K34" s="87">
        <v>318.55938132886928</v>
      </c>
      <c r="L34" s="87">
        <v>485.96279736031795</v>
      </c>
      <c r="M34" s="87">
        <v>486.47643277085103</v>
      </c>
      <c r="N34" s="87"/>
      <c r="O34" s="87">
        <v>35.113480029844318</v>
      </c>
      <c r="P34" s="87">
        <v>43.861594820164512</v>
      </c>
      <c r="Q34" s="87">
        <v>51.149848929363195</v>
      </c>
      <c r="R34" s="87">
        <v>42.743626469995249</v>
      </c>
      <c r="S34" s="87">
        <v>42.571221766429439</v>
      </c>
      <c r="T34" s="107">
        <v>35.895858345325443</v>
      </c>
      <c r="U34" s="107">
        <v>30.799319586523065</v>
      </c>
      <c r="V34" s="107">
        <v>30.969310021684137</v>
      </c>
      <c r="W34" s="107">
        <v>39.29544661055705</v>
      </c>
      <c r="X34" s="107">
        <v>38.588947446413968</v>
      </c>
      <c r="Y34" s="107">
        <v>45.61663921746311</v>
      </c>
    </row>
    <row r="35" spans="1:31">
      <c r="A35" s="57" t="s">
        <v>59</v>
      </c>
      <c r="B35" s="57"/>
      <c r="C35" s="57">
        <v>988.18105360808738</v>
      </c>
      <c r="D35" s="57">
        <v>1147.2042914968481</v>
      </c>
      <c r="E35" s="57">
        <v>1448.7849465883328</v>
      </c>
      <c r="F35" s="57">
        <v>1084.5914260524469</v>
      </c>
      <c r="G35" s="57">
        <v>1180.7759172420087</v>
      </c>
      <c r="H35" s="87">
        <v>1077.9487669593739</v>
      </c>
      <c r="I35" s="87">
        <v>816.66548797712426</v>
      </c>
      <c r="J35" s="87">
        <v>746.90185913330106</v>
      </c>
      <c r="K35" s="87">
        <v>846.60653823681287</v>
      </c>
      <c r="L35" s="87">
        <v>860.38950899695135</v>
      </c>
      <c r="M35" s="87">
        <v>914.74701569571505</v>
      </c>
      <c r="N35" s="87"/>
      <c r="O35" s="87">
        <v>104.40107023428453</v>
      </c>
      <c r="P35" s="87">
        <v>116.49319753802133</v>
      </c>
      <c r="Q35" s="87">
        <v>135.07187012449916</v>
      </c>
      <c r="R35" s="87">
        <v>115.5316975343634</v>
      </c>
      <c r="S35" s="87">
        <v>126.82363692266871</v>
      </c>
      <c r="T35" s="107">
        <v>112.62349142784697</v>
      </c>
      <c r="U35" s="107">
        <v>99.684163019534182</v>
      </c>
      <c r="V35" s="107">
        <v>88.732702108003963</v>
      </c>
      <c r="W35" s="107">
        <v>97.227107592824325</v>
      </c>
      <c r="X35" s="107">
        <v>122.99169758940828</v>
      </c>
      <c r="Y35" s="107">
        <v>106.27953637322271</v>
      </c>
    </row>
    <row r="36" spans="1:31">
      <c r="A36" s="57" t="s">
        <v>60</v>
      </c>
      <c r="B36" s="57"/>
      <c r="C36" s="57">
        <v>455.70190940710256</v>
      </c>
      <c r="D36" s="57">
        <v>374.50848080951295</v>
      </c>
      <c r="E36" s="57">
        <v>405.28188101644827</v>
      </c>
      <c r="F36" s="57">
        <v>312.70274598707567</v>
      </c>
      <c r="G36" s="57">
        <v>241.80816902085851</v>
      </c>
      <c r="H36" s="87">
        <v>295.12206657673477</v>
      </c>
      <c r="I36" s="87">
        <v>291.66211792839351</v>
      </c>
      <c r="J36" s="87">
        <v>239.99290230563093</v>
      </c>
      <c r="K36" s="87">
        <v>357.72835235737983</v>
      </c>
      <c r="L36" s="87">
        <v>270.71567678474094</v>
      </c>
      <c r="M36" s="87">
        <v>370.27542447514736</v>
      </c>
      <c r="N36" s="87"/>
      <c r="O36" s="87">
        <v>57.284967415254322</v>
      </c>
      <c r="P36" s="87">
        <v>42.125020085713786</v>
      </c>
      <c r="Q36" s="87">
        <v>78.420634940538946</v>
      </c>
      <c r="R36" s="87">
        <v>44.887785714068123</v>
      </c>
      <c r="S36" s="87">
        <v>32.776558853588284</v>
      </c>
      <c r="T36" s="107">
        <v>36.029232513072287</v>
      </c>
      <c r="U36" s="107">
        <v>62.364652839299218</v>
      </c>
      <c r="V36" s="107">
        <v>32.730373045960789</v>
      </c>
      <c r="W36" s="107">
        <v>55.149882643443974</v>
      </c>
      <c r="X36" s="107">
        <v>40.680051298524774</v>
      </c>
      <c r="Y36" s="107">
        <v>67.426161392570052</v>
      </c>
    </row>
    <row r="37" spans="1:31">
      <c r="A37" s="57" t="s">
        <v>61</v>
      </c>
      <c r="B37" s="57"/>
      <c r="C37" s="57">
        <v>465.35980585894328</v>
      </c>
      <c r="D37" s="57">
        <v>458.93404907004958</v>
      </c>
      <c r="E37" s="57">
        <v>462.51447914698997</v>
      </c>
      <c r="F37" s="57">
        <v>457.00810842474965</v>
      </c>
      <c r="G37" s="57">
        <v>541.69211674811356</v>
      </c>
      <c r="H37" s="87">
        <v>544.13248499138831</v>
      </c>
      <c r="I37" s="87">
        <v>455.56748642322003</v>
      </c>
      <c r="J37" s="87">
        <v>419.06734611547154</v>
      </c>
      <c r="K37" s="87">
        <v>440.68133300543337</v>
      </c>
      <c r="L37" s="87">
        <v>438.31514260048419</v>
      </c>
      <c r="M37" s="87">
        <v>420.2907816788213</v>
      </c>
      <c r="N37" s="87"/>
      <c r="O37" s="87">
        <v>59.537404953720241</v>
      </c>
      <c r="P37" s="87">
        <v>58.666450691897325</v>
      </c>
      <c r="Q37" s="87">
        <v>63.769102938772704</v>
      </c>
      <c r="R37" s="87">
        <v>58.46259622140466</v>
      </c>
      <c r="S37" s="87">
        <v>63.880032683862453</v>
      </c>
      <c r="T37" s="107">
        <v>59.010732849579291</v>
      </c>
      <c r="U37" s="107">
        <v>59.27104102585136</v>
      </c>
      <c r="V37" s="107">
        <v>57.275887669980385</v>
      </c>
      <c r="W37" s="107">
        <v>63.537078026582734</v>
      </c>
      <c r="X37" s="107">
        <v>72.817082864679065</v>
      </c>
      <c r="Y37" s="107">
        <v>64.941490945771605</v>
      </c>
    </row>
    <row r="38" spans="1:31">
      <c r="A38" s="57" t="s">
        <v>62</v>
      </c>
      <c r="B38" s="57"/>
      <c r="C38" s="57">
        <v>417.44795011099302</v>
      </c>
      <c r="D38" s="57">
        <v>470.95793785975496</v>
      </c>
      <c r="E38" s="57">
        <v>518.17298620642589</v>
      </c>
      <c r="F38" s="57">
        <v>490.14359019516235</v>
      </c>
      <c r="G38" s="57">
        <v>561.1174669781841</v>
      </c>
      <c r="H38" s="87">
        <v>580.97752546953541</v>
      </c>
      <c r="I38" s="87">
        <v>614.2449521157447</v>
      </c>
      <c r="J38" s="87">
        <v>563.57135299120728</v>
      </c>
      <c r="K38" s="87">
        <v>544.27061692497466</v>
      </c>
      <c r="L38" s="87">
        <v>535.49352058568252</v>
      </c>
      <c r="M38" s="87">
        <v>506.63055244954035</v>
      </c>
      <c r="N38" s="87"/>
      <c r="O38" s="87">
        <v>76.839705000475945</v>
      </c>
      <c r="P38" s="87">
        <v>94.608349803753342</v>
      </c>
      <c r="Q38" s="87">
        <v>95.154991266567748</v>
      </c>
      <c r="R38" s="87">
        <v>104.18418337097134</v>
      </c>
      <c r="S38" s="87">
        <v>105.81427286414302</v>
      </c>
      <c r="T38" s="107">
        <v>123.08211022258368</v>
      </c>
      <c r="U38" s="107">
        <v>132.61717355205818</v>
      </c>
      <c r="V38" s="107">
        <v>117.50370026626582</v>
      </c>
      <c r="W38" s="107">
        <v>122.43868716609231</v>
      </c>
      <c r="X38" s="107">
        <v>117.76017629319985</v>
      </c>
      <c r="Y38" s="107">
        <v>107.83582744670024</v>
      </c>
    </row>
    <row r="39" spans="1:31">
      <c r="A39" s="57" t="s">
        <v>63</v>
      </c>
      <c r="B39" s="57"/>
      <c r="C39" s="57">
        <v>549.36060651588502</v>
      </c>
      <c r="D39" s="57">
        <v>583.56477918956784</v>
      </c>
      <c r="E39" s="57">
        <v>540.94997931982414</v>
      </c>
      <c r="F39" s="57">
        <v>666.9991975957621</v>
      </c>
      <c r="G39" s="57">
        <v>624.96481130805182</v>
      </c>
      <c r="H39" s="87">
        <v>561.5570171164004</v>
      </c>
      <c r="I39" s="87">
        <v>591.09358490533918</v>
      </c>
      <c r="J39" s="87">
        <v>846.82229092947966</v>
      </c>
      <c r="K39" s="87">
        <v>597.24065656043695</v>
      </c>
      <c r="L39" s="87">
        <v>558.03983640525291</v>
      </c>
      <c r="M39" s="87">
        <v>614.89716757510189</v>
      </c>
      <c r="N39" s="87"/>
      <c r="O39" s="87">
        <v>96.828269944283306</v>
      </c>
      <c r="P39" s="87">
        <v>100.04780054479774</v>
      </c>
      <c r="Q39" s="87">
        <v>95.440689215575418</v>
      </c>
      <c r="R39" s="87">
        <v>135.25803134217378</v>
      </c>
      <c r="S39" s="87">
        <v>126.01130617205581</v>
      </c>
      <c r="T39" s="107">
        <v>117.03822434253149</v>
      </c>
      <c r="U39" s="107">
        <v>114.84994927959646</v>
      </c>
      <c r="V39" s="107">
        <v>161.45435558623421</v>
      </c>
      <c r="W39" s="107">
        <v>120.06187009279482</v>
      </c>
      <c r="X39" s="107">
        <v>89.180824892556885</v>
      </c>
      <c r="Y39" s="107">
        <v>126.53908966071589</v>
      </c>
    </row>
    <row r="40" spans="1:31">
      <c r="A40" s="57" t="s">
        <v>64</v>
      </c>
      <c r="B40" s="57"/>
      <c r="C40" s="57">
        <v>990.29290241871172</v>
      </c>
      <c r="D40" s="57">
        <v>994.02813930272498</v>
      </c>
      <c r="E40" s="57">
        <v>1135.3744821163591</v>
      </c>
      <c r="F40" s="57">
        <v>1093.9311304115488</v>
      </c>
      <c r="G40" s="57">
        <v>909.87199801988152</v>
      </c>
      <c r="H40" s="87">
        <v>786.83053768912703</v>
      </c>
      <c r="I40" s="87">
        <v>825.93944496461836</v>
      </c>
      <c r="J40" s="87">
        <v>1035.7801210645757</v>
      </c>
      <c r="K40" s="87">
        <v>692.04475760934486</v>
      </c>
      <c r="L40" s="87">
        <v>849.67770702009068</v>
      </c>
      <c r="M40" s="87">
        <v>789.74028426166137</v>
      </c>
      <c r="N40" s="87"/>
      <c r="O40" s="87">
        <v>73.317767952670522</v>
      </c>
      <c r="P40" s="87">
        <v>95.277618369053783</v>
      </c>
      <c r="Q40" s="87">
        <v>77.990487716404246</v>
      </c>
      <c r="R40" s="87">
        <v>96.105007822752526</v>
      </c>
      <c r="S40" s="87">
        <v>105.05615426416313</v>
      </c>
      <c r="T40" s="107">
        <v>89.761476933567536</v>
      </c>
      <c r="U40" s="107">
        <v>92.524464653441157</v>
      </c>
      <c r="V40" s="107">
        <v>75.831908437014704</v>
      </c>
      <c r="W40" s="107">
        <v>64.247625029940721</v>
      </c>
      <c r="X40" s="107">
        <v>102.7631305852279</v>
      </c>
      <c r="Y40" s="107">
        <v>48.673464541438257</v>
      </c>
    </row>
    <row r="41" spans="1:31">
      <c r="A41" s="57" t="s">
        <v>65</v>
      </c>
      <c r="B41" s="57"/>
      <c r="C41" s="57">
        <v>653.80387234353418</v>
      </c>
      <c r="D41" s="57">
        <v>540.59133049033255</v>
      </c>
      <c r="E41" s="57">
        <v>672.95103165752755</v>
      </c>
      <c r="F41" s="57">
        <v>491.51668928936243</v>
      </c>
      <c r="G41" s="57">
        <v>636.22483212545126</v>
      </c>
      <c r="H41" s="87">
        <v>833.91111792995002</v>
      </c>
      <c r="I41" s="87">
        <v>662.79191717707158</v>
      </c>
      <c r="J41" s="87">
        <v>525.88003789851098</v>
      </c>
      <c r="K41" s="87">
        <v>540.0790215805589</v>
      </c>
      <c r="L41" s="87">
        <v>497.04566994835648</v>
      </c>
      <c r="M41" s="87">
        <v>472.23560962505138</v>
      </c>
      <c r="N41" s="87"/>
      <c r="O41" s="87">
        <v>55.920692978136408</v>
      </c>
      <c r="P41" s="87">
        <v>61.799556169060132</v>
      </c>
      <c r="Q41" s="87">
        <v>57.000801586394772</v>
      </c>
      <c r="R41" s="87">
        <v>64.4076493140644</v>
      </c>
      <c r="S41" s="87">
        <v>67.343750088153413</v>
      </c>
      <c r="T41" s="107">
        <v>93.501499629487526</v>
      </c>
      <c r="U41" s="107">
        <v>68.517590871133038</v>
      </c>
      <c r="V41" s="107">
        <v>69.300411223250137</v>
      </c>
      <c r="W41" s="107">
        <v>78.519049060514618</v>
      </c>
      <c r="X41" s="107">
        <v>79.99276848567871</v>
      </c>
      <c r="Y41" s="107">
        <v>80.351586817607142</v>
      </c>
    </row>
    <row r="42" spans="1:31">
      <c r="A42" s="100" t="s">
        <v>22</v>
      </c>
      <c r="B42" s="57"/>
      <c r="C42" s="57">
        <v>422.47770488082301</v>
      </c>
      <c r="D42" s="57">
        <v>417.81115731654813</v>
      </c>
      <c r="E42" s="57">
        <v>434.97330257766072</v>
      </c>
      <c r="F42" s="57">
        <v>432.98275568978141</v>
      </c>
      <c r="G42" s="57">
        <v>451.51121595130206</v>
      </c>
      <c r="H42" s="87">
        <v>444.93532488523641</v>
      </c>
      <c r="I42" s="87">
        <v>422.63419244468724</v>
      </c>
      <c r="J42" s="87">
        <v>421.51352090517582</v>
      </c>
      <c r="K42" s="87">
        <v>415.35264762371543</v>
      </c>
      <c r="L42" s="87">
        <v>419.60704440105064</v>
      </c>
      <c r="M42" s="87">
        <v>450.03718180517018</v>
      </c>
      <c r="N42" s="87"/>
      <c r="O42" s="87">
        <v>69.908921045927173</v>
      </c>
      <c r="P42" s="87">
        <v>69.979977919600259</v>
      </c>
      <c r="Q42" s="87">
        <v>71.135658264563062</v>
      </c>
      <c r="R42" s="87">
        <v>74.123251054501424</v>
      </c>
      <c r="S42" s="87">
        <v>75.788753541849502</v>
      </c>
      <c r="T42" s="107">
        <v>72.769579595023259</v>
      </c>
      <c r="U42" s="107">
        <v>70.667162510150135</v>
      </c>
      <c r="V42" s="107">
        <v>71.441266409396277</v>
      </c>
      <c r="W42" s="107">
        <v>73.699558528908383</v>
      </c>
      <c r="X42" s="107">
        <v>76.988641703542996</v>
      </c>
      <c r="Y42" s="107">
        <v>81.4430635504999</v>
      </c>
    </row>
    <row r="43" spans="1:31" s="161" customFormat="1">
      <c r="A43" s="108" t="s">
        <v>23</v>
      </c>
      <c r="B43" s="108"/>
      <c r="C43" s="108">
        <v>403.8439440689254</v>
      </c>
      <c r="D43" s="108">
        <v>395.98403450930937</v>
      </c>
      <c r="E43" s="108">
        <v>404.49204593594862</v>
      </c>
      <c r="F43" s="108">
        <v>402.29430219331903</v>
      </c>
      <c r="G43" s="108">
        <v>423.07872184239403</v>
      </c>
      <c r="H43" s="106">
        <v>414.58261287294039</v>
      </c>
      <c r="I43" s="106">
        <v>400.6210684667617</v>
      </c>
      <c r="J43" s="106">
        <v>389.97523415353163</v>
      </c>
      <c r="K43" s="106">
        <v>392.64133415509292</v>
      </c>
      <c r="L43" s="106">
        <v>398.97889530646398</v>
      </c>
      <c r="M43" s="106">
        <v>428.68627067899774</v>
      </c>
      <c r="N43" s="106"/>
      <c r="O43" s="106">
        <v>67.413255544228647</v>
      </c>
      <c r="P43" s="106">
        <v>66.845338586790248</v>
      </c>
      <c r="Q43" s="106">
        <v>66.933481071906925</v>
      </c>
      <c r="R43" s="106">
        <v>69.295347587358407</v>
      </c>
      <c r="S43" s="106">
        <v>70.904745293918012</v>
      </c>
      <c r="T43" s="109">
        <v>67.758014263256854</v>
      </c>
      <c r="U43" s="109">
        <v>67.322480945477253</v>
      </c>
      <c r="V43" s="109">
        <v>66.95531311745647</v>
      </c>
      <c r="W43" s="109">
        <v>70.753344869125655</v>
      </c>
      <c r="X43" s="109">
        <v>74.018424574642452</v>
      </c>
      <c r="Y43" s="109">
        <v>79.38644967932963</v>
      </c>
      <c r="Z43"/>
      <c r="AA43"/>
      <c r="AB43"/>
      <c r="AC43"/>
      <c r="AD43"/>
      <c r="AE43"/>
    </row>
    <row r="44" spans="1:31" s="161" customFormat="1">
      <c r="A44" s="108" t="s">
        <v>25</v>
      </c>
      <c r="B44" s="108"/>
      <c r="C44" s="108">
        <v>396.94639745210401</v>
      </c>
      <c r="D44" s="108">
        <v>399.89608080455679</v>
      </c>
      <c r="E44" s="108">
        <v>401.04725735810155</v>
      </c>
      <c r="F44" s="108">
        <v>410.67364261520351</v>
      </c>
      <c r="G44" s="108">
        <v>427.96317547856501</v>
      </c>
      <c r="H44" s="106">
        <v>429.94406918852332</v>
      </c>
      <c r="I44" s="106">
        <v>416.9272402754105</v>
      </c>
      <c r="J44" s="106">
        <v>407.39643553062041</v>
      </c>
      <c r="K44" s="106">
        <v>408.58063115601732</v>
      </c>
      <c r="L44" s="106">
        <v>409.57031325962083</v>
      </c>
      <c r="M44" s="106">
        <v>428.87421749144391</v>
      </c>
      <c r="N44" s="106"/>
      <c r="O44" s="106">
        <v>73.813148040561828</v>
      </c>
      <c r="P44" s="106">
        <v>73.364009150377683</v>
      </c>
      <c r="Q44" s="106">
        <v>73.591005765680407</v>
      </c>
      <c r="R44" s="106">
        <v>77.50849025316424</v>
      </c>
      <c r="S44" s="106">
        <v>77.945706869442375</v>
      </c>
      <c r="T44" s="109">
        <v>74.714090648044476</v>
      </c>
      <c r="U44" s="109">
        <v>75.632347549804493</v>
      </c>
      <c r="V44" s="109">
        <v>76.524696465148139</v>
      </c>
      <c r="W44" s="109">
        <v>77.953127372762708</v>
      </c>
      <c r="X44" s="109">
        <v>84.964993179520988</v>
      </c>
      <c r="Y44" s="109">
        <v>86.824489789971551</v>
      </c>
      <c r="Z44"/>
      <c r="AA44"/>
      <c r="AB44"/>
      <c r="AC44"/>
      <c r="AD44"/>
      <c r="AE44"/>
    </row>
    <row r="45" spans="1:31" s="161" customFormat="1">
      <c r="A45" s="102" t="s">
        <v>24</v>
      </c>
      <c r="B45" s="102"/>
      <c r="C45" s="57">
        <v>451.35019225439123</v>
      </c>
      <c r="D45" s="57">
        <v>369.30802506178185</v>
      </c>
      <c r="E45" s="57">
        <v>427.55869330350265</v>
      </c>
      <c r="F45" s="57">
        <v>346.87790137034085</v>
      </c>
      <c r="G45" s="57">
        <v>394.41598042755896</v>
      </c>
      <c r="H45" s="87">
        <v>325.04419031370617</v>
      </c>
      <c r="I45" s="87">
        <v>315.30994889619797</v>
      </c>
      <c r="J45" s="87">
        <v>305.51063928252603</v>
      </c>
      <c r="K45" s="87">
        <v>316.24559919766125</v>
      </c>
      <c r="L45" s="87">
        <v>349.92343831954724</v>
      </c>
      <c r="M45" s="87">
        <v>427.83733805080351</v>
      </c>
      <c r="N45" s="106"/>
      <c r="O45" s="106">
        <v>44.20001787401106</v>
      </c>
      <c r="P45" s="106">
        <v>40.36379674512461</v>
      </c>
      <c r="Q45" s="106">
        <v>42.681421151888721</v>
      </c>
      <c r="R45" s="106">
        <v>37.873006038568356</v>
      </c>
      <c r="S45" s="106">
        <v>45.0141339305857</v>
      </c>
      <c r="T45" s="109">
        <v>39.444457922841728</v>
      </c>
      <c r="U45" s="109">
        <v>38.249542038592871</v>
      </c>
      <c r="V45" s="109">
        <v>37.022956069526145</v>
      </c>
      <c r="W45" s="109">
        <v>45.010637019738475</v>
      </c>
      <c r="X45" s="109">
        <v>43.580342976503744</v>
      </c>
      <c r="Y45" s="109">
        <v>57.199484296835685</v>
      </c>
      <c r="Z45"/>
      <c r="AA45"/>
      <c r="AB45"/>
      <c r="AC45"/>
      <c r="AD45"/>
      <c r="AE45"/>
    </row>
    <row r="46" spans="1:31">
      <c r="A46" s="32" t="s">
        <v>66</v>
      </c>
      <c r="B46" s="89"/>
      <c r="C46" s="57">
        <v>1611.8216828127779</v>
      </c>
      <c r="D46" s="57">
        <v>1483.6398326958808</v>
      </c>
      <c r="E46" s="57">
        <v>1521.3841253624009</v>
      </c>
      <c r="F46" s="57">
        <v>1391.7626898705271</v>
      </c>
      <c r="G46" s="57">
        <v>1672.4760591927652</v>
      </c>
      <c r="H46" s="87">
        <v>2479.2175954904474</v>
      </c>
      <c r="I46" s="87">
        <v>1593.0621829164468</v>
      </c>
      <c r="J46" s="87">
        <v>2417.2254672092822</v>
      </c>
      <c r="K46" s="87">
        <v>1962.8874733812431</v>
      </c>
      <c r="L46" s="87">
        <v>1011.9174639031594</v>
      </c>
      <c r="M46" s="87">
        <v>1541.5389071840777</v>
      </c>
      <c r="N46" s="87"/>
      <c r="O46" s="87">
        <v>106.74462717472372</v>
      </c>
      <c r="P46" s="87">
        <v>114.27793181335504</v>
      </c>
      <c r="Q46" s="87">
        <v>134.49553005814724</v>
      </c>
      <c r="R46" s="87">
        <v>114.72740347529168</v>
      </c>
      <c r="S46" s="87">
        <v>152.24961358836222</v>
      </c>
      <c r="T46" s="107">
        <v>176.0430238616571</v>
      </c>
      <c r="U46" s="107">
        <v>117.92221528789808</v>
      </c>
      <c r="V46" s="107">
        <v>184.86825468291067</v>
      </c>
      <c r="W46" s="107">
        <v>179.29672867296514</v>
      </c>
      <c r="X46" s="107">
        <v>112.82594882693556</v>
      </c>
      <c r="Y46" s="107">
        <v>193.24896208623738</v>
      </c>
    </row>
    <row r="47" spans="1:31" s="110" customFormat="1">
      <c r="A47" s="56" t="s">
        <v>67</v>
      </c>
      <c r="B47" s="56"/>
      <c r="C47" s="33">
        <v>971.69918355752804</v>
      </c>
      <c r="D47" s="33">
        <v>1426.6594094252362</v>
      </c>
      <c r="E47" s="33">
        <v>694.10141770993891</v>
      </c>
      <c r="F47" s="33">
        <v>1021.1961252888766</v>
      </c>
      <c r="G47" s="33">
        <v>1654.5229643764874</v>
      </c>
      <c r="H47" s="87">
        <v>1369.7858301813608</v>
      </c>
      <c r="I47" s="87">
        <v>953.45823059277245</v>
      </c>
      <c r="J47" s="87">
        <v>597.72525115847304</v>
      </c>
      <c r="K47" s="87">
        <v>962.73018081472412</v>
      </c>
      <c r="L47" s="87">
        <v>690.29019536195858</v>
      </c>
      <c r="M47" s="87">
        <v>1048.6268197930824</v>
      </c>
      <c r="N47" s="87"/>
      <c r="O47" s="87">
        <v>175.81218691000538</v>
      </c>
      <c r="P47" s="87">
        <v>136.48579723903535</v>
      </c>
      <c r="Q47" s="87">
        <v>76.28394945130448</v>
      </c>
      <c r="R47" s="87">
        <v>109.59242648515472</v>
      </c>
      <c r="S47" s="87">
        <v>139.44989326374741</v>
      </c>
      <c r="T47" s="107">
        <v>125.0514876364707</v>
      </c>
      <c r="U47" s="107">
        <v>110.47595349819362</v>
      </c>
      <c r="V47" s="107">
        <v>76.191249109663346</v>
      </c>
      <c r="W47" s="107">
        <v>67.243254905496343</v>
      </c>
      <c r="X47" s="107">
        <v>147.43036874847729</v>
      </c>
      <c r="Y47" s="107">
        <v>103.92270970274025</v>
      </c>
      <c r="Z47"/>
      <c r="AA47"/>
      <c r="AB47"/>
      <c r="AC47"/>
      <c r="AD47"/>
      <c r="AE47"/>
    </row>
    <row r="48" spans="1:31" s="110" customFormat="1">
      <c r="A48" s="56" t="s">
        <v>68</v>
      </c>
      <c r="B48" s="56"/>
      <c r="C48" s="57">
        <v>536.66739993903832</v>
      </c>
      <c r="D48" s="57">
        <v>671.62613759713622</v>
      </c>
      <c r="E48" s="57">
        <v>1277.6843469733976</v>
      </c>
      <c r="F48" s="57">
        <v>1485.7422749671377</v>
      </c>
      <c r="G48" s="57">
        <v>1435.9475936170918</v>
      </c>
      <c r="H48" s="87">
        <v>1389.8837502324975</v>
      </c>
      <c r="I48" s="87">
        <v>841.66959088173382</v>
      </c>
      <c r="J48" s="87">
        <v>1754.6032973163374</v>
      </c>
      <c r="K48" s="87">
        <v>976.57743955889168</v>
      </c>
      <c r="L48" s="87">
        <v>1192.2782115479627</v>
      </c>
      <c r="M48" s="87">
        <v>434.32477955628775</v>
      </c>
      <c r="N48" s="87"/>
      <c r="O48" s="87">
        <v>141.98725963792651</v>
      </c>
      <c r="P48" s="87">
        <v>38.941191940154319</v>
      </c>
      <c r="Q48" s="87">
        <v>78.929833787039527</v>
      </c>
      <c r="R48" s="87">
        <v>148.92516401791673</v>
      </c>
      <c r="S48" s="87">
        <v>152.24142687234334</v>
      </c>
      <c r="T48" s="107">
        <v>154.07747153351971</v>
      </c>
      <c r="U48" s="107">
        <v>101.25691047690971</v>
      </c>
      <c r="V48" s="107">
        <v>126.92854168190939</v>
      </c>
      <c r="W48" s="107">
        <v>121.09597869724335</v>
      </c>
      <c r="X48" s="107">
        <v>117.02647830286678</v>
      </c>
      <c r="Y48" s="107">
        <v>83.325495013568172</v>
      </c>
      <c r="Z48"/>
      <c r="AA48"/>
      <c r="AB48"/>
      <c r="AC48"/>
      <c r="AD48"/>
      <c r="AE48"/>
    </row>
    <row r="49" spans="1:31" s="110" customFormat="1">
      <c r="A49" s="56" t="s">
        <v>69</v>
      </c>
      <c r="B49" s="56"/>
      <c r="C49" s="57">
        <v>1933.3901143610024</v>
      </c>
      <c r="D49" s="57">
        <v>1484.6097030639028</v>
      </c>
      <c r="E49" s="57">
        <v>1446.885812984797</v>
      </c>
      <c r="F49" s="57">
        <v>5987.1091613407643</v>
      </c>
      <c r="G49" s="57">
        <v>1228.1100921708719</v>
      </c>
      <c r="H49" s="87">
        <v>2633.8470197037432</v>
      </c>
      <c r="I49" s="87">
        <v>1072.2633367982901</v>
      </c>
      <c r="J49" s="87">
        <v>941.64175126246357</v>
      </c>
      <c r="K49" s="87">
        <v>1228.2434344689264</v>
      </c>
      <c r="L49" s="87">
        <v>868.55999071529868</v>
      </c>
      <c r="M49" s="87">
        <v>1277.8221527687222</v>
      </c>
      <c r="N49" s="87"/>
      <c r="O49" s="87">
        <v>72.364799956833949</v>
      </c>
      <c r="P49" s="87">
        <v>90.839154000741431</v>
      </c>
      <c r="Q49" s="87">
        <v>62.19162469101768</v>
      </c>
      <c r="R49" s="87">
        <v>192.57309695181905</v>
      </c>
      <c r="S49" s="87">
        <v>58.862817823712561</v>
      </c>
      <c r="T49" s="107">
        <v>105.60943132363634</v>
      </c>
      <c r="U49" s="107">
        <v>71.312341713832211</v>
      </c>
      <c r="V49" s="107">
        <v>48.384143042048841</v>
      </c>
      <c r="W49" s="107">
        <v>48.584192631427662</v>
      </c>
      <c r="X49" s="107">
        <v>74.329662840388337</v>
      </c>
      <c r="Y49" s="107">
        <v>108.59177821316878</v>
      </c>
      <c r="Z49"/>
      <c r="AA49"/>
      <c r="AB49"/>
      <c r="AC49"/>
      <c r="AD49"/>
      <c r="AE49"/>
    </row>
    <row r="50" spans="1:31">
      <c r="A50" s="56" t="s">
        <v>70</v>
      </c>
      <c r="B50" s="56"/>
      <c r="C50" s="57">
        <v>895.14322008222371</v>
      </c>
      <c r="D50" s="57">
        <v>882.42971675747424</v>
      </c>
      <c r="E50" s="57">
        <v>865.28582036408579</v>
      </c>
      <c r="F50" s="57">
        <v>937.30447128983917</v>
      </c>
      <c r="G50" s="57">
        <v>971.73418216856464</v>
      </c>
      <c r="H50" s="87">
        <v>1062.4593398872171</v>
      </c>
      <c r="I50" s="87">
        <v>1069.4795171894136</v>
      </c>
      <c r="J50" s="87">
        <v>1018.8940772201049</v>
      </c>
      <c r="K50" s="87">
        <v>1147.4545052081164</v>
      </c>
      <c r="L50" s="87">
        <v>1167.4401679819614</v>
      </c>
      <c r="M50" s="87">
        <v>1021.2853371767047</v>
      </c>
      <c r="N50" s="87"/>
      <c r="O50" s="87">
        <v>46.178290500353953</v>
      </c>
      <c r="P50" s="87">
        <v>71.671434501159382</v>
      </c>
      <c r="Q50" s="87">
        <v>74.273963383653665</v>
      </c>
      <c r="R50" s="87">
        <v>74.537915842467484</v>
      </c>
      <c r="S50" s="87">
        <v>77.123095574169199</v>
      </c>
      <c r="T50" s="107">
        <v>84.43027925187188</v>
      </c>
      <c r="U50" s="107">
        <v>83.7974840761959</v>
      </c>
      <c r="V50" s="107">
        <v>81.590357432522026</v>
      </c>
      <c r="W50" s="107">
        <v>86.183834321486657</v>
      </c>
      <c r="X50" s="107">
        <v>94.826920490687286</v>
      </c>
      <c r="Y50" s="107">
        <v>90.472872566277047</v>
      </c>
    </row>
    <row r="51" spans="1:31">
      <c r="A51" s="56" t="s">
        <v>71</v>
      </c>
      <c r="B51" s="56"/>
      <c r="C51" s="57">
        <v>1385.1352988411586</v>
      </c>
      <c r="D51" s="57">
        <v>1649.118144086701</v>
      </c>
      <c r="E51" s="57">
        <v>1729.6505202920323</v>
      </c>
      <c r="F51" s="57">
        <v>1558.7322228615546</v>
      </c>
      <c r="G51" s="57">
        <v>1737.9713785416732</v>
      </c>
      <c r="H51" s="87">
        <v>1638.1558754582647</v>
      </c>
      <c r="I51" s="87">
        <v>1575.157781574507</v>
      </c>
      <c r="J51" s="87">
        <v>1900.2656781246621</v>
      </c>
      <c r="K51" s="87">
        <v>1626.3373290607676</v>
      </c>
      <c r="L51" s="87">
        <v>1449.1076561790208</v>
      </c>
      <c r="M51" s="87">
        <v>1588.9401356848778</v>
      </c>
      <c r="N51" s="87"/>
      <c r="O51" s="87">
        <v>90.514550157038983</v>
      </c>
      <c r="P51" s="87">
        <v>119.75189094191398</v>
      </c>
      <c r="Q51" s="87">
        <v>106.5392381448295</v>
      </c>
      <c r="R51" s="87">
        <v>98.914109110068168</v>
      </c>
      <c r="S51" s="87">
        <v>140.5678745743773</v>
      </c>
      <c r="T51" s="107">
        <v>107.1737443906882</v>
      </c>
      <c r="U51" s="107">
        <v>74.042060030079568</v>
      </c>
      <c r="V51" s="107">
        <v>90.547595418360103</v>
      </c>
      <c r="W51" s="107">
        <v>82.67857811770638</v>
      </c>
      <c r="X51" s="107">
        <v>78.747751198994052</v>
      </c>
      <c r="Y51" s="107">
        <v>111.08736841959225</v>
      </c>
    </row>
    <row r="52" spans="1:31">
      <c r="A52" s="56" t="s">
        <v>72</v>
      </c>
      <c r="B52" s="56"/>
      <c r="C52" s="57">
        <v>1240.1578943668169</v>
      </c>
      <c r="D52" s="57">
        <v>1389.7713458399983</v>
      </c>
      <c r="E52" s="57">
        <v>1395.1310195762733</v>
      </c>
      <c r="F52" s="57">
        <v>1162.9209938539761</v>
      </c>
      <c r="G52" s="57">
        <v>1123.2510998042108</v>
      </c>
      <c r="H52" s="87">
        <v>1242.5485133250477</v>
      </c>
      <c r="I52" s="87">
        <v>1330.527541179986</v>
      </c>
      <c r="J52" s="87">
        <v>1227.8824434060027</v>
      </c>
      <c r="K52" s="87">
        <v>1543.9310416130695</v>
      </c>
      <c r="L52" s="87">
        <v>1119.0777902232871</v>
      </c>
      <c r="M52" s="87">
        <v>1516.7832014878998</v>
      </c>
      <c r="N52" s="87"/>
      <c r="O52" s="87">
        <v>62.136353897432571</v>
      </c>
      <c r="P52" s="87">
        <v>77.38899340290024</v>
      </c>
      <c r="Q52" s="87">
        <v>60.817656730203673</v>
      </c>
      <c r="R52" s="87">
        <v>63.943480446838215</v>
      </c>
      <c r="S52" s="87">
        <v>77.420880775192103</v>
      </c>
      <c r="T52" s="107">
        <v>73.1305618398208</v>
      </c>
      <c r="U52" s="107">
        <v>71.022909466027741</v>
      </c>
      <c r="V52" s="107">
        <v>69.783233917537444</v>
      </c>
      <c r="W52" s="107">
        <v>88.662362406006139</v>
      </c>
      <c r="X52" s="107">
        <v>73.526101236216974</v>
      </c>
      <c r="Y52" s="107">
        <v>85.719078592148549</v>
      </c>
    </row>
    <row r="53" spans="1:31">
      <c r="A53" s="56" t="s">
        <v>73</v>
      </c>
      <c r="B53" s="56"/>
      <c r="C53" s="57">
        <v>731.55966215726858</v>
      </c>
      <c r="D53" s="57">
        <v>579.18202807600471</v>
      </c>
      <c r="E53" s="57">
        <v>604.62874740839459</v>
      </c>
      <c r="F53" s="57">
        <v>635.3535838312024</v>
      </c>
      <c r="G53" s="57">
        <v>605.10253694975268</v>
      </c>
      <c r="H53" s="87">
        <v>648.58634864956389</v>
      </c>
      <c r="I53" s="87">
        <v>1458.7601169518985</v>
      </c>
      <c r="J53" s="87">
        <v>661.72693354640376</v>
      </c>
      <c r="K53" s="87">
        <v>960.2141627684473</v>
      </c>
      <c r="L53" s="87">
        <v>824.95476817203337</v>
      </c>
      <c r="M53" s="87">
        <v>917.71715059950395</v>
      </c>
      <c r="N53" s="87"/>
      <c r="O53" s="87">
        <v>107.94153670348054</v>
      </c>
      <c r="P53" s="87">
        <v>79.601408606036273</v>
      </c>
      <c r="Q53" s="87">
        <v>85.356878424294507</v>
      </c>
      <c r="R53" s="87">
        <v>92.880757721242304</v>
      </c>
      <c r="S53" s="87">
        <v>97.808496468752509</v>
      </c>
      <c r="T53" s="107">
        <v>89.473517699724368</v>
      </c>
      <c r="U53" s="107">
        <v>178.43712770721672</v>
      </c>
      <c r="V53" s="107">
        <v>93.40355545393129</v>
      </c>
      <c r="W53" s="107">
        <v>128.63622233911454</v>
      </c>
      <c r="X53" s="107">
        <v>123.29979354568357</v>
      </c>
      <c r="Y53" s="107">
        <v>140.5016518690326</v>
      </c>
    </row>
    <row r="54" spans="1:31">
      <c r="A54" s="56" t="s">
        <v>74</v>
      </c>
      <c r="B54" s="56"/>
      <c r="C54" s="57">
        <v>1288.1017909740565</v>
      </c>
      <c r="D54" s="57">
        <v>1492.882385677698</v>
      </c>
      <c r="E54" s="57">
        <v>1086.943341712584</v>
      </c>
      <c r="F54" s="57">
        <v>1768.7772704783699</v>
      </c>
      <c r="G54" s="57">
        <v>1999.6139146048401</v>
      </c>
      <c r="H54" s="87">
        <v>1663.3205706900194</v>
      </c>
      <c r="I54" s="87">
        <v>1471.6146612511372</v>
      </c>
      <c r="J54" s="87">
        <v>1600.9045233797772</v>
      </c>
      <c r="K54" s="87">
        <v>1870.814589274303</v>
      </c>
      <c r="L54" s="87">
        <v>1779.7692140151887</v>
      </c>
      <c r="M54" s="87">
        <v>1572.3305737697563</v>
      </c>
      <c r="N54" s="87"/>
      <c r="O54" s="87">
        <v>109.4662725097588</v>
      </c>
      <c r="P54" s="87">
        <v>109.38969946063057</v>
      </c>
      <c r="Q54" s="87">
        <v>92.908116149238538</v>
      </c>
      <c r="R54" s="87">
        <v>157.05098426057862</v>
      </c>
      <c r="S54" s="87">
        <v>159.45812129288873</v>
      </c>
      <c r="T54" s="107">
        <v>166.90530196928987</v>
      </c>
      <c r="U54" s="107">
        <v>127.87662478458437</v>
      </c>
      <c r="V54" s="107">
        <v>168.26231908067879</v>
      </c>
      <c r="W54" s="107">
        <v>167.47239919253516</v>
      </c>
      <c r="X54" s="107">
        <v>195.42985574858608</v>
      </c>
      <c r="Y54" s="107">
        <v>169.59749495051858</v>
      </c>
    </row>
    <row r="55" spans="1:31">
      <c r="A55" s="56" t="s">
        <v>75</v>
      </c>
      <c r="B55" s="56"/>
      <c r="C55" s="57">
        <v>2044.7088203062972</v>
      </c>
      <c r="D55" s="57">
        <v>1994.261960588188</v>
      </c>
      <c r="E55" s="57">
        <v>2344.5889162689218</v>
      </c>
      <c r="F55" s="57">
        <v>2524.2074623833723</v>
      </c>
      <c r="G55" s="57">
        <v>2910.0321271787793</v>
      </c>
      <c r="H55" s="87">
        <v>2883.8696770256488</v>
      </c>
      <c r="I55" s="87">
        <v>2905.2631382722111</v>
      </c>
      <c r="J55" s="87">
        <v>2307.8003252941908</v>
      </c>
      <c r="K55" s="87">
        <v>3518.9510384887267</v>
      </c>
      <c r="L55" s="87">
        <v>2374.380786831859</v>
      </c>
      <c r="M55" s="87">
        <v>2541.4226687817836</v>
      </c>
      <c r="N55" s="87"/>
      <c r="O55" s="87">
        <v>119.32598877989717</v>
      </c>
      <c r="P55" s="87">
        <v>135.29996672848833</v>
      </c>
      <c r="Q55" s="87">
        <v>144.14502321467177</v>
      </c>
      <c r="R55" s="87">
        <v>194.09760996897876</v>
      </c>
      <c r="S55" s="87">
        <v>173.18788903974911</v>
      </c>
      <c r="T55" s="107">
        <v>178.15275851968326</v>
      </c>
      <c r="U55" s="107">
        <v>171.74625763750191</v>
      </c>
      <c r="V55" s="107">
        <v>156.69488155624379</v>
      </c>
      <c r="W55" s="107">
        <v>217.61105521165263</v>
      </c>
      <c r="X55" s="107">
        <v>162.45776059732572</v>
      </c>
      <c r="Y55" s="107">
        <v>177.62738168594402</v>
      </c>
    </row>
    <row r="56" spans="1:31">
      <c r="A56" s="56" t="s">
        <v>76</v>
      </c>
      <c r="B56" s="56"/>
      <c r="C56" s="57">
        <v>929.25175448189952</v>
      </c>
      <c r="D56" s="57">
        <v>1020.4179355621004</v>
      </c>
      <c r="E56" s="57">
        <v>1204.361859516988</v>
      </c>
      <c r="F56" s="57">
        <v>1342.3978657048542</v>
      </c>
      <c r="G56" s="57">
        <v>1481.8778070299013</v>
      </c>
      <c r="H56" s="87">
        <v>1632.9261327494087</v>
      </c>
      <c r="I56" s="87">
        <v>1270.8079013223464</v>
      </c>
      <c r="J56" s="87">
        <v>1125.994465272976</v>
      </c>
      <c r="K56" s="87">
        <v>1280.9197505030093</v>
      </c>
      <c r="L56" s="87">
        <v>1201.6158251392419</v>
      </c>
      <c r="M56" s="87">
        <v>1364.2718903605496</v>
      </c>
      <c r="N56" s="87"/>
      <c r="O56" s="87">
        <v>76.93793910491371</v>
      </c>
      <c r="P56" s="87">
        <v>89.286052352252312</v>
      </c>
      <c r="Q56" s="87">
        <v>89.887122193441726</v>
      </c>
      <c r="R56" s="87">
        <v>140.81481038347079</v>
      </c>
      <c r="S56" s="87">
        <v>133.99721831742758</v>
      </c>
      <c r="T56" s="107">
        <v>156.12750315871145</v>
      </c>
      <c r="U56" s="107">
        <v>117.41285001511962</v>
      </c>
      <c r="V56" s="107">
        <v>104.66664596273201</v>
      </c>
      <c r="W56" s="107">
        <v>115.93190446704793</v>
      </c>
      <c r="X56" s="107">
        <v>112.96053187945931</v>
      </c>
      <c r="Y56" s="107">
        <v>156.25820133448113</v>
      </c>
    </row>
    <row r="57" spans="1:31">
      <c r="A57" s="56" t="s">
        <v>77</v>
      </c>
      <c r="B57" s="56"/>
      <c r="C57" s="57">
        <v>1644.9916832603938</v>
      </c>
      <c r="D57" s="57">
        <v>1912.1697900203658</v>
      </c>
      <c r="E57" s="57">
        <v>1498.31268188121</v>
      </c>
      <c r="F57" s="57">
        <v>1662.7533195138574</v>
      </c>
      <c r="G57" s="57">
        <v>2501.0485227242548</v>
      </c>
      <c r="H57" s="87">
        <v>2647.3176379462461</v>
      </c>
      <c r="I57" s="87">
        <v>2199.4712689441467</v>
      </c>
      <c r="J57" s="87">
        <v>1970.6517658279326</v>
      </c>
      <c r="K57" s="87">
        <v>1975.4798284902467</v>
      </c>
      <c r="L57" s="87">
        <v>1654.4117650913013</v>
      </c>
      <c r="M57" s="87">
        <v>1878.929494170286</v>
      </c>
      <c r="N57" s="87"/>
      <c r="O57" s="87">
        <v>133.01607411903632</v>
      </c>
      <c r="P57" s="87">
        <v>83.016074491714889</v>
      </c>
      <c r="Q57" s="87">
        <v>82.863054452191292</v>
      </c>
      <c r="R57" s="87">
        <v>77.790434334547626</v>
      </c>
      <c r="S57" s="87">
        <v>103.52550196483742</v>
      </c>
      <c r="T57" s="107">
        <v>110.47723740608727</v>
      </c>
      <c r="U57" s="107">
        <v>143.00910522797989</v>
      </c>
      <c r="V57" s="107">
        <v>102.09289442884932</v>
      </c>
      <c r="W57" s="107">
        <v>114.85337211003608</v>
      </c>
      <c r="X57" s="107">
        <v>111.82340388554967</v>
      </c>
      <c r="Y57" s="107">
        <v>122.55935855498005</v>
      </c>
    </row>
    <row r="58" spans="1:31">
      <c r="A58" s="56" t="s">
        <v>78</v>
      </c>
      <c r="B58" s="56"/>
      <c r="C58" s="57">
        <v>971.26836330345839</v>
      </c>
      <c r="D58" s="57">
        <v>980.83755623821958</v>
      </c>
      <c r="E58" s="57">
        <v>902.75008857351656</v>
      </c>
      <c r="F58" s="57">
        <v>987.12404332074414</v>
      </c>
      <c r="G58" s="57">
        <v>1177.5216598881264</v>
      </c>
      <c r="H58" s="87">
        <v>1100.2214262999382</v>
      </c>
      <c r="I58" s="87">
        <v>1047.8110580731475</v>
      </c>
      <c r="J58" s="87">
        <v>1047.7059448820478</v>
      </c>
      <c r="K58" s="87">
        <v>828.43730464397026</v>
      </c>
      <c r="L58" s="87">
        <v>947.93850769782966</v>
      </c>
      <c r="M58" s="87">
        <v>1087.0974491543545</v>
      </c>
      <c r="N58" s="87"/>
      <c r="O58" s="87">
        <v>36.888146168423319</v>
      </c>
      <c r="P58" s="87">
        <v>37.226177072157526</v>
      </c>
      <c r="Q58" s="87">
        <v>38.394153179303103</v>
      </c>
      <c r="R58" s="87">
        <v>45.507851218407545</v>
      </c>
      <c r="S58" s="87">
        <v>46.7542742602975</v>
      </c>
      <c r="T58" s="107">
        <v>46.724444700191853</v>
      </c>
      <c r="U58" s="107">
        <v>47.308649159557199</v>
      </c>
      <c r="V58" s="107">
        <v>44.937384987730262</v>
      </c>
      <c r="W58" s="107">
        <v>43.159583722507115</v>
      </c>
      <c r="X58" s="107">
        <v>46.967543017993862</v>
      </c>
      <c r="Y58" s="107">
        <v>60.891275717663767</v>
      </c>
    </row>
    <row r="59" spans="1:31">
      <c r="A59" s="56" t="s">
        <v>79</v>
      </c>
      <c r="B59" s="56"/>
      <c r="C59" s="57">
        <v>1539.127260646284</v>
      </c>
      <c r="D59" s="57">
        <v>820.18015270925798</v>
      </c>
      <c r="E59" s="57">
        <v>823.31057117306</v>
      </c>
      <c r="F59" s="57">
        <v>1243.3561970010394</v>
      </c>
      <c r="G59" s="57">
        <v>969.1018663701318</v>
      </c>
      <c r="H59" s="87">
        <v>1049.8757153610766</v>
      </c>
      <c r="I59" s="87">
        <v>1150.5055217802856</v>
      </c>
      <c r="J59" s="87">
        <v>899.22420121175105</v>
      </c>
      <c r="K59" s="87">
        <v>989.67286485624345</v>
      </c>
      <c r="L59" s="87">
        <v>1158.4108915803165</v>
      </c>
      <c r="M59" s="87">
        <v>949.591381825648</v>
      </c>
      <c r="N59" s="87"/>
      <c r="O59" s="87">
        <v>126.89910588647315</v>
      </c>
      <c r="P59" s="87">
        <v>96.778081057371423</v>
      </c>
      <c r="Q59" s="87">
        <v>99.712729465600887</v>
      </c>
      <c r="R59" s="87">
        <v>102.15731887743587</v>
      </c>
      <c r="S59" s="87">
        <v>95.426855625110775</v>
      </c>
      <c r="T59" s="107">
        <v>138.25284394438546</v>
      </c>
      <c r="U59" s="107">
        <v>107.34422456876527</v>
      </c>
      <c r="V59" s="107">
        <v>96.567536713419912</v>
      </c>
      <c r="W59" s="107">
        <v>129.69873453728746</v>
      </c>
      <c r="X59" s="107">
        <v>146.24635573608037</v>
      </c>
      <c r="Y59" s="107">
        <v>136.37283661990767</v>
      </c>
    </row>
    <row r="60" spans="1:31">
      <c r="A60" s="56" t="s">
        <v>80</v>
      </c>
      <c r="B60" s="56"/>
      <c r="C60" s="57">
        <v>1185.6837610053176</v>
      </c>
      <c r="D60" s="57">
        <v>1026.4719628490591</v>
      </c>
      <c r="E60" s="57">
        <v>1356.0142269059972</v>
      </c>
      <c r="F60" s="57">
        <v>1285.3933503460221</v>
      </c>
      <c r="G60" s="57">
        <v>1856.3042428412789</v>
      </c>
      <c r="H60" s="87">
        <v>1113.7909596756092</v>
      </c>
      <c r="I60" s="87">
        <v>2042.4141814161096</v>
      </c>
      <c r="J60" s="87">
        <v>1336.7295150855389</v>
      </c>
      <c r="K60" s="87">
        <v>1797.0764301669158</v>
      </c>
      <c r="L60" s="87">
        <v>1086.6878071018123</v>
      </c>
      <c r="M60" s="87">
        <v>1280.2646683940525</v>
      </c>
      <c r="N60" s="87"/>
      <c r="O60" s="87">
        <v>36.16737255271331</v>
      </c>
      <c r="P60" s="87">
        <v>35.084382633298418</v>
      </c>
      <c r="Q60" s="87">
        <v>39.30264892151763</v>
      </c>
      <c r="R60" s="87">
        <v>36.062821357535157</v>
      </c>
      <c r="S60" s="87">
        <v>67.145367235897439</v>
      </c>
      <c r="T60" s="107">
        <v>39.316620816786767</v>
      </c>
      <c r="U60" s="107">
        <v>54.837730340814019</v>
      </c>
      <c r="V60" s="107">
        <v>58.815367405445905</v>
      </c>
      <c r="W60" s="107">
        <v>78.866341284928225</v>
      </c>
      <c r="X60" s="107">
        <v>53.311445267831303</v>
      </c>
      <c r="Y60" s="107">
        <v>60.470941802578075</v>
      </c>
    </row>
    <row r="61" spans="1:31">
      <c r="A61" s="56" t="s">
        <v>81</v>
      </c>
      <c r="B61" s="56"/>
      <c r="C61" s="57">
        <v>829.78484617753577</v>
      </c>
      <c r="D61" s="57">
        <v>821.78657432145792</v>
      </c>
      <c r="E61" s="57">
        <v>1151.0776114852054</v>
      </c>
      <c r="F61" s="57">
        <v>856.97992001318983</v>
      </c>
      <c r="G61" s="57">
        <v>721.65405294605807</v>
      </c>
      <c r="H61" s="87">
        <v>923.72002210633411</v>
      </c>
      <c r="I61" s="87">
        <v>996.45549375261453</v>
      </c>
      <c r="J61" s="87">
        <v>749.67034690854962</v>
      </c>
      <c r="K61" s="87">
        <v>1019.1143159685398</v>
      </c>
      <c r="L61" s="87">
        <v>1604.8381883732641</v>
      </c>
      <c r="M61" s="87">
        <v>948.5047797134514</v>
      </c>
      <c r="N61" s="87"/>
      <c r="O61" s="87">
        <v>26.570832346030649</v>
      </c>
      <c r="P61" s="87">
        <v>20.979867874179778</v>
      </c>
      <c r="Q61" s="87">
        <v>30.871995690860771</v>
      </c>
      <c r="R61" s="87">
        <v>40.01479838430285</v>
      </c>
      <c r="S61" s="87">
        <v>33.491848965283246</v>
      </c>
      <c r="T61" s="107">
        <v>29.113693177073316</v>
      </c>
      <c r="U61" s="107">
        <v>22.927056314038399</v>
      </c>
      <c r="V61" s="107">
        <v>29.851956795857877</v>
      </c>
      <c r="W61" s="107">
        <v>33.744886906923817</v>
      </c>
      <c r="X61" s="107">
        <v>88.718439153701581</v>
      </c>
      <c r="Y61" s="107">
        <v>37.910810025985342</v>
      </c>
    </row>
    <row r="62" spans="1:31">
      <c r="A62" s="56" t="s">
        <v>82</v>
      </c>
      <c r="B62" s="56"/>
      <c r="C62" s="57">
        <v>1161.9656108805709</v>
      </c>
      <c r="D62" s="57">
        <v>1312.4305268929609</v>
      </c>
      <c r="E62" s="57">
        <v>1449.6731144645721</v>
      </c>
      <c r="F62" s="57">
        <v>1003.2725432373006</v>
      </c>
      <c r="G62" s="57">
        <v>1591.0359494477923</v>
      </c>
      <c r="H62" s="87">
        <v>1212.1698091278595</v>
      </c>
      <c r="I62" s="87">
        <v>1317.7760168353389</v>
      </c>
      <c r="J62" s="87">
        <v>1243.9990934707621</v>
      </c>
      <c r="K62" s="87">
        <v>1214.8563648236679</v>
      </c>
      <c r="L62" s="87">
        <v>1672.2894135512222</v>
      </c>
      <c r="M62" s="87">
        <v>1511.9029939045722</v>
      </c>
      <c r="N62" s="87"/>
      <c r="O62" s="87">
        <v>70.491087767409326</v>
      </c>
      <c r="P62" s="87">
        <v>59.998850363075832</v>
      </c>
      <c r="Q62" s="87">
        <v>79.157214942021227</v>
      </c>
      <c r="R62" s="87">
        <v>54.496691277707498</v>
      </c>
      <c r="S62" s="87">
        <v>112.54587817315948</v>
      </c>
      <c r="T62" s="107">
        <v>76.937770140492589</v>
      </c>
      <c r="U62" s="107">
        <v>87.43459306379475</v>
      </c>
      <c r="V62" s="107">
        <v>70.358010531993841</v>
      </c>
      <c r="W62" s="107">
        <v>54.771143468519938</v>
      </c>
      <c r="X62" s="107">
        <v>89.375138752497804</v>
      </c>
      <c r="Y62" s="107">
        <v>130.10227869973633</v>
      </c>
    </row>
    <row r="63" spans="1:31">
      <c r="A63" s="56" t="s">
        <v>83</v>
      </c>
      <c r="B63" s="56"/>
      <c r="C63" s="57">
        <v>1193.9829408457106</v>
      </c>
      <c r="D63" s="57">
        <v>1051.7797228458801</v>
      </c>
      <c r="E63" s="57">
        <v>1108.860366680072</v>
      </c>
      <c r="F63" s="57">
        <v>1132.102998293195</v>
      </c>
      <c r="G63" s="57">
        <v>1314.0555381475888</v>
      </c>
      <c r="H63" s="87">
        <v>1186.095353629175</v>
      </c>
      <c r="I63" s="87">
        <v>1130.2085325600563</v>
      </c>
      <c r="J63" s="87">
        <v>1165.2022415422507</v>
      </c>
      <c r="K63" s="87">
        <v>1200.5015225962281</v>
      </c>
      <c r="L63" s="87">
        <v>1061.7875126525862</v>
      </c>
      <c r="M63" s="87">
        <v>1167.2145427469627</v>
      </c>
      <c r="N63" s="87"/>
      <c r="O63" s="87">
        <v>75.398258683613605</v>
      </c>
      <c r="P63" s="87">
        <v>68.21915336314666</v>
      </c>
      <c r="Q63" s="87">
        <v>82.638229684559221</v>
      </c>
      <c r="R63" s="87">
        <v>85.786356840811322</v>
      </c>
      <c r="S63" s="87">
        <v>110.94553869616166</v>
      </c>
      <c r="T63" s="107">
        <v>102.68230827170107</v>
      </c>
      <c r="U63" s="107">
        <v>106.81120331025744</v>
      </c>
      <c r="V63" s="107">
        <v>98.020539484990863</v>
      </c>
      <c r="W63" s="107">
        <v>105.82602206079555</v>
      </c>
      <c r="X63" s="107">
        <v>106.38772316604432</v>
      </c>
      <c r="Y63" s="107">
        <v>97.630366913362522</v>
      </c>
    </row>
    <row r="64" spans="1:31">
      <c r="A64" s="56" t="s">
        <v>84</v>
      </c>
      <c r="B64" s="56"/>
      <c r="C64" s="57">
        <v>935.12570294626232</v>
      </c>
      <c r="D64" s="57">
        <v>964.39624643230206</v>
      </c>
      <c r="E64" s="57">
        <v>923.65145348380941</v>
      </c>
      <c r="F64" s="57">
        <v>1016.9848676048512</v>
      </c>
      <c r="G64" s="57">
        <v>1118.5286950448258</v>
      </c>
      <c r="H64" s="87">
        <v>1163.7998177938639</v>
      </c>
      <c r="I64" s="87">
        <v>1070.7243874143303</v>
      </c>
      <c r="J64" s="87">
        <v>1088.1423381707539</v>
      </c>
      <c r="K64" s="87">
        <v>1098.0347069689208</v>
      </c>
      <c r="L64" s="87">
        <v>1048.7691445475891</v>
      </c>
      <c r="M64" s="87">
        <v>1102.9645824433962</v>
      </c>
      <c r="N64" s="87"/>
      <c r="O64" s="87">
        <v>63.790553434711782</v>
      </c>
      <c r="P64" s="87">
        <v>67.951510242601572</v>
      </c>
      <c r="Q64" s="87">
        <v>73.533169701298988</v>
      </c>
      <c r="R64" s="87">
        <v>74.915752865209328</v>
      </c>
      <c r="S64" s="87">
        <v>78.883965342442252</v>
      </c>
      <c r="T64" s="107">
        <v>81.687189648272152</v>
      </c>
      <c r="U64" s="107">
        <v>77.698128420004366</v>
      </c>
      <c r="V64" s="107">
        <v>82.897551990750586</v>
      </c>
      <c r="W64" s="107">
        <v>84.516572217679311</v>
      </c>
      <c r="X64" s="107">
        <v>81.668517063233836</v>
      </c>
      <c r="Y64" s="107">
        <v>86.391060284454525</v>
      </c>
    </row>
    <row r="65" spans="1:25">
      <c r="A65" s="56" t="s">
        <v>85</v>
      </c>
      <c r="B65" s="56"/>
      <c r="C65" s="57">
        <v>812.82841727306004</v>
      </c>
      <c r="D65" s="57">
        <v>835.7297497760926</v>
      </c>
      <c r="E65" s="57">
        <v>876.88257295453298</v>
      </c>
      <c r="F65" s="57">
        <v>949.03621527194559</v>
      </c>
      <c r="G65" s="57">
        <v>817.10503806234931</v>
      </c>
      <c r="H65" s="87">
        <v>1003.8856899380257</v>
      </c>
      <c r="I65" s="87">
        <v>1050.5326423549775</v>
      </c>
      <c r="J65" s="87">
        <v>921.72424586932482</v>
      </c>
      <c r="K65" s="87">
        <v>985.63571795173345</v>
      </c>
      <c r="L65" s="87">
        <v>1189.9472293553015</v>
      </c>
      <c r="M65" s="87">
        <v>912.20767794489018</v>
      </c>
      <c r="N65" s="87"/>
      <c r="O65" s="87">
        <v>47.185552136734692</v>
      </c>
      <c r="P65" s="87">
        <v>54.501807913790707</v>
      </c>
      <c r="Q65" s="87">
        <v>45.160917502302432</v>
      </c>
      <c r="R65" s="87">
        <v>57.801169182740693</v>
      </c>
      <c r="S65" s="87">
        <v>56.704745568724874</v>
      </c>
      <c r="T65" s="107">
        <v>59.480305067807599</v>
      </c>
      <c r="U65" s="107">
        <v>52.716369384331678</v>
      </c>
      <c r="V65" s="107">
        <v>59.449508012959619</v>
      </c>
      <c r="W65" s="107">
        <v>57.659373711353346</v>
      </c>
      <c r="X65" s="107">
        <v>89.91473727985651</v>
      </c>
      <c r="Y65" s="107">
        <v>63.177441144232738</v>
      </c>
    </row>
    <row r="66" spans="1:25">
      <c r="A66" s="56" t="s">
        <v>86</v>
      </c>
      <c r="B66" s="56"/>
      <c r="C66" s="57">
        <v>1016.6901795916139</v>
      </c>
      <c r="D66" s="57">
        <v>726.92170989731028</v>
      </c>
      <c r="E66" s="57">
        <v>419.79425981360868</v>
      </c>
      <c r="F66" s="57">
        <v>1538.0320159101041</v>
      </c>
      <c r="G66" s="57">
        <v>725.47789454088047</v>
      </c>
      <c r="H66" s="87">
        <v>737.17408768297048</v>
      </c>
      <c r="I66" s="87">
        <v>751.2096876163364</v>
      </c>
      <c r="J66" s="87">
        <v>515.10946587787942</v>
      </c>
      <c r="K66" s="87">
        <v>1263.8095088546124</v>
      </c>
      <c r="L66" s="87">
        <v>477.0890847174831</v>
      </c>
      <c r="M66" s="87">
        <v>554.9864657410767</v>
      </c>
      <c r="N66" s="87"/>
      <c r="O66" s="87">
        <v>47.252423879334586</v>
      </c>
      <c r="P66" s="87">
        <v>87.32670276542764</v>
      </c>
      <c r="Q66" s="87">
        <v>23.104672475818251</v>
      </c>
      <c r="R66" s="87">
        <v>82.543740747233343</v>
      </c>
      <c r="S66" s="87">
        <v>28.376652979897361</v>
      </c>
      <c r="T66" s="107">
        <v>127.96948691930399</v>
      </c>
      <c r="U66" s="107">
        <v>35.710892223785585</v>
      </c>
      <c r="V66" s="107">
        <v>53.391456634157713</v>
      </c>
      <c r="W66" s="107">
        <v>115.13982216357864</v>
      </c>
      <c r="X66" s="107">
        <v>25.560171716506822</v>
      </c>
      <c r="Y66" s="107">
        <v>27.404680923378322</v>
      </c>
    </row>
    <row r="67" spans="1:25">
      <c r="A67" s="56" t="s">
        <v>87</v>
      </c>
      <c r="B67" s="56"/>
      <c r="C67" s="57">
        <v>290.80717136043648</v>
      </c>
      <c r="D67" s="57">
        <v>748.26521443276431</v>
      </c>
      <c r="E67" s="57">
        <v>416.98550571250485</v>
      </c>
      <c r="F67" s="57">
        <v>457.23722022689213</v>
      </c>
      <c r="G67" s="57">
        <v>541.19231549155268</v>
      </c>
      <c r="H67" s="87">
        <v>980.08542808645586</v>
      </c>
      <c r="I67" s="87">
        <v>1352.1750090260896</v>
      </c>
      <c r="J67" s="87">
        <v>1256.8677747865149</v>
      </c>
      <c r="K67" s="87">
        <v>403.3141768496962</v>
      </c>
      <c r="L67" s="87">
        <v>685.87363275077371</v>
      </c>
      <c r="M67" s="87">
        <v>643.31643317835335</v>
      </c>
      <c r="N67" s="87"/>
      <c r="O67" s="87">
        <v>8.029861192424292</v>
      </c>
      <c r="P67" s="87">
        <v>21.466074123098771</v>
      </c>
      <c r="Q67" s="87">
        <v>13.937003647548892</v>
      </c>
      <c r="R67" s="87">
        <v>11.717171518967721</v>
      </c>
      <c r="S67" s="87">
        <v>10.997342297510148</v>
      </c>
      <c r="T67" s="107">
        <v>17.98639997122962</v>
      </c>
      <c r="U67" s="107">
        <v>51.674891716532024</v>
      </c>
      <c r="V67" s="107">
        <v>145.09519667025623</v>
      </c>
      <c r="W67" s="107">
        <v>43.507767166774663</v>
      </c>
      <c r="X67" s="107">
        <v>38.301572549823888</v>
      </c>
      <c r="Y67" s="107">
        <v>30.605753155298341</v>
      </c>
    </row>
    <row r="68" spans="1:25">
      <c r="A68" s="56" t="s">
        <v>88</v>
      </c>
      <c r="B68" s="56"/>
      <c r="C68" s="57">
        <v>940.98999871662795</v>
      </c>
      <c r="D68" s="57">
        <v>900.59779711421515</v>
      </c>
      <c r="E68" s="57">
        <v>751.7849897768873</v>
      </c>
      <c r="F68" s="57">
        <v>951.90762154251252</v>
      </c>
      <c r="G68" s="57">
        <v>941.962452207826</v>
      </c>
      <c r="H68" s="87">
        <v>873.49890255880825</v>
      </c>
      <c r="I68" s="87">
        <v>829.78775048349189</v>
      </c>
      <c r="J68" s="87">
        <v>1373.7639964388568</v>
      </c>
      <c r="K68" s="87">
        <v>769.72454998912167</v>
      </c>
      <c r="L68" s="87">
        <v>945.97524904076727</v>
      </c>
      <c r="M68" s="87">
        <v>934.63902851526927</v>
      </c>
      <c r="N68" s="87"/>
      <c r="O68" s="87">
        <v>72.634744203570691</v>
      </c>
      <c r="P68" s="87">
        <v>66.523618456067197</v>
      </c>
      <c r="Q68" s="87">
        <v>76.607433381213681</v>
      </c>
      <c r="R68" s="87">
        <v>63.996567456539687</v>
      </c>
      <c r="S68" s="87">
        <v>68.173642449306612</v>
      </c>
      <c r="T68" s="107">
        <v>55.172547746300346</v>
      </c>
      <c r="U68" s="107">
        <v>81.97374423943387</v>
      </c>
      <c r="V68" s="107">
        <v>89.787646790354415</v>
      </c>
      <c r="W68" s="107">
        <v>61.549799348184109</v>
      </c>
      <c r="X68" s="107">
        <v>95.169835038540342</v>
      </c>
      <c r="Y68" s="107">
        <v>45.731990490212631</v>
      </c>
    </row>
    <row r="69" spans="1:25">
      <c r="A69" s="56" t="s">
        <v>89</v>
      </c>
      <c r="B69" s="56"/>
      <c r="C69" s="57">
        <v>995.27135661903606</v>
      </c>
      <c r="D69" s="57">
        <v>907.07603213216078</v>
      </c>
      <c r="E69" s="57">
        <v>1060.0071945988748</v>
      </c>
      <c r="F69" s="57">
        <v>865.99550425402208</v>
      </c>
      <c r="G69" s="57">
        <v>1043.8491756471315</v>
      </c>
      <c r="H69" s="87">
        <v>858.42868452259791</v>
      </c>
      <c r="I69" s="87">
        <v>791.86007582149364</v>
      </c>
      <c r="J69" s="87">
        <v>1055.6265608309368</v>
      </c>
      <c r="K69" s="87">
        <v>1094.7377413192751</v>
      </c>
      <c r="L69" s="87">
        <v>872.83935780627098</v>
      </c>
      <c r="M69" s="87">
        <v>858.43612926401534</v>
      </c>
      <c r="N69" s="87"/>
      <c r="O69" s="87">
        <v>72.471964115843065</v>
      </c>
      <c r="P69" s="87">
        <v>91.305359450999546</v>
      </c>
      <c r="Q69" s="87">
        <v>110.29375433449408</v>
      </c>
      <c r="R69" s="87">
        <v>93.886926565583423</v>
      </c>
      <c r="S69" s="87">
        <v>116.48620731152785</v>
      </c>
      <c r="T69" s="107">
        <v>86.989152273755096</v>
      </c>
      <c r="U69" s="107">
        <v>92.32715661830099</v>
      </c>
      <c r="V69" s="107">
        <v>99.083944238836253</v>
      </c>
      <c r="W69" s="107">
        <v>100.69139476439514</v>
      </c>
      <c r="X69" s="107">
        <v>106.70955256969647</v>
      </c>
      <c r="Y69" s="107">
        <v>82.005906460414351</v>
      </c>
    </row>
    <row r="70" spans="1:25">
      <c r="A70" s="56" t="s">
        <v>90</v>
      </c>
      <c r="B70" s="56"/>
      <c r="C70" s="57">
        <v>783.7183903408179</v>
      </c>
      <c r="D70" s="57">
        <v>4711.942654596447</v>
      </c>
      <c r="E70" s="57">
        <v>732.82352309001669</v>
      </c>
      <c r="F70" s="57">
        <v>517.13185473722319</v>
      </c>
      <c r="G70" s="57">
        <v>574.66093999990812</v>
      </c>
      <c r="H70" s="87">
        <v>669.36172828735926</v>
      </c>
      <c r="I70" s="87">
        <v>644.30005307907675</v>
      </c>
      <c r="J70" s="87">
        <v>604.68459860667031</v>
      </c>
      <c r="K70" s="87">
        <v>675.36006971393431</v>
      </c>
      <c r="L70" s="87">
        <v>537.10539960248366</v>
      </c>
      <c r="M70" s="87">
        <v>735.00883579899948</v>
      </c>
      <c r="N70" s="87"/>
      <c r="O70" s="87">
        <v>77.355130328744806</v>
      </c>
      <c r="P70" s="87">
        <v>618.75857566547518</v>
      </c>
      <c r="Q70" s="87">
        <v>86.039235853821694</v>
      </c>
      <c r="R70" s="87">
        <v>78.399347159865485</v>
      </c>
      <c r="S70" s="87">
        <v>82.20152846411051</v>
      </c>
      <c r="T70" s="107">
        <v>83.779136328875438</v>
      </c>
      <c r="U70" s="107">
        <v>66.517028718960105</v>
      </c>
      <c r="V70" s="107">
        <v>92.764402084408019</v>
      </c>
      <c r="W70" s="107">
        <v>102.70658061195206</v>
      </c>
      <c r="X70" s="107">
        <v>79.999594740079047</v>
      </c>
      <c r="Y70" s="107">
        <v>107.07984228495836</v>
      </c>
    </row>
    <row r="71" spans="1:25">
      <c r="A71" s="56" t="s">
        <v>91</v>
      </c>
      <c r="B71" s="56"/>
      <c r="C71" s="57">
        <v>758.79230770731795</v>
      </c>
      <c r="D71" s="57">
        <v>1084.0101295705422</v>
      </c>
      <c r="E71" s="57">
        <v>732.9423124288993</v>
      </c>
      <c r="F71" s="57">
        <v>968.00642910078511</v>
      </c>
      <c r="G71" s="57">
        <v>750.96801504466987</v>
      </c>
      <c r="H71" s="87">
        <v>799.15886454434769</v>
      </c>
      <c r="I71" s="87">
        <v>887.57529576586194</v>
      </c>
      <c r="J71" s="87">
        <v>971.26055406748708</v>
      </c>
      <c r="K71" s="87">
        <v>1071.996206305346</v>
      </c>
      <c r="L71" s="87">
        <v>883.32581834431937</v>
      </c>
      <c r="M71" s="87">
        <v>738.37125180122246</v>
      </c>
      <c r="N71" s="87"/>
      <c r="O71" s="87">
        <v>64.332868444572043</v>
      </c>
      <c r="P71" s="87">
        <v>65.892726923522389</v>
      </c>
      <c r="Q71" s="87">
        <v>69.335818792908114</v>
      </c>
      <c r="R71" s="87">
        <v>92.2191300381145</v>
      </c>
      <c r="S71" s="87">
        <v>93.108257693556794</v>
      </c>
      <c r="T71" s="107">
        <v>78.319409457107781</v>
      </c>
      <c r="U71" s="107">
        <v>73.314412301118494</v>
      </c>
      <c r="V71" s="107">
        <v>104.39579872325858</v>
      </c>
      <c r="W71" s="107">
        <v>105.00030664618085</v>
      </c>
      <c r="X71" s="107">
        <v>70.823631701213671</v>
      </c>
      <c r="Y71" s="107">
        <v>79.757188239981545</v>
      </c>
    </row>
    <row r="72" spans="1:25">
      <c r="A72" s="56" t="s">
        <v>92</v>
      </c>
      <c r="B72" s="56"/>
      <c r="C72" s="57">
        <v>400.99078445720113</v>
      </c>
      <c r="D72" s="57">
        <v>1015.6096351355612</v>
      </c>
      <c r="E72" s="57">
        <v>678.15224523413133</v>
      </c>
      <c r="F72" s="57">
        <v>318.02790781095592</v>
      </c>
      <c r="G72" s="57">
        <v>851.44028125373836</v>
      </c>
      <c r="H72" s="87">
        <v>1198.9154248375821</v>
      </c>
      <c r="I72" s="87">
        <v>1344.7429347647617</v>
      </c>
      <c r="J72" s="87">
        <v>355.75216448309908</v>
      </c>
      <c r="K72" s="87">
        <v>960.63599699551185</v>
      </c>
      <c r="L72" s="87">
        <v>492.74741488951526</v>
      </c>
      <c r="M72" s="87">
        <v>158.3740064789159</v>
      </c>
      <c r="N72" s="87"/>
      <c r="O72" s="87">
        <v>102.87272714387838</v>
      </c>
      <c r="P72" s="87">
        <v>56.654595790869017</v>
      </c>
      <c r="Q72" s="87">
        <v>104.08109340856404</v>
      </c>
      <c r="R72" s="87">
        <v>85.732301044686821</v>
      </c>
      <c r="S72" s="87">
        <v>87.000809694866561</v>
      </c>
      <c r="T72" s="107">
        <v>34.866764377637267</v>
      </c>
      <c r="U72" s="107">
        <v>138.8161820692622</v>
      </c>
      <c r="V72" s="107">
        <v>24.57486024420243</v>
      </c>
      <c r="W72" s="107">
        <v>181.75665332314026</v>
      </c>
      <c r="X72" s="107">
        <v>28.150313314513539</v>
      </c>
      <c r="Y72" s="107">
        <v>23.110723401661307</v>
      </c>
    </row>
    <row r="73" spans="1:25">
      <c r="A73" s="90" t="s">
        <v>26</v>
      </c>
      <c r="B73" s="56"/>
      <c r="C73" s="57">
        <v>0</v>
      </c>
      <c r="D73" s="57">
        <v>0</v>
      </c>
      <c r="E73" s="57">
        <v>0</v>
      </c>
      <c r="F73" s="57">
        <v>0</v>
      </c>
      <c r="G73" s="57">
        <v>0</v>
      </c>
      <c r="H73" s="87">
        <v>0</v>
      </c>
      <c r="I73" s="87">
        <v>0</v>
      </c>
      <c r="J73" s="87">
        <v>0</v>
      </c>
      <c r="K73" s="87">
        <v>0</v>
      </c>
      <c r="L73" s="87">
        <v>0</v>
      </c>
      <c r="M73" s="87">
        <v>0</v>
      </c>
      <c r="N73" s="87"/>
      <c r="O73" s="87">
        <v>0</v>
      </c>
      <c r="P73" s="87">
        <v>0</v>
      </c>
      <c r="Q73" s="87">
        <v>0</v>
      </c>
      <c r="R73" s="87">
        <v>0</v>
      </c>
      <c r="S73" s="87">
        <v>0</v>
      </c>
      <c r="T73" s="107">
        <v>0</v>
      </c>
      <c r="U73" s="107">
        <v>0</v>
      </c>
      <c r="V73" s="107">
        <v>0</v>
      </c>
      <c r="W73" s="107">
        <v>0</v>
      </c>
      <c r="X73" s="107">
        <v>0</v>
      </c>
      <c r="Y73" s="107">
        <v>0</v>
      </c>
    </row>
    <row r="74" spans="1:25">
      <c r="A74" s="89" t="s">
        <v>27</v>
      </c>
      <c r="B74" s="89"/>
      <c r="C74" s="57">
        <v>1157.4541240215678</v>
      </c>
      <c r="D74" s="57">
        <v>1213.7579143183132</v>
      </c>
      <c r="E74" s="57">
        <v>1134.5698033199881</v>
      </c>
      <c r="F74" s="57">
        <v>1259.3294750722825</v>
      </c>
      <c r="G74" s="57">
        <v>1409.5218267084285</v>
      </c>
      <c r="H74" s="87">
        <v>1416.313543533618</v>
      </c>
      <c r="I74" s="87">
        <v>1366.7951487387686</v>
      </c>
      <c r="J74" s="87">
        <v>1320.2678211422794</v>
      </c>
      <c r="K74" s="87">
        <v>1446.4199906418314</v>
      </c>
      <c r="L74" s="87">
        <v>1280.9384270717844</v>
      </c>
      <c r="M74" s="87">
        <v>1356.8241145778361</v>
      </c>
      <c r="N74" s="87"/>
      <c r="O74" s="87">
        <v>73.124425872143163</v>
      </c>
      <c r="P74" s="87">
        <v>78.563287455176095</v>
      </c>
      <c r="Q74" s="87">
        <v>77.814856128681001</v>
      </c>
      <c r="R74" s="87">
        <v>87.071541579785588</v>
      </c>
      <c r="S74" s="87">
        <v>97.77375008348929</v>
      </c>
      <c r="T74" s="107">
        <v>97.553079659252418</v>
      </c>
      <c r="U74" s="107">
        <v>96.784392694539349</v>
      </c>
      <c r="V74" s="107">
        <v>94.439218686403947</v>
      </c>
      <c r="W74" s="107">
        <v>105.10390532647024</v>
      </c>
      <c r="X74" s="107">
        <v>100.45532609670668</v>
      </c>
      <c r="Y74" s="107">
        <v>107.28512241011856</v>
      </c>
    </row>
    <row r="75" spans="1:25">
      <c r="A75" s="37"/>
      <c r="B75" s="37"/>
      <c r="C75" s="37"/>
      <c r="D75" s="37"/>
      <c r="E75" s="37"/>
      <c r="F75" s="37"/>
      <c r="G75" s="37"/>
      <c r="H75" s="37"/>
      <c r="I75" s="37"/>
      <c r="J75" s="37"/>
      <c r="K75" s="37"/>
      <c r="L75" s="37"/>
      <c r="M75" s="37"/>
      <c r="N75" s="37"/>
      <c r="O75" s="37"/>
      <c r="P75" s="37"/>
      <c r="Q75" s="37"/>
      <c r="R75" s="37"/>
      <c r="S75" s="37"/>
      <c r="T75" s="37"/>
      <c r="U75" s="37"/>
      <c r="V75" s="37"/>
      <c r="W75" s="37"/>
      <c r="X75" s="37"/>
      <c r="Y75" s="159"/>
    </row>
    <row r="76" spans="1:25" ht="9" customHeight="1">
      <c r="A76" s="104"/>
    </row>
    <row r="77" spans="1:25" ht="9" customHeight="1">
      <c r="A77" s="5"/>
    </row>
    <row r="78" spans="1:25" ht="9" customHeight="1">
      <c r="A78" s="5"/>
    </row>
  </sheetData>
  <pageMargins left="0.7" right="0.7" top="0.75" bottom="0.75" header="0.3" footer="0.3"/>
  <pageSetup paperSize="9" scale="6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J60"/>
  <sheetViews>
    <sheetView zoomScaleNormal="100" workbookViewId="0"/>
  </sheetViews>
  <sheetFormatPr defaultRowHeight="15"/>
  <cols>
    <col min="1" max="1" width="11.42578125" customWidth="1"/>
    <col min="2" max="2" width="10.42578125" customWidth="1"/>
    <col min="3" max="13" width="9.140625" customWidth="1"/>
    <col min="14" max="14" width="3.42578125" customWidth="1"/>
    <col min="15" max="25" width="9.140625" customWidth="1"/>
  </cols>
  <sheetData>
    <row r="1" spans="1:36" s="5" customFormat="1" ht="30">
      <c r="A1" s="98">
        <v>2.14</v>
      </c>
      <c r="B1" s="2" t="s">
        <v>161</v>
      </c>
      <c r="C1" s="188"/>
      <c r="D1" s="188"/>
      <c r="E1" s="188"/>
      <c r="F1" s="188"/>
      <c r="G1" s="188"/>
      <c r="I1" s="155"/>
      <c r="J1" s="155"/>
      <c r="K1" s="155"/>
      <c r="L1" s="155"/>
      <c r="M1" s="172"/>
      <c r="N1" s="4"/>
      <c r="O1" s="4"/>
      <c r="P1" s="4"/>
      <c r="Q1" s="4"/>
      <c r="R1" s="4"/>
      <c r="S1" s="4"/>
      <c r="U1" s="4"/>
      <c r="V1" s="4"/>
      <c r="W1" s="4"/>
      <c r="X1" s="6"/>
      <c r="Y1" s="77"/>
      <c r="Z1"/>
      <c r="AA1"/>
      <c r="AB1"/>
      <c r="AC1"/>
      <c r="AD1"/>
      <c r="AE1"/>
      <c r="AF1"/>
      <c r="AG1"/>
      <c r="AH1"/>
      <c r="AI1"/>
      <c r="AJ1"/>
    </row>
    <row r="2" spans="1:36" ht="5.25" customHeight="1">
      <c r="A2" s="7"/>
      <c r="B2" s="7"/>
      <c r="C2" s="7"/>
      <c r="D2" s="7"/>
      <c r="E2" s="7"/>
      <c r="F2" s="7"/>
      <c r="G2" s="7"/>
      <c r="H2" s="7"/>
      <c r="I2" s="8"/>
      <c r="J2" s="8"/>
      <c r="K2" s="9"/>
      <c r="L2" s="9"/>
      <c r="M2" s="9"/>
      <c r="N2" s="9"/>
      <c r="O2" s="9"/>
      <c r="P2" s="9"/>
      <c r="Q2" s="9"/>
      <c r="R2" s="9"/>
      <c r="S2" s="9"/>
      <c r="T2" s="9"/>
      <c r="U2" s="9"/>
      <c r="V2" s="8"/>
      <c r="W2" s="10"/>
      <c r="X2" s="10"/>
      <c r="Y2" s="10"/>
    </row>
    <row r="3" spans="1:36"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c r="Z3"/>
      <c r="AA3"/>
      <c r="AB3"/>
      <c r="AC3"/>
      <c r="AD3"/>
      <c r="AE3"/>
      <c r="AF3"/>
      <c r="AG3"/>
      <c r="AH3"/>
      <c r="AI3"/>
      <c r="AJ3"/>
    </row>
    <row r="4" spans="1:36"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94"/>
      <c r="Z4"/>
      <c r="AA4"/>
      <c r="AB4"/>
      <c r="AC4"/>
      <c r="AD4"/>
      <c r="AE4"/>
      <c r="AF4"/>
      <c r="AG4"/>
      <c r="AH4"/>
      <c r="AI4"/>
      <c r="AJ4"/>
    </row>
    <row r="5" spans="1:36">
      <c r="A5" s="41"/>
      <c r="B5" s="41"/>
      <c r="C5" s="41"/>
      <c r="D5" s="41"/>
      <c r="E5" s="41"/>
      <c r="F5" s="41"/>
      <c r="G5" s="41"/>
      <c r="H5" s="189" t="s">
        <v>0</v>
      </c>
      <c r="I5" s="189"/>
      <c r="J5" s="189"/>
      <c r="K5" s="189"/>
      <c r="L5" s="189"/>
      <c r="M5" s="189"/>
      <c r="N5" s="42"/>
      <c r="O5" s="42"/>
      <c r="P5" s="42"/>
      <c r="Q5" s="42"/>
      <c r="R5" s="42"/>
      <c r="S5" s="42"/>
      <c r="T5" s="43" t="s">
        <v>8</v>
      </c>
      <c r="U5" s="43"/>
      <c r="V5" s="43"/>
      <c r="W5" s="43"/>
      <c r="X5" s="43"/>
    </row>
    <row r="6" spans="1:36">
      <c r="A6" s="42"/>
      <c r="B6" s="42"/>
      <c r="C6" s="42"/>
      <c r="D6" s="42"/>
      <c r="E6" s="42"/>
      <c r="F6" s="42"/>
      <c r="G6" s="42"/>
      <c r="H6" s="78"/>
      <c r="I6" s="78"/>
      <c r="J6" s="78"/>
      <c r="K6" s="78"/>
      <c r="L6" s="78"/>
      <c r="M6" s="119"/>
      <c r="N6" s="42"/>
      <c r="O6" s="42"/>
      <c r="P6" s="42"/>
      <c r="Q6" s="42"/>
      <c r="R6" s="42"/>
      <c r="S6" s="42"/>
      <c r="T6" s="44"/>
      <c r="U6" s="44"/>
      <c r="V6" s="44"/>
      <c r="W6" s="44"/>
      <c r="X6" s="44"/>
    </row>
    <row r="7" spans="1:36">
      <c r="A7" s="42"/>
      <c r="B7" s="42"/>
      <c r="C7" s="42"/>
      <c r="D7" s="42"/>
      <c r="E7" s="42"/>
      <c r="F7" s="42"/>
      <c r="G7" s="42"/>
      <c r="H7" s="46"/>
      <c r="I7" s="47"/>
      <c r="J7" s="47"/>
      <c r="K7" s="47"/>
      <c r="L7" s="47"/>
      <c r="M7" s="47"/>
      <c r="N7" s="42"/>
      <c r="O7" s="42"/>
      <c r="P7" s="42"/>
      <c r="Q7" s="42"/>
      <c r="R7" s="42"/>
      <c r="S7" s="42"/>
      <c r="T7" s="46"/>
      <c r="U7" s="47"/>
      <c r="V7" s="47"/>
      <c r="W7" s="47"/>
      <c r="X7" s="47"/>
    </row>
    <row r="8" spans="1:36">
      <c r="A8" s="42"/>
      <c r="B8" s="42"/>
      <c r="C8" s="54">
        <v>2009</v>
      </c>
      <c r="D8" s="54">
        <v>2010</v>
      </c>
      <c r="E8" s="54">
        <v>2011</v>
      </c>
      <c r="F8" s="54">
        <v>2012</v>
      </c>
      <c r="G8" s="54">
        <v>2013</v>
      </c>
      <c r="H8" s="54">
        <v>2014</v>
      </c>
      <c r="I8" s="54">
        <v>2015</v>
      </c>
      <c r="J8" s="54">
        <v>2016</v>
      </c>
      <c r="K8" s="54">
        <v>2017</v>
      </c>
      <c r="L8" s="54">
        <v>2018</v>
      </c>
      <c r="M8" s="54">
        <v>2019</v>
      </c>
      <c r="N8" s="42"/>
      <c r="O8" s="42">
        <v>2009</v>
      </c>
      <c r="P8" s="42">
        <v>2010</v>
      </c>
      <c r="Q8" s="42">
        <v>2011</v>
      </c>
      <c r="R8" s="42">
        <v>2012</v>
      </c>
      <c r="S8" s="42">
        <v>2013</v>
      </c>
      <c r="T8" s="54">
        <v>2014</v>
      </c>
      <c r="U8" s="54">
        <v>2015</v>
      </c>
      <c r="V8" s="54">
        <v>2016</v>
      </c>
      <c r="W8" s="54">
        <v>2017</v>
      </c>
      <c r="X8" s="54">
        <v>2018</v>
      </c>
      <c r="Y8" s="42">
        <v>2019</v>
      </c>
    </row>
    <row r="9" spans="1:36">
      <c r="A9" s="44"/>
      <c r="B9" s="44"/>
      <c r="C9" s="44"/>
      <c r="D9" s="44"/>
      <c r="E9" s="44"/>
      <c r="F9" s="44"/>
      <c r="G9" s="44"/>
      <c r="H9" s="44"/>
      <c r="I9" s="44"/>
      <c r="J9" s="44"/>
      <c r="K9" s="44"/>
      <c r="L9" s="44"/>
      <c r="M9" s="44"/>
      <c r="N9" s="44"/>
      <c r="O9" s="44"/>
      <c r="P9" s="44"/>
      <c r="Q9" s="44"/>
      <c r="R9" s="44"/>
      <c r="S9" s="44"/>
      <c r="T9" s="44"/>
      <c r="U9" s="44"/>
      <c r="V9" s="44"/>
      <c r="W9" s="44"/>
      <c r="X9" s="44"/>
    </row>
    <row r="10" spans="1:36">
      <c r="A10" s="42"/>
      <c r="B10" s="42"/>
      <c r="C10" s="43"/>
      <c r="D10" s="43"/>
      <c r="E10" s="43"/>
      <c r="F10" s="43"/>
      <c r="G10" s="43"/>
      <c r="H10" s="43"/>
      <c r="I10" s="43"/>
      <c r="J10" s="43"/>
      <c r="K10" s="43"/>
      <c r="L10" s="43"/>
      <c r="M10" s="43"/>
      <c r="N10" s="42"/>
      <c r="O10" s="42"/>
      <c r="P10" s="42"/>
      <c r="Q10" s="42"/>
      <c r="R10" s="42"/>
      <c r="S10" s="42"/>
      <c r="T10" s="54"/>
      <c r="U10" s="54"/>
      <c r="V10" s="54"/>
      <c r="W10" s="54"/>
      <c r="X10" s="54"/>
    </row>
    <row r="11" spans="1:36">
      <c r="A11" s="73" t="s">
        <v>93</v>
      </c>
      <c r="B11" s="73"/>
      <c r="C11" s="43"/>
      <c r="D11" s="43"/>
      <c r="E11" s="43"/>
      <c r="F11" s="43"/>
      <c r="G11" s="43"/>
      <c r="H11" s="43"/>
      <c r="I11" s="43"/>
      <c r="J11" s="43"/>
      <c r="K11" s="43"/>
      <c r="L11" s="43"/>
      <c r="M11" s="43"/>
      <c r="N11" s="42"/>
      <c r="O11" s="42"/>
      <c r="P11" s="42"/>
      <c r="Q11" s="42"/>
      <c r="R11" s="42"/>
      <c r="S11" s="42"/>
      <c r="T11" s="42"/>
      <c r="U11" s="42"/>
      <c r="V11" s="42"/>
      <c r="W11" s="42"/>
      <c r="X11" s="42"/>
    </row>
    <row r="12" spans="1:36">
      <c r="A12" s="43" t="s">
        <v>94</v>
      </c>
      <c r="B12" s="43"/>
      <c r="C12" s="87">
        <v>484.72335373585042</v>
      </c>
      <c r="D12" s="87">
        <v>432.12501515332076</v>
      </c>
      <c r="E12" s="87">
        <v>357.18121505989257</v>
      </c>
      <c r="F12" s="87">
        <v>535.1930957591652</v>
      </c>
      <c r="G12" s="87">
        <v>417.97838831846838</v>
      </c>
      <c r="H12" s="87">
        <v>481.57184593254129</v>
      </c>
      <c r="I12" s="87">
        <v>424.6699537313595</v>
      </c>
      <c r="J12" s="87">
        <v>421.52710670656478</v>
      </c>
      <c r="K12" s="87">
        <v>402.01818680037991</v>
      </c>
      <c r="L12" s="87">
        <v>443.34853582755767</v>
      </c>
      <c r="M12" s="87">
        <v>359.15623253030856</v>
      </c>
      <c r="N12" s="87"/>
      <c r="O12" s="87">
        <v>34.071435977081322</v>
      </c>
      <c r="P12" s="87">
        <v>22.998344008329372</v>
      </c>
      <c r="Q12" s="87">
        <v>25.042606665929366</v>
      </c>
      <c r="R12" s="87">
        <v>35.836484977718442</v>
      </c>
      <c r="S12" s="87">
        <v>28.26316290099308</v>
      </c>
      <c r="T12" s="87">
        <v>25.413416122913279</v>
      </c>
      <c r="U12" s="87">
        <v>34.389766374671176</v>
      </c>
      <c r="V12" s="87">
        <v>30.988879225663325</v>
      </c>
      <c r="W12" s="87">
        <v>44.191270622446275</v>
      </c>
      <c r="X12" s="87">
        <v>39.629212026950192</v>
      </c>
      <c r="Y12" s="87">
        <v>69.93418836183433</v>
      </c>
    </row>
    <row r="13" spans="1:36">
      <c r="A13" s="70" t="s">
        <v>17</v>
      </c>
      <c r="B13" s="70"/>
      <c r="C13" s="106" t="s">
        <v>95</v>
      </c>
      <c r="D13" s="106" t="s">
        <v>95</v>
      </c>
      <c r="E13" s="106" t="s">
        <v>95</v>
      </c>
      <c r="F13" s="106" t="s">
        <v>95</v>
      </c>
      <c r="G13" s="106" t="s">
        <v>95</v>
      </c>
      <c r="H13" s="106" t="s">
        <v>95</v>
      </c>
      <c r="I13" s="106" t="s">
        <v>95</v>
      </c>
      <c r="J13" s="106" t="s">
        <v>95</v>
      </c>
      <c r="K13" s="106" t="s">
        <v>95</v>
      </c>
      <c r="L13" s="106" t="s">
        <v>95</v>
      </c>
      <c r="M13" s="106">
        <v>0</v>
      </c>
      <c r="N13" s="106"/>
      <c r="O13" s="106">
        <v>0</v>
      </c>
      <c r="P13" s="106">
        <v>0</v>
      </c>
      <c r="Q13" s="106">
        <v>0</v>
      </c>
      <c r="R13" s="106">
        <v>0</v>
      </c>
      <c r="S13" s="106">
        <v>0</v>
      </c>
      <c r="T13" s="106">
        <v>0</v>
      </c>
      <c r="U13" s="106">
        <v>0</v>
      </c>
      <c r="V13" s="106">
        <v>0</v>
      </c>
      <c r="W13" s="106">
        <v>0</v>
      </c>
      <c r="X13" s="106">
        <v>0</v>
      </c>
      <c r="Y13" s="106">
        <v>0</v>
      </c>
    </row>
    <row r="14" spans="1:36">
      <c r="A14" s="43" t="s">
        <v>18</v>
      </c>
      <c r="B14" s="43"/>
      <c r="C14" s="87">
        <v>923.37804962599171</v>
      </c>
      <c r="D14" s="87">
        <v>796.89242095364352</v>
      </c>
      <c r="E14" s="87">
        <v>890.88375783043932</v>
      </c>
      <c r="F14" s="87">
        <v>956.98607795056671</v>
      </c>
      <c r="G14" s="87">
        <v>939.12915393800608</v>
      </c>
      <c r="H14" s="87">
        <v>991.56063847124551</v>
      </c>
      <c r="I14" s="87">
        <v>919.26496622753734</v>
      </c>
      <c r="J14" s="87">
        <v>1036.1709687769758</v>
      </c>
      <c r="K14" s="87">
        <v>836.9876436034009</v>
      </c>
      <c r="L14" s="87">
        <v>872.79705361997912</v>
      </c>
      <c r="M14" s="87">
        <v>809.93330815349941</v>
      </c>
      <c r="N14" s="87"/>
      <c r="O14" s="87">
        <v>68.9551535633139</v>
      </c>
      <c r="P14" s="87">
        <v>63.274005464716005</v>
      </c>
      <c r="Q14" s="87">
        <v>70.20344275662255</v>
      </c>
      <c r="R14" s="87">
        <v>82.756880162770358</v>
      </c>
      <c r="S14" s="87">
        <v>70.821291866463284</v>
      </c>
      <c r="T14" s="87">
        <v>79.945054766861929</v>
      </c>
      <c r="U14" s="87">
        <v>74.623300997004122</v>
      </c>
      <c r="V14" s="87">
        <v>87.46471073841731</v>
      </c>
      <c r="W14" s="87">
        <v>68.4705348391103</v>
      </c>
      <c r="X14" s="87">
        <v>62.385192261191314</v>
      </c>
      <c r="Y14" s="87">
        <v>73.100918816825754</v>
      </c>
    </row>
    <row r="15" spans="1:36">
      <c r="A15" s="43" t="s">
        <v>19</v>
      </c>
      <c r="B15" s="43"/>
      <c r="C15" s="87">
        <v>84.152251757309742</v>
      </c>
      <c r="D15" s="87">
        <v>76.740862376620953</v>
      </c>
      <c r="E15" s="87">
        <v>76.96757229392307</v>
      </c>
      <c r="F15" s="87">
        <v>82.313483433731307</v>
      </c>
      <c r="G15" s="87">
        <v>78.993252525032034</v>
      </c>
      <c r="H15" s="87">
        <v>82.265733683675705</v>
      </c>
      <c r="I15" s="87">
        <v>102.82689508606438</v>
      </c>
      <c r="J15" s="87">
        <v>94.556669797522815</v>
      </c>
      <c r="K15" s="87">
        <v>85.803176092430078</v>
      </c>
      <c r="L15" s="87">
        <v>91.479086835395876</v>
      </c>
      <c r="M15" s="87">
        <v>110.22666924711702</v>
      </c>
      <c r="N15" s="87"/>
      <c r="O15" s="87">
        <v>6.2680269488772788</v>
      </c>
      <c r="P15" s="87">
        <v>6.9556088247896088</v>
      </c>
      <c r="Q15" s="87">
        <v>7.3652249148988238</v>
      </c>
      <c r="R15" s="87">
        <v>11.873300310925226</v>
      </c>
      <c r="S15" s="87">
        <v>21.340572307778377</v>
      </c>
      <c r="T15" s="87">
        <v>7.2176473859213219</v>
      </c>
      <c r="U15" s="87">
        <v>18.272413159778264</v>
      </c>
      <c r="V15" s="87">
        <v>10.457132085819568</v>
      </c>
      <c r="W15" s="87">
        <v>7.2434224037493262</v>
      </c>
      <c r="X15" s="87">
        <v>10.961884174466167</v>
      </c>
      <c r="Y15" s="87">
        <v>9.0842363195519891</v>
      </c>
    </row>
    <row r="16" spans="1:36">
      <c r="A16" s="43" t="s">
        <v>96</v>
      </c>
      <c r="B16" s="43"/>
      <c r="C16" s="87">
        <v>222.95463205828884</v>
      </c>
      <c r="D16" s="87">
        <v>181.44060308207838</v>
      </c>
      <c r="E16" s="87">
        <v>176.73758017281997</v>
      </c>
      <c r="F16" s="87">
        <v>235.56117995242298</v>
      </c>
      <c r="G16" s="87">
        <v>184.86674259343775</v>
      </c>
      <c r="H16" s="87">
        <v>177.48219643114504</v>
      </c>
      <c r="I16" s="87">
        <v>195.99392265844395</v>
      </c>
      <c r="J16" s="87">
        <v>219.06689766392779</v>
      </c>
      <c r="K16" s="87">
        <v>212.89184612834126</v>
      </c>
      <c r="L16" s="87">
        <v>211.40664050785014</v>
      </c>
      <c r="M16" s="87">
        <v>160.15650780268388</v>
      </c>
      <c r="N16" s="87"/>
      <c r="O16" s="87">
        <v>39.351777060967549</v>
      </c>
      <c r="P16" s="87">
        <v>39.043802625121771</v>
      </c>
      <c r="Q16" s="87">
        <v>32.538026286074363</v>
      </c>
      <c r="R16" s="87">
        <v>133.87120749033008</v>
      </c>
      <c r="S16" s="87">
        <v>33.365038316692086</v>
      </c>
      <c r="T16" s="87">
        <v>25.43504920229589</v>
      </c>
      <c r="U16" s="87">
        <v>26.169221179475315</v>
      </c>
      <c r="V16" s="87">
        <v>27.542118611379468</v>
      </c>
      <c r="W16" s="87">
        <v>29.078245795619626</v>
      </c>
      <c r="X16" s="87">
        <v>44.945300550749359</v>
      </c>
      <c r="Y16" s="87">
        <v>20.312006796944384</v>
      </c>
    </row>
    <row r="17" spans="1:25">
      <c r="A17" s="43" t="s">
        <v>21</v>
      </c>
      <c r="B17" s="43"/>
      <c r="C17" s="87">
        <v>1715.2082871774389</v>
      </c>
      <c r="D17" s="87">
        <v>1487.1989015656666</v>
      </c>
      <c r="E17" s="87">
        <v>1501.7701253570767</v>
      </c>
      <c r="F17" s="87">
        <v>1810.0538370958866</v>
      </c>
      <c r="G17" s="87">
        <v>1620.9675373749437</v>
      </c>
      <c r="H17" s="87">
        <v>1732.8804145186052</v>
      </c>
      <c r="I17" s="87">
        <v>1642.7557377034018</v>
      </c>
      <c r="J17" s="87">
        <v>1771.3216429449924</v>
      </c>
      <c r="K17" s="87">
        <v>1537.7008526245525</v>
      </c>
      <c r="L17" s="87">
        <v>1619.031316790778</v>
      </c>
      <c r="M17" s="87">
        <v>1439.4727177336083</v>
      </c>
      <c r="N17" s="87"/>
      <c r="O17" s="87">
        <v>187.80443601026843</v>
      </c>
      <c r="P17" s="87">
        <v>167.26385278726531</v>
      </c>
      <c r="Q17" s="87">
        <v>170.44843911836665</v>
      </c>
      <c r="R17" s="87">
        <v>309.79791736851871</v>
      </c>
      <c r="S17" s="87">
        <v>220.11884891115795</v>
      </c>
      <c r="T17" s="87">
        <v>171.47899981033592</v>
      </c>
      <c r="U17" s="87">
        <v>187.59766979986395</v>
      </c>
      <c r="V17" s="87">
        <v>190.13100019426199</v>
      </c>
      <c r="W17" s="87">
        <v>196.21136528861453</v>
      </c>
      <c r="X17" s="87">
        <v>217.05890081734523</v>
      </c>
      <c r="Y17" s="87">
        <v>213.78636407884358</v>
      </c>
    </row>
    <row r="18" spans="1:25">
      <c r="A18" s="43"/>
      <c r="B18" s="43"/>
      <c r="C18" s="87"/>
      <c r="D18" s="87"/>
      <c r="E18" s="87"/>
      <c r="F18" s="87"/>
      <c r="G18" s="87"/>
      <c r="H18" s="87"/>
      <c r="I18" s="87"/>
      <c r="J18" s="87"/>
      <c r="K18" s="87"/>
      <c r="L18" s="87"/>
      <c r="M18" s="87"/>
      <c r="N18" s="87"/>
      <c r="O18" s="87"/>
      <c r="P18" s="87"/>
      <c r="Q18" s="87"/>
      <c r="R18" s="87"/>
      <c r="S18" s="87"/>
      <c r="T18" s="87"/>
      <c r="U18" s="87"/>
      <c r="V18" s="87"/>
      <c r="W18" s="87"/>
      <c r="X18" s="87"/>
      <c r="Y18" s="87"/>
    </row>
    <row r="19" spans="1:25">
      <c r="A19" s="73" t="s">
        <v>97</v>
      </c>
      <c r="B19" s="73"/>
      <c r="C19" s="87"/>
      <c r="D19" s="87"/>
      <c r="E19" s="87"/>
      <c r="F19" s="87"/>
      <c r="G19" s="87"/>
      <c r="H19" s="87"/>
      <c r="I19" s="87"/>
      <c r="J19" s="87"/>
      <c r="K19" s="87"/>
      <c r="L19" s="87"/>
      <c r="M19" s="87"/>
      <c r="N19" s="87"/>
      <c r="O19" s="87"/>
      <c r="P19" s="87"/>
      <c r="Q19" s="87"/>
      <c r="R19" s="87"/>
      <c r="S19" s="87"/>
      <c r="T19" s="87"/>
      <c r="U19" s="87"/>
      <c r="V19" s="87"/>
      <c r="W19" s="87"/>
      <c r="X19" s="87"/>
      <c r="Y19" s="87"/>
    </row>
    <row r="20" spans="1:25">
      <c r="A20" s="43" t="s">
        <v>94</v>
      </c>
      <c r="B20" s="43"/>
      <c r="C20" s="87">
        <v>4513.6846664085024</v>
      </c>
      <c r="D20" s="87">
        <v>4552.2391660771373</v>
      </c>
      <c r="E20" s="87">
        <v>4803.1608655228747</v>
      </c>
      <c r="F20" s="87">
        <v>4454.7256419952182</v>
      </c>
      <c r="G20" s="87">
        <v>4722.5558377518782</v>
      </c>
      <c r="H20" s="87">
        <v>5086.8493049425915</v>
      </c>
      <c r="I20" s="87">
        <v>5182.7677018182803</v>
      </c>
      <c r="J20" s="87">
        <v>5411.7171205285495</v>
      </c>
      <c r="K20" s="87">
        <v>6013.0805056580566</v>
      </c>
      <c r="L20" s="87">
        <v>6016.7751236364829</v>
      </c>
      <c r="M20" s="87">
        <v>6228.0940086437622</v>
      </c>
      <c r="N20" s="87"/>
      <c r="O20" s="87">
        <v>1713.2897541824473</v>
      </c>
      <c r="P20" s="87">
        <v>1961.2837339178186</v>
      </c>
      <c r="Q20" s="87">
        <v>1838.3204831032565</v>
      </c>
      <c r="R20" s="87">
        <v>1658.6750208270778</v>
      </c>
      <c r="S20" s="87">
        <v>1849.4255318913397</v>
      </c>
      <c r="T20" s="87">
        <v>1970.8637862303576</v>
      </c>
      <c r="U20" s="87">
        <v>1929.3278663350577</v>
      </c>
      <c r="V20" s="87">
        <v>1983.8946448149204</v>
      </c>
      <c r="W20" s="87">
        <v>2312.3606324148163</v>
      </c>
      <c r="X20" s="87">
        <v>2590.8901224540909</v>
      </c>
      <c r="Y20" s="87">
        <v>2740.8692397560953</v>
      </c>
    </row>
    <row r="21" spans="1:25">
      <c r="A21" s="70" t="s">
        <v>17</v>
      </c>
      <c r="B21" s="70"/>
      <c r="C21" s="106">
        <v>775.91044903388843</v>
      </c>
      <c r="D21" s="106">
        <v>861.47754888902148</v>
      </c>
      <c r="E21" s="106">
        <v>882.90920581357761</v>
      </c>
      <c r="F21" s="106">
        <v>874.5904577089467</v>
      </c>
      <c r="G21" s="106">
        <v>940.24653595311793</v>
      </c>
      <c r="H21" s="106">
        <v>951.2307283578748</v>
      </c>
      <c r="I21" s="106">
        <v>806.80222814862691</v>
      </c>
      <c r="J21" s="106">
        <v>827.57905773935454</v>
      </c>
      <c r="K21" s="106">
        <v>758.88305658035165</v>
      </c>
      <c r="L21" s="106">
        <v>905.14432275290062</v>
      </c>
      <c r="M21" s="106">
        <v>1024.0974430436788</v>
      </c>
      <c r="N21" s="106"/>
      <c r="O21" s="106">
        <v>221.59393492935564</v>
      </c>
      <c r="P21" s="106">
        <v>232.45850973152571</v>
      </c>
      <c r="Q21" s="106">
        <v>265.04092988188103</v>
      </c>
      <c r="R21" s="106">
        <v>315.45082412875053</v>
      </c>
      <c r="S21" s="106">
        <v>269.80530634640746</v>
      </c>
      <c r="T21" s="106">
        <v>309.11357546524187</v>
      </c>
      <c r="U21" s="106">
        <v>238.80122027734353</v>
      </c>
      <c r="V21" s="106">
        <v>237.03609245007434</v>
      </c>
      <c r="W21" s="106">
        <v>202.52145146726909</v>
      </c>
      <c r="X21" s="106">
        <v>366.62828882939959</v>
      </c>
      <c r="Y21" s="106">
        <v>433.41652597001655</v>
      </c>
    </row>
    <row r="22" spans="1:25">
      <c r="A22" s="43" t="s">
        <v>18</v>
      </c>
      <c r="B22" s="43"/>
      <c r="C22" s="87">
        <v>4028.1913291574501</v>
      </c>
      <c r="D22" s="87">
        <v>4076.6087645197586</v>
      </c>
      <c r="E22" s="87">
        <v>4358.9329601396803</v>
      </c>
      <c r="F22" s="87">
        <v>4396.4762761861757</v>
      </c>
      <c r="G22" s="87">
        <v>4760.594136821147</v>
      </c>
      <c r="H22" s="87">
        <v>4992.0867158599403</v>
      </c>
      <c r="I22" s="87">
        <v>5333.0288017807516</v>
      </c>
      <c r="J22" s="87">
        <v>5615.2210869687315</v>
      </c>
      <c r="K22" s="87">
        <v>5301.1041892311805</v>
      </c>
      <c r="L22" s="87">
        <v>5273.6685394139622</v>
      </c>
      <c r="M22" s="87">
        <v>5385.9352487041551</v>
      </c>
      <c r="N22" s="87"/>
      <c r="O22" s="87">
        <v>1543.655369093314</v>
      </c>
      <c r="P22" s="87">
        <v>1618.623586036301</v>
      </c>
      <c r="Q22" s="87">
        <v>1724.6921024008973</v>
      </c>
      <c r="R22" s="87">
        <v>1743.6089187325056</v>
      </c>
      <c r="S22" s="87">
        <v>1963.4137833395198</v>
      </c>
      <c r="T22" s="87">
        <v>1964.7061978629069</v>
      </c>
      <c r="U22" s="87">
        <v>2066.39811538295</v>
      </c>
      <c r="V22" s="87">
        <v>2092.7746328320072</v>
      </c>
      <c r="W22" s="87">
        <v>2013.4075014426521</v>
      </c>
      <c r="X22" s="87">
        <v>1882.9119925380128</v>
      </c>
      <c r="Y22" s="87">
        <v>2190.7245377939535</v>
      </c>
    </row>
    <row r="23" spans="1:25">
      <c r="A23" s="43" t="s">
        <v>19</v>
      </c>
      <c r="B23" s="43"/>
      <c r="C23" s="87">
        <v>2536.0594953231712</v>
      </c>
      <c r="D23" s="87">
        <v>2424.9986674449069</v>
      </c>
      <c r="E23" s="87">
        <v>2581.7068108313706</v>
      </c>
      <c r="F23" s="87">
        <v>2527.2045403861002</v>
      </c>
      <c r="G23" s="87">
        <v>2649.4485490145194</v>
      </c>
      <c r="H23" s="87">
        <v>2639.3916874307101</v>
      </c>
      <c r="I23" s="87">
        <v>2886.1423001288299</v>
      </c>
      <c r="J23" s="87">
        <v>3366.7654375723555</v>
      </c>
      <c r="K23" s="87">
        <v>3528.1589520302032</v>
      </c>
      <c r="L23" s="87">
        <v>3337.5193280728913</v>
      </c>
      <c r="M23" s="87">
        <v>3836.3025046932958</v>
      </c>
      <c r="N23" s="87"/>
      <c r="O23" s="87">
        <v>621.38368483866645</v>
      </c>
      <c r="P23" s="87">
        <v>567.183486721039</v>
      </c>
      <c r="Q23" s="87">
        <v>646.50194532790135</v>
      </c>
      <c r="R23" s="87">
        <v>590.93885134306652</v>
      </c>
      <c r="S23" s="87">
        <v>675.49357678728768</v>
      </c>
      <c r="T23" s="87">
        <v>641.64449369258455</v>
      </c>
      <c r="U23" s="87">
        <v>721.28989449605865</v>
      </c>
      <c r="V23" s="87">
        <v>791.15669636011864</v>
      </c>
      <c r="W23" s="87">
        <v>916.12971403663607</v>
      </c>
      <c r="X23" s="87">
        <v>870.35406324988105</v>
      </c>
      <c r="Y23" s="87">
        <v>1054.2531036428738</v>
      </c>
    </row>
    <row r="24" spans="1:25">
      <c r="A24" s="43" t="s">
        <v>96</v>
      </c>
      <c r="B24" s="43"/>
      <c r="C24" s="87">
        <v>1867.6160450502664</v>
      </c>
      <c r="D24" s="87">
        <v>1751.0083518794811</v>
      </c>
      <c r="E24" s="87">
        <v>1596.1479340429657</v>
      </c>
      <c r="F24" s="87">
        <v>1731.5838530609267</v>
      </c>
      <c r="G24" s="87">
        <v>1598.7918252358863</v>
      </c>
      <c r="H24" s="87">
        <v>1480.8198840914495</v>
      </c>
      <c r="I24" s="87">
        <v>1638.1871322862837</v>
      </c>
      <c r="J24" s="87">
        <v>1769.3537965663152</v>
      </c>
      <c r="K24" s="87">
        <v>1882.1852875557993</v>
      </c>
      <c r="L24" s="87">
        <v>1566.8973640619186</v>
      </c>
      <c r="M24" s="87">
        <v>1588.6932385105476</v>
      </c>
      <c r="N24" s="87"/>
      <c r="O24" s="87">
        <v>581.01937589773217</v>
      </c>
      <c r="P24" s="87">
        <v>521.04454546180045</v>
      </c>
      <c r="Q24" s="87">
        <v>485.54969783813817</v>
      </c>
      <c r="R24" s="87">
        <v>642.21976061887062</v>
      </c>
      <c r="S24" s="87">
        <v>469.95320942297258</v>
      </c>
      <c r="T24" s="87">
        <v>500.82164721292577</v>
      </c>
      <c r="U24" s="87">
        <v>503.73349722382738</v>
      </c>
      <c r="V24" s="87">
        <v>586.29295111587203</v>
      </c>
      <c r="W24" s="87">
        <v>545.19540586602636</v>
      </c>
      <c r="X24" s="87">
        <v>400.67426345434893</v>
      </c>
      <c r="Y24" s="87">
        <v>432.81335431999338</v>
      </c>
    </row>
    <row r="25" spans="1:25">
      <c r="A25" s="43" t="s">
        <v>21</v>
      </c>
      <c r="B25" s="43"/>
      <c r="C25" s="87">
        <v>12945.551535939412</v>
      </c>
      <c r="D25" s="87">
        <v>12804.854949921229</v>
      </c>
      <c r="E25" s="87">
        <v>13339.948570536775</v>
      </c>
      <c r="F25" s="87">
        <v>13109.990311628495</v>
      </c>
      <c r="G25" s="87">
        <v>13731.390348823392</v>
      </c>
      <c r="H25" s="87">
        <v>14199.147592324607</v>
      </c>
      <c r="I25" s="87">
        <v>15040.125936014179</v>
      </c>
      <c r="J25" s="87">
        <v>16163.057441635934</v>
      </c>
      <c r="K25" s="87">
        <v>16724.528934475198</v>
      </c>
      <c r="L25" s="87">
        <v>16194.860355185119</v>
      </c>
      <c r="M25" s="87">
        <v>17039.025000551846</v>
      </c>
      <c r="N25" s="87"/>
      <c r="O25" s="87">
        <v>4459.3481840121622</v>
      </c>
      <c r="P25" s="87">
        <v>4668.1353521369683</v>
      </c>
      <c r="Q25" s="87">
        <v>4695.0642286701905</v>
      </c>
      <c r="R25" s="87">
        <v>4635.442551521498</v>
      </c>
      <c r="S25" s="87">
        <v>4958.2861014411337</v>
      </c>
      <c r="T25" s="87">
        <v>5078.0361249987945</v>
      </c>
      <c r="U25" s="87">
        <v>5220.7493734378941</v>
      </c>
      <c r="V25" s="87">
        <v>5454.1189251229052</v>
      </c>
      <c r="W25" s="87">
        <v>5787.0932537601366</v>
      </c>
      <c r="X25" s="87">
        <v>5744.8304416963174</v>
      </c>
      <c r="Y25" s="87">
        <v>6418.6602355129235</v>
      </c>
    </row>
    <row r="26" spans="1:25">
      <c r="A26" s="43"/>
      <c r="B26" s="43"/>
      <c r="C26" s="87"/>
      <c r="D26" s="87"/>
      <c r="E26" s="87"/>
      <c r="F26" s="87"/>
      <c r="G26" s="87"/>
      <c r="H26" s="87"/>
      <c r="I26" s="87"/>
      <c r="J26" s="87"/>
      <c r="K26" s="87"/>
      <c r="L26" s="87"/>
      <c r="M26" s="87"/>
      <c r="N26" s="87"/>
      <c r="O26" s="87"/>
      <c r="P26" s="87"/>
      <c r="Q26" s="87"/>
      <c r="R26" s="87"/>
      <c r="S26" s="87"/>
      <c r="T26" s="87"/>
      <c r="U26" s="87"/>
      <c r="V26" s="87"/>
      <c r="W26" s="87"/>
      <c r="X26" s="87"/>
      <c r="Y26" s="87"/>
    </row>
    <row r="27" spans="1:25">
      <c r="A27" s="73" t="s">
        <v>98</v>
      </c>
      <c r="B27" s="73"/>
      <c r="C27" s="87"/>
      <c r="D27" s="87"/>
      <c r="E27" s="87"/>
      <c r="F27" s="87"/>
      <c r="G27" s="87"/>
      <c r="H27" s="87"/>
      <c r="I27" s="87"/>
      <c r="J27" s="87"/>
      <c r="K27" s="87"/>
      <c r="L27" s="87"/>
      <c r="M27" s="87"/>
      <c r="N27" s="87"/>
      <c r="O27" s="87"/>
      <c r="P27" s="87"/>
      <c r="Q27" s="87"/>
      <c r="R27" s="87"/>
      <c r="S27" s="87"/>
      <c r="T27" s="87"/>
      <c r="U27" s="87"/>
      <c r="V27" s="87"/>
      <c r="W27" s="87"/>
      <c r="X27" s="87"/>
      <c r="Y27" s="87"/>
    </row>
    <row r="28" spans="1:25">
      <c r="A28" s="43" t="s">
        <v>94</v>
      </c>
      <c r="B28" s="43"/>
      <c r="C28" s="87">
        <v>5873.9912567099018</v>
      </c>
      <c r="D28" s="87">
        <v>5687.2452167580232</v>
      </c>
      <c r="E28" s="87">
        <v>6049.5127927885887</v>
      </c>
      <c r="F28" s="87">
        <v>5853.1516086936936</v>
      </c>
      <c r="G28" s="87">
        <v>6565.3215797806452</v>
      </c>
      <c r="H28" s="87">
        <v>7066.7211567450886</v>
      </c>
      <c r="I28" s="87">
        <v>7257.9522650053477</v>
      </c>
      <c r="J28" s="87">
        <v>7489.8328815599143</v>
      </c>
      <c r="K28" s="87">
        <v>8523.3077853242667</v>
      </c>
      <c r="L28" s="87">
        <v>8503.403095088468</v>
      </c>
      <c r="M28" s="87">
        <v>8877.9666777919265</v>
      </c>
      <c r="N28" s="87"/>
      <c r="O28" s="87">
        <v>3605.0176924763496</v>
      </c>
      <c r="P28" s="87">
        <v>3449.6268024097035</v>
      </c>
      <c r="Q28" s="87">
        <v>3886.4702573091295</v>
      </c>
      <c r="R28" s="87">
        <v>4075.1596431533249</v>
      </c>
      <c r="S28" s="87">
        <v>4904.7097344602935</v>
      </c>
      <c r="T28" s="87">
        <v>5078.0692900508348</v>
      </c>
      <c r="U28" s="87">
        <v>5414.4615845123653</v>
      </c>
      <c r="V28" s="87">
        <v>5700.7497186780929</v>
      </c>
      <c r="W28" s="87">
        <v>7445.140028906676</v>
      </c>
      <c r="X28" s="87">
        <v>7290.6060401403229</v>
      </c>
      <c r="Y28" s="87">
        <v>7990.1739768716598</v>
      </c>
    </row>
    <row r="29" spans="1:25">
      <c r="A29" s="70" t="s">
        <v>17</v>
      </c>
      <c r="B29" s="70"/>
      <c r="C29" s="106">
        <v>1110.6672802800852</v>
      </c>
      <c r="D29" s="106">
        <v>1023.2593820594434</v>
      </c>
      <c r="E29" s="106">
        <v>1045.0174333768632</v>
      </c>
      <c r="F29" s="106">
        <v>1076.7130577478315</v>
      </c>
      <c r="G29" s="106">
        <v>1112.7521349109304</v>
      </c>
      <c r="H29" s="106">
        <v>1282.8559895108353</v>
      </c>
      <c r="I29" s="106">
        <v>1236.4323719701742</v>
      </c>
      <c r="J29" s="106">
        <v>1018.3401475172171</v>
      </c>
      <c r="K29" s="106">
        <v>1011.9974420953566</v>
      </c>
      <c r="L29" s="106">
        <v>1111.2980046049267</v>
      </c>
      <c r="M29" s="106">
        <v>1355.837838475082</v>
      </c>
      <c r="N29" s="106"/>
      <c r="O29" s="106">
        <v>694.14802878652733</v>
      </c>
      <c r="P29" s="106">
        <v>619.23290080806964</v>
      </c>
      <c r="Q29" s="106">
        <v>620.87513773012779</v>
      </c>
      <c r="R29" s="106">
        <v>634.06261549471981</v>
      </c>
      <c r="S29" s="106">
        <v>744.92128172203968</v>
      </c>
      <c r="T29" s="106">
        <v>864.48903632658914</v>
      </c>
      <c r="U29" s="106">
        <v>763.64835964986901</v>
      </c>
      <c r="V29" s="106">
        <v>726.43499806016223</v>
      </c>
      <c r="W29" s="106">
        <v>828.24904159007815</v>
      </c>
      <c r="X29" s="106">
        <v>996.22746531066934</v>
      </c>
      <c r="Y29" s="106">
        <v>1180.8083380927478</v>
      </c>
    </row>
    <row r="30" spans="1:25">
      <c r="A30" s="43" t="s">
        <v>18</v>
      </c>
      <c r="B30" s="43"/>
      <c r="C30" s="87">
        <v>1638.7426529216939</v>
      </c>
      <c r="D30" s="87">
        <v>1783.5799477142593</v>
      </c>
      <c r="E30" s="87">
        <v>1978.8446244231745</v>
      </c>
      <c r="F30" s="87">
        <v>1985.5020976175542</v>
      </c>
      <c r="G30" s="87">
        <v>2040.0857371154477</v>
      </c>
      <c r="H30" s="87">
        <v>2149.4021139454867</v>
      </c>
      <c r="I30" s="87">
        <v>2308.8871526548874</v>
      </c>
      <c r="J30" s="87">
        <v>2356.0913106933995</v>
      </c>
      <c r="K30" s="87">
        <v>2488.7490466477425</v>
      </c>
      <c r="L30" s="87">
        <v>2296.7973871352524</v>
      </c>
      <c r="M30" s="87">
        <v>2114.1953320771809</v>
      </c>
      <c r="N30" s="87"/>
      <c r="O30" s="87">
        <v>1470.347939263072</v>
      </c>
      <c r="P30" s="87">
        <v>1848.667661408384</v>
      </c>
      <c r="Q30" s="87">
        <v>2053.9734205646369</v>
      </c>
      <c r="R30" s="87">
        <v>2010.2000857589344</v>
      </c>
      <c r="S30" s="87">
        <v>2237.2774055341729</v>
      </c>
      <c r="T30" s="87">
        <v>2313.653014947266</v>
      </c>
      <c r="U30" s="87">
        <v>2474.1386156821568</v>
      </c>
      <c r="V30" s="87">
        <v>3044.8090134077934</v>
      </c>
      <c r="W30" s="87">
        <v>3083.2366848557067</v>
      </c>
      <c r="X30" s="87">
        <v>2328.5090438987445</v>
      </c>
      <c r="Y30" s="87">
        <v>2535.8356024558529</v>
      </c>
    </row>
    <row r="31" spans="1:25">
      <c r="A31" s="43" t="s">
        <v>19</v>
      </c>
      <c r="B31" s="43"/>
      <c r="C31" s="87">
        <v>4476.0087251703935</v>
      </c>
      <c r="D31" s="87">
        <v>4204.4316129503131</v>
      </c>
      <c r="E31" s="87">
        <v>4528.8417714975749</v>
      </c>
      <c r="F31" s="87">
        <v>4793.7135336388365</v>
      </c>
      <c r="G31" s="87">
        <v>4870.2396358786609</v>
      </c>
      <c r="H31" s="87">
        <v>5201.5703265472339</v>
      </c>
      <c r="I31" s="87">
        <v>5362.6388669701628</v>
      </c>
      <c r="J31" s="87">
        <v>6127.6186333594896</v>
      </c>
      <c r="K31" s="87">
        <v>6141.3289421959225</v>
      </c>
      <c r="L31" s="87">
        <v>6534.7828416719703</v>
      </c>
      <c r="M31" s="87">
        <v>6373.0051882898852</v>
      </c>
      <c r="N31" s="87"/>
      <c r="O31" s="87">
        <v>1784.6213630909351</v>
      </c>
      <c r="P31" s="87">
        <v>1677.5678376835813</v>
      </c>
      <c r="Q31" s="87">
        <v>1872.727300230895</v>
      </c>
      <c r="R31" s="87">
        <v>1969.8855080353565</v>
      </c>
      <c r="S31" s="87">
        <v>2191.0909158920135</v>
      </c>
      <c r="T31" s="87">
        <v>2246.122184482741</v>
      </c>
      <c r="U31" s="87">
        <v>2265.1166636818953</v>
      </c>
      <c r="V31" s="87">
        <v>2630.979863462062</v>
      </c>
      <c r="W31" s="87">
        <v>2820.9385092747079</v>
      </c>
      <c r="X31" s="87">
        <v>2992.6530017781488</v>
      </c>
      <c r="Y31" s="87">
        <v>3060.9218037104361</v>
      </c>
    </row>
    <row r="32" spans="1:25">
      <c r="A32" s="43" t="s">
        <v>96</v>
      </c>
      <c r="B32" s="43"/>
      <c r="C32" s="87">
        <v>544.10488824178594</v>
      </c>
      <c r="D32" s="87">
        <v>523.91407193269845</v>
      </c>
      <c r="E32" s="87">
        <v>471.74852279633615</v>
      </c>
      <c r="F32" s="87">
        <v>710.97128807684919</v>
      </c>
      <c r="G32" s="87">
        <v>550.11306623053747</v>
      </c>
      <c r="H32" s="87">
        <v>559.36211851059215</v>
      </c>
      <c r="I32" s="87">
        <v>611.89638121179269</v>
      </c>
      <c r="J32" s="87">
        <v>563.869454995615</v>
      </c>
      <c r="K32" s="87">
        <v>537.41832625441759</v>
      </c>
      <c r="L32" s="87">
        <v>543.65869784785673</v>
      </c>
      <c r="M32" s="87">
        <v>608.09130421006068</v>
      </c>
      <c r="N32" s="87"/>
      <c r="O32" s="87">
        <v>490.72264907113481</v>
      </c>
      <c r="P32" s="87">
        <v>478.68425672516054</v>
      </c>
      <c r="Q32" s="87">
        <v>415.22234840889973</v>
      </c>
      <c r="R32" s="87">
        <v>734.77368250267455</v>
      </c>
      <c r="S32" s="87">
        <v>603.17334504787652</v>
      </c>
      <c r="T32" s="87">
        <v>616.38921882268539</v>
      </c>
      <c r="U32" s="87">
        <v>676.74126156056286</v>
      </c>
      <c r="V32" s="87">
        <v>602.72105844008718</v>
      </c>
      <c r="W32" s="87">
        <v>623.46231304769344</v>
      </c>
      <c r="X32" s="87">
        <v>627.13221165939387</v>
      </c>
      <c r="Y32" s="87">
        <v>763.84668306215588</v>
      </c>
    </row>
    <row r="33" spans="1:25">
      <c r="A33" s="43" t="s">
        <v>21</v>
      </c>
      <c r="B33" s="43"/>
      <c r="C33" s="87">
        <v>12532.84752304382</v>
      </c>
      <c r="D33" s="87">
        <v>12199.170849355329</v>
      </c>
      <c r="E33" s="87">
        <v>13028.947711505552</v>
      </c>
      <c r="F33" s="87">
        <v>13343.338528026979</v>
      </c>
      <c r="G33" s="87">
        <v>14025.760019005273</v>
      </c>
      <c r="H33" s="87">
        <v>14977.055715748234</v>
      </c>
      <c r="I33" s="87">
        <v>15541.37466584215</v>
      </c>
      <c r="J33" s="87">
        <v>16537.412280608394</v>
      </c>
      <c r="K33" s="87">
        <v>17690.804100422371</v>
      </c>
      <c r="L33" s="87">
        <v>17878.642021743599</v>
      </c>
      <c r="M33" s="87">
        <v>17973.258502369044</v>
      </c>
      <c r="N33" s="87"/>
      <c r="O33" s="87">
        <v>7350.7096439014758</v>
      </c>
      <c r="P33" s="87">
        <v>7454.5465582268125</v>
      </c>
      <c r="Q33" s="87">
        <v>8228.3933265135802</v>
      </c>
      <c r="R33" s="87">
        <v>8790.0189194502709</v>
      </c>
      <c r="S33" s="87">
        <v>9936.2514009343395</v>
      </c>
      <c r="T33" s="87">
        <v>10254.233708303487</v>
      </c>
      <c r="U33" s="87">
        <v>10830.458125436968</v>
      </c>
      <c r="V33" s="87">
        <v>11979.259653988056</v>
      </c>
      <c r="W33" s="87">
        <v>13972.777536084783</v>
      </c>
      <c r="X33" s="87">
        <v>13238.900297476595</v>
      </c>
      <c r="Y33" s="87">
        <v>14350.778066100125</v>
      </c>
    </row>
    <row r="34" spans="1:25">
      <c r="A34" s="70"/>
      <c r="B34" s="70"/>
      <c r="C34" s="106"/>
      <c r="D34" s="106"/>
      <c r="E34" s="106"/>
      <c r="F34" s="106"/>
      <c r="G34" s="106"/>
      <c r="H34" s="106"/>
      <c r="I34" s="106"/>
      <c r="J34" s="106"/>
      <c r="K34" s="106"/>
      <c r="L34" s="106"/>
      <c r="M34" s="106"/>
      <c r="N34" s="106"/>
      <c r="O34" s="106"/>
      <c r="P34" s="106"/>
      <c r="Q34" s="106"/>
      <c r="R34" s="106"/>
      <c r="S34" s="106"/>
      <c r="T34" s="106"/>
      <c r="U34" s="106"/>
      <c r="V34" s="106"/>
      <c r="W34" s="106"/>
      <c r="X34" s="106"/>
      <c r="Y34" s="106"/>
    </row>
    <row r="35" spans="1:25">
      <c r="A35" s="73" t="s">
        <v>99</v>
      </c>
      <c r="B35" s="73"/>
      <c r="C35" s="87"/>
      <c r="D35" s="87"/>
      <c r="E35" s="87"/>
      <c r="F35" s="87"/>
      <c r="G35" s="87"/>
      <c r="H35" s="87"/>
      <c r="I35" s="87"/>
      <c r="J35" s="87"/>
      <c r="K35" s="87"/>
      <c r="L35" s="87"/>
      <c r="M35" s="87"/>
      <c r="N35" s="87"/>
      <c r="O35" s="87"/>
      <c r="P35" s="87"/>
      <c r="Q35" s="87"/>
      <c r="R35" s="87"/>
      <c r="S35" s="87"/>
      <c r="T35" s="87"/>
      <c r="U35" s="87"/>
      <c r="V35" s="87"/>
      <c r="W35" s="87"/>
      <c r="X35" s="87"/>
      <c r="Y35" s="87"/>
    </row>
    <row r="36" spans="1:25">
      <c r="A36" s="43" t="s">
        <v>94</v>
      </c>
      <c r="B36" s="43"/>
      <c r="C36" s="87">
        <v>859.77201485120531</v>
      </c>
      <c r="D36" s="87">
        <v>939.22293965909489</v>
      </c>
      <c r="E36" s="87">
        <v>932.30096643639456</v>
      </c>
      <c r="F36" s="87">
        <v>916.62306301755575</v>
      </c>
      <c r="G36" s="87">
        <v>1007.4441531490555</v>
      </c>
      <c r="H36" s="87">
        <v>1030.7576765394165</v>
      </c>
      <c r="I36" s="87">
        <v>1047.2898943602765</v>
      </c>
      <c r="J36" s="87">
        <v>1129.428358786121</v>
      </c>
      <c r="K36" s="87">
        <v>1345.3781936327573</v>
      </c>
      <c r="L36" s="87">
        <v>1221.7417424557657</v>
      </c>
      <c r="M36" s="87">
        <v>1261.9879822891869</v>
      </c>
      <c r="N36" s="87"/>
      <c r="O36" s="87">
        <v>921.8066107965542</v>
      </c>
      <c r="P36" s="87">
        <v>1061.5941844521724</v>
      </c>
      <c r="Q36" s="87">
        <v>1064.4985503031799</v>
      </c>
      <c r="R36" s="87">
        <v>1189.5523920786536</v>
      </c>
      <c r="S36" s="87">
        <v>1443.3528964963905</v>
      </c>
      <c r="T36" s="87">
        <v>1465.0166967698451</v>
      </c>
      <c r="U36" s="87">
        <v>1370.7003553201105</v>
      </c>
      <c r="V36" s="87">
        <v>1536.9427713037214</v>
      </c>
      <c r="W36" s="87">
        <v>2011.014405010636</v>
      </c>
      <c r="X36" s="87">
        <v>1751.2822956966124</v>
      </c>
      <c r="Y36" s="87">
        <v>2065.0383455414453</v>
      </c>
    </row>
    <row r="37" spans="1:25">
      <c r="A37" s="70" t="s">
        <v>17</v>
      </c>
      <c r="B37" s="70"/>
      <c r="C37" s="106">
        <v>66.014752364327236</v>
      </c>
      <c r="D37" s="106">
        <v>107.99072476687667</v>
      </c>
      <c r="E37" s="106">
        <v>90.539248454760269</v>
      </c>
      <c r="F37" s="106">
        <v>84.919094042199973</v>
      </c>
      <c r="G37" s="106">
        <v>73.221753595510805</v>
      </c>
      <c r="H37" s="106">
        <v>115.66776659701802</v>
      </c>
      <c r="I37" s="106">
        <v>101.36348826965732</v>
      </c>
      <c r="J37" s="106">
        <v>92.213776737663522</v>
      </c>
      <c r="K37" s="106">
        <v>94.455995769344895</v>
      </c>
      <c r="L37" s="106">
        <v>107.4667535843156</v>
      </c>
      <c r="M37" s="106">
        <v>179.49259954065823</v>
      </c>
      <c r="N37" s="106"/>
      <c r="O37" s="106">
        <v>91.995236342350424</v>
      </c>
      <c r="P37" s="106">
        <v>133.90692045339739</v>
      </c>
      <c r="Q37" s="106">
        <v>122.61061677211941</v>
      </c>
      <c r="R37" s="106">
        <v>125.57734738306347</v>
      </c>
      <c r="S37" s="106">
        <v>89.218052461648853</v>
      </c>
      <c r="T37" s="106">
        <v>184.27755263819324</v>
      </c>
      <c r="U37" s="106">
        <v>145.98831215376424</v>
      </c>
      <c r="V37" s="106">
        <v>128.23667924592112</v>
      </c>
      <c r="W37" s="106">
        <v>169.55345820322864</v>
      </c>
      <c r="X37" s="106">
        <v>194.9461563028182</v>
      </c>
      <c r="Y37" s="106">
        <v>318.03084166630754</v>
      </c>
    </row>
    <row r="38" spans="1:25">
      <c r="A38" s="43" t="s">
        <v>18</v>
      </c>
      <c r="B38" s="43"/>
      <c r="C38" s="87">
        <v>182.51056720471138</v>
      </c>
      <c r="D38" s="87">
        <v>212.73447050071888</v>
      </c>
      <c r="E38" s="87">
        <v>204.73823582545694</v>
      </c>
      <c r="F38" s="87">
        <v>234.71662573853385</v>
      </c>
      <c r="G38" s="87">
        <v>218.37561516646053</v>
      </c>
      <c r="H38" s="87">
        <v>206.01820901737884</v>
      </c>
      <c r="I38" s="87">
        <v>228.37738593033384</v>
      </c>
      <c r="J38" s="87">
        <v>229.25813318340286</v>
      </c>
      <c r="K38" s="87">
        <v>228.16832428748538</v>
      </c>
      <c r="L38" s="87">
        <v>224.28913646268978</v>
      </c>
      <c r="M38" s="87">
        <v>217.09591323974885</v>
      </c>
      <c r="N38" s="87"/>
      <c r="O38" s="87">
        <v>294.65493828559897</v>
      </c>
      <c r="P38" s="87">
        <v>327.40255470220171</v>
      </c>
      <c r="Q38" s="87">
        <v>399.56357797371982</v>
      </c>
      <c r="R38" s="87">
        <v>529.5830439087822</v>
      </c>
      <c r="S38" s="87">
        <v>429.23704081436165</v>
      </c>
      <c r="T38" s="87">
        <v>376.87602789779476</v>
      </c>
      <c r="U38" s="87">
        <v>549.38103918668401</v>
      </c>
      <c r="V38" s="87">
        <v>467.30696947814704</v>
      </c>
      <c r="W38" s="87">
        <v>546.19997935708898</v>
      </c>
      <c r="X38" s="87">
        <v>447.09122116177861</v>
      </c>
      <c r="Y38" s="87">
        <v>429.90137132989895</v>
      </c>
    </row>
    <row r="39" spans="1:25">
      <c r="A39" s="43" t="s">
        <v>19</v>
      </c>
      <c r="B39" s="43"/>
      <c r="C39" s="87">
        <v>1226.0523498123644</v>
      </c>
      <c r="D39" s="87">
        <v>1158.4165764187082</v>
      </c>
      <c r="E39" s="87">
        <v>1209.7493440701685</v>
      </c>
      <c r="F39" s="87">
        <v>1228.3712612968059</v>
      </c>
      <c r="G39" s="87">
        <v>1336.4643751927895</v>
      </c>
      <c r="H39" s="87">
        <v>1418.9216790472494</v>
      </c>
      <c r="I39" s="87">
        <v>1503.2612693430692</v>
      </c>
      <c r="J39" s="87">
        <v>1555.8322750161658</v>
      </c>
      <c r="K39" s="87">
        <v>1691.7052137364822</v>
      </c>
      <c r="L39" s="87">
        <v>1723.027146154461</v>
      </c>
      <c r="M39" s="87">
        <v>1510.1523681639351</v>
      </c>
      <c r="N39" s="87"/>
      <c r="O39" s="87">
        <v>801.25154167053643</v>
      </c>
      <c r="P39" s="87">
        <v>808.10201334257499</v>
      </c>
      <c r="Q39" s="87">
        <v>882.09795913378332</v>
      </c>
      <c r="R39" s="87">
        <v>867.54018382432173</v>
      </c>
      <c r="S39" s="87">
        <v>986.61080448177756</v>
      </c>
      <c r="T39" s="87">
        <v>1154.5373957178106</v>
      </c>
      <c r="U39" s="87">
        <v>1082.2286503410337</v>
      </c>
      <c r="V39" s="87">
        <v>1205.3340267904646</v>
      </c>
      <c r="W39" s="87">
        <v>1362.4889476726792</v>
      </c>
      <c r="X39" s="87">
        <v>1433.9975279119781</v>
      </c>
      <c r="Y39" s="87">
        <v>1407.5512301851936</v>
      </c>
    </row>
    <row r="40" spans="1:25">
      <c r="A40" s="43" t="s">
        <v>96</v>
      </c>
      <c r="B40" s="43"/>
      <c r="C40" s="87">
        <v>244.05556016861109</v>
      </c>
      <c r="D40" s="87">
        <v>193.21685660308779</v>
      </c>
      <c r="E40" s="87">
        <v>219.21349962451472</v>
      </c>
      <c r="F40" s="87">
        <v>297.34844243259664</v>
      </c>
      <c r="G40" s="87">
        <v>237.6519654252275</v>
      </c>
      <c r="H40" s="87">
        <v>275.65414664602122</v>
      </c>
      <c r="I40" s="87">
        <v>228.60472497739579</v>
      </c>
      <c r="J40" s="87">
        <v>188.41932917424901</v>
      </c>
      <c r="K40" s="87">
        <v>217.7164463762083</v>
      </c>
      <c r="L40" s="87">
        <v>192.08746529897024</v>
      </c>
      <c r="M40" s="87">
        <v>199.4373184705359</v>
      </c>
      <c r="N40" s="87"/>
      <c r="O40" s="87">
        <v>461.2059707178085</v>
      </c>
      <c r="P40" s="87">
        <v>326.70611967084744</v>
      </c>
      <c r="Q40" s="87">
        <v>374.81218623956443</v>
      </c>
      <c r="R40" s="87">
        <v>566.9103981940832</v>
      </c>
      <c r="S40" s="87">
        <v>444.69027023372286</v>
      </c>
      <c r="T40" s="87">
        <v>478.54159950061415</v>
      </c>
      <c r="U40" s="87">
        <v>467.06805781815029</v>
      </c>
      <c r="V40" s="87">
        <v>375.85619190711475</v>
      </c>
      <c r="W40" s="87">
        <v>347.20175348927108</v>
      </c>
      <c r="X40" s="87">
        <v>419.59456971119107</v>
      </c>
      <c r="Y40" s="87">
        <v>451.92911484698038</v>
      </c>
    </row>
    <row r="41" spans="1:25">
      <c r="A41" s="43" t="s">
        <v>21</v>
      </c>
      <c r="B41" s="43"/>
      <c r="C41" s="87">
        <v>2512.3904920368968</v>
      </c>
      <c r="D41" s="87">
        <v>2503.590843181611</v>
      </c>
      <c r="E41" s="87">
        <v>2566.0020459565385</v>
      </c>
      <c r="F41" s="87">
        <v>2677.0593924854902</v>
      </c>
      <c r="G41" s="87">
        <v>2799.9361089335293</v>
      </c>
      <c r="H41" s="87">
        <v>2931.351711250054</v>
      </c>
      <c r="I41" s="87">
        <v>3007.5332746110771</v>
      </c>
      <c r="J41" s="87">
        <v>3102.93809615993</v>
      </c>
      <c r="K41" s="87">
        <v>3482.9681780329338</v>
      </c>
      <c r="L41" s="87">
        <v>3361.1454903718932</v>
      </c>
      <c r="M41" s="87">
        <v>3188.6735821634002</v>
      </c>
      <c r="N41" s="87"/>
      <c r="O41" s="87">
        <v>2478.9190614704971</v>
      </c>
      <c r="P41" s="87">
        <v>2523.8048721677933</v>
      </c>
      <c r="Q41" s="87">
        <v>2720.9722736502486</v>
      </c>
      <c r="R41" s="87">
        <v>3153.5860180058385</v>
      </c>
      <c r="S41" s="87">
        <v>3303.8910120262526</v>
      </c>
      <c r="T41" s="87">
        <v>3474.971719886074</v>
      </c>
      <c r="U41" s="87">
        <v>3469.3781026659763</v>
      </c>
      <c r="V41" s="87">
        <v>3585.4399594794454</v>
      </c>
      <c r="W41" s="87">
        <v>4266.9050855296819</v>
      </c>
      <c r="X41" s="87">
        <v>4051.9656144815635</v>
      </c>
      <c r="Y41" s="87">
        <v>4354.4200619035173</v>
      </c>
    </row>
    <row r="42" spans="1:25">
      <c r="A42" s="43"/>
      <c r="B42" s="43"/>
      <c r="C42" s="87"/>
      <c r="D42" s="87"/>
      <c r="E42" s="87"/>
      <c r="F42" s="87"/>
      <c r="G42" s="87"/>
      <c r="H42" s="87"/>
      <c r="I42" s="87"/>
      <c r="J42" s="87"/>
      <c r="K42" s="87"/>
      <c r="L42" s="87"/>
      <c r="M42" s="87"/>
      <c r="N42" s="87"/>
      <c r="O42" s="87"/>
      <c r="P42" s="87"/>
      <c r="Q42" s="87"/>
      <c r="R42" s="87"/>
      <c r="S42" s="87"/>
      <c r="T42" s="87"/>
      <c r="U42" s="87"/>
      <c r="V42" s="87"/>
      <c r="W42" s="87"/>
      <c r="X42" s="87"/>
      <c r="Y42" s="87"/>
    </row>
    <row r="43" spans="1:25">
      <c r="A43" s="73" t="s">
        <v>100</v>
      </c>
      <c r="B43" s="73"/>
      <c r="C43" s="87"/>
      <c r="D43" s="87"/>
      <c r="E43" s="87"/>
      <c r="F43" s="87"/>
      <c r="G43" s="87"/>
      <c r="H43" s="87"/>
      <c r="I43" s="87"/>
      <c r="J43" s="87"/>
      <c r="K43" s="87"/>
      <c r="L43" s="87"/>
      <c r="M43" s="87"/>
      <c r="N43" s="87"/>
      <c r="O43" s="87"/>
      <c r="P43" s="87"/>
      <c r="Q43" s="87"/>
      <c r="R43" s="87"/>
      <c r="S43" s="87"/>
      <c r="T43" s="87"/>
      <c r="U43" s="87"/>
      <c r="V43" s="87"/>
      <c r="W43" s="87"/>
      <c r="X43" s="87"/>
      <c r="Y43" s="87"/>
    </row>
    <row r="44" spans="1:25">
      <c r="A44" s="43" t="s">
        <v>94</v>
      </c>
      <c r="B44" s="43"/>
      <c r="C44" s="87">
        <v>257.16015642961696</v>
      </c>
      <c r="D44" s="87">
        <v>286.08818451151723</v>
      </c>
      <c r="E44" s="87">
        <v>270.37760263075666</v>
      </c>
      <c r="F44" s="87">
        <v>212.50382219955065</v>
      </c>
      <c r="G44" s="87">
        <v>259.70375380981039</v>
      </c>
      <c r="H44" s="87">
        <v>262.75476492342557</v>
      </c>
      <c r="I44" s="87">
        <v>260.46931540341956</v>
      </c>
      <c r="J44" s="87">
        <v>266.60315059531746</v>
      </c>
      <c r="K44" s="87">
        <v>312.22565606583356</v>
      </c>
      <c r="L44" s="87">
        <v>151.73920063169339</v>
      </c>
      <c r="M44" s="87">
        <v>178.1932186579221</v>
      </c>
      <c r="N44" s="87"/>
      <c r="O44" s="87">
        <v>469.43173280210567</v>
      </c>
      <c r="P44" s="87">
        <v>446.51244381166975</v>
      </c>
      <c r="Q44" s="87">
        <v>478.56834155850277</v>
      </c>
      <c r="R44" s="87">
        <v>351.50042541722206</v>
      </c>
      <c r="S44" s="87">
        <v>465.27346006038101</v>
      </c>
      <c r="T44" s="87">
        <v>617.34691904440047</v>
      </c>
      <c r="U44" s="87">
        <v>422.99452711304349</v>
      </c>
      <c r="V44" s="87">
        <v>488.41040961131102</v>
      </c>
      <c r="W44" s="87">
        <v>668.04599816652046</v>
      </c>
      <c r="X44" s="87">
        <v>422.85901820507161</v>
      </c>
      <c r="Y44" s="87">
        <v>370.55880482578772</v>
      </c>
    </row>
    <row r="45" spans="1:25">
      <c r="A45" s="70" t="s">
        <v>17</v>
      </c>
      <c r="B45" s="70"/>
      <c r="C45" s="106">
        <v>12.252628867354952</v>
      </c>
      <c r="D45" s="106">
        <v>10.422069838455059</v>
      </c>
      <c r="E45" s="106">
        <v>20.725383847899462</v>
      </c>
      <c r="F45" s="106">
        <v>9.1840830752564742</v>
      </c>
      <c r="G45" s="106">
        <v>14.819315789595297</v>
      </c>
      <c r="H45" s="106">
        <v>9.2043652575757928</v>
      </c>
      <c r="I45" s="106">
        <v>11.797903568506841</v>
      </c>
      <c r="J45" s="106">
        <v>12.014812911358661</v>
      </c>
      <c r="K45" s="106">
        <v>10.730449044910589</v>
      </c>
      <c r="L45" s="106">
        <v>23.211009058520091</v>
      </c>
      <c r="M45" s="106">
        <v>18.97531922307294</v>
      </c>
      <c r="N45" s="106"/>
      <c r="O45" s="106">
        <v>16.711943798860371</v>
      </c>
      <c r="P45" s="106">
        <v>13.419565237877261</v>
      </c>
      <c r="Q45" s="106">
        <v>32.527649012493988</v>
      </c>
      <c r="R45" s="106">
        <v>22.039023803302083</v>
      </c>
      <c r="S45" s="106">
        <v>26.20077232228882</v>
      </c>
      <c r="T45" s="106">
        <v>21.019980614131875</v>
      </c>
      <c r="U45" s="106">
        <v>10.939935735116876</v>
      </c>
      <c r="V45" s="106">
        <v>15.013835312656179</v>
      </c>
      <c r="W45" s="106">
        <v>16.816002054965089</v>
      </c>
      <c r="X45" s="106">
        <v>90.572555402458036</v>
      </c>
      <c r="Y45" s="106">
        <v>55.128069854100595</v>
      </c>
    </row>
    <row r="46" spans="1:25">
      <c r="A46" s="43" t="s">
        <v>18</v>
      </c>
      <c r="B46" s="43"/>
      <c r="C46" s="87">
        <v>127.09935595694428</v>
      </c>
      <c r="D46" s="87">
        <v>128.85905555344343</v>
      </c>
      <c r="E46" s="87">
        <v>141.63084570225448</v>
      </c>
      <c r="F46" s="87">
        <v>148.45793637326625</v>
      </c>
      <c r="G46" s="87">
        <v>155.8448812896662</v>
      </c>
      <c r="H46" s="87">
        <v>157.40137771321753</v>
      </c>
      <c r="I46" s="87">
        <v>193.32294709477949</v>
      </c>
      <c r="J46" s="87">
        <v>162.27980379296309</v>
      </c>
      <c r="K46" s="87">
        <v>140.96843174036582</v>
      </c>
      <c r="L46" s="87">
        <v>121.27865532001616</v>
      </c>
      <c r="M46" s="87">
        <v>142.37073520029122</v>
      </c>
      <c r="N46" s="87"/>
      <c r="O46" s="87">
        <v>535.93808974077058</v>
      </c>
      <c r="P46" s="87">
        <v>357.48050455777354</v>
      </c>
      <c r="Q46" s="87">
        <v>431.12806350458345</v>
      </c>
      <c r="R46" s="87">
        <v>410.31171723900707</v>
      </c>
      <c r="S46" s="87">
        <v>635.83178851541879</v>
      </c>
      <c r="T46" s="87">
        <v>603.05424129804078</v>
      </c>
      <c r="U46" s="87">
        <v>662.69876263758158</v>
      </c>
      <c r="V46" s="87">
        <v>473.86875300463379</v>
      </c>
      <c r="W46" s="87">
        <v>373.64078142014017</v>
      </c>
      <c r="X46" s="87">
        <v>394.36459300175238</v>
      </c>
      <c r="Y46" s="87">
        <v>593.58742982649539</v>
      </c>
    </row>
    <row r="47" spans="1:25">
      <c r="A47" s="43" t="s">
        <v>19</v>
      </c>
      <c r="B47" s="43"/>
      <c r="C47" s="87">
        <v>637.96955788035496</v>
      </c>
      <c r="D47" s="87">
        <v>623.56871703527804</v>
      </c>
      <c r="E47" s="87">
        <v>671.99415354844803</v>
      </c>
      <c r="F47" s="87">
        <v>605.9628154843524</v>
      </c>
      <c r="G47" s="87">
        <v>622.6137235801981</v>
      </c>
      <c r="H47" s="87">
        <v>681.04688588092745</v>
      </c>
      <c r="I47" s="87">
        <v>718.07463070504309</v>
      </c>
      <c r="J47" s="87">
        <v>698.55176791546899</v>
      </c>
      <c r="K47" s="87">
        <v>801.58710376902229</v>
      </c>
      <c r="L47" s="87">
        <v>641.32131010403759</v>
      </c>
      <c r="M47" s="87">
        <v>597.54635033747059</v>
      </c>
      <c r="N47" s="87"/>
      <c r="O47" s="87">
        <v>685.56824758429366</v>
      </c>
      <c r="P47" s="87">
        <v>589.23528229134877</v>
      </c>
      <c r="Q47" s="87">
        <v>685.33777615605482</v>
      </c>
      <c r="R47" s="87">
        <v>725.55976251519337</v>
      </c>
      <c r="S47" s="87">
        <v>831.47047625698667</v>
      </c>
      <c r="T47" s="87">
        <v>820.10234699320733</v>
      </c>
      <c r="U47" s="87">
        <v>907.47433278332267</v>
      </c>
      <c r="V47" s="87">
        <v>809.57014816039862</v>
      </c>
      <c r="W47" s="87">
        <v>1315.7646905654367</v>
      </c>
      <c r="X47" s="87">
        <v>924.82367169367694</v>
      </c>
      <c r="Y47" s="87">
        <v>875.78906476286227</v>
      </c>
    </row>
    <row r="48" spans="1:25">
      <c r="A48" s="43" t="s">
        <v>96</v>
      </c>
      <c r="B48" s="43"/>
      <c r="C48" s="87">
        <v>343.74758906147252</v>
      </c>
      <c r="D48" s="87">
        <v>365.14016378854876</v>
      </c>
      <c r="E48" s="87">
        <v>365.30426401248877</v>
      </c>
      <c r="F48" s="87">
        <v>313.6291494961377</v>
      </c>
      <c r="G48" s="87">
        <v>350.34990484160454</v>
      </c>
      <c r="H48" s="87">
        <v>395.08473809300722</v>
      </c>
      <c r="I48" s="87">
        <v>388.56237666610906</v>
      </c>
      <c r="J48" s="87">
        <v>426.70460829707747</v>
      </c>
      <c r="K48" s="87">
        <v>389.43113825106224</v>
      </c>
      <c r="L48" s="87">
        <v>315.18427860582187</v>
      </c>
      <c r="M48" s="87">
        <v>298.90788947717067</v>
      </c>
      <c r="N48" s="87"/>
      <c r="O48" s="87">
        <v>1371.5578717901692</v>
      </c>
      <c r="P48" s="87">
        <v>1507.1785584378185</v>
      </c>
      <c r="Q48" s="87">
        <v>1471.6027130765558</v>
      </c>
      <c r="R48" s="87">
        <v>1310.051004188053</v>
      </c>
      <c r="S48" s="87">
        <v>1782.1206186218756</v>
      </c>
      <c r="T48" s="87">
        <v>2300.5298737994485</v>
      </c>
      <c r="U48" s="87">
        <v>2037.128138101622</v>
      </c>
      <c r="V48" s="87">
        <v>2336.016677103592</v>
      </c>
      <c r="W48" s="87">
        <v>1725.2563011128611</v>
      </c>
      <c r="X48" s="87">
        <v>1414.4375206414577</v>
      </c>
      <c r="Y48" s="87">
        <v>1166.7467444336644</v>
      </c>
    </row>
    <row r="49" spans="1:25">
      <c r="A49" s="43" t="s">
        <v>21</v>
      </c>
      <c r="B49" s="43"/>
      <c r="C49" s="87">
        <v>1365.976659328393</v>
      </c>
      <c r="D49" s="87">
        <v>1403.6561208887852</v>
      </c>
      <c r="E49" s="87">
        <v>1449.306865893949</v>
      </c>
      <c r="F49" s="87">
        <v>1280.5537235533122</v>
      </c>
      <c r="G49" s="87">
        <v>1388.5122635212804</v>
      </c>
      <c r="H49" s="87">
        <v>1496.287766610579</v>
      </c>
      <c r="I49" s="87">
        <v>1560.4292698693514</v>
      </c>
      <c r="J49" s="87">
        <v>1554.1393306008279</v>
      </c>
      <c r="K49" s="87">
        <v>1644.2123298262886</v>
      </c>
      <c r="L49" s="87">
        <v>1229.5234446615705</v>
      </c>
      <c r="M49" s="87">
        <v>1217.0181936728545</v>
      </c>
      <c r="N49" s="87"/>
      <c r="O49" s="87">
        <v>3062.4959419173342</v>
      </c>
      <c r="P49" s="87">
        <v>2900.4067890986062</v>
      </c>
      <c r="Q49" s="87">
        <v>3066.6368942956988</v>
      </c>
      <c r="R49" s="87">
        <v>2797.4229093594745</v>
      </c>
      <c r="S49" s="87">
        <v>3714.696343454656</v>
      </c>
      <c r="T49" s="87">
        <v>4341.0333811350911</v>
      </c>
      <c r="U49" s="87">
        <v>4030.295760635574</v>
      </c>
      <c r="V49" s="87">
        <v>4107.8659878799317</v>
      </c>
      <c r="W49" s="87">
        <v>4082.707771264957</v>
      </c>
      <c r="X49" s="87">
        <v>3156.484803541955</v>
      </c>
      <c r="Y49" s="87">
        <v>3006.6820438488116</v>
      </c>
    </row>
    <row r="50" spans="1:25">
      <c r="A50" s="43"/>
      <c r="B50" s="43"/>
      <c r="C50" s="87"/>
      <c r="D50" s="87"/>
      <c r="E50" s="87"/>
      <c r="F50" s="87"/>
      <c r="G50" s="87"/>
      <c r="H50" s="87"/>
      <c r="I50" s="87"/>
      <c r="J50" s="87"/>
      <c r="K50" s="87"/>
      <c r="L50" s="87"/>
      <c r="M50" s="87"/>
      <c r="N50" s="87"/>
      <c r="O50" s="87"/>
      <c r="P50" s="87"/>
      <c r="Q50" s="87"/>
      <c r="R50" s="87"/>
      <c r="S50" s="87"/>
      <c r="T50" s="87"/>
      <c r="U50" s="87"/>
      <c r="V50" s="87"/>
      <c r="W50" s="87"/>
      <c r="X50" s="87"/>
      <c r="Y50" s="87"/>
    </row>
    <row r="51" spans="1:25">
      <c r="A51" s="73" t="s">
        <v>21</v>
      </c>
      <c r="B51" s="73"/>
      <c r="C51" s="87"/>
      <c r="D51" s="87"/>
      <c r="E51" s="87"/>
      <c r="F51" s="87"/>
      <c r="G51" s="87"/>
      <c r="H51" s="87"/>
      <c r="I51" s="87"/>
      <c r="J51" s="87"/>
      <c r="K51" s="87"/>
      <c r="L51" s="87"/>
      <c r="M51" s="87"/>
      <c r="N51" s="87"/>
      <c r="O51" s="87"/>
      <c r="P51" s="87"/>
      <c r="Q51" s="87"/>
      <c r="R51" s="87"/>
      <c r="S51" s="87"/>
      <c r="T51" s="87"/>
      <c r="U51" s="87"/>
      <c r="V51" s="87"/>
      <c r="W51" s="87"/>
      <c r="X51" s="87"/>
      <c r="Y51" s="87"/>
    </row>
    <row r="52" spans="1:25">
      <c r="A52" s="43" t="s">
        <v>94</v>
      </c>
      <c r="B52" s="43"/>
      <c r="C52" s="87">
        <v>11989.331448135077</v>
      </c>
      <c r="D52" s="87">
        <v>11896.920522159093</v>
      </c>
      <c r="E52" s="87">
        <v>12412.533442438507</v>
      </c>
      <c r="F52" s="87">
        <v>11972.197231665183</v>
      </c>
      <c r="G52" s="87">
        <v>12973.003712809857</v>
      </c>
      <c r="H52" s="87">
        <v>13928.654749083065</v>
      </c>
      <c r="I52" s="87">
        <v>14173.149130318683</v>
      </c>
      <c r="J52" s="87">
        <v>14719.108618176468</v>
      </c>
      <c r="K52" s="87">
        <v>16596.010327481297</v>
      </c>
      <c r="L52" s="87">
        <v>16337.007697639969</v>
      </c>
      <c r="M52" s="87">
        <v>16905.398119913105</v>
      </c>
      <c r="N52" s="87"/>
      <c r="O52" s="87">
        <v>6798.8272262345372</v>
      </c>
      <c r="P52" s="87">
        <v>7029.7479085996938</v>
      </c>
      <c r="Q52" s="87">
        <v>7384.8594629399977</v>
      </c>
      <c r="R52" s="87">
        <v>7404.7239664539966</v>
      </c>
      <c r="S52" s="87">
        <v>8796.1353658093994</v>
      </c>
      <c r="T52" s="87">
        <v>9260.1748862183504</v>
      </c>
      <c r="U52" s="87">
        <v>9272.657469655247</v>
      </c>
      <c r="V52" s="87">
        <v>9839.1242516337115</v>
      </c>
      <c r="W52" s="87">
        <v>12571.504613122563</v>
      </c>
      <c r="X52" s="87">
        <v>12193.84508307034</v>
      </c>
      <c r="Y52" s="87">
        <v>13340.500396211753</v>
      </c>
    </row>
    <row r="53" spans="1:25">
      <c r="A53" s="70" t="s">
        <v>17</v>
      </c>
      <c r="B53" s="70"/>
      <c r="C53" s="106">
        <v>1964.8451105456559</v>
      </c>
      <c r="D53" s="106">
        <v>2003.1497255537965</v>
      </c>
      <c r="E53" s="106">
        <v>2039.1912714931004</v>
      </c>
      <c r="F53" s="106">
        <v>2045.4066925742347</v>
      </c>
      <c r="G53" s="106">
        <v>2141.0397402491544</v>
      </c>
      <c r="H53" s="106">
        <v>2358.958849723304</v>
      </c>
      <c r="I53" s="106">
        <v>2156.3959919569652</v>
      </c>
      <c r="J53" s="106">
        <v>1950.1477949055939</v>
      </c>
      <c r="K53" s="106">
        <v>1876.0669434899637</v>
      </c>
      <c r="L53" s="106">
        <v>2147.1200900006629</v>
      </c>
      <c r="M53" s="106">
        <v>2578.403200282492</v>
      </c>
      <c r="N53" s="106"/>
      <c r="O53" s="106">
        <v>1024.4491438570938</v>
      </c>
      <c r="P53" s="106">
        <v>999.01789623086995</v>
      </c>
      <c r="Q53" s="106">
        <v>1041.0543333966223</v>
      </c>
      <c r="R53" s="106">
        <v>1097.1298108098358</v>
      </c>
      <c r="S53" s="106">
        <v>1130.1454128523849</v>
      </c>
      <c r="T53" s="106">
        <v>1378.900145044156</v>
      </c>
      <c r="U53" s="106">
        <v>1159.3778278160937</v>
      </c>
      <c r="V53" s="106">
        <v>1106.7216050688139</v>
      </c>
      <c r="W53" s="106">
        <v>1217.1399533155411</v>
      </c>
      <c r="X53" s="106">
        <v>1648.3744658453452</v>
      </c>
      <c r="Y53" s="106">
        <v>1987.3837755831726</v>
      </c>
    </row>
    <row r="54" spans="1:25">
      <c r="A54" s="43" t="s">
        <v>18</v>
      </c>
      <c r="B54" s="43"/>
      <c r="C54" s="87">
        <v>6899.9219548667907</v>
      </c>
      <c r="D54" s="87">
        <v>6998.674659241824</v>
      </c>
      <c r="E54" s="87">
        <v>7575.0304239210054</v>
      </c>
      <c r="F54" s="87">
        <v>7722.1390138660972</v>
      </c>
      <c r="G54" s="87">
        <v>8114.0295243307273</v>
      </c>
      <c r="H54" s="87">
        <v>8496.4690550072683</v>
      </c>
      <c r="I54" s="87">
        <v>8982.8812536882906</v>
      </c>
      <c r="J54" s="87">
        <v>9399.0213034154731</v>
      </c>
      <c r="K54" s="87">
        <v>8995.9776355101767</v>
      </c>
      <c r="L54" s="87">
        <v>8788.8307719519016</v>
      </c>
      <c r="M54" s="87">
        <v>8669.5305373748761</v>
      </c>
      <c r="N54" s="87"/>
      <c r="O54" s="87">
        <v>3913.5514899460691</v>
      </c>
      <c r="P54" s="87">
        <v>4215.4483121693765</v>
      </c>
      <c r="Q54" s="87">
        <v>4679.5606072004593</v>
      </c>
      <c r="R54" s="87">
        <v>4776.4606458019989</v>
      </c>
      <c r="S54" s="87">
        <v>5336.5813100699361</v>
      </c>
      <c r="T54" s="87">
        <v>5338.2345367728703</v>
      </c>
      <c r="U54" s="87">
        <v>5827.2398338863759</v>
      </c>
      <c r="V54" s="87">
        <v>6166.2240794609979</v>
      </c>
      <c r="W54" s="87">
        <v>6084.9554819146988</v>
      </c>
      <c r="X54" s="87">
        <v>5115.2620428614791</v>
      </c>
      <c r="Y54" s="87">
        <v>5823.1498602230267</v>
      </c>
    </row>
    <row r="55" spans="1:25">
      <c r="A55" s="43" t="s">
        <v>19</v>
      </c>
      <c r="B55" s="43"/>
      <c r="C55" s="87">
        <v>8960.2423799435928</v>
      </c>
      <c r="D55" s="87">
        <v>8488.1564362258268</v>
      </c>
      <c r="E55" s="87">
        <v>9069.259652241486</v>
      </c>
      <c r="F55" s="87">
        <v>9237.565634239827</v>
      </c>
      <c r="G55" s="87">
        <v>9557.759536191199</v>
      </c>
      <c r="H55" s="87">
        <v>10023.196312589796</v>
      </c>
      <c r="I55" s="87">
        <v>10572.943962233168</v>
      </c>
      <c r="J55" s="87">
        <v>11843.324783661003</v>
      </c>
      <c r="K55" s="87">
        <v>12248.583387824061</v>
      </c>
      <c r="L55" s="87">
        <v>12328.129712838758</v>
      </c>
      <c r="M55" s="87">
        <v>12427.233080731703</v>
      </c>
      <c r="N55" s="87"/>
      <c r="O55" s="87">
        <v>3899.0928641333089</v>
      </c>
      <c r="P55" s="87">
        <v>3649.044228863334</v>
      </c>
      <c r="Q55" s="87">
        <v>4094.0302057635336</v>
      </c>
      <c r="R55" s="87">
        <v>4165.7976060288629</v>
      </c>
      <c r="S55" s="87">
        <v>4706.0063457258439</v>
      </c>
      <c r="T55" s="87">
        <v>4869.6240682722646</v>
      </c>
      <c r="U55" s="87">
        <v>4994.3819544620883</v>
      </c>
      <c r="V55" s="87">
        <v>5447.4978668588637</v>
      </c>
      <c r="W55" s="87">
        <v>6422.5652839532095</v>
      </c>
      <c r="X55" s="87">
        <v>6232.7901488081516</v>
      </c>
      <c r="Y55" s="87">
        <v>6407.5994386209177</v>
      </c>
    </row>
    <row r="56" spans="1:25">
      <c r="A56" s="43" t="s">
        <v>96</v>
      </c>
      <c r="B56" s="43"/>
      <c r="C56" s="87">
        <v>3222.4787145804244</v>
      </c>
      <c r="D56" s="87">
        <v>3014.7200472858945</v>
      </c>
      <c r="E56" s="87">
        <v>2829.1518006491251</v>
      </c>
      <c r="F56" s="87">
        <v>3289.0939130189331</v>
      </c>
      <c r="G56" s="87">
        <v>2921.7735043266939</v>
      </c>
      <c r="H56" s="87">
        <v>2888.4030837722148</v>
      </c>
      <c r="I56" s="87">
        <v>3063.2445378000257</v>
      </c>
      <c r="J56" s="87">
        <v>3167.4140866971843</v>
      </c>
      <c r="K56" s="87">
        <v>3239.6430445658284</v>
      </c>
      <c r="L56" s="87">
        <v>2829.2344463224172</v>
      </c>
      <c r="M56" s="87">
        <v>2855.2862584709987</v>
      </c>
      <c r="N56" s="87"/>
      <c r="O56" s="87">
        <v>2943.8576445378121</v>
      </c>
      <c r="P56" s="87">
        <v>2872.6572829207489</v>
      </c>
      <c r="Q56" s="87">
        <v>2779.7249718492321</v>
      </c>
      <c r="R56" s="87">
        <v>3387.8260529940112</v>
      </c>
      <c r="S56" s="87">
        <v>3333.3024816431398</v>
      </c>
      <c r="T56" s="87">
        <v>3921.7173885379698</v>
      </c>
      <c r="U56" s="87">
        <v>3710.840175883638</v>
      </c>
      <c r="V56" s="87">
        <v>3928.4289971780454</v>
      </c>
      <c r="W56" s="87">
        <v>3270.1940193114715</v>
      </c>
      <c r="X56" s="87">
        <v>2906.783866017141</v>
      </c>
      <c r="Y56" s="87">
        <v>2835.6479034597387</v>
      </c>
    </row>
    <row r="57" spans="1:25">
      <c r="A57" s="43" t="s">
        <v>21</v>
      </c>
      <c r="B57" s="43"/>
      <c r="C57" s="87">
        <v>31071.97449752596</v>
      </c>
      <c r="D57" s="87">
        <v>30398.47166491262</v>
      </c>
      <c r="E57" s="87">
        <v>31885.97531924989</v>
      </c>
      <c r="F57" s="87">
        <v>32220.995792790163</v>
      </c>
      <c r="G57" s="87">
        <v>33566.566277658421</v>
      </c>
      <c r="H57" s="87">
        <v>35336.723200452077</v>
      </c>
      <c r="I57" s="87">
        <v>36792.218884040165</v>
      </c>
      <c r="J57" s="87">
        <v>39128.868791950074</v>
      </c>
      <c r="K57" s="87">
        <v>41080.214395381343</v>
      </c>
      <c r="L57" s="87">
        <v>40283.202628752959</v>
      </c>
      <c r="M57" s="87">
        <v>40857.447996490751</v>
      </c>
      <c r="N57" s="87"/>
      <c r="O57" s="87">
        <v>17594.487267311739</v>
      </c>
      <c r="P57" s="87">
        <v>17801.889824417445</v>
      </c>
      <c r="Q57" s="87">
        <v>18973.474386248083</v>
      </c>
      <c r="R57" s="87">
        <v>19780.268315705598</v>
      </c>
      <c r="S57" s="87">
        <v>22238.354286767539</v>
      </c>
      <c r="T57" s="87">
        <v>23423.218712133785</v>
      </c>
      <c r="U57" s="87">
        <v>23839.262401976277</v>
      </c>
      <c r="V57" s="87">
        <v>25414.953354664598</v>
      </c>
      <c r="W57" s="87">
        <v>28396.447289929634</v>
      </c>
      <c r="X57" s="87">
        <v>26507.81845256107</v>
      </c>
      <c r="Y57" s="87">
        <v>28448.252612299155</v>
      </c>
    </row>
    <row r="58" spans="1:25">
      <c r="A58" s="36"/>
      <c r="B58" s="36"/>
      <c r="C58" s="36"/>
      <c r="D58" s="36"/>
      <c r="E58" s="36"/>
      <c r="F58" s="36"/>
      <c r="G58" s="36"/>
      <c r="H58" s="83"/>
      <c r="I58" s="83"/>
      <c r="J58" s="83"/>
      <c r="K58" s="83"/>
      <c r="L58" s="83"/>
      <c r="M58" s="83"/>
      <c r="N58" s="36"/>
      <c r="O58" s="36"/>
      <c r="P58" s="36"/>
      <c r="Q58" s="36"/>
      <c r="R58" s="36"/>
      <c r="S58" s="36"/>
      <c r="T58" s="36"/>
      <c r="U58" s="36"/>
      <c r="V58" s="36"/>
      <c r="W58" s="36"/>
      <c r="X58" s="36"/>
    </row>
    <row r="59" spans="1:25" ht="9" customHeight="1">
      <c r="A59" s="38"/>
      <c r="Y59" s="199"/>
    </row>
    <row r="60" spans="1:25" ht="9" customHeight="1">
      <c r="A60" s="38"/>
    </row>
  </sheetData>
  <pageMargins left="0.7" right="0.7" top="0.75" bottom="0.75" header="0.3" footer="0.3"/>
  <pageSetup paperSize="9" scale="7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V66"/>
  <sheetViews>
    <sheetView zoomScaleNormal="100" workbookViewId="0"/>
  </sheetViews>
  <sheetFormatPr defaultRowHeight="15"/>
  <cols>
    <col min="1" max="1" width="10.7109375" customWidth="1"/>
    <col min="2" max="2" width="10.42578125" customWidth="1"/>
    <col min="3" max="13" width="9.140625" customWidth="1"/>
    <col min="14" max="14" width="3.42578125" customWidth="1"/>
    <col min="15" max="24" width="9.42578125" customWidth="1"/>
  </cols>
  <sheetData>
    <row r="1" spans="1:42" s="5" customFormat="1" ht="30">
      <c r="A1" s="98">
        <v>2.15</v>
      </c>
      <c r="B1" s="2" t="s">
        <v>185</v>
      </c>
      <c r="C1" s="188"/>
      <c r="D1" s="188"/>
      <c r="E1" s="188"/>
      <c r="F1" s="188"/>
      <c r="G1" s="188"/>
      <c r="I1" s="155"/>
      <c r="J1" s="155"/>
      <c r="K1" s="155"/>
      <c r="L1" s="155"/>
      <c r="M1" s="172"/>
      <c r="N1" s="4"/>
      <c r="O1" s="4"/>
      <c r="P1" s="4"/>
      <c r="Q1" s="4"/>
      <c r="R1" s="4"/>
      <c r="S1" s="4"/>
      <c r="U1" s="4"/>
      <c r="V1" s="4"/>
      <c r="W1" s="4"/>
      <c r="X1" s="6"/>
      <c r="Y1" s="77"/>
      <c r="Z1"/>
      <c r="AA1"/>
      <c r="AB1"/>
      <c r="AC1"/>
      <c r="AD1"/>
      <c r="AE1"/>
      <c r="AF1"/>
      <c r="AG1"/>
      <c r="AH1"/>
      <c r="AI1"/>
      <c r="AJ1"/>
      <c r="AK1"/>
      <c r="AL1"/>
      <c r="AM1"/>
      <c r="AN1"/>
    </row>
    <row r="2" spans="1:42" ht="5.25" customHeight="1">
      <c r="A2" s="7"/>
      <c r="B2" s="7"/>
      <c r="C2" s="7"/>
      <c r="D2" s="7"/>
      <c r="E2" s="7"/>
      <c r="F2" s="7"/>
      <c r="G2" s="7"/>
      <c r="H2" s="7"/>
      <c r="I2" s="8"/>
      <c r="J2" s="8"/>
      <c r="K2" s="9"/>
      <c r="L2" s="9"/>
      <c r="M2" s="9"/>
      <c r="N2" s="9"/>
      <c r="O2" s="9"/>
      <c r="P2" s="9"/>
      <c r="Q2" s="9"/>
      <c r="R2" s="9"/>
      <c r="S2" s="9"/>
      <c r="T2" s="9"/>
      <c r="U2" s="9"/>
      <c r="V2" s="8"/>
      <c r="W2" s="10"/>
      <c r="X2" s="10"/>
      <c r="Y2" s="10"/>
    </row>
    <row r="3" spans="1:42"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c r="Z3"/>
      <c r="AA3"/>
      <c r="AB3"/>
      <c r="AC3"/>
      <c r="AD3"/>
      <c r="AE3"/>
      <c r="AF3"/>
      <c r="AG3"/>
      <c r="AH3"/>
      <c r="AI3"/>
      <c r="AJ3"/>
      <c r="AK3"/>
      <c r="AL3"/>
      <c r="AM3"/>
      <c r="AN3"/>
    </row>
    <row r="4" spans="1:42"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94"/>
      <c r="Z4"/>
      <c r="AA4"/>
      <c r="AB4"/>
      <c r="AC4"/>
      <c r="AD4"/>
      <c r="AE4"/>
      <c r="AF4"/>
      <c r="AG4"/>
      <c r="AH4"/>
      <c r="AI4"/>
      <c r="AJ4"/>
      <c r="AK4"/>
      <c r="AL4"/>
      <c r="AM4"/>
      <c r="AN4"/>
    </row>
    <row r="5" spans="1:42">
      <c r="A5" s="41"/>
      <c r="B5" s="41"/>
      <c r="C5" s="41"/>
      <c r="D5" s="41"/>
      <c r="E5" s="41"/>
      <c r="F5" s="41"/>
      <c r="G5" s="41"/>
      <c r="H5" s="189" t="s">
        <v>0</v>
      </c>
      <c r="I5" s="189"/>
      <c r="J5" s="189"/>
      <c r="K5" s="189"/>
      <c r="L5" s="189"/>
      <c r="M5" s="189"/>
      <c r="N5" s="42"/>
      <c r="O5" s="42"/>
      <c r="P5" s="42"/>
      <c r="Q5" s="42"/>
      <c r="R5" s="42"/>
      <c r="S5" s="42"/>
      <c r="T5" s="43" t="s">
        <v>8</v>
      </c>
      <c r="U5" s="43"/>
      <c r="V5" s="43"/>
      <c r="W5" s="43"/>
      <c r="X5" s="43"/>
    </row>
    <row r="6" spans="1:42">
      <c r="A6" s="42"/>
      <c r="B6" s="42"/>
      <c r="C6" s="42"/>
      <c r="D6" s="42"/>
      <c r="E6" s="42"/>
      <c r="F6" s="42"/>
      <c r="G6" s="42"/>
      <c r="H6" s="78"/>
      <c r="I6" s="78"/>
      <c r="J6" s="78"/>
      <c r="K6" s="78"/>
      <c r="L6" s="78"/>
      <c r="M6" s="119"/>
      <c r="N6" s="42"/>
      <c r="O6" s="42"/>
      <c r="P6" s="42"/>
      <c r="Q6" s="42"/>
      <c r="R6" s="42"/>
      <c r="S6" s="42"/>
      <c r="T6" s="44"/>
      <c r="U6" s="44"/>
      <c r="V6" s="44"/>
      <c r="W6" s="44"/>
      <c r="X6" s="44"/>
    </row>
    <row r="7" spans="1:42">
      <c r="A7" s="42"/>
      <c r="B7" s="42"/>
      <c r="C7" s="42"/>
      <c r="D7" s="42"/>
      <c r="E7" s="42"/>
      <c r="F7" s="42"/>
      <c r="G7" s="42"/>
      <c r="H7" s="46"/>
      <c r="I7" s="47"/>
      <c r="J7" s="47"/>
      <c r="K7" s="47"/>
      <c r="L7" s="47"/>
      <c r="M7" s="47"/>
      <c r="N7" s="42"/>
      <c r="O7" s="42"/>
      <c r="P7" s="42"/>
      <c r="Q7" s="42"/>
      <c r="R7" s="42"/>
      <c r="S7" s="42"/>
      <c r="T7" s="46"/>
      <c r="U7" s="47"/>
      <c r="V7" s="47"/>
      <c r="W7" s="47"/>
      <c r="X7" s="47"/>
    </row>
    <row r="8" spans="1:42">
      <c r="A8" s="42"/>
      <c r="B8" s="42"/>
      <c r="C8" s="54">
        <v>2009</v>
      </c>
      <c r="D8" s="54">
        <v>2010</v>
      </c>
      <c r="E8" s="54">
        <v>2011</v>
      </c>
      <c r="F8" s="54">
        <v>2012</v>
      </c>
      <c r="G8" s="54">
        <v>2013</v>
      </c>
      <c r="H8" s="54">
        <v>2014</v>
      </c>
      <c r="I8" s="54">
        <v>2015</v>
      </c>
      <c r="J8" s="54">
        <v>2016</v>
      </c>
      <c r="K8" s="54">
        <v>2017</v>
      </c>
      <c r="L8" s="54">
        <v>2018</v>
      </c>
      <c r="M8" s="54">
        <v>2019</v>
      </c>
      <c r="N8" s="54"/>
      <c r="O8" s="54">
        <v>2009</v>
      </c>
      <c r="P8" s="54">
        <v>2010</v>
      </c>
      <c r="Q8" s="54">
        <v>2011</v>
      </c>
      <c r="R8" s="54">
        <v>2012</v>
      </c>
      <c r="S8" s="54">
        <v>2013</v>
      </c>
      <c r="T8" s="54">
        <v>2014</v>
      </c>
      <c r="U8" s="54">
        <v>2015</v>
      </c>
      <c r="V8" s="54">
        <v>2016</v>
      </c>
      <c r="W8" s="54">
        <v>2017</v>
      </c>
      <c r="X8" s="54">
        <v>2018</v>
      </c>
      <c r="Y8" s="54">
        <v>2019</v>
      </c>
    </row>
    <row r="9" spans="1:42">
      <c r="A9" s="44"/>
      <c r="B9" s="44"/>
      <c r="C9" s="44"/>
      <c r="D9" s="44"/>
      <c r="E9" s="44"/>
      <c r="F9" s="44"/>
      <c r="G9" s="44"/>
      <c r="H9" s="44"/>
      <c r="I9" s="44"/>
      <c r="J9" s="44"/>
      <c r="K9" s="44"/>
      <c r="L9" s="44"/>
      <c r="M9" s="44"/>
      <c r="N9" s="44"/>
      <c r="O9" s="44"/>
      <c r="P9" s="44"/>
      <c r="Q9" s="44"/>
      <c r="R9" s="44"/>
      <c r="S9" s="44"/>
      <c r="T9" s="44"/>
      <c r="U9" s="44"/>
      <c r="V9" s="44"/>
      <c r="W9" s="44"/>
      <c r="X9" s="44"/>
    </row>
    <row r="10" spans="1:42">
      <c r="A10" s="42"/>
      <c r="B10" s="42"/>
      <c r="C10" s="43"/>
      <c r="D10" s="43"/>
      <c r="E10" s="43"/>
      <c r="F10" s="43"/>
      <c r="G10" s="43"/>
      <c r="H10" s="43"/>
      <c r="I10" s="43"/>
      <c r="J10" s="43"/>
      <c r="K10" s="43"/>
      <c r="L10" s="43"/>
      <c r="M10" s="43"/>
      <c r="N10" s="42"/>
      <c r="O10" s="42"/>
      <c r="P10" s="42"/>
      <c r="Q10" s="42"/>
      <c r="R10" s="42"/>
      <c r="S10" s="42"/>
      <c r="T10" s="54"/>
      <c r="U10" s="54"/>
      <c r="V10" s="54"/>
      <c r="W10" s="54"/>
      <c r="X10" s="54"/>
    </row>
    <row r="11" spans="1:42">
      <c r="A11" s="73" t="s">
        <v>93</v>
      </c>
      <c r="B11" s="73"/>
      <c r="C11" s="43"/>
      <c r="D11" s="43"/>
      <c r="E11" s="43"/>
      <c r="F11" s="43"/>
      <c r="G11" s="43"/>
      <c r="H11" s="43"/>
      <c r="I11" s="43"/>
      <c r="J11" s="43"/>
      <c r="K11" s="43"/>
      <c r="L11" s="43"/>
      <c r="M11" s="43"/>
      <c r="N11" s="42"/>
      <c r="O11" s="42"/>
      <c r="P11" s="42"/>
      <c r="Q11" s="42"/>
      <c r="R11" s="42"/>
      <c r="S11" s="42"/>
      <c r="T11" s="42"/>
      <c r="U11" s="42"/>
      <c r="V11" s="42"/>
      <c r="W11" s="42"/>
      <c r="X11" s="42"/>
    </row>
    <row r="12" spans="1:42">
      <c r="A12" s="43" t="s">
        <v>15</v>
      </c>
      <c r="B12" s="43"/>
      <c r="C12" s="87">
        <v>28.379596130170796</v>
      </c>
      <c r="D12" s="87">
        <v>36.96091251771584</v>
      </c>
      <c r="E12" s="87">
        <v>27.880671818431775</v>
      </c>
      <c r="F12" s="87">
        <v>44.057197308922547</v>
      </c>
      <c r="G12" s="87">
        <v>35.846078582992185</v>
      </c>
      <c r="H12" s="87">
        <v>31.080638680643865</v>
      </c>
      <c r="I12" s="87">
        <v>33.447167384242469</v>
      </c>
      <c r="J12" s="87">
        <v>32.577100297134628</v>
      </c>
      <c r="K12" s="87">
        <v>39.17431695061277</v>
      </c>
      <c r="L12" s="87">
        <v>48.316408272936513</v>
      </c>
      <c r="M12" s="87">
        <v>53.813330682409855</v>
      </c>
      <c r="N12" s="87"/>
      <c r="O12" s="87">
        <v>9.6788904093513626</v>
      </c>
      <c r="P12" s="87">
        <v>12.865029945377506</v>
      </c>
      <c r="Q12" s="87">
        <v>11.076227964361397</v>
      </c>
      <c r="R12" s="87">
        <v>14.751494352848171</v>
      </c>
      <c r="S12" s="87">
        <v>11.764940678842745</v>
      </c>
      <c r="T12" s="87">
        <v>11.714541724516094</v>
      </c>
      <c r="U12" s="87">
        <v>17.089467903074102</v>
      </c>
      <c r="V12" s="87">
        <v>14.234912358915327</v>
      </c>
      <c r="W12" s="87">
        <v>18.722429919485183</v>
      </c>
      <c r="X12" s="87">
        <v>20.247033552829777</v>
      </c>
      <c r="Y12" s="87">
        <v>16.51675976736556</v>
      </c>
      <c r="AO12" s="35"/>
      <c r="AP12" s="35"/>
    </row>
    <row r="13" spans="1:42">
      <c r="A13" s="43" t="s">
        <v>22</v>
      </c>
      <c r="B13" s="43"/>
      <c r="C13" s="87">
        <v>1638.494749518142</v>
      </c>
      <c r="D13" s="87">
        <v>1412.5906602155392</v>
      </c>
      <c r="E13" s="87">
        <v>1409.990609205566</v>
      </c>
      <c r="F13" s="87">
        <v>1722.913474424008</v>
      </c>
      <c r="G13" s="87">
        <v>1542.0577738765503</v>
      </c>
      <c r="H13" s="87">
        <v>1666.592352790477</v>
      </c>
      <c r="I13" s="87">
        <v>1561.0432715917123</v>
      </c>
      <c r="J13" s="87">
        <v>1699.6781316336421</v>
      </c>
      <c r="K13" s="87">
        <v>1452.2319974753073</v>
      </c>
      <c r="L13" s="87">
        <v>1505.4680162191921</v>
      </c>
      <c r="M13" s="87">
        <v>1302.1021445284434</v>
      </c>
      <c r="N13" s="87"/>
      <c r="O13" s="87">
        <v>162.6941751804039</v>
      </c>
      <c r="P13" s="87">
        <v>139.64252889073995</v>
      </c>
      <c r="Q13" s="87">
        <v>143.56535353194514</v>
      </c>
      <c r="R13" s="87">
        <v>265.99666934987965</v>
      </c>
      <c r="S13" s="87">
        <v>176.80614749332833</v>
      </c>
      <c r="T13" s="87">
        <v>141.08190991580312</v>
      </c>
      <c r="U13" s="87">
        <v>147.50062328834892</v>
      </c>
      <c r="V13" s="87">
        <v>158.28910173936279</v>
      </c>
      <c r="W13" s="87">
        <v>159.10994901478216</v>
      </c>
      <c r="X13" s="87">
        <v>164.94179521682133</v>
      </c>
      <c r="Y13" s="87">
        <v>161.06049143102388</v>
      </c>
      <c r="AO13" s="35"/>
      <c r="AP13" s="35"/>
    </row>
    <row r="14" spans="1:42">
      <c r="A14" s="91" t="s">
        <v>23</v>
      </c>
      <c r="B14" s="70"/>
      <c r="C14" s="106">
        <v>1582.5144536681178</v>
      </c>
      <c r="D14" s="106">
        <v>1355.6322285122626</v>
      </c>
      <c r="E14" s="106">
        <v>1331.7485867163593</v>
      </c>
      <c r="F14" s="106">
        <v>1619.4650829728837</v>
      </c>
      <c r="G14" s="106">
        <v>1466.2652662681289</v>
      </c>
      <c r="H14" s="106">
        <v>1589.1736396877311</v>
      </c>
      <c r="I14" s="106">
        <v>1490.7986184740573</v>
      </c>
      <c r="J14" s="106">
        <v>1616.1519117324005</v>
      </c>
      <c r="K14" s="106">
        <v>1383.3281364963389</v>
      </c>
      <c r="L14" s="106">
        <v>1435.244143849166</v>
      </c>
      <c r="M14" s="106">
        <v>1224.6227966830754</v>
      </c>
      <c r="N14" s="106"/>
      <c r="O14" s="106">
        <v>153.65939162764025</v>
      </c>
      <c r="P14" s="106">
        <v>130.77486498847222</v>
      </c>
      <c r="Q14" s="106">
        <v>129.78619035469978</v>
      </c>
      <c r="R14" s="106">
        <v>250.22781959200401</v>
      </c>
      <c r="S14" s="106">
        <v>164.66765350633972</v>
      </c>
      <c r="T14" s="106">
        <v>128.5222020430613</v>
      </c>
      <c r="U14" s="106">
        <v>136.68220468471043</v>
      </c>
      <c r="V14" s="106">
        <v>147.71104055145628</v>
      </c>
      <c r="W14" s="106">
        <v>151.89865532720691</v>
      </c>
      <c r="X14" s="106">
        <v>154.00756834950178</v>
      </c>
      <c r="Y14" s="106">
        <v>142.57971724979004</v>
      </c>
      <c r="AO14" s="35"/>
      <c r="AP14" s="35"/>
    </row>
    <row r="15" spans="1:42">
      <c r="A15" s="70" t="s">
        <v>25</v>
      </c>
      <c r="B15" s="70"/>
      <c r="C15" s="106">
        <v>1518.8317935967714</v>
      </c>
      <c r="D15" s="106">
        <v>1308.5377026234703</v>
      </c>
      <c r="E15" s="106">
        <v>1287.097017360702</v>
      </c>
      <c r="F15" s="106">
        <v>1560.5320635124169</v>
      </c>
      <c r="G15" s="106">
        <v>1394.2004983902168</v>
      </c>
      <c r="H15" s="106">
        <v>1509.0826504467113</v>
      </c>
      <c r="I15" s="106">
        <v>1411.3722199672916</v>
      </c>
      <c r="J15" s="106">
        <v>1482.9056283621508</v>
      </c>
      <c r="K15" s="106">
        <v>1292.7331809782061</v>
      </c>
      <c r="L15" s="106">
        <v>1354.3366423238942</v>
      </c>
      <c r="M15" s="106">
        <v>1142.2938330889374</v>
      </c>
      <c r="N15" s="106"/>
      <c r="O15" s="106">
        <v>145.26767356477984</v>
      </c>
      <c r="P15" s="106">
        <v>126.31312239500181</v>
      </c>
      <c r="Q15" s="106">
        <v>120.04709320269708</v>
      </c>
      <c r="R15" s="106">
        <v>235.86820065050125</v>
      </c>
      <c r="S15" s="106">
        <v>157.31176745492405</v>
      </c>
      <c r="T15" s="106">
        <v>119.40706308595539</v>
      </c>
      <c r="U15" s="106">
        <v>130.23315767905748</v>
      </c>
      <c r="V15" s="106">
        <v>133.17091453543892</v>
      </c>
      <c r="W15" s="106">
        <v>130.90224532579595</v>
      </c>
      <c r="X15" s="106">
        <v>149.04207255402949</v>
      </c>
      <c r="Y15" s="106">
        <v>134.47484105112844</v>
      </c>
    </row>
    <row r="16" spans="1:42">
      <c r="A16" s="91" t="s">
        <v>24</v>
      </c>
      <c r="B16" s="70"/>
      <c r="C16" s="106">
        <v>63.682660071347144</v>
      </c>
      <c r="D16" s="106">
        <v>47.094525888789455</v>
      </c>
      <c r="E16" s="106">
        <v>44.651569355658097</v>
      </c>
      <c r="F16" s="106">
        <v>58.933019460465211</v>
      </c>
      <c r="G16" s="106">
        <v>72.064767877913084</v>
      </c>
      <c r="H16" s="106">
        <v>80.090989241019571</v>
      </c>
      <c r="I16" s="106">
        <v>79.426398506767043</v>
      </c>
      <c r="J16" s="106">
        <v>133.24628337025013</v>
      </c>
      <c r="K16" s="106">
        <v>90.594955518131584</v>
      </c>
      <c r="L16" s="106">
        <v>80.907501525271499</v>
      </c>
      <c r="M16" s="106">
        <v>82.328963594137136</v>
      </c>
      <c r="N16" s="106"/>
      <c r="O16" s="106">
        <v>8.391718062860571</v>
      </c>
      <c r="P16" s="106">
        <v>4.4617425934705484</v>
      </c>
      <c r="Q16" s="106">
        <v>9.7390971520026213</v>
      </c>
      <c r="R16" s="106">
        <v>14.359618941502744</v>
      </c>
      <c r="S16" s="106">
        <v>7.3558860514156912</v>
      </c>
      <c r="T16" s="106">
        <v>9.1151389571059376</v>
      </c>
      <c r="U16" s="106">
        <v>6.4490470056530542</v>
      </c>
      <c r="V16" s="106">
        <v>14.540126016017355</v>
      </c>
      <c r="W16" s="106">
        <v>20.996410001411082</v>
      </c>
      <c r="X16" s="106">
        <v>4.9654957954723695</v>
      </c>
      <c r="Y16" s="106">
        <v>8.1048761986615894</v>
      </c>
    </row>
    <row r="17" spans="1:48">
      <c r="A17" s="43" t="s">
        <v>26</v>
      </c>
      <c r="B17" s="43"/>
      <c r="C17" s="87">
        <v>48.333941529125667</v>
      </c>
      <c r="D17" s="87">
        <v>37.647328832409997</v>
      </c>
      <c r="E17" s="87">
        <v>63.898844333078394</v>
      </c>
      <c r="F17" s="87">
        <v>43.083165362955299</v>
      </c>
      <c r="G17" s="87">
        <v>43.063684915401517</v>
      </c>
      <c r="H17" s="87">
        <v>35.20742304748385</v>
      </c>
      <c r="I17" s="87">
        <v>48.265298727447856</v>
      </c>
      <c r="J17" s="87">
        <v>39.066411014216825</v>
      </c>
      <c r="K17" s="87">
        <v>46.29453819863253</v>
      </c>
      <c r="L17" s="87">
        <v>65.246892298649996</v>
      </c>
      <c r="M17" s="87">
        <v>83.557242522756937</v>
      </c>
      <c r="N17" s="87"/>
      <c r="O17" s="87">
        <v>15.431370420513058</v>
      </c>
      <c r="P17" s="87">
        <v>14.756293951148116</v>
      </c>
      <c r="Q17" s="87">
        <v>15.806857622059951</v>
      </c>
      <c r="R17" s="87">
        <v>29.049753665791265</v>
      </c>
      <c r="S17" s="87">
        <v>31.547760738987002</v>
      </c>
      <c r="T17" s="87">
        <v>18.682548170016677</v>
      </c>
      <c r="U17" s="87">
        <v>23.007578608441001</v>
      </c>
      <c r="V17" s="87">
        <v>17.606986095983952</v>
      </c>
      <c r="W17" s="87">
        <v>18.37898635434706</v>
      </c>
      <c r="X17" s="87">
        <v>31.870072047694247</v>
      </c>
      <c r="Y17" s="87">
        <v>36.209112880454143</v>
      </c>
      <c r="AO17" s="35"/>
      <c r="AP17" s="35"/>
    </row>
    <row r="18" spans="1:48">
      <c r="A18" s="43" t="s">
        <v>27</v>
      </c>
      <c r="B18" s="43"/>
      <c r="C18" s="87">
        <v>1715.2082871774389</v>
      </c>
      <c r="D18" s="87">
        <v>1487.1989015656666</v>
      </c>
      <c r="E18" s="87">
        <v>1501.7701253570767</v>
      </c>
      <c r="F18" s="87">
        <v>1810.0538370958866</v>
      </c>
      <c r="G18" s="87">
        <v>1620.9675373749437</v>
      </c>
      <c r="H18" s="87">
        <v>1732.8804145186052</v>
      </c>
      <c r="I18" s="87">
        <v>1642.7557377034018</v>
      </c>
      <c r="J18" s="87">
        <v>1771.3216429449924</v>
      </c>
      <c r="K18" s="87">
        <v>1537.7008526245525</v>
      </c>
      <c r="L18" s="87">
        <v>1619.031316790778</v>
      </c>
      <c r="M18" s="87">
        <v>1439.4727177336083</v>
      </c>
      <c r="N18" s="87"/>
      <c r="O18" s="87">
        <v>187.80443601026843</v>
      </c>
      <c r="P18" s="87">
        <v>167.26385278726531</v>
      </c>
      <c r="Q18" s="87">
        <v>170.44843911836665</v>
      </c>
      <c r="R18" s="87">
        <v>309.79791736851871</v>
      </c>
      <c r="S18" s="87">
        <v>220.11884891115795</v>
      </c>
      <c r="T18" s="87">
        <v>171.47899981033592</v>
      </c>
      <c r="U18" s="87">
        <v>187.59766979986395</v>
      </c>
      <c r="V18" s="87">
        <v>190.13100019426199</v>
      </c>
      <c r="W18" s="87">
        <v>196.21136528861453</v>
      </c>
      <c r="X18" s="87">
        <v>217.05890081734523</v>
      </c>
      <c r="Y18" s="87">
        <v>213.78636407884358</v>
      </c>
    </row>
    <row r="19" spans="1:48">
      <c r="A19" s="43"/>
      <c r="B19" s="43"/>
      <c r="H19" s="87"/>
      <c r="I19" s="87"/>
      <c r="J19" s="87"/>
      <c r="K19" s="87"/>
      <c r="L19" s="87"/>
      <c r="M19" s="87"/>
      <c r="N19" s="87"/>
      <c r="T19" s="87"/>
      <c r="U19" s="87"/>
      <c r="V19" s="87"/>
      <c r="W19" s="87"/>
      <c r="X19" s="87"/>
      <c r="Y19" s="87"/>
    </row>
    <row r="20" spans="1:48">
      <c r="A20" s="73" t="s">
        <v>97</v>
      </c>
      <c r="B20" s="73"/>
      <c r="C20" s="87"/>
      <c r="D20" s="87"/>
      <c r="E20" s="87"/>
      <c r="F20" s="87"/>
      <c r="G20" s="87"/>
      <c r="H20" s="87"/>
      <c r="I20" s="87"/>
      <c r="J20" s="87"/>
      <c r="K20" s="87"/>
      <c r="L20" s="87"/>
      <c r="M20" s="87"/>
      <c r="N20" s="87"/>
      <c r="O20" s="87"/>
      <c r="P20" s="87"/>
      <c r="Q20" s="87"/>
      <c r="R20" s="87"/>
      <c r="S20" s="87"/>
      <c r="T20" s="87"/>
      <c r="U20" s="87"/>
      <c r="V20" s="87"/>
      <c r="W20" s="87"/>
      <c r="X20" s="87"/>
      <c r="Y20" s="87"/>
      <c r="AO20" s="35"/>
      <c r="AP20" s="35"/>
    </row>
    <row r="21" spans="1:48">
      <c r="A21" s="43" t="s">
        <v>15</v>
      </c>
      <c r="B21" s="43"/>
      <c r="C21" s="87">
        <v>1144.7945596868217</v>
      </c>
      <c r="D21" s="87">
        <v>1084.0770676997436</v>
      </c>
      <c r="E21" s="87">
        <v>1244.7586593593519</v>
      </c>
      <c r="F21" s="87">
        <v>1111.5689475364252</v>
      </c>
      <c r="G21" s="87">
        <v>1106.7930712642856</v>
      </c>
      <c r="H21" s="87">
        <v>1121.2363952383976</v>
      </c>
      <c r="I21" s="87">
        <v>1383.2209144146923</v>
      </c>
      <c r="J21" s="87">
        <v>1508.2646960259947</v>
      </c>
      <c r="K21" s="87">
        <v>1700.1954943250794</v>
      </c>
      <c r="L21" s="87">
        <v>1725.8846768600431</v>
      </c>
      <c r="M21" s="87">
        <v>1831.9472710686571</v>
      </c>
      <c r="N21" s="87"/>
      <c r="O21" s="87">
        <v>453.034152160867</v>
      </c>
      <c r="P21" s="87">
        <v>439.45274169652367</v>
      </c>
      <c r="Q21" s="87">
        <v>556.941674413447</v>
      </c>
      <c r="R21" s="87">
        <v>486.71717272164869</v>
      </c>
      <c r="S21" s="87">
        <v>523.48051871956432</v>
      </c>
      <c r="T21" s="87">
        <v>545.29000672857069</v>
      </c>
      <c r="U21" s="87">
        <v>659.8078312711632</v>
      </c>
      <c r="V21" s="87">
        <v>706.55558202220652</v>
      </c>
      <c r="W21" s="87">
        <v>768.29696855709892</v>
      </c>
      <c r="X21" s="87">
        <v>768.97337523776321</v>
      </c>
      <c r="Y21" s="87">
        <v>870.38816674065117</v>
      </c>
      <c r="AO21" s="35"/>
      <c r="AP21" s="35"/>
      <c r="AQ21" s="35"/>
      <c r="AR21" s="35"/>
      <c r="AS21" s="35"/>
      <c r="AT21" s="35"/>
      <c r="AU21" s="35"/>
      <c r="AV21" s="35"/>
    </row>
    <row r="22" spans="1:48">
      <c r="A22" s="43" t="s">
        <v>22</v>
      </c>
      <c r="B22" s="43"/>
      <c r="C22" s="87">
        <v>10605.532762586254</v>
      </c>
      <c r="D22" s="87">
        <v>10480.623468612021</v>
      </c>
      <c r="E22" s="87">
        <v>10705.341968469102</v>
      </c>
      <c r="F22" s="87">
        <v>10701.044661090711</v>
      </c>
      <c r="G22" s="87">
        <v>11233.823761516509</v>
      </c>
      <c r="H22" s="87">
        <v>11659.584992884322</v>
      </c>
      <c r="I22" s="87">
        <v>12153.808416340386</v>
      </c>
      <c r="J22" s="87">
        <v>13010.516667572554</v>
      </c>
      <c r="K22" s="87">
        <v>13212.114993226476</v>
      </c>
      <c r="L22" s="87">
        <v>12737.454967694024</v>
      </c>
      <c r="M22" s="87">
        <v>13485.34137271106</v>
      </c>
      <c r="N22" s="87"/>
      <c r="O22" s="87">
        <v>3285.3684677817787</v>
      </c>
      <c r="P22" s="87">
        <v>3218.5265692924386</v>
      </c>
      <c r="Q22" s="87">
        <v>3405.5385804943603</v>
      </c>
      <c r="R22" s="87">
        <v>3422.9107854998938</v>
      </c>
      <c r="S22" s="87">
        <v>3685.1623934952563</v>
      </c>
      <c r="T22" s="87">
        <v>3747.3235829139112</v>
      </c>
      <c r="U22" s="87">
        <v>3747.5690276712821</v>
      </c>
      <c r="V22" s="87">
        <v>3830.5186920709771</v>
      </c>
      <c r="W22" s="87">
        <v>3900.6668620177697</v>
      </c>
      <c r="X22" s="87">
        <v>4012.4096843251923</v>
      </c>
      <c r="Y22" s="87">
        <v>4436.0757468559386</v>
      </c>
      <c r="AO22" s="35"/>
      <c r="AP22" s="35"/>
      <c r="AQ22" s="35"/>
      <c r="AR22" s="35"/>
      <c r="AS22" s="35"/>
      <c r="AT22" s="35"/>
      <c r="AU22" s="35"/>
      <c r="AV22" s="35"/>
    </row>
    <row r="23" spans="1:48">
      <c r="A23" s="91" t="s">
        <v>23</v>
      </c>
      <c r="B23" s="70"/>
      <c r="C23" s="106">
        <v>9728.324383636429</v>
      </c>
      <c r="D23" s="106">
        <v>9600.5297407478884</v>
      </c>
      <c r="E23" s="106">
        <v>9697.5558867612435</v>
      </c>
      <c r="F23" s="106">
        <v>9603.6482370295234</v>
      </c>
      <c r="G23" s="106">
        <v>10107.415403096498</v>
      </c>
      <c r="H23" s="106">
        <v>10497.838667637205</v>
      </c>
      <c r="I23" s="106">
        <v>10967.802967459236</v>
      </c>
      <c r="J23" s="106">
        <v>11916.702047933581</v>
      </c>
      <c r="K23" s="106">
        <v>12035.99777156739</v>
      </c>
      <c r="L23" s="106">
        <v>11574.719484483698</v>
      </c>
      <c r="M23" s="106">
        <v>12303.82269085605</v>
      </c>
      <c r="N23" s="106"/>
      <c r="O23" s="106">
        <v>2902.2525739969196</v>
      </c>
      <c r="P23" s="106">
        <v>2790.551922155445</v>
      </c>
      <c r="Q23" s="106">
        <v>2860.7294676418755</v>
      </c>
      <c r="R23" s="106">
        <v>2781.661100776676</v>
      </c>
      <c r="S23" s="106">
        <v>3069.8394728167414</v>
      </c>
      <c r="T23" s="106">
        <v>3160.7525400920276</v>
      </c>
      <c r="U23" s="106">
        <v>3188.713687290649</v>
      </c>
      <c r="V23" s="106">
        <v>3311.846834934749</v>
      </c>
      <c r="W23" s="106">
        <v>3382.2963783915288</v>
      </c>
      <c r="X23" s="106">
        <v>3481.4225121678924</v>
      </c>
      <c r="Y23" s="106">
        <v>3871.7740253559919</v>
      </c>
      <c r="AO23" s="35"/>
      <c r="AP23" s="35"/>
      <c r="AQ23" s="35"/>
      <c r="AR23" s="35"/>
      <c r="AS23" s="35"/>
      <c r="AT23" s="35"/>
      <c r="AU23" s="35"/>
      <c r="AV23" s="35"/>
    </row>
    <row r="24" spans="1:48">
      <c r="A24" s="70" t="s">
        <v>25</v>
      </c>
      <c r="B24" s="70"/>
      <c r="C24" s="106">
        <v>8672.4941379765114</v>
      </c>
      <c r="D24" s="106">
        <v>8508.8002710178898</v>
      </c>
      <c r="E24" s="106">
        <v>8583.0369331324291</v>
      </c>
      <c r="F24" s="106">
        <v>8451.7812235268175</v>
      </c>
      <c r="G24" s="106">
        <v>8701.8897684642343</v>
      </c>
      <c r="H24" s="106">
        <v>8944.1195849266787</v>
      </c>
      <c r="I24" s="106">
        <v>9187.1675199437905</v>
      </c>
      <c r="J24" s="106">
        <v>9864.108608344377</v>
      </c>
      <c r="K24" s="106">
        <v>9927.722126348981</v>
      </c>
      <c r="L24" s="106">
        <v>9540.763588185855</v>
      </c>
      <c r="M24" s="106">
        <v>10015.689945859614</v>
      </c>
      <c r="N24" s="106"/>
      <c r="O24" s="106">
        <v>2654.3262038282178</v>
      </c>
      <c r="P24" s="106">
        <v>2558.1095283380751</v>
      </c>
      <c r="Q24" s="106">
        <v>2634.1365707914724</v>
      </c>
      <c r="R24" s="106">
        <v>2582.8187799085472</v>
      </c>
      <c r="S24" s="106">
        <v>2839.6265838423669</v>
      </c>
      <c r="T24" s="106">
        <v>2950.9960961842694</v>
      </c>
      <c r="U24" s="106">
        <v>2877.9813074973895</v>
      </c>
      <c r="V24" s="106">
        <v>3051.6106827192662</v>
      </c>
      <c r="W24" s="106">
        <v>3045.5640408219333</v>
      </c>
      <c r="X24" s="106">
        <v>3163.653806567776</v>
      </c>
      <c r="Y24" s="106">
        <v>3398.1528849730521</v>
      </c>
      <c r="AO24" s="35"/>
      <c r="AP24" s="35"/>
    </row>
    <row r="25" spans="1:48">
      <c r="A25" s="91" t="s">
        <v>24</v>
      </c>
      <c r="B25" s="70"/>
      <c r="C25" s="106">
        <v>1055.8302456599067</v>
      </c>
      <c r="D25" s="106">
        <v>1091.7294697299785</v>
      </c>
      <c r="E25" s="106">
        <v>1114.5189536288449</v>
      </c>
      <c r="F25" s="106">
        <v>1151.8670135026869</v>
      </c>
      <c r="G25" s="106">
        <v>1405.5256346323279</v>
      </c>
      <c r="H25" s="106">
        <v>1553.7190827105819</v>
      </c>
      <c r="I25" s="106">
        <v>1780.6354475154285</v>
      </c>
      <c r="J25" s="106">
        <v>2052.5934395891845</v>
      </c>
      <c r="K25" s="106">
        <v>2108.275645218459</v>
      </c>
      <c r="L25" s="106">
        <v>2033.9558962979104</v>
      </c>
      <c r="M25" s="106">
        <v>2288.1327449963856</v>
      </c>
      <c r="N25" s="106"/>
      <c r="O25" s="106">
        <v>247.92637016870262</v>
      </c>
      <c r="P25" s="106">
        <v>232.4423938173675</v>
      </c>
      <c r="Q25" s="106">
        <v>226.59289685040608</v>
      </c>
      <c r="R25" s="106">
        <v>198.84232086813054</v>
      </c>
      <c r="S25" s="106">
        <v>230.21288897437253</v>
      </c>
      <c r="T25" s="106">
        <v>209.7564439077625</v>
      </c>
      <c r="U25" s="106">
        <v>310.73237979325887</v>
      </c>
      <c r="V25" s="106">
        <v>260.23615221548653</v>
      </c>
      <c r="W25" s="106">
        <v>336.7323375695982</v>
      </c>
      <c r="X25" s="106">
        <v>317.76870560012026</v>
      </c>
      <c r="Y25" s="106">
        <v>473.62114038294266</v>
      </c>
      <c r="AO25" s="35"/>
      <c r="AP25" s="35"/>
    </row>
    <row r="26" spans="1:48">
      <c r="A26" s="43" t="s">
        <v>26</v>
      </c>
      <c r="B26" s="43"/>
      <c r="C26" s="87">
        <v>1195.2242136663835</v>
      </c>
      <c r="D26" s="87">
        <v>1240.1544136094769</v>
      </c>
      <c r="E26" s="87">
        <v>1389.8479427084017</v>
      </c>
      <c r="F26" s="87">
        <v>1297.3767030013978</v>
      </c>
      <c r="G26" s="87">
        <v>1390.7735160425364</v>
      </c>
      <c r="H26" s="87">
        <v>1418.3262042019401</v>
      </c>
      <c r="I26" s="87">
        <v>1503.0966052591152</v>
      </c>
      <c r="J26" s="87">
        <v>1644.2760780374135</v>
      </c>
      <c r="K26" s="87">
        <v>1812.2184469236427</v>
      </c>
      <c r="L26" s="87">
        <v>1731.5207106310449</v>
      </c>
      <c r="M26" s="87">
        <v>1721.7363567721145</v>
      </c>
      <c r="N26" s="87"/>
      <c r="O26" s="87">
        <v>720.94556406950653</v>
      </c>
      <c r="P26" s="87">
        <v>1010.1560411480007</v>
      </c>
      <c r="Q26" s="87">
        <v>732.58397376238133</v>
      </c>
      <c r="R26" s="87">
        <v>725.8145932999621</v>
      </c>
      <c r="S26" s="87">
        <v>749.64318922630093</v>
      </c>
      <c r="T26" s="87">
        <v>785.42253535628799</v>
      </c>
      <c r="U26" s="87">
        <v>813.37251449545147</v>
      </c>
      <c r="V26" s="87">
        <v>917.0446510297362</v>
      </c>
      <c r="W26" s="87">
        <v>1118.1294231852603</v>
      </c>
      <c r="X26" s="87">
        <v>963.44738213338735</v>
      </c>
      <c r="Y26" s="87">
        <v>1112.1963219163158</v>
      </c>
      <c r="AO26" s="35"/>
      <c r="AP26" s="35"/>
      <c r="AQ26" s="35"/>
      <c r="AR26" s="35"/>
      <c r="AS26" s="35"/>
      <c r="AT26" s="35"/>
      <c r="AU26" s="35"/>
      <c r="AV26" s="35"/>
    </row>
    <row r="27" spans="1:48">
      <c r="A27" s="43" t="s">
        <v>27</v>
      </c>
      <c r="B27" s="43"/>
      <c r="C27" s="87">
        <v>12945.551535939412</v>
      </c>
      <c r="D27" s="87">
        <v>12804.854949921229</v>
      </c>
      <c r="E27" s="87">
        <v>13339.948570536775</v>
      </c>
      <c r="F27" s="87">
        <v>13109.990311628495</v>
      </c>
      <c r="G27" s="87">
        <v>13731.390348823392</v>
      </c>
      <c r="H27" s="87">
        <v>14199.147592324607</v>
      </c>
      <c r="I27" s="87">
        <v>15040.125936014179</v>
      </c>
      <c r="J27" s="87">
        <v>16163.057441635934</v>
      </c>
      <c r="K27" s="87">
        <v>16724.528934475198</v>
      </c>
      <c r="L27" s="87">
        <v>16194.860355185119</v>
      </c>
      <c r="M27" s="87">
        <v>17039.025000551846</v>
      </c>
      <c r="N27" s="87"/>
      <c r="O27" s="87">
        <v>4459.3481840121622</v>
      </c>
      <c r="P27" s="87">
        <v>4668.1353521369683</v>
      </c>
      <c r="Q27" s="87">
        <v>4695.0642286701905</v>
      </c>
      <c r="R27" s="87">
        <v>4635.442551521498</v>
      </c>
      <c r="S27" s="87">
        <v>4958.2861014411337</v>
      </c>
      <c r="T27" s="87">
        <v>5078.0361249987945</v>
      </c>
      <c r="U27" s="87">
        <v>5220.7493734378941</v>
      </c>
      <c r="V27" s="87">
        <v>5454.1189251229052</v>
      </c>
      <c r="W27" s="87">
        <v>5787.0932537601366</v>
      </c>
      <c r="X27" s="87">
        <v>5744.8304416963174</v>
      </c>
      <c r="Y27" s="87">
        <v>6418.6602355129235</v>
      </c>
    </row>
    <row r="28" spans="1:48">
      <c r="A28" s="43"/>
      <c r="B28" s="43"/>
      <c r="H28" s="87"/>
      <c r="I28" s="87"/>
      <c r="J28" s="87"/>
      <c r="K28" s="87"/>
      <c r="L28" s="87"/>
      <c r="M28" s="87"/>
      <c r="N28" s="87"/>
      <c r="T28" s="87"/>
      <c r="U28" s="87"/>
      <c r="V28" s="87"/>
      <c r="W28" s="87"/>
      <c r="X28" s="87"/>
      <c r="Y28" s="87"/>
    </row>
    <row r="29" spans="1:48">
      <c r="A29" s="73" t="s">
        <v>98</v>
      </c>
      <c r="B29" s="73"/>
      <c r="H29" s="87"/>
      <c r="I29" s="87"/>
      <c r="J29" s="87"/>
      <c r="K29" s="87"/>
      <c r="L29" s="87"/>
      <c r="M29" s="87"/>
      <c r="N29" s="87"/>
      <c r="O29" s="87"/>
      <c r="P29" s="87"/>
      <c r="Q29" s="87"/>
      <c r="R29" s="87"/>
      <c r="S29" s="87"/>
      <c r="T29" s="87"/>
      <c r="U29" s="87"/>
      <c r="V29" s="87"/>
      <c r="W29" s="87"/>
      <c r="X29" s="87"/>
      <c r="Y29" s="87"/>
      <c r="AO29" s="35"/>
      <c r="AP29" s="35"/>
      <c r="AQ29" s="35"/>
      <c r="AR29" s="35"/>
      <c r="AS29" s="35"/>
      <c r="AT29" s="35"/>
      <c r="AU29" s="35"/>
      <c r="AV29" s="35"/>
    </row>
    <row r="30" spans="1:48">
      <c r="A30" s="43" t="s">
        <v>15</v>
      </c>
      <c r="B30" s="43"/>
      <c r="C30" s="87">
        <v>1672.6734909622046</v>
      </c>
      <c r="D30" s="87">
        <v>1613.9987043505696</v>
      </c>
      <c r="E30" s="87">
        <v>1771.4106994335104</v>
      </c>
      <c r="F30" s="87">
        <v>1747.8097597535266</v>
      </c>
      <c r="G30" s="87">
        <v>1780.618901622676</v>
      </c>
      <c r="H30" s="87">
        <v>1891.263705009088</v>
      </c>
      <c r="I30" s="87">
        <v>2173.4420739213633</v>
      </c>
      <c r="J30" s="87">
        <v>2511.411273569317</v>
      </c>
      <c r="K30" s="87">
        <v>2939.6645260216565</v>
      </c>
      <c r="L30" s="87">
        <v>2921.2856037100464</v>
      </c>
      <c r="M30" s="87">
        <v>2866.5338260092494</v>
      </c>
      <c r="N30" s="87"/>
      <c r="O30" s="87">
        <v>1245.1915976973382</v>
      </c>
      <c r="P30" s="87">
        <v>1339.8233070375843</v>
      </c>
      <c r="Q30" s="87">
        <v>1516.9932138697575</v>
      </c>
      <c r="R30" s="87">
        <v>1588.1954823854308</v>
      </c>
      <c r="S30" s="87">
        <v>1703.1547324648991</v>
      </c>
      <c r="T30" s="87">
        <v>1758.3570117793677</v>
      </c>
      <c r="U30" s="87">
        <v>2096.6927867315117</v>
      </c>
      <c r="V30" s="87">
        <v>2624.9314344148647</v>
      </c>
      <c r="W30" s="87">
        <v>2943.1348672217687</v>
      </c>
      <c r="X30" s="87">
        <v>2782.4628495806405</v>
      </c>
      <c r="Y30" s="87">
        <v>3039.6917345071961</v>
      </c>
      <c r="AO30" s="35"/>
      <c r="AP30" s="35"/>
      <c r="AQ30" s="35"/>
      <c r="AR30" s="35"/>
      <c r="AS30" s="35"/>
      <c r="AT30" s="35"/>
      <c r="AU30" s="35"/>
      <c r="AV30" s="35"/>
    </row>
    <row r="31" spans="1:48">
      <c r="A31" s="43" t="s">
        <v>22</v>
      </c>
      <c r="B31" s="43"/>
      <c r="C31" s="87">
        <v>8950.8359378983714</v>
      </c>
      <c r="D31" s="87">
        <v>8538.1120148325026</v>
      </c>
      <c r="E31" s="87">
        <v>9026.1115069196439</v>
      </c>
      <c r="F31" s="87">
        <v>9248.5562039104316</v>
      </c>
      <c r="G31" s="87">
        <v>9558.4289900835956</v>
      </c>
      <c r="H31" s="87">
        <v>10289.139846144688</v>
      </c>
      <c r="I31" s="87">
        <v>10189.012963573354</v>
      </c>
      <c r="J31" s="87">
        <v>10567.33149172702</v>
      </c>
      <c r="K31" s="87">
        <v>10623.988639047271</v>
      </c>
      <c r="L31" s="87">
        <v>10630.640597985803</v>
      </c>
      <c r="M31" s="87">
        <v>10723.624516777905</v>
      </c>
      <c r="N31" s="87"/>
      <c r="O31" s="87">
        <v>4180.6944961644149</v>
      </c>
      <c r="P31" s="87">
        <v>3948.9705391108423</v>
      </c>
      <c r="Q31" s="87">
        <v>4340.9045815590416</v>
      </c>
      <c r="R31" s="87">
        <v>4434.7902368990271</v>
      </c>
      <c r="S31" s="87">
        <v>4819.8506254899157</v>
      </c>
      <c r="T31" s="87">
        <v>5022.9127204811857</v>
      </c>
      <c r="U31" s="87">
        <v>4808.5035400422157</v>
      </c>
      <c r="V31" s="87">
        <v>5159.717655552482</v>
      </c>
      <c r="W31" s="87">
        <v>5157.6633279741591</v>
      </c>
      <c r="X31" s="87">
        <v>5169.218642119994</v>
      </c>
      <c r="Y31" s="87">
        <v>5520.8399785886932</v>
      </c>
      <c r="AO31" s="35"/>
      <c r="AP31" s="35"/>
      <c r="AQ31" s="35"/>
      <c r="AR31" s="35"/>
      <c r="AS31" s="35"/>
      <c r="AT31" s="35"/>
      <c r="AU31" s="35"/>
      <c r="AV31" s="35"/>
    </row>
    <row r="32" spans="1:48">
      <c r="A32" s="91" t="s">
        <v>23</v>
      </c>
      <c r="B32" s="70"/>
      <c r="C32" s="106">
        <v>8200.3709574719815</v>
      </c>
      <c r="D32" s="106">
        <v>7820.610777983311</v>
      </c>
      <c r="E32" s="106">
        <v>8228.016195811444</v>
      </c>
      <c r="F32" s="106">
        <v>8301.004755161146</v>
      </c>
      <c r="G32" s="106">
        <v>8583.9531021785806</v>
      </c>
      <c r="H32" s="106">
        <v>9233.6928930201484</v>
      </c>
      <c r="I32" s="106">
        <v>9246.5692139283274</v>
      </c>
      <c r="J32" s="106">
        <v>9583.7280109864387</v>
      </c>
      <c r="K32" s="106">
        <v>9456.0818478087767</v>
      </c>
      <c r="L32" s="106">
        <v>9651.6208357052728</v>
      </c>
      <c r="M32" s="106">
        <v>9742.9837858136434</v>
      </c>
      <c r="N32" s="106"/>
      <c r="O32" s="106">
        <v>3652.2548149665081</v>
      </c>
      <c r="P32" s="106">
        <v>3445.814894905187</v>
      </c>
      <c r="Q32" s="106">
        <v>3704.1839517416852</v>
      </c>
      <c r="R32" s="106">
        <v>3708.3583994910559</v>
      </c>
      <c r="S32" s="106">
        <v>4031.8775519688843</v>
      </c>
      <c r="T32" s="106">
        <v>4201.6004844353274</v>
      </c>
      <c r="U32" s="106">
        <v>4154.6031425726633</v>
      </c>
      <c r="V32" s="106">
        <v>4256.2482570995689</v>
      </c>
      <c r="W32" s="106">
        <v>4339.0281691669579</v>
      </c>
      <c r="X32" s="106">
        <v>4455.5569655630125</v>
      </c>
      <c r="Y32" s="106">
        <v>4757.6153894907584</v>
      </c>
      <c r="AO32" s="35"/>
      <c r="AP32" s="35"/>
      <c r="AQ32" s="35"/>
      <c r="AR32" s="35"/>
      <c r="AS32" s="35"/>
      <c r="AT32" s="35"/>
      <c r="AU32" s="35"/>
      <c r="AV32" s="35"/>
    </row>
    <row r="33" spans="1:48">
      <c r="A33" s="70" t="s">
        <v>25</v>
      </c>
      <c r="B33" s="70"/>
      <c r="C33" s="106">
        <v>7051.7148660254834</v>
      </c>
      <c r="D33" s="106">
        <v>6757.0802554711845</v>
      </c>
      <c r="E33" s="106">
        <v>7071.1375516016078</v>
      </c>
      <c r="F33" s="106">
        <v>7116.3588270973923</v>
      </c>
      <c r="G33" s="106">
        <v>7335.8306980434045</v>
      </c>
      <c r="H33" s="106">
        <v>7908.1192858019367</v>
      </c>
      <c r="I33" s="106">
        <v>7819.1907839763908</v>
      </c>
      <c r="J33" s="106">
        <v>8054.8390262063594</v>
      </c>
      <c r="K33" s="106">
        <v>7862.5447092565473</v>
      </c>
      <c r="L33" s="106">
        <v>8003.3355506917742</v>
      </c>
      <c r="M33" s="106">
        <v>8061.2529708271604</v>
      </c>
      <c r="N33" s="106"/>
      <c r="O33" s="106">
        <v>3133.8673077450385</v>
      </c>
      <c r="P33" s="106">
        <v>3042.4381508518236</v>
      </c>
      <c r="Q33" s="106">
        <v>3225.8397270195633</v>
      </c>
      <c r="R33" s="106">
        <v>3318.149209587647</v>
      </c>
      <c r="S33" s="106">
        <v>3516.5086651345678</v>
      </c>
      <c r="T33" s="106">
        <v>3724.1829204540913</v>
      </c>
      <c r="U33" s="106">
        <v>3680.2598411162458</v>
      </c>
      <c r="V33" s="106">
        <v>3750.0029656129823</v>
      </c>
      <c r="W33" s="106">
        <v>3755.6312488337412</v>
      </c>
      <c r="X33" s="106">
        <v>3850.5648656636622</v>
      </c>
      <c r="Y33" s="106">
        <v>3991.2180278343494</v>
      </c>
      <c r="AO33" s="35"/>
      <c r="AP33" s="35"/>
    </row>
    <row r="34" spans="1:48">
      <c r="A34" s="91" t="s">
        <v>24</v>
      </c>
      <c r="B34" s="70"/>
      <c r="C34" s="106">
        <v>1148.6560914464965</v>
      </c>
      <c r="D34" s="106">
        <v>1063.5305225121469</v>
      </c>
      <c r="E34" s="106">
        <v>1156.8786442098067</v>
      </c>
      <c r="F34" s="106">
        <v>1184.64592806374</v>
      </c>
      <c r="G34" s="106">
        <v>1248.1224041352034</v>
      </c>
      <c r="H34" s="106">
        <v>1325.5736072182508</v>
      </c>
      <c r="I34" s="106">
        <v>1427.3784299519418</v>
      </c>
      <c r="J34" s="106">
        <v>1528.8889847800501</v>
      </c>
      <c r="K34" s="106">
        <v>1593.537138552216</v>
      </c>
      <c r="L34" s="106">
        <v>1648.2852850135082</v>
      </c>
      <c r="M34" s="106">
        <v>1681.7308149864514</v>
      </c>
      <c r="N34" s="106"/>
      <c r="O34" s="106">
        <v>518.38750722147029</v>
      </c>
      <c r="P34" s="106">
        <v>403.3767440533631</v>
      </c>
      <c r="Q34" s="106">
        <v>478.34422472211287</v>
      </c>
      <c r="R34" s="106">
        <v>390.20918990340994</v>
      </c>
      <c r="S34" s="106">
        <v>515.36888683432062</v>
      </c>
      <c r="T34" s="106">
        <v>477.41756398123619</v>
      </c>
      <c r="U34" s="106">
        <v>474.34330145640922</v>
      </c>
      <c r="V34" s="106">
        <v>506.2452914865857</v>
      </c>
      <c r="W34" s="106">
        <v>583.39692033321978</v>
      </c>
      <c r="X34" s="106">
        <v>604.99209989935673</v>
      </c>
      <c r="Y34" s="106">
        <v>766.39736165641955</v>
      </c>
      <c r="AO34" s="35"/>
      <c r="AP34" s="35"/>
      <c r="AQ34" s="35"/>
      <c r="AR34" s="35"/>
      <c r="AS34" s="35"/>
      <c r="AT34" s="35"/>
      <c r="AU34" s="35"/>
      <c r="AV34" s="35"/>
    </row>
    <row r="35" spans="1:48">
      <c r="A35" s="43" t="s">
        <v>26</v>
      </c>
      <c r="B35" s="43"/>
      <c r="C35" s="87">
        <v>1909.3380941832568</v>
      </c>
      <c r="D35" s="87">
        <v>2047.0601301721715</v>
      </c>
      <c r="E35" s="87">
        <v>2231.425505152547</v>
      </c>
      <c r="F35" s="87">
        <v>2346.9725643630895</v>
      </c>
      <c r="G35" s="87">
        <v>2686.7121272989702</v>
      </c>
      <c r="H35" s="87">
        <v>2796.6521645945218</v>
      </c>
      <c r="I35" s="87">
        <v>3178.9196283474921</v>
      </c>
      <c r="J35" s="87">
        <v>3458.6695153120886</v>
      </c>
      <c r="K35" s="87">
        <v>4127.1509353534384</v>
      </c>
      <c r="L35" s="87">
        <v>4326.7158200476688</v>
      </c>
      <c r="M35" s="87">
        <v>4383.1001595819862</v>
      </c>
      <c r="N35" s="87"/>
      <c r="O35" s="87">
        <v>1924.8235500397291</v>
      </c>
      <c r="P35" s="87">
        <v>2165.7527120783989</v>
      </c>
      <c r="Q35" s="87">
        <v>2370.4955310847786</v>
      </c>
      <c r="R35" s="87">
        <v>2767.0332001658248</v>
      </c>
      <c r="S35" s="87">
        <v>3413.2460429795428</v>
      </c>
      <c r="T35" s="87">
        <v>3472.9639760429709</v>
      </c>
      <c r="U35" s="87">
        <v>3925.2617986632649</v>
      </c>
      <c r="V35" s="87">
        <v>4194.6105640206897</v>
      </c>
      <c r="W35" s="87">
        <v>5871.9793408888891</v>
      </c>
      <c r="X35" s="87">
        <v>5287.2188057759759</v>
      </c>
      <c r="Y35" s="87">
        <v>5790.2463530042023</v>
      </c>
      <c r="AO35" s="35"/>
      <c r="AP35" s="35"/>
      <c r="AQ35" s="35"/>
      <c r="AR35" s="35"/>
      <c r="AS35" s="35"/>
      <c r="AT35" s="35"/>
      <c r="AU35" s="35"/>
      <c r="AV35" s="35"/>
    </row>
    <row r="36" spans="1:48">
      <c r="A36" s="43" t="s">
        <v>27</v>
      </c>
      <c r="B36" s="43"/>
      <c r="C36" s="87">
        <v>12532.84752304382</v>
      </c>
      <c r="D36" s="87">
        <v>12199.170849355329</v>
      </c>
      <c r="E36" s="87">
        <v>13028.947711505552</v>
      </c>
      <c r="F36" s="87">
        <v>13343.338528026979</v>
      </c>
      <c r="G36" s="87">
        <v>14025.760019005273</v>
      </c>
      <c r="H36" s="87">
        <v>14977.055715748234</v>
      </c>
      <c r="I36" s="87">
        <v>15541.37466584215</v>
      </c>
      <c r="J36" s="87">
        <v>16537.412280608394</v>
      </c>
      <c r="K36" s="87">
        <v>17690.804100422371</v>
      </c>
      <c r="L36" s="87">
        <v>17878.642021743599</v>
      </c>
      <c r="M36" s="87">
        <v>17973.258502369044</v>
      </c>
      <c r="N36" s="87"/>
      <c r="O36" s="87">
        <v>7350.7096439014758</v>
      </c>
      <c r="P36" s="87">
        <v>7454.5465582268125</v>
      </c>
      <c r="Q36" s="87">
        <v>8228.3933265135802</v>
      </c>
      <c r="R36" s="87">
        <v>8790.0189194502709</v>
      </c>
      <c r="S36" s="87">
        <v>9936.2514009343395</v>
      </c>
      <c r="T36" s="87">
        <v>10254.233708303487</v>
      </c>
      <c r="U36" s="87">
        <v>10830.458125436968</v>
      </c>
      <c r="V36" s="87">
        <v>11979.259653988056</v>
      </c>
      <c r="W36" s="87">
        <v>13972.777536084783</v>
      </c>
      <c r="X36" s="87">
        <v>13238.900297476595</v>
      </c>
      <c r="Y36" s="87">
        <v>14350.778066100125</v>
      </c>
    </row>
    <row r="37" spans="1:48">
      <c r="A37" s="43"/>
      <c r="B37" s="43"/>
      <c r="C37" s="87"/>
      <c r="D37" s="87"/>
      <c r="E37" s="87"/>
      <c r="F37" s="87"/>
      <c r="G37" s="87"/>
      <c r="H37" s="87"/>
      <c r="I37" s="87"/>
      <c r="J37" s="87"/>
      <c r="K37" s="87"/>
      <c r="L37" s="87"/>
      <c r="M37" s="87"/>
      <c r="N37" s="87"/>
      <c r="T37" s="87"/>
      <c r="U37" s="87"/>
      <c r="V37" s="87"/>
      <c r="W37" s="87"/>
      <c r="X37" s="87"/>
      <c r="Y37" s="87"/>
    </row>
    <row r="38" spans="1:48">
      <c r="A38" s="73" t="s">
        <v>99</v>
      </c>
      <c r="B38" s="73"/>
      <c r="C38" s="87"/>
      <c r="D38" s="87"/>
      <c r="E38" s="87"/>
      <c r="F38" s="87"/>
      <c r="G38" s="87"/>
      <c r="H38" s="87"/>
      <c r="I38" s="87"/>
      <c r="J38" s="87"/>
      <c r="K38" s="87"/>
      <c r="L38" s="87"/>
      <c r="M38" s="87"/>
      <c r="N38" s="87"/>
      <c r="O38" s="87"/>
      <c r="P38" s="87"/>
      <c r="Q38" s="87"/>
      <c r="R38" s="87"/>
      <c r="S38" s="87"/>
      <c r="T38" s="87"/>
      <c r="U38" s="87"/>
      <c r="V38" s="87"/>
      <c r="W38" s="87"/>
      <c r="X38" s="87"/>
      <c r="Y38" s="87"/>
    </row>
    <row r="39" spans="1:48">
      <c r="A39" s="43" t="s">
        <v>15</v>
      </c>
      <c r="B39" s="43"/>
      <c r="C39" s="87">
        <v>400.32210691767017</v>
      </c>
      <c r="D39" s="87">
        <v>411.52342633198583</v>
      </c>
      <c r="E39" s="87">
        <v>413.50942409023526</v>
      </c>
      <c r="F39" s="87">
        <v>399.32575147468401</v>
      </c>
      <c r="G39" s="87">
        <v>401.77505511623792</v>
      </c>
      <c r="H39" s="87">
        <v>429.82919422319094</v>
      </c>
      <c r="I39" s="87">
        <v>472.96531266432555</v>
      </c>
      <c r="J39" s="87">
        <v>596.71787799335027</v>
      </c>
      <c r="K39" s="87">
        <v>661.37703420015919</v>
      </c>
      <c r="L39" s="87">
        <v>584.11880667666935</v>
      </c>
      <c r="M39" s="87">
        <v>527.89265448045114</v>
      </c>
      <c r="N39" s="87"/>
      <c r="O39" s="87">
        <v>369.44772646689802</v>
      </c>
      <c r="P39" s="87">
        <v>449.53330445784889</v>
      </c>
      <c r="Q39" s="87">
        <v>466.13198344957186</v>
      </c>
      <c r="R39" s="87">
        <v>510.6632998072356</v>
      </c>
      <c r="S39" s="87">
        <v>501.79526608217856</v>
      </c>
      <c r="T39" s="87">
        <v>527.13429532244993</v>
      </c>
      <c r="U39" s="87">
        <v>573.38227844097878</v>
      </c>
      <c r="V39" s="87">
        <v>762.41266294416448</v>
      </c>
      <c r="W39" s="87">
        <v>855.40794994303997</v>
      </c>
      <c r="X39" s="87">
        <v>693.89959141358997</v>
      </c>
      <c r="Y39" s="87">
        <v>786.06950824327021</v>
      </c>
      <c r="AO39" s="35"/>
      <c r="AP39" s="35"/>
      <c r="AR39" s="35"/>
      <c r="AS39" s="35"/>
      <c r="AT39" s="35"/>
      <c r="AU39" s="35"/>
      <c r="AV39" s="35"/>
    </row>
    <row r="40" spans="1:48">
      <c r="A40" s="43" t="s">
        <v>22</v>
      </c>
      <c r="B40" s="43"/>
      <c r="C40" s="87">
        <v>1296.8920537071178</v>
      </c>
      <c r="D40" s="87">
        <v>1267.8856485860817</v>
      </c>
      <c r="E40" s="87">
        <v>1266.7337687387312</v>
      </c>
      <c r="F40" s="87">
        <v>1354.1939607981942</v>
      </c>
      <c r="G40" s="87">
        <v>1434.3495513536873</v>
      </c>
      <c r="H40" s="87">
        <v>1481.1530845768268</v>
      </c>
      <c r="I40" s="87">
        <v>1447.3314406555917</v>
      </c>
      <c r="J40" s="87">
        <v>1323.7132490571144</v>
      </c>
      <c r="K40" s="87">
        <v>1396.7968908005332</v>
      </c>
      <c r="L40" s="87">
        <v>1367.8274370157847</v>
      </c>
      <c r="M40" s="87">
        <v>1317.7309958356248</v>
      </c>
      <c r="N40" s="87"/>
      <c r="O40" s="87">
        <v>949.03076081975519</v>
      </c>
      <c r="P40" s="87">
        <v>976.87296146476217</v>
      </c>
      <c r="Q40" s="87">
        <v>928.4795073856319</v>
      </c>
      <c r="R40" s="87">
        <v>1098.9070654513241</v>
      </c>
      <c r="S40" s="87">
        <v>1067.7728893675792</v>
      </c>
      <c r="T40" s="87">
        <v>1162.3665553219905</v>
      </c>
      <c r="U40" s="87">
        <v>1031.8738008826115</v>
      </c>
      <c r="V40" s="87">
        <v>999.06643742341146</v>
      </c>
      <c r="W40" s="87">
        <v>1069.6013982149163</v>
      </c>
      <c r="X40" s="87">
        <v>1011.6305536627144</v>
      </c>
      <c r="Y40" s="87">
        <v>1186.4878417027271</v>
      </c>
      <c r="AO40" s="35"/>
      <c r="AP40" s="35"/>
    </row>
    <row r="41" spans="1:48">
      <c r="A41" s="91" t="s">
        <v>23</v>
      </c>
      <c r="B41" s="70"/>
      <c r="C41" s="106">
        <v>1177.4725352654893</v>
      </c>
      <c r="D41" s="106">
        <v>1156.8526956145488</v>
      </c>
      <c r="E41" s="106">
        <v>1122.4023802359229</v>
      </c>
      <c r="F41" s="106">
        <v>1208.6426118289471</v>
      </c>
      <c r="G41" s="106">
        <v>1276.2174279264509</v>
      </c>
      <c r="H41" s="106">
        <v>1341.1618407028927</v>
      </c>
      <c r="I41" s="106">
        <v>1288.6629759277589</v>
      </c>
      <c r="J41" s="106">
        <v>1212.941339302824</v>
      </c>
      <c r="K41" s="106">
        <v>1250.8988656372696</v>
      </c>
      <c r="L41" s="106">
        <v>1217.3333639414714</v>
      </c>
      <c r="M41" s="106">
        <v>1161.4572938765054</v>
      </c>
      <c r="N41" s="106"/>
      <c r="O41" s="106">
        <v>830.56795374704711</v>
      </c>
      <c r="P41" s="106">
        <v>853.28289121450757</v>
      </c>
      <c r="Q41" s="106">
        <v>763.21830242646536</v>
      </c>
      <c r="R41" s="106">
        <v>951.91861139660728</v>
      </c>
      <c r="S41" s="106">
        <v>897.62197071323499</v>
      </c>
      <c r="T41" s="106">
        <v>1015.5952366296344</v>
      </c>
      <c r="U41" s="106">
        <v>862.03988161005395</v>
      </c>
      <c r="V41" s="106">
        <v>867.84590206195469</v>
      </c>
      <c r="W41" s="106">
        <v>919.74460791495312</v>
      </c>
      <c r="X41" s="106">
        <v>855.36396523509552</v>
      </c>
      <c r="Y41" s="106">
        <v>1019.0498992334003</v>
      </c>
    </row>
    <row r="42" spans="1:48">
      <c r="A42" s="70" t="s">
        <v>25</v>
      </c>
      <c r="B42" s="70"/>
      <c r="C42" s="106">
        <v>939.97205038330651</v>
      </c>
      <c r="D42" s="106">
        <v>905.58625980453212</v>
      </c>
      <c r="E42" s="106">
        <v>910.76522629805413</v>
      </c>
      <c r="F42" s="106">
        <v>977.10508751967927</v>
      </c>
      <c r="G42" s="106">
        <v>984.5024926188155</v>
      </c>
      <c r="H42" s="106">
        <v>1071.0145932653529</v>
      </c>
      <c r="I42" s="106">
        <v>1006.8468247855212</v>
      </c>
      <c r="J42" s="106">
        <v>899.19459467408831</v>
      </c>
      <c r="K42" s="106">
        <v>945.69984196202029</v>
      </c>
      <c r="L42" s="106">
        <v>855.54151182752071</v>
      </c>
      <c r="M42" s="106">
        <v>876.51018239614109</v>
      </c>
      <c r="N42" s="106"/>
      <c r="O42" s="106">
        <v>689.03248973498137</v>
      </c>
      <c r="P42" s="106">
        <v>735.93198446168208</v>
      </c>
      <c r="Q42" s="106">
        <v>650.39327277768757</v>
      </c>
      <c r="R42" s="106">
        <v>845.16419677773524</v>
      </c>
      <c r="S42" s="106">
        <v>751.208915117022</v>
      </c>
      <c r="T42" s="106">
        <v>887.36852170832208</v>
      </c>
      <c r="U42" s="106">
        <v>735.44626588121491</v>
      </c>
      <c r="V42" s="106">
        <v>722.81991061641031</v>
      </c>
      <c r="W42" s="106">
        <v>758.58864986280548</v>
      </c>
      <c r="X42" s="106">
        <v>653.80997112252498</v>
      </c>
      <c r="Y42" s="106">
        <v>813.10732296876063</v>
      </c>
    </row>
    <row r="43" spans="1:48">
      <c r="A43" s="91" t="s">
        <v>24</v>
      </c>
      <c r="B43" s="70"/>
      <c r="C43" s="106">
        <v>237.50048488218263</v>
      </c>
      <c r="D43" s="106">
        <v>251.26643581001429</v>
      </c>
      <c r="E43" s="106">
        <v>211.63715393786805</v>
      </c>
      <c r="F43" s="106">
        <v>231.53752430926508</v>
      </c>
      <c r="G43" s="106">
        <v>291.71493530763593</v>
      </c>
      <c r="H43" s="106">
        <v>270.14724743753936</v>
      </c>
      <c r="I43" s="106">
        <v>281.81615114223791</v>
      </c>
      <c r="J43" s="106">
        <v>313.7467446287344</v>
      </c>
      <c r="K43" s="106">
        <v>305.19902367524816</v>
      </c>
      <c r="L43" s="106">
        <v>361.79185211395207</v>
      </c>
      <c r="M43" s="106">
        <v>284.94711148036663</v>
      </c>
      <c r="N43" s="106"/>
      <c r="O43" s="106">
        <v>141.53546401206646</v>
      </c>
      <c r="P43" s="106">
        <v>117.35090675282571</v>
      </c>
      <c r="Q43" s="106">
        <v>112.82502964877705</v>
      </c>
      <c r="R43" s="106">
        <v>106.75441461887233</v>
      </c>
      <c r="S43" s="106">
        <v>146.4130555962125</v>
      </c>
      <c r="T43" s="106">
        <v>128.22671492131224</v>
      </c>
      <c r="U43" s="106">
        <v>126.59361572883927</v>
      </c>
      <c r="V43" s="106">
        <v>145.02599144554489</v>
      </c>
      <c r="W43" s="106">
        <v>161.15595805214798</v>
      </c>
      <c r="X43" s="106">
        <v>201.55399411257056</v>
      </c>
      <c r="Y43" s="106">
        <v>205.94257626463892</v>
      </c>
      <c r="AO43" s="35"/>
      <c r="AP43" s="35"/>
      <c r="AQ43" s="35"/>
      <c r="AR43" s="35"/>
      <c r="AS43" s="35"/>
      <c r="AT43" s="35"/>
      <c r="AU43" s="35"/>
      <c r="AV43" s="35"/>
    </row>
    <row r="44" spans="1:48">
      <c r="A44" s="43" t="s">
        <v>26</v>
      </c>
      <c r="B44" s="43"/>
      <c r="C44" s="87">
        <v>815.1763314120991</v>
      </c>
      <c r="D44" s="87">
        <v>824.18176826354966</v>
      </c>
      <c r="E44" s="87">
        <v>885.7588531275677</v>
      </c>
      <c r="F44" s="87">
        <v>923.53968021261323</v>
      </c>
      <c r="G44" s="87">
        <v>963.81150246361199</v>
      </c>
      <c r="H44" s="87">
        <v>1020.369432450047</v>
      </c>
      <c r="I44" s="87">
        <v>1087.236521291155</v>
      </c>
      <c r="J44" s="87">
        <v>1182.5069691094759</v>
      </c>
      <c r="K44" s="87">
        <v>1424.7942530322409</v>
      </c>
      <c r="L44" s="87">
        <v>1409.199246679432</v>
      </c>
      <c r="M44" s="87">
        <v>1343.0499318473319</v>
      </c>
      <c r="N44" s="87"/>
      <c r="O44" s="87">
        <v>1160.4405741838445</v>
      </c>
      <c r="P44" s="87">
        <v>1097.3986062451845</v>
      </c>
      <c r="Q44" s="87">
        <v>1326.3607828150434</v>
      </c>
      <c r="R44" s="87">
        <v>1544.0156527472818</v>
      </c>
      <c r="S44" s="87">
        <v>1734.3228565764957</v>
      </c>
      <c r="T44" s="87">
        <v>1785.4708692416243</v>
      </c>
      <c r="U44" s="87">
        <v>1864.1220233423858</v>
      </c>
      <c r="V44" s="87">
        <v>1823.9608591118695</v>
      </c>
      <c r="W44" s="87">
        <v>2341.8957373717217</v>
      </c>
      <c r="X44" s="87">
        <v>2346.4354694052549</v>
      </c>
      <c r="Y44" s="87">
        <v>2381.8627119575244</v>
      </c>
      <c r="AO44" s="35"/>
      <c r="AP44" s="35"/>
      <c r="AQ44" s="35"/>
      <c r="AR44" s="35"/>
      <c r="AS44" s="35"/>
      <c r="AT44" s="35"/>
      <c r="AU44" s="35"/>
      <c r="AV44" s="35"/>
    </row>
    <row r="45" spans="1:48">
      <c r="A45" s="43" t="s">
        <v>27</v>
      </c>
      <c r="B45" s="43"/>
      <c r="C45" s="87">
        <v>2512.3904920368968</v>
      </c>
      <c r="D45" s="87">
        <v>2503.590843181611</v>
      </c>
      <c r="E45" s="87">
        <v>2566.0020459565385</v>
      </c>
      <c r="F45" s="87">
        <v>2677.0593924854902</v>
      </c>
      <c r="G45" s="87">
        <v>2799.9361089335293</v>
      </c>
      <c r="H45" s="87">
        <v>2931.351711250054</v>
      </c>
      <c r="I45" s="87">
        <v>3007.5332746110771</v>
      </c>
      <c r="J45" s="87">
        <v>3102.93809615993</v>
      </c>
      <c r="K45" s="87">
        <v>3482.9681780329338</v>
      </c>
      <c r="L45" s="87">
        <v>3361.1454903718932</v>
      </c>
      <c r="M45" s="87">
        <v>3188.6735821634002</v>
      </c>
      <c r="N45" s="87"/>
      <c r="O45" s="87">
        <v>2478.9190614704971</v>
      </c>
      <c r="P45" s="87">
        <v>2523.8048721677933</v>
      </c>
      <c r="Q45" s="87">
        <v>2720.9722736502486</v>
      </c>
      <c r="R45" s="87">
        <v>3153.5860180058385</v>
      </c>
      <c r="S45" s="87">
        <v>3303.8910120262526</v>
      </c>
      <c r="T45" s="87">
        <v>3474.971719886074</v>
      </c>
      <c r="U45" s="87">
        <v>3469.3781026659763</v>
      </c>
      <c r="V45" s="87">
        <v>3585.4399594794454</v>
      </c>
      <c r="W45" s="87">
        <v>4266.9050855296819</v>
      </c>
      <c r="X45" s="87">
        <v>4051.9656144815635</v>
      </c>
      <c r="Y45" s="87">
        <v>4354.4200619035173</v>
      </c>
    </row>
    <row r="46" spans="1:48">
      <c r="A46" s="43"/>
      <c r="B46" s="43"/>
      <c r="H46" s="87"/>
      <c r="I46" s="87"/>
      <c r="J46" s="87"/>
      <c r="K46" s="87"/>
      <c r="L46" s="87"/>
      <c r="M46" s="87"/>
      <c r="N46" s="87"/>
      <c r="T46" s="87"/>
      <c r="U46" s="87"/>
      <c r="V46" s="87"/>
      <c r="W46" s="87"/>
      <c r="X46" s="87"/>
      <c r="Y46" s="87"/>
    </row>
    <row r="47" spans="1:48">
      <c r="A47" s="73" t="s">
        <v>100</v>
      </c>
      <c r="B47" s="73"/>
      <c r="C47" s="87"/>
      <c r="D47" s="87"/>
      <c r="E47" s="87"/>
      <c r="F47" s="87"/>
      <c r="G47" s="87"/>
      <c r="H47" s="87"/>
      <c r="I47" s="87"/>
      <c r="J47" s="87"/>
      <c r="K47" s="87"/>
      <c r="L47" s="87"/>
      <c r="M47" s="87"/>
      <c r="N47" s="87"/>
      <c r="O47" s="87"/>
      <c r="P47" s="87"/>
      <c r="Q47" s="87"/>
      <c r="R47" s="87"/>
      <c r="S47" s="87"/>
      <c r="T47" s="87"/>
      <c r="U47" s="87"/>
      <c r="V47" s="87"/>
      <c r="W47" s="87"/>
      <c r="X47" s="87"/>
      <c r="Y47" s="87"/>
    </row>
    <row r="48" spans="1:48">
      <c r="A48" s="43" t="s">
        <v>15</v>
      </c>
      <c r="B48" s="43"/>
      <c r="C48" s="87">
        <v>147.92346885072638</v>
      </c>
      <c r="D48" s="87">
        <v>154.21794814499492</v>
      </c>
      <c r="E48" s="87">
        <v>151.26870868767261</v>
      </c>
      <c r="F48" s="87">
        <v>147.65903352398263</v>
      </c>
      <c r="G48" s="87">
        <v>134.57565736952566</v>
      </c>
      <c r="H48" s="87">
        <v>174.19881869474511</v>
      </c>
      <c r="I48" s="87">
        <v>170.00475368418913</v>
      </c>
      <c r="J48" s="87">
        <v>175.68108501480003</v>
      </c>
      <c r="K48" s="87">
        <v>201.18625864738539</v>
      </c>
      <c r="L48" s="87">
        <v>144.11496329241663</v>
      </c>
      <c r="M48" s="87">
        <v>92.628048219699068</v>
      </c>
      <c r="N48" s="87"/>
      <c r="O48" s="87">
        <v>385.69558100478196</v>
      </c>
      <c r="P48" s="87">
        <v>328.49947329395337</v>
      </c>
      <c r="Q48" s="87">
        <v>360.0249203653575</v>
      </c>
      <c r="R48" s="87">
        <v>330.62008005026661</v>
      </c>
      <c r="S48" s="87">
        <v>279.09957819128857</v>
      </c>
      <c r="T48" s="87">
        <v>596.48941518124229</v>
      </c>
      <c r="U48" s="87">
        <v>446.2512294566277</v>
      </c>
      <c r="V48" s="87">
        <v>451.29352354899015</v>
      </c>
      <c r="W48" s="87">
        <v>416.84162677032862</v>
      </c>
      <c r="X48" s="87">
        <v>440.36921003835698</v>
      </c>
      <c r="Y48" s="87">
        <v>205.7712266542637</v>
      </c>
      <c r="AQ48" s="35"/>
      <c r="AR48" s="35"/>
      <c r="AS48" s="35"/>
      <c r="AT48" s="35"/>
      <c r="AU48" s="35"/>
    </row>
    <row r="49" spans="1:48">
      <c r="A49" s="43" t="s">
        <v>22</v>
      </c>
      <c r="B49" s="43"/>
      <c r="C49" s="87">
        <v>627.33418028032179</v>
      </c>
      <c r="D49" s="87">
        <v>629.6686648783633</v>
      </c>
      <c r="E49" s="87">
        <v>661.43542197408681</v>
      </c>
      <c r="F49" s="87">
        <v>585.72461172496492</v>
      </c>
      <c r="G49" s="87">
        <v>636.76504687227362</v>
      </c>
      <c r="H49" s="87">
        <v>667.259101639444</v>
      </c>
      <c r="I49" s="87">
        <v>681.46926745731128</v>
      </c>
      <c r="J49" s="87">
        <v>722.56577722066856</v>
      </c>
      <c r="K49" s="87">
        <v>603.58535426581727</v>
      </c>
      <c r="L49" s="87">
        <v>451.23468729464457</v>
      </c>
      <c r="M49" s="87">
        <v>464.33434948062683</v>
      </c>
      <c r="N49" s="87"/>
      <c r="O49" s="87">
        <v>1211.8588112440161</v>
      </c>
      <c r="P49" s="87">
        <v>1064.4290397490772</v>
      </c>
      <c r="Q49" s="87">
        <v>1234.9788292874478</v>
      </c>
      <c r="R49" s="87">
        <v>1025.1525905527772</v>
      </c>
      <c r="S49" s="87">
        <v>1313.7975791212516</v>
      </c>
      <c r="T49" s="87">
        <v>1403.235124773978</v>
      </c>
      <c r="U49" s="87">
        <v>1277.4346618391648</v>
      </c>
      <c r="V49" s="87">
        <v>1384.2666805537767</v>
      </c>
      <c r="W49" s="87">
        <v>1074.4162325622331</v>
      </c>
      <c r="X49" s="87">
        <v>870.50918620321977</v>
      </c>
      <c r="Y49" s="87">
        <v>998.64009103521346</v>
      </c>
      <c r="AR49" s="35"/>
      <c r="AS49" s="35"/>
      <c r="AT49" s="35"/>
    </row>
    <row r="50" spans="1:48">
      <c r="A50" s="91" t="s">
        <v>23</v>
      </c>
      <c r="B50" s="70"/>
      <c r="C50" s="106">
        <v>570.18596935343305</v>
      </c>
      <c r="D50" s="106">
        <v>572.99862999275365</v>
      </c>
      <c r="E50" s="106">
        <v>587.9416363973495</v>
      </c>
      <c r="F50" s="106">
        <v>525.18967966877972</v>
      </c>
      <c r="G50" s="106">
        <v>582.85716644004594</v>
      </c>
      <c r="H50" s="106">
        <v>612.3604706661315</v>
      </c>
      <c r="I50" s="106">
        <v>615.73292614481898</v>
      </c>
      <c r="J50" s="106">
        <v>637.73103600241518</v>
      </c>
      <c r="K50" s="106">
        <v>520.09483238869893</v>
      </c>
      <c r="L50" s="106">
        <v>414.96335643016795</v>
      </c>
      <c r="M50" s="106">
        <v>395.44019968659273</v>
      </c>
      <c r="N50" s="106"/>
      <c r="O50" s="106">
        <v>1066.2417697815742</v>
      </c>
      <c r="P50" s="106">
        <v>915.85375237896881</v>
      </c>
      <c r="Q50" s="106">
        <v>1037.6638203878406</v>
      </c>
      <c r="R50" s="106">
        <v>881.02128459408527</v>
      </c>
      <c r="S50" s="106">
        <v>1193.1217910495561</v>
      </c>
      <c r="T50" s="106">
        <v>1154.6896439886252</v>
      </c>
      <c r="U50" s="106">
        <v>1125.8929507153575</v>
      </c>
      <c r="V50" s="106">
        <v>1165.5748488484899</v>
      </c>
      <c r="W50" s="106">
        <v>910.07710249841318</v>
      </c>
      <c r="X50" s="106">
        <v>770.31645717772585</v>
      </c>
      <c r="Y50" s="106">
        <v>870.12293924405628</v>
      </c>
    </row>
    <row r="51" spans="1:48">
      <c r="A51" s="70" t="s">
        <v>25</v>
      </c>
      <c r="B51" s="70"/>
      <c r="C51" s="106">
        <v>380.56488117327444</v>
      </c>
      <c r="D51" s="106">
        <v>403.93367650539847</v>
      </c>
      <c r="E51" s="106">
        <v>391.17455701324332</v>
      </c>
      <c r="F51" s="106">
        <v>360.01808822571905</v>
      </c>
      <c r="G51" s="106">
        <v>394.6639594373749</v>
      </c>
      <c r="H51" s="106">
        <v>433.63170207576712</v>
      </c>
      <c r="I51" s="106">
        <v>396.4446504423583</v>
      </c>
      <c r="J51" s="106">
        <v>397.1171568707972</v>
      </c>
      <c r="K51" s="106">
        <v>363.12665834685322</v>
      </c>
      <c r="L51" s="106">
        <v>226.0710277660304</v>
      </c>
      <c r="M51" s="106">
        <v>232.14835602783489</v>
      </c>
      <c r="N51" s="106"/>
      <c r="O51" s="106">
        <v>764.5693723843201</v>
      </c>
      <c r="P51" s="106">
        <v>703.18176194761918</v>
      </c>
      <c r="Q51" s="106">
        <v>698.30944714643067</v>
      </c>
      <c r="R51" s="106">
        <v>611.49352606480329</v>
      </c>
      <c r="S51" s="106">
        <v>826.31420495932025</v>
      </c>
      <c r="T51" s="106">
        <v>868.78578591558937</v>
      </c>
      <c r="U51" s="106">
        <v>847.49230848303523</v>
      </c>
      <c r="V51" s="106">
        <v>785.51075610605176</v>
      </c>
      <c r="W51" s="106">
        <v>652.47194450369068</v>
      </c>
      <c r="X51" s="106">
        <v>387.21243012183226</v>
      </c>
      <c r="Y51" s="106">
        <v>395.87646118682068</v>
      </c>
    </row>
    <row r="52" spans="1:48">
      <c r="A52" s="91" t="s">
        <v>24</v>
      </c>
      <c r="B52" s="70"/>
      <c r="C52" s="106">
        <v>189.62108818015815</v>
      </c>
      <c r="D52" s="106">
        <v>169.06495348735547</v>
      </c>
      <c r="E52" s="106">
        <v>196.76707938410573</v>
      </c>
      <c r="F52" s="106">
        <v>165.17159144306072</v>
      </c>
      <c r="G52" s="106">
        <v>188.19320700267048</v>
      </c>
      <c r="H52" s="106">
        <v>178.72876859036418</v>
      </c>
      <c r="I52" s="106">
        <v>219.28827570246</v>
      </c>
      <c r="J52" s="106">
        <v>240.61387913161747</v>
      </c>
      <c r="K52" s="106">
        <v>156.9681740418456</v>
      </c>
      <c r="L52" s="106">
        <v>188.89232866413749</v>
      </c>
      <c r="M52" s="106">
        <v>163.29184365875795</v>
      </c>
      <c r="N52" s="106"/>
      <c r="O52" s="106">
        <v>301.67239739725346</v>
      </c>
      <c r="P52" s="106">
        <v>212.67199043135003</v>
      </c>
      <c r="Q52" s="106">
        <v>339.35437324141031</v>
      </c>
      <c r="R52" s="106">
        <v>269.52775852928136</v>
      </c>
      <c r="S52" s="106">
        <v>366.80758609023621</v>
      </c>
      <c r="T52" s="106">
        <v>285.90385807303511</v>
      </c>
      <c r="U52" s="106">
        <v>278.40064223232253</v>
      </c>
      <c r="V52" s="106">
        <v>380.06409274243862</v>
      </c>
      <c r="W52" s="106">
        <v>257.60515799472222</v>
      </c>
      <c r="X52" s="106">
        <v>383.10402705589394</v>
      </c>
      <c r="Y52" s="106">
        <v>474.24647805723635</v>
      </c>
      <c r="AQ52" s="35"/>
      <c r="AR52" s="35"/>
      <c r="AS52" s="35"/>
      <c r="AT52" s="35"/>
      <c r="AU52" s="35"/>
      <c r="AV52" s="35"/>
    </row>
    <row r="53" spans="1:48">
      <c r="A53" s="43" t="s">
        <v>26</v>
      </c>
      <c r="B53" s="43"/>
      <c r="C53" s="87">
        <v>590.71901019734139</v>
      </c>
      <c r="D53" s="87">
        <v>619.76950786542955</v>
      </c>
      <c r="E53" s="87">
        <v>636.60273523218984</v>
      </c>
      <c r="F53" s="87">
        <v>547.17007830435841</v>
      </c>
      <c r="G53" s="87">
        <v>617.17155927947942</v>
      </c>
      <c r="H53" s="87">
        <v>654.82984627638768</v>
      </c>
      <c r="I53" s="87">
        <v>708.95524872785074</v>
      </c>
      <c r="J53" s="87">
        <v>655.89246836535858</v>
      </c>
      <c r="K53" s="87">
        <v>839.44071691308193</v>
      </c>
      <c r="L53" s="87">
        <v>634.17379407450846</v>
      </c>
      <c r="M53" s="87">
        <v>660.0557959725287</v>
      </c>
      <c r="N53" s="87"/>
      <c r="O53" s="87">
        <v>1464.9415496685426</v>
      </c>
      <c r="P53" s="87">
        <v>1507.4782760555806</v>
      </c>
      <c r="Q53" s="87">
        <v>1471.6331446428883</v>
      </c>
      <c r="R53" s="87">
        <v>1441.6502387564337</v>
      </c>
      <c r="S53" s="87">
        <v>2121.7991861421206</v>
      </c>
      <c r="T53" s="87">
        <v>2341.3088411798726</v>
      </c>
      <c r="U53" s="87">
        <v>2306.6098693397803</v>
      </c>
      <c r="V53" s="87">
        <v>2272.3057837771685</v>
      </c>
      <c r="W53" s="87">
        <v>2591.4499119323968</v>
      </c>
      <c r="X53" s="87">
        <v>1845.6064073003788</v>
      </c>
      <c r="Y53" s="87">
        <v>1802.270726159333</v>
      </c>
      <c r="AO53" s="35"/>
      <c r="AP53" s="35"/>
      <c r="AQ53" s="35"/>
      <c r="AR53" s="35"/>
      <c r="AS53" s="35"/>
      <c r="AT53" s="35"/>
      <c r="AU53" s="35"/>
      <c r="AV53" s="35"/>
    </row>
    <row r="54" spans="1:48">
      <c r="A54" s="43" t="s">
        <v>27</v>
      </c>
      <c r="B54" s="43"/>
      <c r="C54" s="87">
        <v>1365.976659328393</v>
      </c>
      <c r="D54" s="87">
        <v>1403.6561208887852</v>
      </c>
      <c r="E54" s="87">
        <v>1449.306865893949</v>
      </c>
      <c r="F54" s="87">
        <v>1280.5537235533122</v>
      </c>
      <c r="G54" s="87">
        <v>1388.5122635212804</v>
      </c>
      <c r="H54" s="87">
        <v>1496.287766610579</v>
      </c>
      <c r="I54" s="87">
        <v>1560.4292698693514</v>
      </c>
      <c r="J54" s="87">
        <v>1554.1393306008279</v>
      </c>
      <c r="K54" s="87">
        <v>1644.2123298262886</v>
      </c>
      <c r="L54" s="87">
        <v>1229.5234446615705</v>
      </c>
      <c r="M54" s="87">
        <v>1217.0181936728545</v>
      </c>
      <c r="N54" s="87"/>
      <c r="O54" s="87">
        <v>3062.4959419173342</v>
      </c>
      <c r="P54" s="87">
        <v>2900.4067890986062</v>
      </c>
      <c r="Q54" s="87">
        <v>3066.6368942956988</v>
      </c>
      <c r="R54" s="87">
        <v>2797.4229093594745</v>
      </c>
      <c r="S54" s="87">
        <v>3714.696343454656</v>
      </c>
      <c r="T54" s="87">
        <v>4341.0333811350911</v>
      </c>
      <c r="U54" s="87">
        <v>4030.295760635574</v>
      </c>
      <c r="V54" s="87">
        <v>4107.8659878799317</v>
      </c>
      <c r="W54" s="87">
        <v>4082.707771264957</v>
      </c>
      <c r="X54" s="87">
        <v>3156.484803541955</v>
      </c>
      <c r="Y54" s="87">
        <v>3006.6820438488116</v>
      </c>
    </row>
    <row r="55" spans="1:48">
      <c r="A55" s="43"/>
      <c r="B55" s="43"/>
      <c r="H55" s="87"/>
      <c r="I55" s="87"/>
      <c r="J55" s="87"/>
      <c r="K55" s="87"/>
      <c r="L55" s="87"/>
      <c r="M55" s="87"/>
      <c r="N55" s="87"/>
      <c r="T55" s="87"/>
      <c r="U55" s="87"/>
      <c r="V55" s="87"/>
      <c r="W55" s="87"/>
      <c r="X55" s="87"/>
      <c r="Y55" s="87"/>
    </row>
    <row r="56" spans="1:48">
      <c r="A56" s="73" t="s">
        <v>21</v>
      </c>
      <c r="B56" s="73"/>
      <c r="C56" s="87"/>
      <c r="D56" s="87"/>
      <c r="E56" s="87"/>
      <c r="F56" s="87"/>
      <c r="G56" s="87"/>
      <c r="H56" s="87"/>
      <c r="I56" s="87"/>
      <c r="J56" s="87"/>
      <c r="K56" s="87"/>
      <c r="L56" s="87"/>
      <c r="M56" s="87"/>
      <c r="N56" s="87"/>
      <c r="O56" s="87"/>
      <c r="P56" s="87"/>
      <c r="Q56" s="87"/>
      <c r="R56" s="87"/>
      <c r="S56" s="87"/>
      <c r="T56" s="87"/>
      <c r="U56" s="87"/>
      <c r="V56" s="87"/>
      <c r="W56" s="87"/>
      <c r="X56" s="87"/>
      <c r="Y56" s="87"/>
      <c r="AO56" s="35"/>
      <c r="AP56" s="35"/>
      <c r="AQ56" s="35"/>
      <c r="AR56" s="35"/>
      <c r="AS56" s="35"/>
      <c r="AT56" s="35"/>
      <c r="AU56" s="35"/>
      <c r="AV56" s="35"/>
    </row>
    <row r="57" spans="1:48">
      <c r="A57" s="43" t="s">
        <v>15</v>
      </c>
      <c r="B57" s="43"/>
      <c r="C57" s="87">
        <v>3394.0932225475935</v>
      </c>
      <c r="D57" s="87">
        <v>3300.7780590450097</v>
      </c>
      <c r="E57" s="87">
        <v>3608.828163389202</v>
      </c>
      <c r="F57" s="87">
        <v>3450.4206895975403</v>
      </c>
      <c r="G57" s="87">
        <v>3459.6087639557177</v>
      </c>
      <c r="H57" s="87">
        <v>3647.6087518460654</v>
      </c>
      <c r="I57" s="87">
        <v>4233.0802220688129</v>
      </c>
      <c r="J57" s="87">
        <v>4824.6520329005971</v>
      </c>
      <c r="K57" s="87">
        <v>5541.5976301448927</v>
      </c>
      <c r="L57" s="87">
        <v>5423.7204588121112</v>
      </c>
      <c r="M57" s="87">
        <v>5372.8151304604662</v>
      </c>
      <c r="N57" s="87"/>
      <c r="O57" s="87">
        <v>2463.0479477392369</v>
      </c>
      <c r="P57" s="87">
        <v>2570.1738564312877</v>
      </c>
      <c r="Q57" s="87">
        <v>2911.1680200624951</v>
      </c>
      <c r="R57" s="87">
        <v>2930.9475293174296</v>
      </c>
      <c r="S57" s="87">
        <v>3019.295036136773</v>
      </c>
      <c r="T57" s="87">
        <v>3438.9852707361465</v>
      </c>
      <c r="U57" s="87">
        <v>3793.2235938033555</v>
      </c>
      <c r="V57" s="87">
        <v>4559.4281152891417</v>
      </c>
      <c r="W57" s="87">
        <v>5002.4038424117216</v>
      </c>
      <c r="X57" s="87">
        <v>4705.9520598231802</v>
      </c>
      <c r="Y57" s="87">
        <v>4918.437395912747</v>
      </c>
      <c r="AO57" s="35"/>
      <c r="AP57" s="35"/>
      <c r="AQ57" s="35"/>
      <c r="AR57" s="35"/>
      <c r="AS57" s="35"/>
      <c r="AT57" s="35"/>
      <c r="AU57" s="35"/>
      <c r="AV57" s="35"/>
    </row>
    <row r="58" spans="1:48">
      <c r="A58" s="43" t="s">
        <v>22</v>
      </c>
      <c r="B58" s="43"/>
      <c r="C58" s="87">
        <v>23119.089683990209</v>
      </c>
      <c r="D58" s="87">
        <v>22328.880457124505</v>
      </c>
      <c r="E58" s="87">
        <v>23069.613275307125</v>
      </c>
      <c r="F58" s="87">
        <v>23612.432911948308</v>
      </c>
      <c r="G58" s="87">
        <v>24405.425123702618</v>
      </c>
      <c r="H58" s="87">
        <v>25763.729378035758</v>
      </c>
      <c r="I58" s="87">
        <v>26032.665359618353</v>
      </c>
      <c r="J58" s="87">
        <v>27323.805317210998</v>
      </c>
      <c r="K58" s="87">
        <v>27288.717874815407</v>
      </c>
      <c r="L58" s="87">
        <v>26692.625706209448</v>
      </c>
      <c r="M58" s="87">
        <v>27293.13337933366</v>
      </c>
      <c r="N58" s="87"/>
      <c r="O58" s="87">
        <v>9844.8567111903667</v>
      </c>
      <c r="P58" s="87">
        <v>9436.174038507861</v>
      </c>
      <c r="Q58" s="87">
        <v>10145.426076258425</v>
      </c>
      <c r="R58" s="87">
        <v>10341.757347752902</v>
      </c>
      <c r="S58" s="87">
        <v>11168.500214967333</v>
      </c>
      <c r="T58" s="87">
        <v>11580.38467140687</v>
      </c>
      <c r="U58" s="87">
        <v>11113.665023723623</v>
      </c>
      <c r="V58" s="87">
        <v>11629.996395340011</v>
      </c>
      <c r="W58" s="87">
        <v>11452.210047785327</v>
      </c>
      <c r="X58" s="87">
        <v>11327.288256075235</v>
      </c>
      <c r="Y58" s="87">
        <v>12407.029990468529</v>
      </c>
      <c r="AO58" s="35"/>
      <c r="AP58" s="35"/>
      <c r="AQ58" s="35"/>
      <c r="AR58" s="35"/>
      <c r="AS58" s="35"/>
      <c r="AT58" s="35"/>
      <c r="AU58" s="35"/>
      <c r="AV58" s="35"/>
    </row>
    <row r="59" spans="1:48">
      <c r="A59" s="91" t="s">
        <v>23</v>
      </c>
      <c r="B59" s="70"/>
      <c r="C59" s="106">
        <v>21258.86829939545</v>
      </c>
      <c r="D59" s="106">
        <v>20506.624072850769</v>
      </c>
      <c r="E59" s="106">
        <v>20967.664685922318</v>
      </c>
      <c r="F59" s="106">
        <v>21257.95036666128</v>
      </c>
      <c r="G59" s="106">
        <v>22016.708365909704</v>
      </c>
      <c r="H59" s="106">
        <v>23274.227511714107</v>
      </c>
      <c r="I59" s="106">
        <v>23609.566701934196</v>
      </c>
      <c r="J59" s="106">
        <v>24967.254345957659</v>
      </c>
      <c r="K59" s="106">
        <v>24646.401453898474</v>
      </c>
      <c r="L59" s="106">
        <v>24293.881184409776</v>
      </c>
      <c r="M59" s="106">
        <v>24828.326766915867</v>
      </c>
      <c r="N59" s="106"/>
      <c r="O59" s="106">
        <v>8604.9765041196879</v>
      </c>
      <c r="P59" s="106">
        <v>8136.278325642581</v>
      </c>
      <c r="Q59" s="106">
        <v>8495.5817325525659</v>
      </c>
      <c r="R59" s="106">
        <v>8573.1872158504284</v>
      </c>
      <c r="S59" s="106">
        <v>9357.1284400547556</v>
      </c>
      <c r="T59" s="106">
        <v>9661.160107188678</v>
      </c>
      <c r="U59" s="106">
        <v>9467.931866873434</v>
      </c>
      <c r="V59" s="106">
        <v>9749.2268834962179</v>
      </c>
      <c r="W59" s="106">
        <v>9703.0449132990616</v>
      </c>
      <c r="X59" s="106">
        <v>9716.6674684932277</v>
      </c>
      <c r="Y59" s="106">
        <v>10661.141970573995</v>
      </c>
      <c r="AO59" s="35"/>
      <c r="AP59" s="35"/>
      <c r="AQ59" s="35"/>
      <c r="AR59" s="35"/>
      <c r="AS59" s="35"/>
      <c r="AT59" s="35"/>
      <c r="AU59" s="35"/>
      <c r="AV59" s="35"/>
    </row>
    <row r="60" spans="1:48">
      <c r="A60" s="70" t="s">
        <v>25</v>
      </c>
      <c r="B60" s="70"/>
      <c r="C60" s="106">
        <v>18563.577729155346</v>
      </c>
      <c r="D60" s="106">
        <v>17883.938165422478</v>
      </c>
      <c r="E60" s="106">
        <v>18243.21128540604</v>
      </c>
      <c r="F60" s="106">
        <v>18465.795289882026</v>
      </c>
      <c r="G60" s="106">
        <v>18811.087416954048</v>
      </c>
      <c r="H60" s="106">
        <v>19865.967816516448</v>
      </c>
      <c r="I60" s="106">
        <v>19821.02199911535</v>
      </c>
      <c r="J60" s="106">
        <v>20698.165014457772</v>
      </c>
      <c r="K60" s="106">
        <v>20391.826516892608</v>
      </c>
      <c r="L60" s="106">
        <v>19980.048320795071</v>
      </c>
      <c r="M60" s="106">
        <v>20327.895288199688</v>
      </c>
      <c r="N60" s="106"/>
      <c r="O60" s="106">
        <v>7387.0630472573375</v>
      </c>
      <c r="P60" s="106">
        <v>7165.9745479942012</v>
      </c>
      <c r="Q60" s="106">
        <v>7328.7261109378505</v>
      </c>
      <c r="R60" s="106">
        <v>7593.4939129892346</v>
      </c>
      <c r="S60" s="106">
        <v>8090.9701365082019</v>
      </c>
      <c r="T60" s="106">
        <v>8550.740387348229</v>
      </c>
      <c r="U60" s="106">
        <v>8271.4128806569424</v>
      </c>
      <c r="V60" s="106">
        <v>8443.1152295901502</v>
      </c>
      <c r="W60" s="106">
        <v>8343.1581293479667</v>
      </c>
      <c r="X60" s="106">
        <v>8204.2831460298257</v>
      </c>
      <c r="Y60" s="106">
        <v>8732.8295380141117</v>
      </c>
      <c r="AO60" s="35"/>
      <c r="AP60" s="35"/>
      <c r="AQ60" s="35"/>
      <c r="AR60" s="35"/>
      <c r="AS60" s="35"/>
      <c r="AT60" s="35"/>
      <c r="AU60" s="35"/>
      <c r="AV60" s="35"/>
    </row>
    <row r="61" spans="1:48">
      <c r="A61" s="91" t="s">
        <v>24</v>
      </c>
      <c r="B61" s="70"/>
      <c r="C61" s="106">
        <v>2695.2905702400913</v>
      </c>
      <c r="D61" s="106">
        <v>2622.6859074282843</v>
      </c>
      <c r="E61" s="106">
        <v>2724.4534005162832</v>
      </c>
      <c r="F61" s="106">
        <v>2792.1550767792178</v>
      </c>
      <c r="G61" s="106">
        <v>3205.6209489557509</v>
      </c>
      <c r="H61" s="106">
        <v>3408.2596951977562</v>
      </c>
      <c r="I61" s="106">
        <v>3788.5447028188355</v>
      </c>
      <c r="J61" s="106">
        <v>4269.0893314998366</v>
      </c>
      <c r="K61" s="106">
        <v>4254.5749370059002</v>
      </c>
      <c r="L61" s="106">
        <v>4313.8328636147799</v>
      </c>
      <c r="M61" s="106">
        <v>4500.4314787160984</v>
      </c>
      <c r="N61" s="106"/>
      <c r="O61" s="106">
        <v>1217.9134568623535</v>
      </c>
      <c r="P61" s="106">
        <v>970.30377764837681</v>
      </c>
      <c r="Q61" s="106">
        <v>1166.8556216147088</v>
      </c>
      <c r="R61" s="106">
        <v>979.69330286119703</v>
      </c>
      <c r="S61" s="106">
        <v>1266.1583035465576</v>
      </c>
      <c r="T61" s="106">
        <v>1110.419719840452</v>
      </c>
      <c r="U61" s="106">
        <v>1196.518986216483</v>
      </c>
      <c r="V61" s="106">
        <v>1306.1116539060731</v>
      </c>
      <c r="W61" s="106">
        <v>1359.8867839510992</v>
      </c>
      <c r="X61" s="106">
        <v>1512.3843224634138</v>
      </c>
      <c r="Y61" s="106">
        <v>1928.3124325598992</v>
      </c>
      <c r="AO61" s="35"/>
      <c r="AP61" s="35"/>
      <c r="AQ61" s="35"/>
      <c r="AR61" s="35"/>
      <c r="AS61" s="35"/>
      <c r="AT61" s="35"/>
      <c r="AU61" s="35"/>
      <c r="AV61" s="35"/>
    </row>
    <row r="62" spans="1:48">
      <c r="A62" s="43" t="s">
        <v>26</v>
      </c>
      <c r="B62" s="43"/>
      <c r="C62" s="87">
        <v>4558.7915909882058</v>
      </c>
      <c r="D62" s="87">
        <v>4768.8131487430373</v>
      </c>
      <c r="E62" s="87">
        <v>5207.5338805537849</v>
      </c>
      <c r="F62" s="87">
        <v>5158.1421912444148</v>
      </c>
      <c r="G62" s="87">
        <v>5701.5323899999985</v>
      </c>
      <c r="H62" s="87">
        <v>5925.3850705703799</v>
      </c>
      <c r="I62" s="87">
        <v>6526.4733023530607</v>
      </c>
      <c r="J62" s="87">
        <v>6980.4114418385534</v>
      </c>
      <c r="K62" s="87">
        <v>8249.8988904210364</v>
      </c>
      <c r="L62" s="87">
        <v>8166.8564637313048</v>
      </c>
      <c r="M62" s="87">
        <v>8191.4994866967181</v>
      </c>
      <c r="N62" s="87"/>
      <c r="O62" s="87">
        <v>5286.5826083821357</v>
      </c>
      <c r="P62" s="87">
        <v>5795.5419294783133</v>
      </c>
      <c r="Q62" s="87">
        <v>5916.8802899271523</v>
      </c>
      <c r="R62" s="87">
        <v>6507.563438635294</v>
      </c>
      <c r="S62" s="87">
        <v>8050.5590356634475</v>
      </c>
      <c r="T62" s="87">
        <v>8403.8487699907728</v>
      </c>
      <c r="U62" s="87">
        <v>8932.3737844493226</v>
      </c>
      <c r="V62" s="87">
        <v>9225.5288440354489</v>
      </c>
      <c r="W62" s="87">
        <v>11941.833399732615</v>
      </c>
      <c r="X62" s="87">
        <v>10474.578136662691</v>
      </c>
      <c r="Y62" s="87">
        <v>11122.785225917831</v>
      </c>
      <c r="AO62" s="35"/>
      <c r="AP62" s="35"/>
      <c r="AQ62" s="35"/>
      <c r="AR62" s="35"/>
      <c r="AS62" s="35"/>
      <c r="AT62" s="35"/>
      <c r="AU62" s="35"/>
      <c r="AV62" s="35"/>
    </row>
    <row r="63" spans="1:48">
      <c r="A63" s="43" t="s">
        <v>27</v>
      </c>
      <c r="B63" s="43"/>
      <c r="C63" s="87">
        <v>31071.97449752596</v>
      </c>
      <c r="D63" s="87">
        <v>30398.47166491262</v>
      </c>
      <c r="E63" s="87">
        <v>31885.97531924989</v>
      </c>
      <c r="F63" s="87">
        <v>32220.995792790163</v>
      </c>
      <c r="G63" s="87">
        <v>33566.566277658421</v>
      </c>
      <c r="H63" s="87">
        <v>35336.723200452077</v>
      </c>
      <c r="I63" s="87">
        <v>36792.218884040165</v>
      </c>
      <c r="J63" s="87">
        <v>39128.868791950074</v>
      </c>
      <c r="K63" s="87">
        <v>41080.214395381343</v>
      </c>
      <c r="L63" s="87">
        <v>40283.202628752959</v>
      </c>
      <c r="M63" s="87">
        <v>40857.447996490751</v>
      </c>
      <c r="N63" s="87"/>
      <c r="O63" s="87">
        <v>17594.487267311739</v>
      </c>
      <c r="P63" s="87">
        <v>17801.889824417445</v>
      </c>
      <c r="Q63" s="87">
        <v>18973.474386248083</v>
      </c>
      <c r="R63" s="87">
        <v>19780.268315705598</v>
      </c>
      <c r="S63" s="87">
        <v>22238.354286767539</v>
      </c>
      <c r="T63" s="87">
        <v>23423.218712133785</v>
      </c>
      <c r="U63" s="87">
        <v>23839.262401976277</v>
      </c>
      <c r="V63" s="87">
        <v>25414.953354664598</v>
      </c>
      <c r="W63" s="87">
        <v>28396.447289929634</v>
      </c>
      <c r="X63" s="87">
        <v>26507.81845256107</v>
      </c>
      <c r="Y63" s="87">
        <v>28448.252612299155</v>
      </c>
    </row>
    <row r="64" spans="1:48">
      <c r="A64" s="36"/>
      <c r="B64" s="36"/>
      <c r="C64" s="36"/>
      <c r="D64" s="36"/>
      <c r="E64" s="36"/>
      <c r="F64" s="36"/>
      <c r="G64" s="36"/>
      <c r="H64" s="83"/>
      <c r="I64" s="83"/>
      <c r="J64" s="83"/>
      <c r="K64" s="83"/>
      <c r="L64" s="83"/>
      <c r="M64" s="83"/>
      <c r="N64" s="36"/>
      <c r="O64" s="36"/>
      <c r="P64" s="36"/>
      <c r="Q64" s="36"/>
      <c r="R64" s="36"/>
      <c r="S64" s="36"/>
      <c r="T64" s="36"/>
      <c r="U64" s="36"/>
      <c r="V64" s="36"/>
      <c r="W64" s="36"/>
      <c r="X64" s="36"/>
    </row>
    <row r="65" spans="1:25" ht="9" customHeight="1">
      <c r="A65" s="38"/>
      <c r="Y65" s="199"/>
    </row>
    <row r="66" spans="1:25" ht="9" customHeight="1">
      <c r="A66" s="38"/>
    </row>
  </sheetData>
  <pageMargins left="0.7" right="0.7" top="0.75" bottom="0.75" header="0.3" footer="0.3"/>
  <pageSetup paperSize="9" scale="7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Y68"/>
  <sheetViews>
    <sheetView zoomScaleNormal="100" workbookViewId="0"/>
  </sheetViews>
  <sheetFormatPr defaultRowHeight="15"/>
  <cols>
    <col min="1" max="1" width="10.85546875" customWidth="1"/>
    <col min="2" max="2" width="10.42578125" customWidth="1"/>
    <col min="3" max="7" width="8.7109375" customWidth="1"/>
    <col min="11" max="12" width="8.7109375" customWidth="1"/>
    <col min="14" max="14" width="3.42578125" customWidth="1"/>
  </cols>
  <sheetData>
    <row r="1" spans="1:25" s="5" customFormat="1" ht="30">
      <c r="A1" s="98">
        <v>2.16</v>
      </c>
      <c r="B1" s="2" t="s">
        <v>188</v>
      </c>
      <c r="C1" s="171"/>
      <c r="D1" s="171"/>
      <c r="E1" s="171"/>
      <c r="F1" s="171"/>
      <c r="G1" s="171"/>
      <c r="I1" s="155"/>
      <c r="J1" s="155"/>
      <c r="K1" s="155"/>
      <c r="L1" s="155"/>
      <c r="M1" s="172"/>
      <c r="N1" s="4"/>
      <c r="O1" s="4"/>
      <c r="P1" s="4"/>
      <c r="Q1" s="4"/>
      <c r="R1" s="4"/>
      <c r="S1" s="4"/>
      <c r="U1" s="4"/>
      <c r="V1" s="4"/>
      <c r="W1" s="4"/>
      <c r="X1" s="6"/>
      <c r="Y1" s="77"/>
    </row>
    <row r="2" spans="1:25" ht="5.25" customHeight="1">
      <c r="A2" s="7"/>
      <c r="B2" s="7"/>
      <c r="C2" s="7"/>
      <c r="D2" s="7"/>
      <c r="E2" s="7"/>
      <c r="F2" s="7"/>
      <c r="G2" s="7"/>
      <c r="H2" s="7"/>
      <c r="I2" s="8"/>
      <c r="J2" s="8"/>
      <c r="K2" s="9"/>
      <c r="L2" s="9"/>
      <c r="M2" s="9"/>
      <c r="N2" s="9"/>
      <c r="O2" s="9"/>
      <c r="P2" s="9"/>
      <c r="Q2" s="9"/>
      <c r="R2" s="9"/>
      <c r="S2" s="9"/>
      <c r="T2" s="9"/>
      <c r="U2" s="9"/>
      <c r="V2" s="8"/>
      <c r="W2" s="10"/>
      <c r="X2" s="10"/>
      <c r="Y2" s="10"/>
    </row>
    <row r="3" spans="1:25"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row>
    <row r="4" spans="1:25"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94"/>
    </row>
    <row r="5" spans="1:25">
      <c r="A5" s="41"/>
      <c r="B5" s="41"/>
      <c r="C5" s="41"/>
      <c r="D5" s="41"/>
      <c r="E5" s="41"/>
      <c r="F5" s="41"/>
      <c r="G5" s="41"/>
      <c r="H5" s="189" t="s">
        <v>0</v>
      </c>
      <c r="I5" s="189"/>
      <c r="J5" s="189"/>
      <c r="K5" s="189"/>
      <c r="L5" s="189"/>
      <c r="M5" s="47"/>
      <c r="N5" s="42"/>
      <c r="O5" s="42"/>
      <c r="P5" s="42"/>
      <c r="Q5" s="42"/>
      <c r="R5" s="42"/>
      <c r="S5" s="42"/>
      <c r="T5" s="43" t="s">
        <v>8</v>
      </c>
      <c r="U5" s="43"/>
      <c r="V5" s="43"/>
      <c r="W5" s="43"/>
      <c r="X5" s="43"/>
    </row>
    <row r="6" spans="1:25">
      <c r="A6" s="42"/>
      <c r="B6" s="42"/>
      <c r="C6" s="42"/>
      <c r="D6" s="42"/>
      <c r="E6" s="42"/>
      <c r="F6" s="42"/>
      <c r="G6" s="42"/>
      <c r="H6" s="78"/>
      <c r="I6" s="78"/>
      <c r="J6" s="78"/>
      <c r="K6" s="78"/>
      <c r="L6" s="78"/>
      <c r="M6" s="119"/>
      <c r="N6" s="42"/>
      <c r="O6" s="42"/>
      <c r="P6" s="42"/>
      <c r="Q6" s="42"/>
      <c r="R6" s="42"/>
      <c r="S6" s="42"/>
      <c r="T6" s="44"/>
      <c r="U6" s="44"/>
      <c r="V6" s="44"/>
      <c r="W6" s="44"/>
      <c r="X6" s="44"/>
    </row>
    <row r="7" spans="1:25">
      <c r="A7" s="42"/>
      <c r="B7" s="42"/>
      <c r="C7" s="42"/>
      <c r="D7" s="42"/>
      <c r="E7" s="42"/>
      <c r="F7" s="42"/>
      <c r="G7" s="42"/>
      <c r="H7" s="46"/>
      <c r="I7" s="47"/>
      <c r="J7" s="47"/>
      <c r="K7" s="47"/>
      <c r="L7" s="47"/>
      <c r="M7" s="47"/>
      <c r="N7" s="42"/>
      <c r="O7" s="42"/>
      <c r="P7" s="42"/>
      <c r="Q7" s="42"/>
      <c r="R7" s="42"/>
      <c r="S7" s="42"/>
      <c r="T7" s="46"/>
      <c r="U7" s="47"/>
      <c r="V7" s="47"/>
      <c r="W7" s="47"/>
      <c r="X7" s="47"/>
    </row>
    <row r="8" spans="1:25">
      <c r="A8" s="42"/>
      <c r="B8" s="42"/>
      <c r="C8" s="42">
        <v>2009</v>
      </c>
      <c r="D8" s="42">
        <v>2010</v>
      </c>
      <c r="E8" s="42">
        <v>2011</v>
      </c>
      <c r="F8" s="42">
        <v>2012</v>
      </c>
      <c r="G8" s="42">
        <v>2013</v>
      </c>
      <c r="H8" s="54">
        <v>2014</v>
      </c>
      <c r="I8" s="54">
        <v>2015</v>
      </c>
      <c r="J8" s="54">
        <v>2016</v>
      </c>
      <c r="K8" s="54">
        <v>2017</v>
      </c>
      <c r="L8" s="54">
        <v>2018</v>
      </c>
      <c r="M8" s="42">
        <v>2019</v>
      </c>
      <c r="N8" s="42"/>
      <c r="O8" s="42">
        <v>2009</v>
      </c>
      <c r="P8" s="42">
        <v>2010</v>
      </c>
      <c r="Q8" s="42">
        <v>2011</v>
      </c>
      <c r="R8" s="42">
        <v>2012</v>
      </c>
      <c r="S8" s="42">
        <v>2013</v>
      </c>
      <c r="T8" s="54">
        <v>2014</v>
      </c>
      <c r="U8" s="54">
        <v>2015</v>
      </c>
      <c r="V8" s="54">
        <v>2016</v>
      </c>
      <c r="W8" s="54">
        <v>2017</v>
      </c>
      <c r="X8" s="54">
        <v>2018</v>
      </c>
      <c r="Y8" s="42">
        <v>2019</v>
      </c>
    </row>
    <row r="9" spans="1:25">
      <c r="A9" s="44"/>
      <c r="B9" s="44"/>
      <c r="C9" s="44"/>
      <c r="D9" s="44"/>
      <c r="E9" s="44"/>
      <c r="F9" s="44"/>
      <c r="G9" s="44"/>
      <c r="H9" s="44"/>
      <c r="I9" s="44"/>
      <c r="J9" s="44"/>
      <c r="K9" s="44"/>
      <c r="L9" s="44"/>
      <c r="M9" s="44"/>
      <c r="N9" s="44"/>
      <c r="O9" s="44"/>
      <c r="P9" s="44"/>
      <c r="Q9" s="44"/>
      <c r="R9" s="44"/>
      <c r="S9" s="44"/>
      <c r="T9" s="44"/>
      <c r="U9" s="44"/>
      <c r="V9" s="44"/>
      <c r="W9" s="44"/>
      <c r="X9" s="44"/>
    </row>
    <row r="10" spans="1:25">
      <c r="A10" s="42"/>
      <c r="B10" s="42"/>
      <c r="H10" s="43"/>
      <c r="I10" s="43"/>
      <c r="J10" s="43"/>
      <c r="K10" s="43"/>
      <c r="L10" s="43"/>
      <c r="M10" s="43"/>
      <c r="N10" s="42"/>
      <c r="O10" s="42"/>
      <c r="P10" s="42"/>
      <c r="Q10" s="42"/>
      <c r="R10" s="42"/>
      <c r="S10" s="42"/>
      <c r="T10" s="54"/>
      <c r="U10" s="54"/>
      <c r="V10" s="54"/>
      <c r="W10" s="54"/>
      <c r="X10" s="54"/>
    </row>
    <row r="11" spans="1:25">
      <c r="A11" s="73" t="s">
        <v>101</v>
      </c>
      <c r="B11" s="73"/>
      <c r="C11" s="73"/>
      <c r="D11" s="73"/>
      <c r="E11" s="73"/>
      <c r="F11" s="73"/>
      <c r="G11" s="73"/>
      <c r="H11" s="43"/>
      <c r="I11" s="43"/>
      <c r="J11" s="43"/>
      <c r="K11" s="43"/>
      <c r="L11" s="43"/>
      <c r="M11" s="43"/>
      <c r="N11" s="42"/>
      <c r="O11" s="42"/>
      <c r="P11" s="42"/>
      <c r="Q11" s="42"/>
      <c r="R11" s="42"/>
      <c r="S11" s="42"/>
      <c r="T11" s="42"/>
      <c r="U11" s="42"/>
      <c r="V11" s="42"/>
      <c r="W11" s="42"/>
      <c r="X11" s="42"/>
    </row>
    <row r="12" spans="1:25">
      <c r="A12" s="43" t="s">
        <v>15</v>
      </c>
      <c r="B12" s="43"/>
      <c r="C12" s="43">
        <v>2118.3038227245993</v>
      </c>
      <c r="D12" s="43">
        <v>2107.630057264153</v>
      </c>
      <c r="E12" s="43">
        <v>2304.5523583789227</v>
      </c>
      <c r="F12" s="43">
        <v>2214.9726764016323</v>
      </c>
      <c r="G12" s="43">
        <v>2290.8949977435427</v>
      </c>
      <c r="H12" s="87">
        <v>2363.1519837717083</v>
      </c>
      <c r="I12" s="87">
        <v>2748.842967009818</v>
      </c>
      <c r="J12" s="87">
        <v>3181.751733135729</v>
      </c>
      <c r="K12" s="87">
        <v>3642.9071697747936</v>
      </c>
      <c r="L12" s="87">
        <v>3596.6368910140241</v>
      </c>
      <c r="M12" s="87">
        <v>3587.0372616296654</v>
      </c>
      <c r="N12" s="87"/>
      <c r="O12" s="87">
        <v>1417.3679738859544</v>
      </c>
      <c r="P12" s="87">
        <v>1508.6681058546149</v>
      </c>
      <c r="Q12" s="87">
        <v>1699.398783652832</v>
      </c>
      <c r="R12" s="87">
        <v>1744.7896795678403</v>
      </c>
      <c r="S12" s="87">
        <v>1783.9864768416692</v>
      </c>
      <c r="T12" s="87">
        <v>1926.4371802353919</v>
      </c>
      <c r="U12" s="87">
        <v>2264.1550221790312</v>
      </c>
      <c r="V12" s="87">
        <v>2659.0437551416426</v>
      </c>
      <c r="W12" s="87">
        <v>3030.5212034704118</v>
      </c>
      <c r="X12" s="87">
        <v>2764.6992935951935</v>
      </c>
      <c r="Y12" s="87">
        <v>2865.5303069206479</v>
      </c>
    </row>
    <row r="13" spans="1:25">
      <c r="A13" s="43" t="s">
        <v>22</v>
      </c>
      <c r="B13" s="43"/>
      <c r="C13" s="43">
        <v>10025.515928052153</v>
      </c>
      <c r="D13" s="43">
        <v>10094.65676301327</v>
      </c>
      <c r="E13" s="43">
        <v>10435.960768032433</v>
      </c>
      <c r="F13" s="43">
        <v>10599.34361896816</v>
      </c>
      <c r="G13" s="43">
        <v>11370.138980202129</v>
      </c>
      <c r="H13" s="87">
        <v>11869.414190166792</v>
      </c>
      <c r="I13" s="87">
        <v>12211.932084481876</v>
      </c>
      <c r="J13" s="87">
        <v>12641.654218248283</v>
      </c>
      <c r="K13" s="87">
        <v>12382.063162707971</v>
      </c>
      <c r="L13" s="87">
        <v>11828.452391401781</v>
      </c>
      <c r="M13" s="87">
        <v>12621.189338840182</v>
      </c>
      <c r="N13" s="87"/>
      <c r="O13" s="87">
        <v>4412.8665010422119</v>
      </c>
      <c r="P13" s="87">
        <v>4531.1214577242417</v>
      </c>
      <c r="Q13" s="87">
        <v>5010.072412540293</v>
      </c>
      <c r="R13" s="87">
        <v>5156.6910677042724</v>
      </c>
      <c r="S13" s="87">
        <v>5554.778953405199</v>
      </c>
      <c r="T13" s="87">
        <v>5868.2721744268483</v>
      </c>
      <c r="U13" s="87">
        <v>5557.6537940976514</v>
      </c>
      <c r="V13" s="87">
        <v>5853.1060585415853</v>
      </c>
      <c r="W13" s="87">
        <v>5559.2361229096778</v>
      </c>
      <c r="X13" s="87">
        <v>5339.0474976256837</v>
      </c>
      <c r="Y13" s="87">
        <v>6136.5415804245322</v>
      </c>
    </row>
    <row r="14" spans="1:25">
      <c r="A14" s="91" t="s">
        <v>23</v>
      </c>
      <c r="B14" s="70"/>
      <c r="C14" s="70">
        <v>9000.3561796676786</v>
      </c>
      <c r="D14" s="70">
        <v>9079.5709835590678</v>
      </c>
      <c r="E14" s="70">
        <v>9288.3834321774866</v>
      </c>
      <c r="F14" s="70">
        <v>9296.3046794410639</v>
      </c>
      <c r="G14" s="70">
        <v>9972.0957511942997</v>
      </c>
      <c r="H14" s="106">
        <v>10447.466749927009</v>
      </c>
      <c r="I14" s="106">
        <v>10834.153480232568</v>
      </c>
      <c r="J14" s="106">
        <v>11342.532799812081</v>
      </c>
      <c r="K14" s="106">
        <v>11006.004849821662</v>
      </c>
      <c r="L14" s="106">
        <v>10539.274063527562</v>
      </c>
      <c r="M14" s="106">
        <v>11349.541702695233</v>
      </c>
      <c r="N14" s="106"/>
      <c r="O14" s="106">
        <v>3716.1357254153813</v>
      </c>
      <c r="P14" s="106">
        <v>3861.8831339503713</v>
      </c>
      <c r="Q14" s="106">
        <v>4114.154044091435</v>
      </c>
      <c r="R14" s="106">
        <v>4103.3572094142346</v>
      </c>
      <c r="S14" s="106">
        <v>4521.2446190170886</v>
      </c>
      <c r="T14" s="106">
        <v>4818.6916063506578</v>
      </c>
      <c r="U14" s="106">
        <v>4635.4009873265268</v>
      </c>
      <c r="V14" s="106">
        <v>4911.7463031394182</v>
      </c>
      <c r="W14" s="106">
        <v>4690.5834020759421</v>
      </c>
      <c r="X14" s="106">
        <v>4392.7851672972511</v>
      </c>
      <c r="Y14" s="106">
        <v>5258.315053428546</v>
      </c>
    </row>
    <row r="15" spans="1:25">
      <c r="A15" s="70" t="s">
        <v>25</v>
      </c>
      <c r="B15" s="70"/>
      <c r="C15" s="70">
        <v>7889.6448803959383</v>
      </c>
      <c r="D15" s="70">
        <v>8039.5202762591343</v>
      </c>
      <c r="E15" s="70">
        <v>8218.6935905893388</v>
      </c>
      <c r="F15" s="70">
        <v>8225.7323082807343</v>
      </c>
      <c r="G15" s="70">
        <v>8803.8648535274006</v>
      </c>
      <c r="H15" s="106">
        <v>9276.3288003146736</v>
      </c>
      <c r="I15" s="106">
        <v>9538.6289782696149</v>
      </c>
      <c r="J15" s="106">
        <v>9898.2471149224129</v>
      </c>
      <c r="K15" s="106">
        <v>9548.8213112187241</v>
      </c>
      <c r="L15" s="106">
        <v>8990.018969733761</v>
      </c>
      <c r="M15" s="106">
        <v>9645.2094825977219</v>
      </c>
      <c r="N15" s="106"/>
      <c r="O15" s="106">
        <v>3168.48729539548</v>
      </c>
      <c r="P15" s="106">
        <v>3371.1261879648537</v>
      </c>
      <c r="Q15" s="106">
        <v>3547.1648439358828</v>
      </c>
      <c r="R15" s="106">
        <v>3642.8057867626299</v>
      </c>
      <c r="S15" s="106">
        <v>3948.7555563261399</v>
      </c>
      <c r="T15" s="106">
        <v>4320.9683576757143</v>
      </c>
      <c r="U15" s="106">
        <v>4108.5536960713825</v>
      </c>
      <c r="V15" s="106">
        <v>4223.8230895405914</v>
      </c>
      <c r="W15" s="106">
        <v>4058.150058899068</v>
      </c>
      <c r="X15" s="106">
        <v>3797.9229429096863</v>
      </c>
      <c r="Y15" s="106">
        <v>4433.7641391773923</v>
      </c>
    </row>
    <row r="16" spans="1:25">
      <c r="A16" s="91" t="s">
        <v>24</v>
      </c>
      <c r="B16" s="70"/>
      <c r="C16" s="70">
        <v>1110.7112992717314</v>
      </c>
      <c r="D16" s="70">
        <v>1040.0507072999449</v>
      </c>
      <c r="E16" s="70">
        <v>1069.6898415881558</v>
      </c>
      <c r="F16" s="70">
        <v>1070.5723711603291</v>
      </c>
      <c r="G16" s="70">
        <v>1168.2308976669001</v>
      </c>
      <c r="H16" s="106">
        <v>1171.1379496123279</v>
      </c>
      <c r="I16" s="106">
        <v>1295.5245019629554</v>
      </c>
      <c r="J16" s="106">
        <v>1444.2856848896702</v>
      </c>
      <c r="K16" s="106">
        <v>1457.1835386029404</v>
      </c>
      <c r="L16" s="106">
        <v>1549.2550937937974</v>
      </c>
      <c r="M16" s="106">
        <v>1704.3322200975156</v>
      </c>
      <c r="N16" s="106"/>
      <c r="O16" s="106">
        <v>547.64843001990766</v>
      </c>
      <c r="P16" s="106">
        <v>490.75694598551883</v>
      </c>
      <c r="Q16" s="106">
        <v>566.98920015555075</v>
      </c>
      <c r="R16" s="106">
        <v>460.55142265160549</v>
      </c>
      <c r="S16" s="106">
        <v>572.48906269094755</v>
      </c>
      <c r="T16" s="106">
        <v>497.72324867494592</v>
      </c>
      <c r="U16" s="106">
        <v>526.84729125514332</v>
      </c>
      <c r="V16" s="106">
        <v>687.92321359882578</v>
      </c>
      <c r="W16" s="106">
        <v>632.43334317687038</v>
      </c>
      <c r="X16" s="106">
        <v>594.86222438755817</v>
      </c>
      <c r="Y16" s="106">
        <v>824.55091425115404</v>
      </c>
    </row>
    <row r="17" spans="1:25">
      <c r="A17" s="43" t="s">
        <v>26</v>
      </c>
      <c r="B17" s="43"/>
      <c r="C17" s="43">
        <v>2948.5097220888515</v>
      </c>
      <c r="D17" s="43">
        <v>3150.7243886824799</v>
      </c>
      <c r="E17" s="43">
        <v>3362.1631038487826</v>
      </c>
      <c r="F17" s="43">
        <v>3464.9835838092717</v>
      </c>
      <c r="G17" s="43">
        <v>3812.7758620650375</v>
      </c>
      <c r="H17" s="87">
        <v>3956.3212194994098</v>
      </c>
      <c r="I17" s="87">
        <v>4423.9705066375691</v>
      </c>
      <c r="J17" s="87">
        <v>4709.2729862678352</v>
      </c>
      <c r="K17" s="87">
        <v>5682.6682265404124</v>
      </c>
      <c r="L17" s="87">
        <v>5646.9380161086228</v>
      </c>
      <c r="M17" s="87">
        <v>5505.2385761963205</v>
      </c>
      <c r="N17" s="87"/>
      <c r="O17" s="87">
        <v>3078.6310679048333</v>
      </c>
      <c r="P17" s="87">
        <v>3469.560893965574</v>
      </c>
      <c r="Q17" s="87">
        <v>3379.2709019767171</v>
      </c>
      <c r="R17" s="87">
        <v>4039.5519069856146</v>
      </c>
      <c r="S17" s="87">
        <v>4734.939064992418</v>
      </c>
      <c r="T17" s="87">
        <v>4942.2904561776377</v>
      </c>
      <c r="U17" s="87">
        <v>5309.1384031002544</v>
      </c>
      <c r="V17" s="87">
        <v>5303.1855826402261</v>
      </c>
      <c r="W17" s="87">
        <v>7677.6418502005108</v>
      </c>
      <c r="X17" s="87">
        <v>6759.1227274469193</v>
      </c>
      <c r="Y17" s="87">
        <v>6722.9303589897472</v>
      </c>
    </row>
    <row r="18" spans="1:25">
      <c r="A18" s="43" t="s">
        <v>27</v>
      </c>
      <c r="B18" s="43"/>
      <c r="C18" s="43">
        <v>15092.329472865591</v>
      </c>
      <c r="D18" s="43">
        <v>15353.011208959906</v>
      </c>
      <c r="E18" s="43">
        <v>16102.676230260136</v>
      </c>
      <c r="F18" s="43">
        <v>16279.299879179051</v>
      </c>
      <c r="G18" s="43">
        <v>17473.809840010723</v>
      </c>
      <c r="H18" s="87">
        <v>18188.887393437941</v>
      </c>
      <c r="I18" s="87">
        <v>19384.745558129209</v>
      </c>
      <c r="J18" s="87">
        <v>20532.678937651839</v>
      </c>
      <c r="K18" s="87">
        <v>21707.638559023151</v>
      </c>
      <c r="L18" s="87">
        <v>21072.02729852447</v>
      </c>
      <c r="M18" s="87">
        <v>21713.465176666126</v>
      </c>
      <c r="N18" s="87"/>
      <c r="O18" s="87">
        <v>8908.8655428329967</v>
      </c>
      <c r="P18" s="87">
        <v>9509.3504575444367</v>
      </c>
      <c r="Q18" s="87">
        <v>10088.742098169836</v>
      </c>
      <c r="R18" s="87">
        <v>10941.032654257704</v>
      </c>
      <c r="S18" s="87">
        <v>12073.704495239292</v>
      </c>
      <c r="T18" s="87">
        <v>12736.999810839901</v>
      </c>
      <c r="U18" s="87">
        <v>13130.947219376916</v>
      </c>
      <c r="V18" s="87">
        <v>13815.335396323422</v>
      </c>
      <c r="W18" s="87">
        <v>16267.399176580589</v>
      </c>
      <c r="X18" s="87">
        <v>14862.869518667781</v>
      </c>
      <c r="Y18" s="87">
        <v>15725.002246334889</v>
      </c>
    </row>
    <row r="19" spans="1:25">
      <c r="A19" s="43"/>
      <c r="B19" s="43"/>
      <c r="C19" s="43"/>
      <c r="D19" s="43"/>
      <c r="E19" s="43"/>
      <c r="F19" s="43"/>
      <c r="G19" s="43"/>
      <c r="H19" s="87"/>
      <c r="I19" s="87"/>
      <c r="J19" s="87"/>
      <c r="K19" s="87"/>
      <c r="L19" s="87"/>
      <c r="M19" s="87"/>
      <c r="N19" s="87"/>
      <c r="O19" s="87"/>
      <c r="P19" s="87"/>
      <c r="Q19" s="87"/>
      <c r="R19" s="87"/>
      <c r="S19" s="87"/>
      <c r="T19" s="87"/>
      <c r="U19" s="87"/>
      <c r="V19" s="87"/>
      <c r="W19" s="87"/>
      <c r="X19" s="87"/>
      <c r="Y19" s="87"/>
    </row>
    <row r="20" spans="1:25">
      <c r="A20" s="73" t="s">
        <v>102</v>
      </c>
      <c r="B20" s="73"/>
      <c r="H20" s="43"/>
      <c r="I20" s="43"/>
      <c r="J20" s="43"/>
      <c r="K20" s="43"/>
      <c r="L20" s="43"/>
      <c r="M20" s="43"/>
      <c r="N20" s="42"/>
      <c r="O20" s="42"/>
      <c r="P20" s="42"/>
      <c r="Q20" s="42"/>
      <c r="R20" s="42"/>
      <c r="S20" s="42"/>
      <c r="T20" s="42"/>
      <c r="U20" s="42"/>
      <c r="V20" s="42"/>
      <c r="W20" s="42"/>
      <c r="X20" s="42"/>
      <c r="Y20" s="42"/>
    </row>
    <row r="21" spans="1:25">
      <c r="A21" s="43" t="s">
        <v>15</v>
      </c>
      <c r="B21" s="43"/>
      <c r="C21" s="43">
        <v>1306.2485795291498</v>
      </c>
      <c r="D21" s="43">
        <v>1233.1340145117222</v>
      </c>
      <c r="E21" s="43">
        <v>1349.5331187155275</v>
      </c>
      <c r="F21" s="43">
        <v>1242.8103928044591</v>
      </c>
      <c r="G21" s="43">
        <v>1266.0055013255617</v>
      </c>
      <c r="H21" s="87">
        <v>1308.1748568181397</v>
      </c>
      <c r="I21" s="87">
        <v>1464.0119018360467</v>
      </c>
      <c r="J21" s="87">
        <v>1658.7027377827283</v>
      </c>
      <c r="K21" s="87">
        <v>1838.3564946824654</v>
      </c>
      <c r="L21" s="87">
        <v>1851.5101609854551</v>
      </c>
      <c r="M21" s="87">
        <v>1804.4140698101844</v>
      </c>
      <c r="N21" s="87"/>
      <c r="O21" s="87">
        <v>698.23943732108285</v>
      </c>
      <c r="P21" s="87">
        <v>718.96760684975436</v>
      </c>
      <c r="Q21" s="87">
        <v>799.46232789794112</v>
      </c>
      <c r="R21" s="87">
        <v>762.58109144191667</v>
      </c>
      <c r="S21" s="87">
        <v>789.44056036365566</v>
      </c>
      <c r="T21" s="87">
        <v>862.10965487497901</v>
      </c>
      <c r="U21" s="87">
        <v>946.87870756810753</v>
      </c>
      <c r="V21" s="87">
        <v>1091.1372409374794</v>
      </c>
      <c r="W21" s="87">
        <v>1091.8931089689263</v>
      </c>
      <c r="X21" s="87">
        <v>1207.2132418739673</v>
      </c>
      <c r="Y21" s="87">
        <v>1128.2245903255323</v>
      </c>
    </row>
    <row r="22" spans="1:25">
      <c r="A22" s="43" t="s">
        <v>22</v>
      </c>
      <c r="B22" s="43"/>
      <c r="C22" s="43">
        <v>10040.763033272648</v>
      </c>
      <c r="D22" s="43">
        <v>9476.5211337602832</v>
      </c>
      <c r="E22" s="43">
        <v>9898.7699630888455</v>
      </c>
      <c r="F22" s="43">
        <v>9999.5755586411706</v>
      </c>
      <c r="G22" s="43">
        <v>10268.307441048304</v>
      </c>
      <c r="H22" s="87">
        <v>10824.064901305956</v>
      </c>
      <c r="I22" s="87">
        <v>11211.157811437593</v>
      </c>
      <c r="J22" s="87">
        <v>11825.451531499302</v>
      </c>
      <c r="K22" s="87">
        <v>11821.952149607197</v>
      </c>
      <c r="L22" s="87">
        <v>11528.428692654808</v>
      </c>
      <c r="M22" s="87">
        <v>12022.557795072367</v>
      </c>
      <c r="N22" s="87"/>
      <c r="O22" s="87">
        <v>3974.9933454320676</v>
      </c>
      <c r="P22" s="87">
        <v>3442.4045248445159</v>
      </c>
      <c r="Q22" s="87">
        <v>3660.003305307785</v>
      </c>
      <c r="R22" s="87">
        <v>3685.673795136292</v>
      </c>
      <c r="S22" s="87">
        <v>4072.1943826422689</v>
      </c>
      <c r="T22" s="87">
        <v>4186.4859408884122</v>
      </c>
      <c r="U22" s="87">
        <v>4068.4581468172137</v>
      </c>
      <c r="V22" s="87">
        <v>4336.3360217103682</v>
      </c>
      <c r="W22" s="87">
        <v>4182.705451405689</v>
      </c>
      <c r="X22" s="87">
        <v>4256.1136369278038</v>
      </c>
      <c r="Y22" s="87">
        <v>4604.7709878263586</v>
      </c>
    </row>
    <row r="23" spans="1:25">
      <c r="A23" s="91" t="s">
        <v>23</v>
      </c>
      <c r="B23" s="70"/>
      <c r="C23" s="70">
        <v>9333.1773081433239</v>
      </c>
      <c r="D23" s="70">
        <v>8789.0988107367211</v>
      </c>
      <c r="E23" s="70">
        <v>9101.0380182613153</v>
      </c>
      <c r="F23" s="70">
        <v>9148.9723577049008</v>
      </c>
      <c r="G23" s="70">
        <v>9444.5218743180121</v>
      </c>
      <c r="H23" s="106">
        <v>9951.9127335543399</v>
      </c>
      <c r="I23" s="106">
        <v>10303.68478317954</v>
      </c>
      <c r="J23" s="106">
        <v>10935.335327846282</v>
      </c>
      <c r="K23" s="106">
        <v>10798.919205486509</v>
      </c>
      <c r="L23" s="106">
        <v>10617.659880070578</v>
      </c>
      <c r="M23" s="106">
        <v>10955.544043297517</v>
      </c>
      <c r="N23" s="106"/>
      <c r="O23" s="106">
        <v>3583.0119467545383</v>
      </c>
      <c r="P23" s="106">
        <v>3033.7668389387732</v>
      </c>
      <c r="Q23" s="106">
        <v>3175.0988654465382</v>
      </c>
      <c r="R23" s="106">
        <v>3198.6170300694539</v>
      </c>
      <c r="S23" s="106">
        <v>3595.262787935816</v>
      </c>
      <c r="T23" s="106">
        <v>3583.6111041668064</v>
      </c>
      <c r="U23" s="106">
        <v>3577.7617001887011</v>
      </c>
      <c r="V23" s="106">
        <v>3668.3427894932033</v>
      </c>
      <c r="W23" s="106">
        <v>3628.3593989970686</v>
      </c>
      <c r="X23" s="106">
        <v>3834.189828289735</v>
      </c>
      <c r="Y23" s="106">
        <v>3990.2834870796351</v>
      </c>
    </row>
    <row r="24" spans="1:25">
      <c r="A24" s="70" t="s">
        <v>25</v>
      </c>
      <c r="B24" s="70"/>
      <c r="C24" s="70">
        <v>7883.8209411836078</v>
      </c>
      <c r="D24" s="70">
        <v>7360.3467851994683</v>
      </c>
      <c r="E24" s="70">
        <v>7584.8752670536414</v>
      </c>
      <c r="F24" s="70">
        <v>7560.0562395793613</v>
      </c>
      <c r="G24" s="70">
        <v>7584.6773810308177</v>
      </c>
      <c r="H24" s="106">
        <v>7969.4657152247</v>
      </c>
      <c r="I24" s="106">
        <v>7940.4498354007237</v>
      </c>
      <c r="J24" s="106">
        <v>8339.0108398059074</v>
      </c>
      <c r="K24" s="106">
        <v>8184.7223129808153</v>
      </c>
      <c r="L24" s="106">
        <v>7991.2220302426604</v>
      </c>
      <c r="M24" s="106">
        <v>8347.556000835817</v>
      </c>
      <c r="N24" s="106"/>
      <c r="O24" s="106">
        <v>3056.5165570220902</v>
      </c>
      <c r="P24" s="106">
        <v>2640.3045141067187</v>
      </c>
      <c r="Q24" s="106">
        <v>2679.7742092460362</v>
      </c>
      <c r="R24" s="106">
        <v>2769.7040876475121</v>
      </c>
      <c r="S24" s="106">
        <v>3003.3287708106786</v>
      </c>
      <c r="T24" s="106">
        <v>3084.7616503304962</v>
      </c>
      <c r="U24" s="106">
        <v>2998.8078567472357</v>
      </c>
      <c r="V24" s="106">
        <v>3137.7163670290029</v>
      </c>
      <c r="W24" s="106">
        <v>2974.9697501910819</v>
      </c>
      <c r="X24" s="106">
        <v>3008.6996373187376</v>
      </c>
      <c r="Y24" s="106">
        <v>3059.5668419265821</v>
      </c>
    </row>
    <row r="25" spans="1:25">
      <c r="A25" s="91" t="s">
        <v>24</v>
      </c>
      <c r="B25" s="70"/>
      <c r="C25" s="70">
        <v>1449.3563669597067</v>
      </c>
      <c r="D25" s="70">
        <v>1428.7520255372599</v>
      </c>
      <c r="E25" s="70">
        <v>1516.162751207677</v>
      </c>
      <c r="F25" s="70">
        <v>1588.9161181255449</v>
      </c>
      <c r="G25" s="70">
        <v>1859.8444932871969</v>
      </c>
      <c r="H25" s="106">
        <v>1982.4470183296396</v>
      </c>
      <c r="I25" s="106">
        <v>2363.2349477788262</v>
      </c>
      <c r="J25" s="106">
        <v>2596.3244880403804</v>
      </c>
      <c r="K25" s="106">
        <v>2614.196892505689</v>
      </c>
      <c r="L25" s="106">
        <v>2626.4378498279102</v>
      </c>
      <c r="M25" s="106">
        <v>2607.9880424617131</v>
      </c>
      <c r="N25" s="106"/>
      <c r="O25" s="106">
        <v>526.49538973245023</v>
      </c>
      <c r="P25" s="106">
        <v>393.46232483205364</v>
      </c>
      <c r="Q25" s="106">
        <v>495.32465620050448</v>
      </c>
      <c r="R25" s="106">
        <v>428.91294242194317</v>
      </c>
      <c r="S25" s="106">
        <v>591.93401712513742</v>
      </c>
      <c r="T25" s="106">
        <v>498.84945383631259</v>
      </c>
      <c r="U25" s="106">
        <v>578.95384344146908</v>
      </c>
      <c r="V25" s="106">
        <v>530.62642246419978</v>
      </c>
      <c r="W25" s="106">
        <v>653.38964880598542</v>
      </c>
      <c r="X25" s="106">
        <v>825.49019097099608</v>
      </c>
      <c r="Y25" s="106">
        <v>930.71664515305281</v>
      </c>
    </row>
    <row r="26" spans="1:25">
      <c r="A26" s="43" t="s">
        <v>26</v>
      </c>
      <c r="B26" s="43"/>
      <c r="C26" s="43">
        <v>1905.5262921096876</v>
      </c>
      <c r="D26" s="43">
        <v>1923.3142522486623</v>
      </c>
      <c r="E26" s="43">
        <v>2062.6324233655741</v>
      </c>
      <c r="F26" s="43">
        <v>1940.7172795561526</v>
      </c>
      <c r="G26" s="43">
        <v>2259.2386358261078</v>
      </c>
      <c r="H26" s="87">
        <v>2365.5653389677373</v>
      </c>
      <c r="I26" s="87">
        <v>2578.4908439887431</v>
      </c>
      <c r="J26" s="87">
        <v>2821.4526067234242</v>
      </c>
      <c r="K26" s="87">
        <v>3123.7590329222289</v>
      </c>
      <c r="L26" s="87">
        <v>2956.3575515714601</v>
      </c>
      <c r="M26" s="87">
        <v>3110.4884986444117</v>
      </c>
      <c r="N26" s="87"/>
      <c r="O26" s="87">
        <v>1801.2382021318911</v>
      </c>
      <c r="P26" s="87">
        <v>1878.7910233704547</v>
      </c>
      <c r="Q26" s="87">
        <v>2076.7953375373668</v>
      </c>
      <c r="R26" s="87">
        <v>1998.2953540684698</v>
      </c>
      <c r="S26" s="87">
        <v>2695.5939600803713</v>
      </c>
      <c r="T26" s="87">
        <v>2829.3415273004389</v>
      </c>
      <c r="U26" s="87">
        <v>3005.4932045634009</v>
      </c>
      <c r="V26" s="87">
        <v>3140.8917032938843</v>
      </c>
      <c r="W26" s="87">
        <v>3398.0719577622754</v>
      </c>
      <c r="X26" s="87">
        <v>2798.6272514289221</v>
      </c>
      <c r="Y26" s="87">
        <v>3321.9553741251348</v>
      </c>
    </row>
    <row r="27" spans="1:25">
      <c r="A27" s="43" t="s">
        <v>27</v>
      </c>
      <c r="B27" s="43"/>
      <c r="C27" s="43">
        <v>13252.537904911504</v>
      </c>
      <c r="D27" s="43">
        <v>12632.969400520666</v>
      </c>
      <c r="E27" s="43">
        <v>13310.935505169953</v>
      </c>
      <c r="F27" s="43">
        <v>13183.103231001769</v>
      </c>
      <c r="G27" s="43">
        <v>13793.551578200009</v>
      </c>
      <c r="H27" s="87">
        <v>14503.326692406357</v>
      </c>
      <c r="I27" s="87">
        <v>15253.660557262376</v>
      </c>
      <c r="J27" s="87">
        <v>16305.606876005471</v>
      </c>
      <c r="K27" s="87">
        <v>16784.067677211868</v>
      </c>
      <c r="L27" s="87">
        <v>16336.296405211719</v>
      </c>
      <c r="M27" s="87">
        <v>16937.460363526989</v>
      </c>
      <c r="N27" s="87"/>
      <c r="O27" s="87">
        <v>6474.470984885048</v>
      </c>
      <c r="P27" s="87">
        <v>6040.1631550647244</v>
      </c>
      <c r="Q27" s="87">
        <v>6536.2609707430965</v>
      </c>
      <c r="R27" s="87">
        <v>6446.5502406466894</v>
      </c>
      <c r="S27" s="87">
        <v>7557.2289030862839</v>
      </c>
      <c r="T27" s="87">
        <v>7878.2966229123731</v>
      </c>
      <c r="U27" s="87">
        <v>8020.8300589487153</v>
      </c>
      <c r="V27" s="87">
        <v>8568.3649659417242</v>
      </c>
      <c r="W27" s="87">
        <v>8672.6705181368925</v>
      </c>
      <c r="X27" s="87">
        <v>8261.9541302306952</v>
      </c>
      <c r="Y27" s="87">
        <v>9054.9509522770313</v>
      </c>
    </row>
    <row r="28" spans="1:25">
      <c r="A28" s="43"/>
      <c r="B28" s="43"/>
      <c r="C28" s="43"/>
      <c r="D28" s="43"/>
      <c r="E28" s="43"/>
      <c r="F28" s="43"/>
      <c r="G28" s="43"/>
      <c r="H28" s="87"/>
      <c r="I28" s="87"/>
      <c r="J28" s="87"/>
      <c r="K28" s="87"/>
      <c r="L28" s="87"/>
      <c r="M28" s="87"/>
      <c r="N28" s="87"/>
      <c r="O28" s="87"/>
      <c r="P28" s="87"/>
      <c r="Q28" s="87"/>
      <c r="R28" s="87"/>
      <c r="S28" s="87"/>
      <c r="T28" s="87"/>
      <c r="U28" s="87"/>
      <c r="V28" s="87"/>
      <c r="W28" s="87"/>
      <c r="X28" s="87"/>
      <c r="Y28" s="87"/>
    </row>
    <row r="29" spans="1:25">
      <c r="A29" s="73" t="s">
        <v>103</v>
      </c>
      <c r="B29" s="73"/>
      <c r="H29" s="87"/>
      <c r="I29" s="87"/>
      <c r="J29" s="87"/>
      <c r="K29" s="87"/>
      <c r="L29" s="87"/>
      <c r="M29" s="87"/>
      <c r="N29" s="87"/>
      <c r="O29" s="87"/>
      <c r="P29" s="87"/>
      <c r="Q29" s="87"/>
      <c r="R29" s="87"/>
      <c r="S29" s="87"/>
      <c r="T29" s="87"/>
      <c r="U29" s="87"/>
      <c r="V29" s="87"/>
      <c r="W29" s="87"/>
      <c r="X29" s="87"/>
      <c r="Y29" s="87"/>
    </row>
    <row r="30" spans="1:25">
      <c r="A30" s="43" t="s">
        <v>15</v>
      </c>
      <c r="B30" s="43"/>
      <c r="C30" s="43">
        <v>3040.6878512720336</v>
      </c>
      <c r="D30" s="43">
        <v>2994.6338933175016</v>
      </c>
      <c r="E30" s="43">
        <v>3276.4889699116638</v>
      </c>
      <c r="F30" s="43">
        <v>3121.2683643312726</v>
      </c>
      <c r="G30" s="43">
        <v>3146.9451215192039</v>
      </c>
      <c r="H30" s="87">
        <v>3258.2520940971685</v>
      </c>
      <c r="I30" s="87">
        <v>3811.9139835417996</v>
      </c>
      <c r="J30" s="87">
        <v>4310.1534800885747</v>
      </c>
      <c r="K30" s="87">
        <v>4956.9447319834653</v>
      </c>
      <c r="L30" s="87">
        <v>4896.2507604003013</v>
      </c>
      <c r="M30" s="87">
        <v>4821.2574817930117</v>
      </c>
      <c r="N30" s="87"/>
      <c r="O30" s="87">
        <v>2115.6074112070373</v>
      </c>
      <c r="P30" s="87">
        <v>2227.6357127043684</v>
      </c>
      <c r="Q30" s="87">
        <v>2498.8611115507724</v>
      </c>
      <c r="R30" s="87">
        <v>2507.3707710097569</v>
      </c>
      <c r="S30" s="87">
        <v>2573.4270372053252</v>
      </c>
      <c r="T30" s="87">
        <v>2788.54683511037</v>
      </c>
      <c r="U30" s="87">
        <v>3211.0337297471378</v>
      </c>
      <c r="V30" s="87">
        <v>3750.1809960791225</v>
      </c>
      <c r="W30" s="87">
        <v>4122.4143124393386</v>
      </c>
      <c r="X30" s="87">
        <v>3971.912535469161</v>
      </c>
      <c r="Y30" s="87">
        <v>3993.7548972461805</v>
      </c>
    </row>
    <row r="31" spans="1:25">
      <c r="A31" s="43" t="s">
        <v>22</v>
      </c>
      <c r="B31" s="43"/>
      <c r="C31" s="43">
        <v>19216.649185571554</v>
      </c>
      <c r="D31" s="43">
        <v>18815.688330893929</v>
      </c>
      <c r="E31" s="43">
        <v>19631.545689835966</v>
      </c>
      <c r="F31" s="43">
        <v>19897.259195114737</v>
      </c>
      <c r="G31" s="43">
        <v>20846.08428088998</v>
      </c>
      <c r="H31" s="87">
        <v>21922.704546621775</v>
      </c>
      <c r="I31" s="87">
        <v>22537.930668820452</v>
      </c>
      <c r="J31" s="87">
        <v>23560.676985245947</v>
      </c>
      <c r="K31" s="87">
        <v>23401.606736089121</v>
      </c>
      <c r="L31" s="87">
        <v>22479.386737616529</v>
      </c>
      <c r="M31" s="87">
        <v>23653.163927622099</v>
      </c>
      <c r="N31" s="87"/>
      <c r="O31" s="87">
        <v>8387.8598464742809</v>
      </c>
      <c r="P31" s="87">
        <v>7973.5259825687544</v>
      </c>
      <c r="Q31" s="87">
        <v>8670.0757178480799</v>
      </c>
      <c r="R31" s="87">
        <v>8842.3648628405681</v>
      </c>
      <c r="S31" s="87">
        <v>9626.9733360474638</v>
      </c>
      <c r="T31" s="87">
        <v>10054.758115315264</v>
      </c>
      <c r="U31" s="87">
        <v>9626.1119409148632</v>
      </c>
      <c r="V31" s="87">
        <v>10189.442080251949</v>
      </c>
      <c r="W31" s="87">
        <v>9741.9415743153731</v>
      </c>
      <c r="X31" s="87">
        <v>9595.1611345534893</v>
      </c>
      <c r="Y31" s="87">
        <v>10741.312568250909</v>
      </c>
    </row>
    <row r="32" spans="1:25">
      <c r="A32" s="91" t="s">
        <v>23</v>
      </c>
      <c r="B32" s="70"/>
      <c r="C32" s="70">
        <v>17579.52943608729</v>
      </c>
      <c r="D32" s="70">
        <v>17197.433987660381</v>
      </c>
      <c r="E32" s="70">
        <v>17772.190907648823</v>
      </c>
      <c r="F32" s="70">
        <v>17832.446992519475</v>
      </c>
      <c r="G32" s="70">
        <v>18732.739551883526</v>
      </c>
      <c r="H32" s="106">
        <v>19740.493073435759</v>
      </c>
      <c r="I32" s="106">
        <v>20358.401076581566</v>
      </c>
      <c r="J32" s="106">
        <v>21469.798833067005</v>
      </c>
      <c r="K32" s="106">
        <v>21104.899155312618</v>
      </c>
      <c r="L32" s="106">
        <v>20375.754321128145</v>
      </c>
      <c r="M32" s="106">
        <v>21450.764317614427</v>
      </c>
      <c r="N32" s="106"/>
      <c r="O32" s="106">
        <v>7299.147672169921</v>
      </c>
      <c r="P32" s="106">
        <v>6895.6499728891413</v>
      </c>
      <c r="Q32" s="106">
        <v>7289.2529095379732</v>
      </c>
      <c r="R32" s="106">
        <v>7301.9742394837012</v>
      </c>
      <c r="S32" s="106">
        <v>8116.5074069529028</v>
      </c>
      <c r="T32" s="106">
        <v>8402.3027105174642</v>
      </c>
      <c r="U32" s="106">
        <v>8213.162687515236</v>
      </c>
      <c r="V32" s="106">
        <v>8580.089092632621</v>
      </c>
      <c r="W32" s="106">
        <v>8318.9428010730044</v>
      </c>
      <c r="X32" s="106">
        <v>8226.9749955869829</v>
      </c>
      <c r="Y32" s="106">
        <v>9248.5985405081883</v>
      </c>
    </row>
    <row r="33" spans="1:25">
      <c r="A33" s="70" t="s">
        <v>25</v>
      </c>
      <c r="B33" s="70"/>
      <c r="C33" s="70">
        <v>15131.766886045538</v>
      </c>
      <c r="D33" s="70">
        <v>14817.47853041839</v>
      </c>
      <c r="E33" s="70">
        <v>15282.47761818588</v>
      </c>
      <c r="F33" s="70">
        <v>15269.321552273004</v>
      </c>
      <c r="G33" s="70">
        <v>15787.945612776697</v>
      </c>
      <c r="H33" s="106">
        <v>16664.984501486666</v>
      </c>
      <c r="I33" s="106">
        <v>16820.790943774991</v>
      </c>
      <c r="J33" s="106">
        <v>17578.716799818565</v>
      </c>
      <c r="K33" s="106">
        <v>17169.58918050506</v>
      </c>
      <c r="L33" s="106">
        <v>16356.097528443916</v>
      </c>
      <c r="M33" s="106">
        <v>17313.625370266502</v>
      </c>
      <c r="N33" s="106"/>
      <c r="O33" s="106">
        <v>6225.0038524175625</v>
      </c>
      <c r="P33" s="106">
        <v>6011.4307020715723</v>
      </c>
      <c r="Q33" s="106">
        <v>6226.939053181919</v>
      </c>
      <c r="R33" s="106">
        <v>6412.5098744101497</v>
      </c>
      <c r="S33" s="106">
        <v>6952.0843271368158</v>
      </c>
      <c r="T33" s="106">
        <v>7405.7300080062059</v>
      </c>
      <c r="U33" s="106">
        <v>7107.361552818621</v>
      </c>
      <c r="V33" s="106">
        <v>7361.5394565695924</v>
      </c>
      <c r="W33" s="106">
        <v>7033.1198090901544</v>
      </c>
      <c r="X33" s="106">
        <v>6806.6225802284316</v>
      </c>
      <c r="Y33" s="106">
        <v>7493.3309811039808</v>
      </c>
    </row>
    <row r="34" spans="1:25">
      <c r="A34" s="91" t="s">
        <v>24</v>
      </c>
      <c r="B34" s="70"/>
      <c r="C34" s="70">
        <v>2447.7625500417503</v>
      </c>
      <c r="D34" s="70">
        <v>2379.9554572419861</v>
      </c>
      <c r="E34" s="70">
        <v>2489.7132894629394</v>
      </c>
      <c r="F34" s="70">
        <v>2563.1254402464747</v>
      </c>
      <c r="G34" s="70">
        <v>2944.7939391068253</v>
      </c>
      <c r="H34" s="106">
        <v>3075.5085719490908</v>
      </c>
      <c r="I34" s="106">
        <v>3537.6101328065683</v>
      </c>
      <c r="J34" s="106">
        <v>3891.0820332484423</v>
      </c>
      <c r="K34" s="106">
        <v>3935.3099748075624</v>
      </c>
      <c r="L34" s="106">
        <v>4019.6567926842358</v>
      </c>
      <c r="M34" s="106">
        <v>4137.1389473479258</v>
      </c>
      <c r="N34" s="106"/>
      <c r="O34" s="106">
        <v>1074.1438197523585</v>
      </c>
      <c r="P34" s="106">
        <v>884.21927081757303</v>
      </c>
      <c r="Q34" s="106">
        <v>1062.3138563560558</v>
      </c>
      <c r="R34" s="106">
        <v>889.46436507354838</v>
      </c>
      <c r="S34" s="106">
        <v>1164.4230798160852</v>
      </c>
      <c r="T34" s="106">
        <v>996.57270251125794</v>
      </c>
      <c r="U34" s="106">
        <v>1105.8011346966123</v>
      </c>
      <c r="V34" s="106">
        <v>1218.5496360630261</v>
      </c>
      <c r="W34" s="106">
        <v>1285.8229919828561</v>
      </c>
      <c r="X34" s="106">
        <v>1420.3524153585538</v>
      </c>
      <c r="Y34" s="106">
        <v>1755.2675594042078</v>
      </c>
    </row>
    <row r="35" spans="1:25">
      <c r="A35" s="43" t="s">
        <v>26</v>
      </c>
      <c r="B35" s="43"/>
      <c r="C35" s="43">
        <v>4281.567450616044</v>
      </c>
      <c r="D35" s="43">
        <v>4518.7986777680553</v>
      </c>
      <c r="E35" s="43">
        <v>4919.2067826274651</v>
      </c>
      <c r="F35" s="43">
        <v>4896.8830068005818</v>
      </c>
      <c r="G35" s="43">
        <v>5406.3932656702118</v>
      </c>
      <c r="H35" s="87">
        <v>5656.0703001820457</v>
      </c>
      <c r="I35" s="87">
        <v>6224.937394478261</v>
      </c>
      <c r="J35" s="87">
        <v>6650.848841782954</v>
      </c>
      <c r="K35" s="87">
        <v>7810.5838469806877</v>
      </c>
      <c r="L35" s="87">
        <v>7662.529593601872</v>
      </c>
      <c r="M35" s="87">
        <v>7639.3746807310354</v>
      </c>
      <c r="N35" s="87"/>
      <c r="O35" s="87">
        <v>4879.8692700367219</v>
      </c>
      <c r="P35" s="87">
        <v>5348.3519173360219</v>
      </c>
      <c r="Q35" s="87">
        <v>5456.0662395140862</v>
      </c>
      <c r="R35" s="87">
        <v>6037.8472610540866</v>
      </c>
      <c r="S35" s="87">
        <v>7430.5330250727866</v>
      </c>
      <c r="T35" s="87">
        <v>7771.6319834780625</v>
      </c>
      <c r="U35" s="87">
        <v>8314.6316076636413</v>
      </c>
      <c r="V35" s="87">
        <v>8444.077285934105</v>
      </c>
      <c r="W35" s="87">
        <v>11075.713807962771</v>
      </c>
      <c r="X35" s="87">
        <v>9557.749978875845</v>
      </c>
      <c r="Y35" s="87">
        <v>10044.885733114874</v>
      </c>
    </row>
    <row r="36" spans="1:25">
      <c r="A36" s="43" t="s">
        <v>27</v>
      </c>
      <c r="B36" s="43"/>
      <c r="C36" s="43">
        <v>26538.904487459622</v>
      </c>
      <c r="D36" s="43">
        <v>26329.120901979455</v>
      </c>
      <c r="E36" s="43">
        <v>27827.24144237506</v>
      </c>
      <c r="F36" s="43">
        <v>27915.41056624657</v>
      </c>
      <c r="G36" s="43">
        <v>29399.422668079384</v>
      </c>
      <c r="H36" s="87">
        <v>30842.548536215574</v>
      </c>
      <c r="I36" s="87">
        <v>32574.782046840504</v>
      </c>
      <c r="J36" s="87">
        <v>34521.67930711744</v>
      </c>
      <c r="K36" s="87">
        <v>36169.135315053303</v>
      </c>
      <c r="L36" s="87">
        <v>35038.167091618714</v>
      </c>
      <c r="M36" s="87">
        <v>36113.796090146177</v>
      </c>
      <c r="N36" s="87"/>
      <c r="O36" s="87">
        <v>15383.336527718047</v>
      </c>
      <c r="P36" s="87">
        <v>15549.513612609137</v>
      </c>
      <c r="Q36" s="87">
        <v>16625.003068912945</v>
      </c>
      <c r="R36" s="87">
        <v>17387.582894904379</v>
      </c>
      <c r="S36" s="87">
        <v>19630.933398325615</v>
      </c>
      <c r="T36" s="87">
        <v>20615.29643375229</v>
      </c>
      <c r="U36" s="87">
        <v>21151.777278325684</v>
      </c>
      <c r="V36" s="87">
        <v>22383.700362265165</v>
      </c>
      <c r="W36" s="87">
        <v>24940.069694717477</v>
      </c>
      <c r="X36" s="87">
        <v>23124.823648898448</v>
      </c>
      <c r="Y36" s="87">
        <v>24779.953198611976</v>
      </c>
    </row>
    <row r="37" spans="1:25">
      <c r="A37" s="43"/>
      <c r="B37" s="43"/>
      <c r="C37" s="43"/>
      <c r="D37" s="43"/>
      <c r="E37" s="43"/>
      <c r="F37" s="43"/>
      <c r="G37" s="43"/>
      <c r="H37" s="87"/>
      <c r="I37" s="87"/>
      <c r="J37" s="87"/>
      <c r="K37" s="87"/>
      <c r="L37" s="87"/>
      <c r="M37" s="87"/>
      <c r="N37" s="87"/>
      <c r="O37" s="87"/>
      <c r="P37" s="87"/>
      <c r="Q37" s="87"/>
      <c r="R37" s="87"/>
      <c r="S37" s="87"/>
      <c r="T37" s="87"/>
      <c r="U37" s="87"/>
      <c r="V37" s="87"/>
      <c r="W37" s="87"/>
      <c r="X37" s="87"/>
      <c r="Y37" s="87"/>
    </row>
    <row r="38" spans="1:25">
      <c r="A38" s="73" t="s">
        <v>104</v>
      </c>
      <c r="B38" s="73"/>
      <c r="H38" s="87"/>
      <c r="I38" s="87"/>
      <c r="J38" s="87"/>
      <c r="K38" s="87"/>
      <c r="L38" s="87"/>
      <c r="M38" s="87"/>
      <c r="N38" s="87"/>
      <c r="O38" s="87"/>
      <c r="P38" s="87"/>
      <c r="Q38" s="87"/>
      <c r="R38" s="87"/>
      <c r="S38" s="87"/>
      <c r="T38" s="87"/>
      <c r="U38" s="87"/>
      <c r="V38" s="87"/>
      <c r="W38" s="87"/>
      <c r="X38" s="87"/>
      <c r="Y38" s="87"/>
    </row>
    <row r="39" spans="1:25">
      <c r="A39" s="43" t="s">
        <v>15</v>
      </c>
      <c r="B39" s="43"/>
      <c r="C39" s="43">
        <v>414.07817175412612</v>
      </c>
      <c r="D39" s="43">
        <v>355.29209903046706</v>
      </c>
      <c r="E39" s="43">
        <v>421.42221114922648</v>
      </c>
      <c r="F39" s="43">
        <v>388.3946325681116</v>
      </c>
      <c r="G39" s="43">
        <v>400.7695749548102</v>
      </c>
      <c r="H39" s="87">
        <v>520.91258173544122</v>
      </c>
      <c r="I39" s="87">
        <v>518.86445821708503</v>
      </c>
      <c r="J39" s="87">
        <v>639.41194305968395</v>
      </c>
      <c r="K39" s="87">
        <v>780.51437838960862</v>
      </c>
      <c r="L39" s="87">
        <v>701.1456557854234</v>
      </c>
      <c r="M39" s="87">
        <v>761.16888227489767</v>
      </c>
      <c r="N39" s="87"/>
      <c r="O39" s="87">
        <v>261.60381956967638</v>
      </c>
      <c r="P39" s="87">
        <v>235.69250279477242</v>
      </c>
      <c r="Q39" s="87">
        <v>298.00295406213911</v>
      </c>
      <c r="R39" s="87">
        <v>324.37942230596803</v>
      </c>
      <c r="S39" s="87">
        <v>333.56035286005846</v>
      </c>
      <c r="T39" s="87">
        <v>502.52130090498679</v>
      </c>
      <c r="U39" s="87">
        <v>459.44872704189913</v>
      </c>
      <c r="V39" s="87">
        <v>669.53710002522507</v>
      </c>
      <c r="W39" s="87">
        <v>737.133422597204</v>
      </c>
      <c r="X39" s="87">
        <v>623.90535611230996</v>
      </c>
      <c r="Y39" s="87">
        <v>809.12446679132438</v>
      </c>
    </row>
    <row r="40" spans="1:25">
      <c r="A40" s="43" t="s">
        <v>22</v>
      </c>
      <c r="B40" s="43"/>
      <c r="C40" s="43">
        <v>1745.4053210873531</v>
      </c>
      <c r="D40" s="43">
        <v>1565.2719180584434</v>
      </c>
      <c r="E40" s="43">
        <v>1559.0837857784927</v>
      </c>
      <c r="F40" s="43">
        <v>1469.4199225772431</v>
      </c>
      <c r="G40" s="43">
        <v>1549.6811982432512</v>
      </c>
      <c r="H40" s="87">
        <v>1683.0043584387922</v>
      </c>
      <c r="I40" s="87">
        <v>1530.9206744513911</v>
      </c>
      <c r="J40" s="87">
        <v>1567.2484089555971</v>
      </c>
      <c r="K40" s="87">
        <v>1801.3873665824285</v>
      </c>
      <c r="L40" s="87">
        <v>2167.0376963089102</v>
      </c>
      <c r="M40" s="87">
        <v>1800.5508094888314</v>
      </c>
      <c r="N40" s="87"/>
      <c r="O40" s="87">
        <v>843.72867954198171</v>
      </c>
      <c r="P40" s="87">
        <v>868.75170232394771</v>
      </c>
      <c r="Q40" s="87">
        <v>879.40400936531751</v>
      </c>
      <c r="R40" s="87">
        <v>770.55084295575102</v>
      </c>
      <c r="S40" s="87">
        <v>900.30594451431818</v>
      </c>
      <c r="T40" s="87">
        <v>899.94109005741007</v>
      </c>
      <c r="U40" s="87">
        <v>851.42630621629485</v>
      </c>
      <c r="V40" s="87">
        <v>802.78634904389742</v>
      </c>
      <c r="W40" s="87">
        <v>1060.7791736672443</v>
      </c>
      <c r="X40" s="87">
        <v>1063.2241985862354</v>
      </c>
      <c r="Y40" s="87">
        <v>978.37854312648676</v>
      </c>
    </row>
    <row r="41" spans="1:25">
      <c r="A41" s="91" t="s">
        <v>23</v>
      </c>
      <c r="B41" s="70"/>
      <c r="C41" s="70">
        <v>1569.9823942973908</v>
      </c>
      <c r="D41" s="70">
        <v>1421.8742303151992</v>
      </c>
      <c r="E41" s="70">
        <v>1357.5181843054145</v>
      </c>
      <c r="F41" s="70">
        <v>1273.6028619259826</v>
      </c>
      <c r="G41" s="70">
        <v>1318.8721678740239</v>
      </c>
      <c r="H41" s="106">
        <v>1430.4661768471008</v>
      </c>
      <c r="I41" s="106">
        <v>1351.6713975649345</v>
      </c>
      <c r="J41" s="106">
        <v>1374.761607411878</v>
      </c>
      <c r="K41" s="106">
        <v>1531.3687441467646</v>
      </c>
      <c r="L41" s="106">
        <v>1938.7753898444678</v>
      </c>
      <c r="M41" s="106">
        <v>1586.7739188516921</v>
      </c>
      <c r="N41" s="106"/>
      <c r="O41" s="106">
        <v>764.01423027925887</v>
      </c>
      <c r="P41" s="106">
        <v>770.00051333564545</v>
      </c>
      <c r="Q41" s="106">
        <v>728.19075109297978</v>
      </c>
      <c r="R41" s="106">
        <v>665.40444057347224</v>
      </c>
      <c r="S41" s="106">
        <v>731.09576684222588</v>
      </c>
      <c r="T41" s="106">
        <v>754.44631439063539</v>
      </c>
      <c r="U41" s="106">
        <v>749.4314491145218</v>
      </c>
      <c r="V41" s="106">
        <v>662.9320605553545</v>
      </c>
      <c r="W41" s="106">
        <v>883.92994479383162</v>
      </c>
      <c r="X41" s="106">
        <v>955.27916427253547</v>
      </c>
      <c r="Y41" s="106">
        <v>831.77997882527086</v>
      </c>
    </row>
    <row r="42" spans="1:25">
      <c r="A42" s="70" t="s">
        <v>25</v>
      </c>
      <c r="B42" s="70"/>
      <c r="C42" s="70">
        <v>1390.1207734755139</v>
      </c>
      <c r="D42" s="70">
        <v>1263.548515520017</v>
      </c>
      <c r="E42" s="70">
        <v>1211.4841986741728</v>
      </c>
      <c r="F42" s="70">
        <v>1150.5809851261695</v>
      </c>
      <c r="G42" s="70">
        <v>1165.208158577941</v>
      </c>
      <c r="H42" s="106">
        <v>1214.3966905324892</v>
      </c>
      <c r="I42" s="106">
        <v>1191.6035780963891</v>
      </c>
      <c r="J42" s="106">
        <v>1162.2094104014325</v>
      </c>
      <c r="K42" s="106">
        <v>1355.2877193841</v>
      </c>
      <c r="L42" s="106">
        <v>1773.2110665716734</v>
      </c>
      <c r="M42" s="106">
        <v>1389.4091625589178</v>
      </c>
      <c r="N42" s="106"/>
      <c r="O42" s="106">
        <v>657.57418005905345</v>
      </c>
      <c r="P42" s="106">
        <v>711.93627198891306</v>
      </c>
      <c r="Q42" s="106">
        <v>674.63927912323436</v>
      </c>
      <c r="R42" s="106">
        <v>633.17073720329859</v>
      </c>
      <c r="S42" s="106">
        <v>675.09114339111738</v>
      </c>
      <c r="T42" s="106">
        <v>676.50302361808167</v>
      </c>
      <c r="U42" s="106">
        <v>693.51587158428151</v>
      </c>
      <c r="V42" s="106">
        <v>617.40896335705156</v>
      </c>
      <c r="W42" s="106">
        <v>840.51102100870992</v>
      </c>
      <c r="X42" s="106">
        <v>908.83336331844214</v>
      </c>
      <c r="Y42" s="106">
        <v>751.16649892856424</v>
      </c>
    </row>
    <row r="43" spans="1:25">
      <c r="A43" s="91" t="s">
        <v>24</v>
      </c>
      <c r="B43" s="70"/>
      <c r="C43" s="70">
        <v>179.86162082187633</v>
      </c>
      <c r="D43" s="70">
        <v>158.32571479518231</v>
      </c>
      <c r="E43" s="70">
        <v>146.03398563124151</v>
      </c>
      <c r="F43" s="70">
        <v>123.02187679981336</v>
      </c>
      <c r="G43" s="70">
        <v>153.66400929608255</v>
      </c>
      <c r="H43" s="106">
        <v>216.06948631461006</v>
      </c>
      <c r="I43" s="106">
        <v>160.06781946854494</v>
      </c>
      <c r="J43" s="106">
        <v>212.55219701044501</v>
      </c>
      <c r="K43" s="106">
        <v>176.08102476266376</v>
      </c>
      <c r="L43" s="106">
        <v>165.56432327279492</v>
      </c>
      <c r="M43" s="106">
        <v>197.36475629277368</v>
      </c>
      <c r="N43" s="106"/>
      <c r="O43" s="106">
        <v>106.44005022020552</v>
      </c>
      <c r="P43" s="106">
        <v>58.064241346732139</v>
      </c>
      <c r="Q43" s="106">
        <v>53.551471969745521</v>
      </c>
      <c r="R43" s="106">
        <v>32.233703370173686</v>
      </c>
      <c r="S43" s="106">
        <v>56.004623451108735</v>
      </c>
      <c r="T43" s="106">
        <v>77.943290772553837</v>
      </c>
      <c r="U43" s="106">
        <v>55.915577530239958</v>
      </c>
      <c r="V43" s="106">
        <v>45.523097198303205</v>
      </c>
      <c r="W43" s="106">
        <v>43.418923785122118</v>
      </c>
      <c r="X43" s="106">
        <v>46.445800954093102</v>
      </c>
      <c r="Y43" s="106">
        <v>80.613479896706778</v>
      </c>
    </row>
    <row r="44" spans="1:25">
      <c r="A44" s="43" t="s">
        <v>26</v>
      </c>
      <c r="B44" s="43"/>
      <c r="C44" s="43">
        <v>404.63293397599756</v>
      </c>
      <c r="D44" s="43">
        <v>397.99586002341374</v>
      </c>
      <c r="E44" s="43">
        <v>386.68399355253945</v>
      </c>
      <c r="F44" s="43">
        <v>391.5738404530432</v>
      </c>
      <c r="G44" s="43">
        <v>485.18117665352628</v>
      </c>
      <c r="H44" s="87">
        <v>485.62823522803268</v>
      </c>
      <c r="I44" s="87">
        <v>584.8185964768212</v>
      </c>
      <c r="J44" s="87">
        <v>664.35927481447368</v>
      </c>
      <c r="K44" s="87">
        <v>849.87490472633374</v>
      </c>
      <c r="L44" s="87">
        <v>861.25013648268498</v>
      </c>
      <c r="M44" s="87">
        <v>898.37997699792754</v>
      </c>
      <c r="N44" s="87"/>
      <c r="O44" s="87">
        <v>292.06858714363227</v>
      </c>
      <c r="P44" s="87">
        <v>317.25955079698133</v>
      </c>
      <c r="Q44" s="87">
        <v>301.12392753848508</v>
      </c>
      <c r="R44" s="87">
        <v>302.86469858130818</v>
      </c>
      <c r="S44" s="87">
        <v>437.56254519688929</v>
      </c>
      <c r="T44" s="87">
        <v>465.18108316979431</v>
      </c>
      <c r="U44" s="87">
        <v>408.79180416275182</v>
      </c>
      <c r="V44" s="87">
        <v>472.07829751347191</v>
      </c>
      <c r="W44" s="87">
        <v>660.75921215522601</v>
      </c>
      <c r="X44" s="87">
        <v>691.5981048205233</v>
      </c>
      <c r="Y44" s="87">
        <v>750.92105543494972</v>
      </c>
    </row>
    <row r="45" spans="1:25">
      <c r="A45" s="43" t="s">
        <v>27</v>
      </c>
      <c r="B45" s="43"/>
      <c r="C45" s="43">
        <v>2564.1164268174743</v>
      </c>
      <c r="D45" s="43">
        <v>2318.5598771123214</v>
      </c>
      <c r="E45" s="43">
        <v>2367.1899904802613</v>
      </c>
      <c r="F45" s="43">
        <v>2249.3883955983965</v>
      </c>
      <c r="G45" s="43">
        <v>2435.6319498515891</v>
      </c>
      <c r="H45" s="87">
        <v>2689.5451754022647</v>
      </c>
      <c r="I45" s="87">
        <v>2634.6037291452926</v>
      </c>
      <c r="J45" s="87">
        <v>2871.0196268297527</v>
      </c>
      <c r="K45" s="87">
        <v>3431.7766496983727</v>
      </c>
      <c r="L45" s="87">
        <v>3729.4334885770204</v>
      </c>
      <c r="M45" s="87">
        <v>3460.0996687616566</v>
      </c>
      <c r="N45" s="87"/>
      <c r="O45" s="87">
        <v>1397.4010862552916</v>
      </c>
      <c r="P45" s="87">
        <v>1421.7037559157029</v>
      </c>
      <c r="Q45" s="87">
        <v>1478.5308909659402</v>
      </c>
      <c r="R45" s="87">
        <v>1397.7949638430262</v>
      </c>
      <c r="S45" s="87">
        <v>1671.4288425712662</v>
      </c>
      <c r="T45" s="87">
        <v>1867.6434741321898</v>
      </c>
      <c r="U45" s="87">
        <v>1719.6668374209462</v>
      </c>
      <c r="V45" s="87">
        <v>1944.4017465825937</v>
      </c>
      <c r="W45" s="87">
        <v>2458.6718084196773</v>
      </c>
      <c r="X45" s="87">
        <v>2378.7276595190679</v>
      </c>
      <c r="Y45" s="87">
        <v>2538.4240653527604</v>
      </c>
    </row>
    <row r="46" spans="1:25">
      <c r="A46" s="43"/>
      <c r="B46" s="43"/>
      <c r="C46" s="43"/>
      <c r="D46" s="43"/>
      <c r="E46" s="43"/>
      <c r="F46" s="43"/>
      <c r="G46" s="43"/>
      <c r="H46" s="87"/>
      <c r="I46" s="87"/>
      <c r="J46" s="87"/>
      <c r="K46" s="87"/>
      <c r="L46" s="87"/>
      <c r="M46" s="87"/>
      <c r="N46" s="87"/>
      <c r="O46" s="87"/>
      <c r="P46" s="87"/>
      <c r="Q46" s="87"/>
      <c r="R46" s="87"/>
      <c r="S46" s="87"/>
      <c r="T46" s="87"/>
      <c r="U46" s="87"/>
      <c r="V46" s="87"/>
      <c r="W46" s="87"/>
      <c r="X46" s="87"/>
      <c r="Y46" s="87"/>
    </row>
    <row r="47" spans="1:25">
      <c r="A47" s="73" t="s">
        <v>105</v>
      </c>
      <c r="B47" s="73"/>
      <c r="H47" s="87"/>
      <c r="I47" s="87"/>
      <c r="J47" s="87"/>
      <c r="K47" s="87"/>
      <c r="L47" s="87"/>
      <c r="M47" s="87"/>
      <c r="N47" s="87"/>
      <c r="O47" s="87"/>
      <c r="P47" s="87"/>
      <c r="Q47" s="87"/>
      <c r="R47" s="87"/>
      <c r="S47" s="87"/>
      <c r="T47" s="87"/>
      <c r="U47" s="87"/>
      <c r="V47" s="87"/>
      <c r="W47" s="87"/>
      <c r="X47" s="87"/>
      <c r="Y47" s="87"/>
    </row>
    <row r="48" spans="1:25">
      <c r="A48" s="43" t="s">
        <v>15</v>
      </c>
      <c r="B48" s="43"/>
      <c r="C48" s="43">
        <v>107.07517803879998</v>
      </c>
      <c r="D48" s="43">
        <v>110.30617981068002</v>
      </c>
      <c r="E48" s="43">
        <v>100.98257038430761</v>
      </c>
      <c r="F48" s="43">
        <v>97.386112519082332</v>
      </c>
      <c r="G48" s="43">
        <v>114.63172883051544</v>
      </c>
      <c r="H48" s="87">
        <v>117.81900986024564</v>
      </c>
      <c r="I48" s="87">
        <v>126.28122269864838</v>
      </c>
      <c r="J48" s="87">
        <v>126.49324505034532</v>
      </c>
      <c r="K48" s="87">
        <v>135.00444024587347</v>
      </c>
      <c r="L48" s="87">
        <v>136.68005237181544</v>
      </c>
      <c r="M48" s="87">
        <v>145.46952735018425</v>
      </c>
      <c r="N48" s="87"/>
      <c r="O48" s="87">
        <v>47.610142148634395</v>
      </c>
      <c r="P48" s="87">
        <v>46.466109987489752</v>
      </c>
      <c r="Q48" s="87">
        <v>45.01618724641235</v>
      </c>
      <c r="R48" s="87">
        <v>38.624733974463972</v>
      </c>
      <c r="S48" s="87">
        <v>55.813170830196114</v>
      </c>
      <c r="T48" s="87">
        <v>61.688897430638249</v>
      </c>
      <c r="U48" s="87">
        <v>57.619477980871189</v>
      </c>
      <c r="V48" s="87">
        <v>50.692609472191066</v>
      </c>
      <c r="W48" s="87">
        <v>56.825037530567094</v>
      </c>
      <c r="X48" s="87">
        <v>70.640390239628132</v>
      </c>
      <c r="Y48" s="87">
        <v>68.314453430064134</v>
      </c>
    </row>
    <row r="49" spans="1:25">
      <c r="A49" s="43" t="s">
        <v>22</v>
      </c>
      <c r="B49" s="43"/>
      <c r="C49" s="43">
        <v>722.50848675777843</v>
      </c>
      <c r="D49" s="43">
        <v>622.65045580476317</v>
      </c>
      <c r="E49" s="43">
        <v>615.56663844111779</v>
      </c>
      <c r="F49" s="43">
        <v>598.5075491569437</v>
      </c>
      <c r="G49" s="43">
        <v>594.00037612663345</v>
      </c>
      <c r="H49" s="87">
        <v>655.68677704450079</v>
      </c>
      <c r="I49" s="87">
        <v>663.57121794384375</v>
      </c>
      <c r="J49" s="87">
        <v>736.89424756800724</v>
      </c>
      <c r="K49" s="87">
        <v>730.18332680263211</v>
      </c>
      <c r="L49" s="87">
        <v>651.06564346006985</v>
      </c>
      <c r="M49" s="87">
        <v>644.27764247601874</v>
      </c>
      <c r="N49" s="87"/>
      <c r="O49" s="87">
        <v>220.00848497373397</v>
      </c>
      <c r="P49" s="87">
        <v>208.49793572996651</v>
      </c>
      <c r="Q49" s="87">
        <v>178.74848400986403</v>
      </c>
      <c r="R49" s="87">
        <v>199.01460247732157</v>
      </c>
      <c r="S49" s="87">
        <v>183.7233780175668</v>
      </c>
      <c r="T49" s="87">
        <v>209.5298313341595</v>
      </c>
      <c r="U49" s="87">
        <v>222.06732586372655</v>
      </c>
      <c r="V49" s="87">
        <v>222.6569039696561</v>
      </c>
      <c r="W49" s="87">
        <v>204.51554990215803</v>
      </c>
      <c r="X49" s="87">
        <v>208.4940327485713</v>
      </c>
      <c r="Y49" s="87">
        <v>208.64287531693884</v>
      </c>
    </row>
    <row r="50" spans="1:25">
      <c r="A50" s="91" t="s">
        <v>23</v>
      </c>
      <c r="B50" s="70"/>
      <c r="C50" s="70">
        <v>686.5583944675227</v>
      </c>
      <c r="D50" s="70">
        <v>588.94690824255326</v>
      </c>
      <c r="E50" s="70">
        <v>587.46246199038956</v>
      </c>
      <c r="F50" s="70">
        <v>566.22191343329484</v>
      </c>
      <c r="G50" s="70">
        <v>563.53311188857356</v>
      </c>
      <c r="H50" s="106">
        <v>635.35008746653943</v>
      </c>
      <c r="I50" s="106">
        <v>627.53633253036105</v>
      </c>
      <c r="J50" s="106">
        <v>689.52559605393651</v>
      </c>
      <c r="K50" s="106">
        <v>674.54901377770614</v>
      </c>
      <c r="L50" s="106">
        <v>609.65696311566501</v>
      </c>
      <c r="M50" s="106">
        <v>608.44347782739942</v>
      </c>
      <c r="N50" s="106"/>
      <c r="O50" s="106">
        <v>210.3748920336665</v>
      </c>
      <c r="P50" s="106">
        <v>184.87866088547119</v>
      </c>
      <c r="Q50" s="106">
        <v>167.16234414953806</v>
      </c>
      <c r="R50" s="106">
        <v>184.06189738814521</v>
      </c>
      <c r="S50" s="106">
        <v>170.14177807371013</v>
      </c>
      <c r="T50" s="106">
        <v>202.16972961395302</v>
      </c>
      <c r="U50" s="106">
        <v>203.43518712980125</v>
      </c>
      <c r="V50" s="106">
        <v>200.74275827367387</v>
      </c>
      <c r="W50" s="106">
        <v>183.28626768005714</v>
      </c>
      <c r="X50" s="106">
        <v>191.55882517951787</v>
      </c>
      <c r="Y50" s="106">
        <v>194.58707996634021</v>
      </c>
    </row>
    <row r="51" spans="1:25">
      <c r="A51" s="70" t="s">
        <v>25</v>
      </c>
      <c r="B51" s="70"/>
      <c r="C51" s="70">
        <v>621.02922538486757</v>
      </c>
      <c r="D51" s="70">
        <v>518.99836003945984</v>
      </c>
      <c r="E51" s="70">
        <v>516.31095806089854</v>
      </c>
      <c r="F51" s="70">
        <v>500.71015573665591</v>
      </c>
      <c r="G51" s="70">
        <v>493.23777263396141</v>
      </c>
      <c r="H51" s="106">
        <v>554.44336361174817</v>
      </c>
      <c r="I51" s="106">
        <v>554.99635202208412</v>
      </c>
      <c r="J51" s="106">
        <v>570.47170616254311</v>
      </c>
      <c r="K51" s="106">
        <v>581.46675852550675</v>
      </c>
      <c r="L51" s="106">
        <v>524.19356663324243</v>
      </c>
      <c r="M51" s="106">
        <v>506.50825989715082</v>
      </c>
      <c r="N51" s="106"/>
      <c r="O51" s="106">
        <v>189.17913977060905</v>
      </c>
      <c r="P51" s="106">
        <v>169.87098197720323</v>
      </c>
      <c r="Q51" s="106">
        <v>151.25373274901898</v>
      </c>
      <c r="R51" s="106">
        <v>153.90234020592021</v>
      </c>
      <c r="S51" s="106">
        <v>145.91217259604147</v>
      </c>
      <c r="T51" s="106">
        <v>190.02642055295107</v>
      </c>
      <c r="U51" s="106">
        <v>180.86339935373459</v>
      </c>
      <c r="V51" s="106">
        <v>184.95389981632351</v>
      </c>
      <c r="W51" s="106">
        <v>166.95853119641814</v>
      </c>
      <c r="X51" s="106">
        <v>168.73274924448481</v>
      </c>
      <c r="Y51" s="106">
        <v>166.60061365904193</v>
      </c>
    </row>
    <row r="52" spans="1:25">
      <c r="A52" s="91" t="s">
        <v>24</v>
      </c>
      <c r="B52" s="70"/>
      <c r="C52" s="70">
        <v>65.529169082655159</v>
      </c>
      <c r="D52" s="70">
        <v>69.94854820309321</v>
      </c>
      <c r="E52" s="70">
        <v>71.151503929490829</v>
      </c>
      <c r="F52" s="70">
        <v>65.511757696638895</v>
      </c>
      <c r="G52" s="70">
        <v>70.29533925461196</v>
      </c>
      <c r="H52" s="106">
        <v>80.906723854791295</v>
      </c>
      <c r="I52" s="106">
        <v>72.539980508277125</v>
      </c>
      <c r="J52" s="106">
        <v>119.05388989139345</v>
      </c>
      <c r="K52" s="106">
        <v>93.082255252199488</v>
      </c>
      <c r="L52" s="106">
        <v>85.463396482422553</v>
      </c>
      <c r="M52" s="106">
        <v>101.93521793024888</v>
      </c>
      <c r="N52" s="106"/>
      <c r="O52" s="106">
        <v>21.195752263057432</v>
      </c>
      <c r="P52" s="106">
        <v>15.007678908267929</v>
      </c>
      <c r="Q52" s="106">
        <v>15.908611400519147</v>
      </c>
      <c r="R52" s="106">
        <v>30.159557182224987</v>
      </c>
      <c r="S52" s="106">
        <v>24.229605477668738</v>
      </c>
      <c r="T52" s="106">
        <v>12.143309061001997</v>
      </c>
      <c r="U52" s="106">
        <v>22.571787776066618</v>
      </c>
      <c r="V52" s="106">
        <v>15.788858457350409</v>
      </c>
      <c r="W52" s="106">
        <v>16.327736483638979</v>
      </c>
      <c r="X52" s="106">
        <v>22.826075935032993</v>
      </c>
      <c r="Y52" s="106">
        <v>27.986466307298269</v>
      </c>
    </row>
    <row r="53" spans="1:25">
      <c r="A53" s="43" t="s">
        <v>26</v>
      </c>
      <c r="B53" s="43"/>
      <c r="C53" s="43">
        <v>156.48208193650075</v>
      </c>
      <c r="D53" s="43">
        <v>145.47010721694639</v>
      </c>
      <c r="E53" s="43">
        <v>160.4171907168874</v>
      </c>
      <c r="F53" s="43">
        <v>152.02482369782069</v>
      </c>
      <c r="G53" s="43">
        <v>167.98561066551167</v>
      </c>
      <c r="H53" s="87">
        <v>161.60677723792787</v>
      </c>
      <c r="I53" s="87">
        <v>168.46077215630652</v>
      </c>
      <c r="J53" s="87">
        <v>216.45822608846186</v>
      </c>
      <c r="K53" s="87">
        <v>247.31144454947935</v>
      </c>
      <c r="L53" s="87">
        <v>199.7564576812816</v>
      </c>
      <c r="M53" s="87">
        <v>233.32002271073341</v>
      </c>
      <c r="N53" s="87"/>
      <c r="O53" s="87">
        <v>69.775182858557528</v>
      </c>
      <c r="P53" s="87">
        <v>81.457793282336041</v>
      </c>
      <c r="Q53" s="87">
        <v>111.52534956836402</v>
      </c>
      <c r="R53" s="87">
        <v>114.26044048287342</v>
      </c>
      <c r="S53" s="87">
        <v>113.80997745511978</v>
      </c>
      <c r="T53" s="87">
        <v>101.60191337924999</v>
      </c>
      <c r="U53" s="87">
        <v>129.31677092711837</v>
      </c>
      <c r="V53" s="87">
        <v>234.074250324628</v>
      </c>
      <c r="W53" s="87">
        <v>136.07837923152383</v>
      </c>
      <c r="X53" s="87">
        <v>154.13994480819883</v>
      </c>
      <c r="Y53" s="87">
        <v>237.67475255351096</v>
      </c>
    </row>
    <row r="54" spans="1:25">
      <c r="A54" s="43" t="s">
        <v>27</v>
      </c>
      <c r="B54" s="43"/>
      <c r="C54" s="43">
        <v>986.06574673307921</v>
      </c>
      <c r="D54" s="43">
        <v>878.42674283238989</v>
      </c>
      <c r="E54" s="43">
        <v>876.96639954231239</v>
      </c>
      <c r="F54" s="43">
        <v>847.91848537384703</v>
      </c>
      <c r="G54" s="43">
        <v>876.61771562266108</v>
      </c>
      <c r="H54" s="87">
        <v>935.11256414267427</v>
      </c>
      <c r="I54" s="87">
        <v>958.31321279879865</v>
      </c>
      <c r="J54" s="87">
        <v>1079.8457187068143</v>
      </c>
      <c r="K54" s="87">
        <v>1112.4992115979853</v>
      </c>
      <c r="L54" s="87">
        <v>987.50215351316638</v>
      </c>
      <c r="M54" s="87">
        <v>1023.0671925369368</v>
      </c>
      <c r="N54" s="87"/>
      <c r="O54" s="87">
        <v>337.39380998092599</v>
      </c>
      <c r="P54" s="87">
        <v>336.42183899979221</v>
      </c>
      <c r="Q54" s="87">
        <v>335.29002082464075</v>
      </c>
      <c r="R54" s="87">
        <v>351.89977693465863</v>
      </c>
      <c r="S54" s="87">
        <v>353.34652630288309</v>
      </c>
      <c r="T54" s="87">
        <v>372.82064214404795</v>
      </c>
      <c r="U54" s="87">
        <v>409.0035747717161</v>
      </c>
      <c r="V54" s="87">
        <v>507.42376376647519</v>
      </c>
      <c r="W54" s="87">
        <v>397.41896666424896</v>
      </c>
      <c r="X54" s="87">
        <v>433.27436779639851</v>
      </c>
      <c r="Y54" s="87">
        <v>514.63208130051362</v>
      </c>
    </row>
    <row r="55" spans="1:25">
      <c r="A55" s="43"/>
      <c r="B55" s="43"/>
      <c r="C55" s="43"/>
      <c r="D55" s="43"/>
      <c r="E55" s="43"/>
      <c r="F55" s="43"/>
      <c r="G55" s="43"/>
      <c r="H55" s="87"/>
      <c r="I55" s="87"/>
      <c r="J55" s="87"/>
      <c r="K55" s="87"/>
      <c r="L55" s="87"/>
      <c r="M55" s="87"/>
      <c r="N55" s="87"/>
      <c r="O55" s="87"/>
      <c r="P55" s="87"/>
      <c r="Q55" s="87"/>
      <c r="R55" s="87"/>
      <c r="S55" s="87"/>
      <c r="T55" s="87"/>
      <c r="U55" s="87"/>
      <c r="V55" s="87"/>
      <c r="W55" s="87"/>
      <c r="X55" s="87"/>
    </row>
    <row r="56" spans="1:25">
      <c r="A56" s="73" t="s">
        <v>106</v>
      </c>
      <c r="B56" s="73"/>
      <c r="H56" s="87"/>
      <c r="I56" s="87"/>
      <c r="J56" s="87"/>
      <c r="K56" s="87"/>
      <c r="L56" s="87"/>
      <c r="M56" s="87"/>
      <c r="N56" s="87"/>
      <c r="O56" s="87"/>
      <c r="P56" s="87"/>
      <c r="Q56" s="87"/>
      <c r="R56" s="87"/>
      <c r="S56" s="87"/>
      <c r="T56" s="87"/>
      <c r="U56" s="87"/>
      <c r="V56" s="87"/>
      <c r="W56" s="87"/>
      <c r="X56" s="87"/>
    </row>
    <row r="57" spans="1:25">
      <c r="A57" s="43" t="s">
        <v>15</v>
      </c>
      <c r="B57" s="43"/>
      <c r="C57" s="43">
        <v>3394.0932225475926</v>
      </c>
      <c r="D57" s="43">
        <v>3300.7780590450111</v>
      </c>
      <c r="E57" s="43">
        <v>3608.8281633891988</v>
      </c>
      <c r="F57" s="43">
        <v>3450.4206895975358</v>
      </c>
      <c r="G57" s="43">
        <v>3459.6087639557163</v>
      </c>
      <c r="H57" s="87">
        <v>3647.6087518460672</v>
      </c>
      <c r="I57" s="87">
        <v>4233.0802220688083</v>
      </c>
      <c r="J57" s="87">
        <v>4824.6520329005934</v>
      </c>
      <c r="K57" s="87">
        <v>5541.5976301448891</v>
      </c>
      <c r="L57" s="87">
        <v>5423.7204588121085</v>
      </c>
      <c r="M57" s="87">
        <v>5372.8151304604635</v>
      </c>
      <c r="N57" s="87"/>
      <c r="O57" s="87">
        <v>2463.0479477392364</v>
      </c>
      <c r="P57" s="87">
        <v>2570.1738564312859</v>
      </c>
      <c r="Q57" s="87">
        <v>2911.168020062496</v>
      </c>
      <c r="R57" s="87">
        <v>2930.9475293174269</v>
      </c>
      <c r="S57" s="87">
        <v>3019.2950361367712</v>
      </c>
      <c r="T57" s="87">
        <v>3438.9852707361451</v>
      </c>
      <c r="U57" s="87">
        <v>3793.2235938033573</v>
      </c>
      <c r="V57" s="87">
        <v>4559.4281152891444</v>
      </c>
      <c r="W57" s="87">
        <v>5002.4038424117207</v>
      </c>
      <c r="X57" s="87">
        <v>4705.9520598231848</v>
      </c>
      <c r="Y57" s="87">
        <v>4918.4373959127479</v>
      </c>
    </row>
    <row r="58" spans="1:25">
      <c r="A58" s="43" t="s">
        <v>22</v>
      </c>
      <c r="B58" s="43"/>
      <c r="C58" s="43">
        <v>23119.089683990143</v>
      </c>
      <c r="D58" s="43">
        <v>22328.880457124586</v>
      </c>
      <c r="E58" s="43">
        <v>23069.61327530702</v>
      </c>
      <c r="F58" s="43">
        <v>23612.432911948283</v>
      </c>
      <c r="G58" s="43">
        <v>24405.425123702782</v>
      </c>
      <c r="H58" s="87">
        <v>25763.729378035874</v>
      </c>
      <c r="I58" s="87">
        <v>26032.665359618266</v>
      </c>
      <c r="J58" s="87">
        <v>27323.805317210856</v>
      </c>
      <c r="K58" s="87">
        <v>27288.717874815411</v>
      </c>
      <c r="L58" s="87">
        <v>26692.625706209597</v>
      </c>
      <c r="M58" s="87">
        <v>27293.133379333562</v>
      </c>
      <c r="N58" s="87"/>
      <c r="O58" s="87">
        <v>9844.8567111903758</v>
      </c>
      <c r="P58" s="87">
        <v>9436.174038507872</v>
      </c>
      <c r="Q58" s="87">
        <v>10145.426076258405</v>
      </c>
      <c r="R58" s="87">
        <v>10341.757347752924</v>
      </c>
      <c r="S58" s="87">
        <v>11168.50021496734</v>
      </c>
      <c r="T58" s="87">
        <v>11580.384671406864</v>
      </c>
      <c r="U58" s="87">
        <v>11113.665023723604</v>
      </c>
      <c r="V58" s="87">
        <v>11629.996395340004</v>
      </c>
      <c r="W58" s="87">
        <v>11452.210047785336</v>
      </c>
      <c r="X58" s="87">
        <v>11327.288256075226</v>
      </c>
      <c r="Y58" s="87">
        <v>12407.029990468551</v>
      </c>
    </row>
    <row r="59" spans="1:25">
      <c r="A59" s="91" t="s">
        <v>23</v>
      </c>
      <c r="B59" s="70"/>
      <c r="C59" s="70">
        <v>21258.868299395457</v>
      </c>
      <c r="D59" s="70">
        <v>20506.624072850846</v>
      </c>
      <c r="E59" s="70">
        <v>20967.664685922202</v>
      </c>
      <c r="F59" s="70">
        <v>21257.95036666128</v>
      </c>
      <c r="G59" s="70">
        <v>22016.708365909828</v>
      </c>
      <c r="H59" s="106">
        <v>23274.227511714151</v>
      </c>
      <c r="I59" s="106">
        <v>23609.566701934124</v>
      </c>
      <c r="J59" s="106">
        <v>24967.254345957557</v>
      </c>
      <c r="K59" s="106">
        <v>24646.40145389851</v>
      </c>
      <c r="L59" s="106">
        <v>24293.8811844099</v>
      </c>
      <c r="M59" s="106">
        <v>24828.326766915816</v>
      </c>
      <c r="N59" s="106"/>
      <c r="O59" s="106">
        <v>8604.9765041196861</v>
      </c>
      <c r="P59" s="106">
        <v>8136.2783256425892</v>
      </c>
      <c r="Q59" s="106">
        <v>8495.5817325525477</v>
      </c>
      <c r="R59" s="106">
        <v>8573.1872158504502</v>
      </c>
      <c r="S59" s="106">
        <v>9357.1284400547538</v>
      </c>
      <c r="T59" s="106">
        <v>9661.1601071886962</v>
      </c>
      <c r="U59" s="106">
        <v>9467.931866873425</v>
      </c>
      <c r="V59" s="106">
        <v>9749.2268834962197</v>
      </c>
      <c r="W59" s="106">
        <v>9703.0449132990652</v>
      </c>
      <c r="X59" s="106">
        <v>9716.6674684932168</v>
      </c>
      <c r="Y59" s="106">
        <v>10661.141970574012</v>
      </c>
    </row>
    <row r="60" spans="1:25">
      <c r="A60" s="70" t="s">
        <v>25</v>
      </c>
      <c r="B60" s="70"/>
      <c r="C60" s="70">
        <v>18563.577729155346</v>
      </c>
      <c r="D60" s="70">
        <v>17883.938165422547</v>
      </c>
      <c r="E60" s="70">
        <v>18243.211285405927</v>
      </c>
      <c r="F60" s="70">
        <v>18465.795289882059</v>
      </c>
      <c r="G60" s="70">
        <v>18811.087416954073</v>
      </c>
      <c r="H60" s="106">
        <v>19865.967816516397</v>
      </c>
      <c r="I60" s="106">
        <v>19821.021999115299</v>
      </c>
      <c r="J60" s="106">
        <v>20698.165014457714</v>
      </c>
      <c r="K60" s="106">
        <v>20391.826516892601</v>
      </c>
      <c r="L60" s="106">
        <v>19980.048320795144</v>
      </c>
      <c r="M60" s="106">
        <v>20327.89528819971</v>
      </c>
      <c r="N60" s="106"/>
      <c r="O60" s="106">
        <v>7387.0630472573239</v>
      </c>
      <c r="P60" s="106">
        <v>7165.9745479942148</v>
      </c>
      <c r="Q60" s="106">
        <v>7328.7261109378405</v>
      </c>
      <c r="R60" s="106">
        <v>7593.4939129892518</v>
      </c>
      <c r="S60" s="106">
        <v>8090.9701365082019</v>
      </c>
      <c r="T60" s="106">
        <v>8550.7403873482381</v>
      </c>
      <c r="U60" s="106">
        <v>8271.4128806569443</v>
      </c>
      <c r="V60" s="106">
        <v>8443.1152295901429</v>
      </c>
      <c r="W60" s="106">
        <v>8343.1581293479703</v>
      </c>
      <c r="X60" s="106">
        <v>8204.283146029813</v>
      </c>
      <c r="Y60" s="106">
        <v>8732.8295380141171</v>
      </c>
    </row>
    <row r="61" spans="1:25">
      <c r="A61" s="91" t="s">
        <v>24</v>
      </c>
      <c r="B61" s="70"/>
      <c r="C61" s="70">
        <v>2695.2905702400913</v>
      </c>
      <c r="D61" s="70">
        <v>2622.6859074282879</v>
      </c>
      <c r="E61" s="70">
        <v>2724.4534005162795</v>
      </c>
      <c r="F61" s="70">
        <v>2792.1550767792201</v>
      </c>
      <c r="G61" s="70">
        <v>3205.6209489557505</v>
      </c>
      <c r="H61" s="106">
        <v>3408.2596951977544</v>
      </c>
      <c r="I61" s="106">
        <v>3788.5447028188332</v>
      </c>
      <c r="J61" s="106">
        <v>4269.0893314998384</v>
      </c>
      <c r="K61" s="106">
        <v>4254.5749370058984</v>
      </c>
      <c r="L61" s="106">
        <v>4313.8328636147862</v>
      </c>
      <c r="M61" s="106">
        <v>4500.4314787161011</v>
      </c>
      <c r="N61" s="106"/>
      <c r="O61" s="106">
        <v>1217.9134568623533</v>
      </c>
      <c r="P61" s="106">
        <v>970.30377764837692</v>
      </c>
      <c r="Q61" s="106">
        <v>1166.855621614709</v>
      </c>
      <c r="R61" s="106">
        <v>979.69330286119612</v>
      </c>
      <c r="S61" s="106">
        <v>1266.158303546558</v>
      </c>
      <c r="T61" s="106">
        <v>1110.4197198404518</v>
      </c>
      <c r="U61" s="106">
        <v>1196.5189862164827</v>
      </c>
      <c r="V61" s="106">
        <v>1306.1116539060736</v>
      </c>
      <c r="W61" s="106">
        <v>1359.8867839510997</v>
      </c>
      <c r="X61" s="106">
        <v>1512.3843224634129</v>
      </c>
      <c r="Y61" s="106">
        <v>1928.3124325598965</v>
      </c>
    </row>
    <row r="62" spans="1:25">
      <c r="A62" s="43" t="s">
        <v>26</v>
      </c>
      <c r="B62" s="43"/>
      <c r="C62" s="43">
        <v>4558.7915909881904</v>
      </c>
      <c r="D62" s="43">
        <v>4768.813148743051</v>
      </c>
      <c r="E62" s="43">
        <v>5207.5338805537758</v>
      </c>
      <c r="F62" s="43">
        <v>5158.1421912444112</v>
      </c>
      <c r="G62" s="43">
        <v>5701.5323900000039</v>
      </c>
      <c r="H62" s="87">
        <v>5925.385070570399</v>
      </c>
      <c r="I62" s="87">
        <v>6526.4733023530462</v>
      </c>
      <c r="J62" s="87">
        <v>6980.4114418385525</v>
      </c>
      <c r="K62" s="87">
        <v>8249.8988904210255</v>
      </c>
      <c r="L62" s="87">
        <v>8166.8564637313129</v>
      </c>
      <c r="M62" s="87">
        <v>8191.4994866967108</v>
      </c>
      <c r="N62" s="87"/>
      <c r="O62" s="87">
        <v>5286.5826083821185</v>
      </c>
      <c r="P62" s="87">
        <v>5795.5419294782996</v>
      </c>
      <c r="Q62" s="87">
        <v>5916.8802899271459</v>
      </c>
      <c r="R62" s="87">
        <v>6507.5634386352885</v>
      </c>
      <c r="S62" s="87">
        <v>8050.5590356634393</v>
      </c>
      <c r="T62" s="87">
        <v>8403.8487699907782</v>
      </c>
      <c r="U62" s="87">
        <v>8932.3737844493262</v>
      </c>
      <c r="V62" s="87">
        <v>9225.5288440354652</v>
      </c>
      <c r="W62" s="87">
        <v>11941.83339973259</v>
      </c>
      <c r="X62" s="87">
        <v>10474.578136662694</v>
      </c>
      <c r="Y62" s="87">
        <v>11122.785225917851</v>
      </c>
    </row>
    <row r="63" spans="1:25">
      <c r="A63" s="43" t="s">
        <v>27</v>
      </c>
      <c r="B63" s="43"/>
      <c r="C63" s="43">
        <v>31071.974497525902</v>
      </c>
      <c r="D63" s="43">
        <v>30398.471664912609</v>
      </c>
      <c r="E63" s="43">
        <v>31885.975319249996</v>
      </c>
      <c r="F63" s="43">
        <v>32220.995792790272</v>
      </c>
      <c r="G63" s="43">
        <v>33566.566277658545</v>
      </c>
      <c r="H63" s="87">
        <v>35336.723200452383</v>
      </c>
      <c r="I63" s="87">
        <v>36792.21888404018</v>
      </c>
      <c r="J63" s="87">
        <v>39128.868791950081</v>
      </c>
      <c r="K63" s="87">
        <v>41080.214395381336</v>
      </c>
      <c r="L63" s="87">
        <v>40283.202628753046</v>
      </c>
      <c r="M63" s="87">
        <v>40857.447996490715</v>
      </c>
      <c r="N63" s="87"/>
      <c r="O63" s="87">
        <v>17594.487267311706</v>
      </c>
      <c r="P63" s="87">
        <v>17801.889824417482</v>
      </c>
      <c r="Q63" s="87">
        <v>18973.474386248054</v>
      </c>
      <c r="R63" s="87">
        <v>19780.268315705667</v>
      </c>
      <c r="S63" s="87">
        <v>22238.354286767575</v>
      </c>
      <c r="T63" s="87">
        <v>23423.21871213377</v>
      </c>
      <c r="U63" s="87">
        <v>23839.262401976321</v>
      </c>
      <c r="V63" s="87">
        <v>25414.953354664583</v>
      </c>
      <c r="W63" s="87">
        <v>28396.447289929674</v>
      </c>
      <c r="X63" s="87">
        <v>26507.818452561067</v>
      </c>
      <c r="Y63" s="87">
        <v>28448.252612299209</v>
      </c>
    </row>
    <row r="64" spans="1:25">
      <c r="A64" s="36"/>
      <c r="B64" s="36"/>
      <c r="C64" s="36"/>
      <c r="D64" s="36"/>
      <c r="E64" s="36"/>
      <c r="F64" s="36"/>
      <c r="G64" s="36"/>
      <c r="H64" s="83"/>
      <c r="I64" s="83"/>
      <c r="J64" s="83"/>
      <c r="K64" s="83"/>
      <c r="L64" s="83"/>
      <c r="M64" s="83"/>
      <c r="N64" s="36"/>
      <c r="O64" s="36"/>
      <c r="P64" s="36"/>
      <c r="Q64" s="36"/>
      <c r="R64" s="36"/>
      <c r="S64" s="36"/>
      <c r="T64" s="36"/>
      <c r="U64" s="36"/>
      <c r="V64" s="36"/>
      <c r="W64" s="36"/>
      <c r="X64" s="36"/>
      <c r="Y64" s="157"/>
    </row>
    <row r="65" spans="1:24" ht="9" customHeight="1">
      <c r="A65" s="38"/>
      <c r="B65" s="39"/>
      <c r="C65" s="39"/>
      <c r="D65" s="39"/>
      <c r="E65" s="39"/>
      <c r="F65" s="39"/>
      <c r="G65" s="39"/>
      <c r="H65" s="39"/>
      <c r="I65" s="39"/>
      <c r="J65" s="39"/>
      <c r="K65" s="39"/>
      <c r="L65" s="39"/>
      <c r="M65" s="39"/>
      <c r="N65" s="39"/>
      <c r="O65" s="39"/>
      <c r="P65" s="39"/>
      <c r="Q65" s="39"/>
      <c r="R65" s="39"/>
      <c r="S65" s="39"/>
      <c r="T65" s="39"/>
      <c r="U65" s="39"/>
      <c r="V65" s="39"/>
      <c r="W65" s="39"/>
      <c r="X65" s="39"/>
    </row>
    <row r="66" spans="1:24" ht="9" customHeight="1">
      <c r="A66" s="38"/>
      <c r="B66" s="39"/>
      <c r="C66" s="39"/>
      <c r="D66" s="39"/>
      <c r="E66" s="39"/>
      <c r="F66" s="39"/>
      <c r="G66" s="39"/>
      <c r="H66" s="39"/>
      <c r="I66" s="39"/>
      <c r="J66" s="39"/>
      <c r="K66" s="39"/>
      <c r="L66" s="39"/>
      <c r="M66" s="39"/>
      <c r="N66" s="39"/>
      <c r="O66" s="39"/>
      <c r="P66" s="39"/>
      <c r="Q66" s="39"/>
      <c r="R66" s="39"/>
      <c r="S66" s="39"/>
      <c r="T66" s="39"/>
      <c r="U66" s="39"/>
      <c r="V66" s="39"/>
      <c r="W66" s="39"/>
      <c r="X66" s="39"/>
    </row>
    <row r="67" spans="1:24" ht="9" customHeight="1">
      <c r="A67" s="38"/>
    </row>
    <row r="68" spans="1:24" ht="9" customHeight="1">
      <c r="A68" s="38"/>
    </row>
  </sheetData>
  <pageMargins left="0.7" right="0.7" top="0.75" bottom="0.75" header="0.3" footer="0.3"/>
  <pageSetup paperSize="9" scale="7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Y132"/>
  <sheetViews>
    <sheetView zoomScaleNormal="100" workbookViewId="0"/>
  </sheetViews>
  <sheetFormatPr defaultRowHeight="15"/>
  <cols>
    <col min="1" max="1" width="10.85546875" customWidth="1"/>
    <col min="2" max="2" width="10.42578125" customWidth="1"/>
    <col min="3" max="7" width="9.140625" customWidth="1"/>
    <col min="9" max="9" width="9.140625" customWidth="1"/>
    <col min="14" max="14" width="3.42578125" customWidth="1"/>
    <col min="15" max="19" width="9.140625" customWidth="1"/>
  </cols>
  <sheetData>
    <row r="1" spans="1:25" s="5" customFormat="1" ht="30">
      <c r="A1" s="98">
        <v>2.17</v>
      </c>
      <c r="B1" s="2" t="s">
        <v>186</v>
      </c>
      <c r="C1" s="185"/>
      <c r="D1" s="185"/>
      <c r="E1" s="185"/>
      <c r="F1" s="185"/>
      <c r="G1" s="185"/>
      <c r="I1" s="155"/>
      <c r="J1" s="155"/>
      <c r="K1" s="155"/>
      <c r="L1" s="155"/>
      <c r="M1" s="172"/>
      <c r="N1" s="4"/>
      <c r="O1" s="4"/>
      <c r="P1" s="4"/>
      <c r="Q1" s="4"/>
      <c r="R1" s="4"/>
      <c r="S1" s="4"/>
      <c r="U1" s="4"/>
      <c r="V1" s="4"/>
      <c r="W1" s="4"/>
      <c r="X1" s="6"/>
      <c r="Y1" s="77"/>
    </row>
    <row r="2" spans="1:25" ht="5.25" customHeight="1">
      <c r="A2" s="7"/>
      <c r="B2" s="7"/>
      <c r="C2" s="7"/>
      <c r="D2" s="7"/>
      <c r="E2" s="7"/>
      <c r="F2" s="7"/>
      <c r="G2" s="7"/>
      <c r="H2" s="7"/>
      <c r="I2" s="8"/>
      <c r="J2" s="8"/>
      <c r="K2" s="9"/>
      <c r="L2" s="9"/>
      <c r="M2" s="9"/>
      <c r="N2" s="9"/>
      <c r="O2" s="9"/>
      <c r="P2" s="9"/>
      <c r="Q2" s="9"/>
      <c r="R2" s="9"/>
      <c r="S2" s="9"/>
      <c r="T2" s="9"/>
      <c r="U2" s="9"/>
      <c r="V2" s="8"/>
      <c r="W2" s="10"/>
      <c r="X2" s="10"/>
      <c r="Y2" s="10"/>
    </row>
    <row r="3" spans="1:25"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row>
    <row r="4" spans="1:25"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94"/>
    </row>
    <row r="5" spans="1:25">
      <c r="A5" s="41"/>
      <c r="B5" s="41"/>
      <c r="C5" s="242" t="s">
        <v>0</v>
      </c>
      <c r="D5" s="242"/>
      <c r="E5" s="242"/>
      <c r="F5" s="242"/>
      <c r="G5" s="242"/>
      <c r="H5" s="242"/>
      <c r="I5" s="242"/>
      <c r="J5" s="242"/>
      <c r="K5" s="242"/>
      <c r="L5" s="242"/>
      <c r="M5" s="242"/>
      <c r="N5" s="42"/>
      <c r="O5" s="242" t="s">
        <v>8</v>
      </c>
      <c r="P5" s="242"/>
      <c r="Q5" s="242"/>
      <c r="R5" s="242"/>
      <c r="S5" s="242"/>
      <c r="T5" s="242"/>
      <c r="U5" s="242"/>
      <c r="V5" s="242"/>
      <c r="W5" s="242"/>
      <c r="X5" s="242"/>
      <c r="Y5" s="242"/>
    </row>
    <row r="6" spans="1:25">
      <c r="A6" s="42"/>
      <c r="B6" s="42"/>
      <c r="C6" s="42"/>
      <c r="D6" s="42"/>
      <c r="E6" s="42"/>
      <c r="F6" s="42"/>
      <c r="G6" s="42"/>
      <c r="H6" s="78"/>
      <c r="I6" s="78"/>
      <c r="J6" s="78"/>
      <c r="K6" s="78"/>
      <c r="L6" s="78"/>
      <c r="M6" s="119"/>
      <c r="N6" s="42"/>
      <c r="O6" s="42"/>
      <c r="P6" s="42"/>
      <c r="Q6" s="42"/>
      <c r="R6" s="42"/>
      <c r="S6" s="42"/>
      <c r="T6" s="44"/>
      <c r="U6" s="44"/>
      <c r="V6" s="44"/>
      <c r="W6" s="44"/>
      <c r="X6" s="44"/>
      <c r="Y6" s="10"/>
    </row>
    <row r="7" spans="1:25">
      <c r="A7" s="42"/>
      <c r="B7" s="42"/>
      <c r="C7" s="42"/>
      <c r="D7" s="42"/>
      <c r="E7" s="42"/>
      <c r="F7" s="42"/>
      <c r="G7" s="42"/>
      <c r="H7" s="46"/>
      <c r="I7" s="47"/>
      <c r="J7" s="47"/>
      <c r="K7" s="47"/>
      <c r="L7" s="47"/>
      <c r="M7" s="47"/>
      <c r="N7" s="42"/>
      <c r="O7" s="42"/>
      <c r="P7" s="42"/>
      <c r="Q7" s="42"/>
      <c r="R7" s="42"/>
      <c r="S7" s="42"/>
      <c r="T7" s="46"/>
      <c r="U7" s="47"/>
      <c r="V7" s="47"/>
      <c r="W7" s="47"/>
      <c r="X7" s="47"/>
      <c r="Y7" s="10"/>
    </row>
    <row r="8" spans="1:25">
      <c r="A8" s="42"/>
      <c r="B8" s="42"/>
      <c r="C8" s="42">
        <v>2009</v>
      </c>
      <c r="D8" s="42">
        <v>2010</v>
      </c>
      <c r="E8" s="42">
        <v>2011</v>
      </c>
      <c r="F8" s="42">
        <v>2012</v>
      </c>
      <c r="G8" s="42">
        <v>2013</v>
      </c>
      <c r="H8" s="54">
        <v>2014</v>
      </c>
      <c r="I8" s="54">
        <v>2015</v>
      </c>
      <c r="J8" s="54">
        <v>2016</v>
      </c>
      <c r="K8" s="54">
        <v>2017</v>
      </c>
      <c r="L8" s="54">
        <v>2018</v>
      </c>
      <c r="M8" s="42">
        <v>2019</v>
      </c>
      <c r="N8" s="42"/>
      <c r="O8" s="42">
        <v>2009</v>
      </c>
      <c r="P8" s="42">
        <v>2010</v>
      </c>
      <c r="Q8" s="42">
        <v>2011</v>
      </c>
      <c r="R8" s="42">
        <v>2012</v>
      </c>
      <c r="S8" s="42">
        <v>2013</v>
      </c>
      <c r="T8" s="54">
        <v>2014</v>
      </c>
      <c r="U8" s="54">
        <v>2015</v>
      </c>
      <c r="V8" s="54">
        <v>2016</v>
      </c>
      <c r="W8" s="54">
        <v>2017</v>
      </c>
      <c r="X8" s="54">
        <v>2018</v>
      </c>
      <c r="Y8" s="42">
        <v>2019</v>
      </c>
    </row>
    <row r="9" spans="1:25">
      <c r="A9" s="44"/>
      <c r="B9" s="44"/>
      <c r="C9" s="44"/>
      <c r="D9" s="44"/>
      <c r="E9" s="44"/>
      <c r="F9" s="44"/>
      <c r="G9" s="44"/>
      <c r="H9" s="44"/>
      <c r="I9" s="44"/>
      <c r="J9" s="44"/>
      <c r="K9" s="44"/>
      <c r="L9" s="44"/>
      <c r="M9" s="44"/>
      <c r="N9" s="44"/>
      <c r="O9" s="44"/>
      <c r="P9" s="44"/>
      <c r="Q9" s="44"/>
      <c r="R9" s="44"/>
      <c r="S9" s="44"/>
      <c r="T9" s="44"/>
      <c r="U9" s="44"/>
      <c r="V9" s="44"/>
      <c r="W9" s="44"/>
      <c r="X9" s="44"/>
      <c r="Y9" s="10"/>
    </row>
    <row r="10" spans="1:25">
      <c r="A10" s="42"/>
      <c r="B10" s="42"/>
      <c r="C10" s="42"/>
      <c r="D10" s="42"/>
      <c r="E10" s="42"/>
      <c r="F10" s="42"/>
      <c r="G10" s="42"/>
      <c r="H10" s="43"/>
      <c r="I10" s="43"/>
      <c r="J10" s="43"/>
      <c r="K10" s="43"/>
      <c r="L10" s="43"/>
      <c r="M10" s="43"/>
      <c r="N10" s="42"/>
      <c r="O10" s="42"/>
      <c r="P10" s="42"/>
      <c r="Q10" s="42"/>
      <c r="R10" s="42"/>
      <c r="S10" s="42"/>
      <c r="T10" s="54"/>
      <c r="U10" s="54"/>
      <c r="V10" s="54"/>
      <c r="W10" s="54"/>
      <c r="X10" s="54"/>
      <c r="Y10" s="10"/>
    </row>
    <row r="11" spans="1:25">
      <c r="A11" s="73" t="s">
        <v>101</v>
      </c>
      <c r="B11" s="73"/>
      <c r="C11" s="73"/>
      <c r="D11" s="73"/>
      <c r="E11" s="73"/>
      <c r="F11" s="73"/>
      <c r="G11" s="73"/>
      <c r="H11" s="43"/>
      <c r="I11" s="43"/>
      <c r="J11" s="43"/>
      <c r="K11" s="43"/>
      <c r="L11" s="43"/>
      <c r="M11" s="43"/>
      <c r="N11" s="42"/>
      <c r="O11" s="42"/>
      <c r="P11" s="42"/>
      <c r="Q11" s="42"/>
      <c r="R11" s="42"/>
      <c r="S11" s="42"/>
      <c r="T11" s="42"/>
      <c r="U11" s="42"/>
      <c r="V11" s="42"/>
      <c r="W11" s="42"/>
      <c r="X11" s="42"/>
      <c r="Y11" s="10"/>
    </row>
    <row r="12" spans="1:25">
      <c r="A12" s="43" t="s">
        <v>16</v>
      </c>
      <c r="B12" s="43"/>
      <c r="C12" s="43">
        <v>7518.9580380875668</v>
      </c>
      <c r="D12" s="43">
        <v>7631.5377075398519</v>
      </c>
      <c r="E12" s="43">
        <v>7994.3138921785621</v>
      </c>
      <c r="F12" s="43">
        <v>8022.0554272700174</v>
      </c>
      <c r="G12" s="43">
        <v>8798.9658868212482</v>
      </c>
      <c r="H12" s="87">
        <v>9278.8080406304689</v>
      </c>
      <c r="I12" s="87">
        <v>9642.6495279208157</v>
      </c>
      <c r="J12" s="87">
        <v>10170.603523688153</v>
      </c>
      <c r="K12" s="87">
        <v>11224.08828735588</v>
      </c>
      <c r="L12" s="87">
        <v>10661.453277093529</v>
      </c>
      <c r="M12" s="87">
        <v>11141.595146804077</v>
      </c>
      <c r="N12" s="111"/>
      <c r="O12" s="107">
        <v>4135.2555130000001</v>
      </c>
      <c r="P12" s="107">
        <v>4363.3496969999997</v>
      </c>
      <c r="Q12" s="107">
        <v>4422.1080320000001</v>
      </c>
      <c r="R12" s="107">
        <v>5054.9886550000001</v>
      </c>
      <c r="S12" s="107">
        <v>5722.951736</v>
      </c>
      <c r="T12" s="87">
        <v>5880.8415000000005</v>
      </c>
      <c r="U12" s="87">
        <v>5929.9551179999999</v>
      </c>
      <c r="V12" s="87">
        <v>6164.6343829999996</v>
      </c>
      <c r="W12" s="87">
        <v>8243.2854499999994</v>
      </c>
      <c r="X12" s="87">
        <v>7762.4806490000001</v>
      </c>
      <c r="Y12" s="87">
        <v>8238.0176922467217</v>
      </c>
    </row>
    <row r="13" spans="1:25">
      <c r="A13" s="70" t="s">
        <v>17</v>
      </c>
      <c r="B13" s="70"/>
      <c r="C13" s="70">
        <v>1252.6555528318902</v>
      </c>
      <c r="D13" s="70">
        <v>1249.275737255221</v>
      </c>
      <c r="E13" s="70">
        <v>1293.803715862138</v>
      </c>
      <c r="F13" s="70">
        <v>1347.4220026489668</v>
      </c>
      <c r="G13" s="70">
        <v>1473.0577087818929</v>
      </c>
      <c r="H13" s="106">
        <v>1470.0882764727571</v>
      </c>
      <c r="I13" s="106">
        <v>1290.1768801876403</v>
      </c>
      <c r="J13" s="106">
        <v>1195.6642267519608</v>
      </c>
      <c r="K13" s="106">
        <v>1111.9887624448475</v>
      </c>
      <c r="L13" s="106">
        <v>1233.192682248977</v>
      </c>
      <c r="M13" s="106">
        <v>1538.0838792159425</v>
      </c>
      <c r="N13" s="112"/>
      <c r="O13" s="109">
        <v>535.49579789999996</v>
      </c>
      <c r="P13" s="109">
        <v>493.6226375</v>
      </c>
      <c r="Q13" s="109">
        <v>533.49556800000005</v>
      </c>
      <c r="R13" s="109">
        <v>568.50131269999997</v>
      </c>
      <c r="S13" s="109">
        <v>652.33975139999995</v>
      </c>
      <c r="T13" s="106">
        <v>716.72771720000003</v>
      </c>
      <c r="U13" s="106">
        <v>534.63505180000004</v>
      </c>
      <c r="V13" s="106">
        <v>479.56951930000002</v>
      </c>
      <c r="W13" s="106">
        <v>520.55782859999999</v>
      </c>
      <c r="X13" s="106">
        <v>877.85397499999999</v>
      </c>
      <c r="Y13" s="106">
        <v>893.52014870383096</v>
      </c>
    </row>
    <row r="14" spans="1:25">
      <c r="A14" s="43" t="s">
        <v>18</v>
      </c>
      <c r="B14" s="43"/>
      <c r="C14" s="43">
        <v>2759.5340959236501</v>
      </c>
      <c r="D14" s="43">
        <v>2949.3470780045545</v>
      </c>
      <c r="E14" s="43">
        <v>3228.2057354723438</v>
      </c>
      <c r="F14" s="43">
        <v>3296.2219057763723</v>
      </c>
      <c r="G14" s="43">
        <v>3434.8635485346404</v>
      </c>
      <c r="H14" s="87">
        <v>3486.0891885485207</v>
      </c>
      <c r="I14" s="87">
        <v>3905.5907046277198</v>
      </c>
      <c r="J14" s="87">
        <v>3878.8497109524142</v>
      </c>
      <c r="K14" s="87">
        <v>3819.5677465026833</v>
      </c>
      <c r="L14" s="87">
        <v>3875.8470041091318</v>
      </c>
      <c r="M14" s="87">
        <v>3984.132056658183</v>
      </c>
      <c r="N14" s="111"/>
      <c r="O14" s="107">
        <v>2061.5966450000001</v>
      </c>
      <c r="P14" s="107">
        <v>2386.6032909999999</v>
      </c>
      <c r="Q14" s="107">
        <v>2802.3117619999998</v>
      </c>
      <c r="R14" s="107">
        <v>2890.0488759999998</v>
      </c>
      <c r="S14" s="107">
        <v>3205.1864209999999</v>
      </c>
      <c r="T14" s="87">
        <v>3151.9593930000001</v>
      </c>
      <c r="U14" s="87">
        <v>3547.6961999999999</v>
      </c>
      <c r="V14" s="87">
        <v>3734.7223079999999</v>
      </c>
      <c r="W14" s="87">
        <v>3649.5954670000001</v>
      </c>
      <c r="X14" s="87">
        <v>2929.2994389999999</v>
      </c>
      <c r="Y14" s="87">
        <v>3631.470386517743</v>
      </c>
    </row>
    <row r="15" spans="1:25">
      <c r="A15" s="43" t="s">
        <v>19</v>
      </c>
      <c r="B15" s="43"/>
      <c r="C15" s="43">
        <v>3389.9847344746754</v>
      </c>
      <c r="D15" s="43">
        <v>3316.0274343558649</v>
      </c>
      <c r="E15" s="43">
        <v>3547.1919570659566</v>
      </c>
      <c r="F15" s="43">
        <v>3683.2395019887035</v>
      </c>
      <c r="G15" s="43">
        <v>3920.7378564244295</v>
      </c>
      <c r="H15" s="87">
        <v>4101.8707436415825</v>
      </c>
      <c r="I15" s="87">
        <v>4452.0531610731432</v>
      </c>
      <c r="J15" s="87">
        <v>5074.5943863976963</v>
      </c>
      <c r="K15" s="87">
        <v>5253.1644560395189</v>
      </c>
      <c r="L15" s="87">
        <v>5206.2427827921965</v>
      </c>
      <c r="M15" s="87">
        <v>5242.4176033838803</v>
      </c>
      <c r="N15" s="111"/>
      <c r="O15" s="107">
        <v>1453.8293819999999</v>
      </c>
      <c r="P15" s="107">
        <v>1390.582126</v>
      </c>
      <c r="Q15" s="107">
        <v>1655.331461</v>
      </c>
      <c r="R15" s="107">
        <v>1735.0344150000001</v>
      </c>
      <c r="S15" s="107">
        <v>1871.5900489999999</v>
      </c>
      <c r="T15" s="87">
        <v>1985.2836460000001</v>
      </c>
      <c r="U15" s="87">
        <v>2126.8186430000001</v>
      </c>
      <c r="V15" s="87">
        <v>2208.8781789999998</v>
      </c>
      <c r="W15" s="87">
        <v>3003.0597480000001</v>
      </c>
      <c r="X15" s="87">
        <v>2639.8181260000001</v>
      </c>
      <c r="Y15" s="87">
        <v>2760.7439675495684</v>
      </c>
    </row>
    <row r="16" spans="1:25">
      <c r="A16" s="43" t="s">
        <v>20</v>
      </c>
      <c r="B16" s="43"/>
      <c r="C16" s="43">
        <v>1423.8526043796867</v>
      </c>
      <c r="D16" s="43">
        <v>1456.0989890596329</v>
      </c>
      <c r="E16" s="43">
        <v>1332.9646455433042</v>
      </c>
      <c r="F16" s="43">
        <v>1277.7830441439676</v>
      </c>
      <c r="G16" s="43">
        <v>1319.2425482303815</v>
      </c>
      <c r="H16" s="87">
        <v>1322.1194206173122</v>
      </c>
      <c r="I16" s="87">
        <v>1384.4521645075642</v>
      </c>
      <c r="J16" s="87">
        <v>1408.6313166135678</v>
      </c>
      <c r="K16" s="87">
        <v>1410.8180691250914</v>
      </c>
      <c r="L16" s="87">
        <v>1328.4842345295606</v>
      </c>
      <c r="M16" s="87">
        <v>1345.3203698200207</v>
      </c>
      <c r="N16" s="111"/>
      <c r="O16" s="107">
        <v>1258.1840030000001</v>
      </c>
      <c r="P16" s="107">
        <v>1368.815343</v>
      </c>
      <c r="Q16" s="107">
        <v>1208.990843</v>
      </c>
      <c r="R16" s="107">
        <v>1260.9607080000001</v>
      </c>
      <c r="S16" s="107">
        <v>1273.976289</v>
      </c>
      <c r="T16" s="87">
        <v>1718.9152710000001</v>
      </c>
      <c r="U16" s="87">
        <v>1526.4772579999999</v>
      </c>
      <c r="V16" s="87">
        <v>1707.1005270000001</v>
      </c>
      <c r="W16" s="87">
        <v>1371.4585119999999</v>
      </c>
      <c r="X16" s="87">
        <v>1531.271305</v>
      </c>
      <c r="Y16" s="87">
        <v>1094.7702000208756</v>
      </c>
    </row>
    <row r="17" spans="1:25">
      <c r="A17" s="43" t="s">
        <v>21</v>
      </c>
      <c r="B17" s="43"/>
      <c r="C17" s="43">
        <v>15092.329472865591</v>
      </c>
      <c r="D17" s="43">
        <v>15353.011208959906</v>
      </c>
      <c r="E17" s="43">
        <v>16102.676230260136</v>
      </c>
      <c r="F17" s="43">
        <v>16279.299879179051</v>
      </c>
      <c r="G17" s="43">
        <v>17473.809840010723</v>
      </c>
      <c r="H17" s="87">
        <v>18188.887393437941</v>
      </c>
      <c r="I17" s="87">
        <v>19384.745558129209</v>
      </c>
      <c r="J17" s="87">
        <v>20532.678937651839</v>
      </c>
      <c r="K17" s="87">
        <v>21707.638559023151</v>
      </c>
      <c r="L17" s="87">
        <v>21072.02729852447</v>
      </c>
      <c r="M17" s="87">
        <v>21713.465176666126</v>
      </c>
      <c r="N17" s="111"/>
      <c r="O17" s="107">
        <v>8908.8655429999999</v>
      </c>
      <c r="P17" s="107">
        <v>9509.3504580000008</v>
      </c>
      <c r="Q17" s="107">
        <v>10088.742099999999</v>
      </c>
      <c r="R17" s="107">
        <v>10941.032649999999</v>
      </c>
      <c r="S17" s="107">
        <v>12073.7045</v>
      </c>
      <c r="T17" s="87">
        <v>12736.999809999999</v>
      </c>
      <c r="U17" s="87">
        <v>13130.94722</v>
      </c>
      <c r="V17" s="87">
        <v>13815.3354</v>
      </c>
      <c r="W17" s="87">
        <v>16267.39918</v>
      </c>
      <c r="X17" s="87">
        <v>14862.86952</v>
      </c>
      <c r="Y17" s="87">
        <v>15725.002246334889</v>
      </c>
    </row>
    <row r="18" spans="1:25">
      <c r="A18" s="43"/>
      <c r="B18" s="43"/>
      <c r="C18" s="43"/>
      <c r="D18" s="43"/>
      <c r="E18" s="43"/>
      <c r="F18" s="43"/>
      <c r="G18" s="43"/>
      <c r="H18" s="87"/>
      <c r="I18" s="87"/>
      <c r="J18" s="87"/>
      <c r="K18" s="87"/>
      <c r="L18" s="87"/>
      <c r="M18" s="87"/>
      <c r="N18" s="111"/>
      <c r="O18" s="107"/>
      <c r="P18" s="107"/>
      <c r="Q18" s="107"/>
      <c r="R18" s="107"/>
      <c r="S18" s="107"/>
      <c r="T18" s="87"/>
      <c r="U18" s="87"/>
      <c r="V18" s="87"/>
      <c r="W18" s="87"/>
      <c r="X18" s="87"/>
      <c r="Y18" s="87"/>
    </row>
    <row r="19" spans="1:25">
      <c r="A19" s="73" t="s">
        <v>102</v>
      </c>
      <c r="B19" s="73"/>
      <c r="C19" s="73"/>
      <c r="D19" s="73"/>
      <c r="E19" s="73"/>
      <c r="F19" s="73"/>
      <c r="G19" s="73"/>
      <c r="H19" s="43"/>
      <c r="I19" s="43"/>
      <c r="J19" s="43"/>
      <c r="K19" s="43"/>
      <c r="L19" s="43"/>
      <c r="M19" s="43"/>
      <c r="N19" s="42"/>
      <c r="O19" s="197"/>
      <c r="P19" s="197"/>
      <c r="Q19" s="197"/>
      <c r="R19" s="197"/>
      <c r="S19" s="197"/>
      <c r="T19" s="42"/>
      <c r="U19" s="42"/>
      <c r="V19" s="42"/>
      <c r="W19" s="42"/>
      <c r="X19" s="42"/>
      <c r="Y19" s="42"/>
    </row>
    <row r="20" spans="1:25">
      <c r="A20" s="43" t="s">
        <v>16</v>
      </c>
      <c r="B20" s="43"/>
      <c r="C20" s="43">
        <v>3576.3112088722987</v>
      </c>
      <c r="D20" s="43">
        <v>3394.0968022208817</v>
      </c>
      <c r="E20" s="43">
        <v>3590.477008637783</v>
      </c>
      <c r="F20" s="43">
        <v>3350.2590843247358</v>
      </c>
      <c r="G20" s="43">
        <v>3516.4740382771379</v>
      </c>
      <c r="H20" s="87">
        <v>3802.4428329763059</v>
      </c>
      <c r="I20" s="87">
        <v>3953.4452301701499</v>
      </c>
      <c r="J20" s="87">
        <v>3947.1971776282699</v>
      </c>
      <c r="K20" s="87">
        <v>4582.5976480798054</v>
      </c>
      <c r="L20" s="87">
        <v>4740.9123604917186</v>
      </c>
      <c r="M20" s="87">
        <v>5108.4153898568775</v>
      </c>
      <c r="N20" s="111"/>
      <c r="O20" s="107">
        <v>1686.642002</v>
      </c>
      <c r="P20" s="107">
        <v>1600.6604070000001</v>
      </c>
      <c r="Q20" s="107">
        <v>1736.287568</v>
      </c>
      <c r="R20" s="107">
        <v>1691.17119</v>
      </c>
      <c r="S20" s="107">
        <v>1786.0879910000001</v>
      </c>
      <c r="T20" s="87">
        <v>1960.49586</v>
      </c>
      <c r="U20" s="87">
        <v>1922.735385</v>
      </c>
      <c r="V20" s="87">
        <v>2043.0128629999999</v>
      </c>
      <c r="W20" s="87">
        <v>2389.850289</v>
      </c>
      <c r="X20" s="87">
        <v>2512.158273</v>
      </c>
      <c r="Y20" s="87">
        <v>2997.3217309831621</v>
      </c>
    </row>
    <row r="21" spans="1:25">
      <c r="A21" s="70" t="s">
        <v>17</v>
      </c>
      <c r="B21" s="70"/>
      <c r="C21" s="70">
        <v>706.12063306122332</v>
      </c>
      <c r="D21" s="70">
        <v>631.65973252867855</v>
      </c>
      <c r="E21" s="70">
        <v>666.36206489844187</v>
      </c>
      <c r="F21" s="70">
        <v>632.00290312516495</v>
      </c>
      <c r="G21" s="70">
        <v>597.87613426568703</v>
      </c>
      <c r="H21" s="106">
        <v>763.56533200912111</v>
      </c>
      <c r="I21" s="106">
        <v>742.64472823686799</v>
      </c>
      <c r="J21" s="106">
        <v>576.82943941511962</v>
      </c>
      <c r="K21" s="106">
        <v>639.89571176128288</v>
      </c>
      <c r="L21" s="106">
        <v>711.22271666173071</v>
      </c>
      <c r="M21" s="106">
        <v>890.05234662216731</v>
      </c>
      <c r="N21" s="112"/>
      <c r="O21" s="109">
        <v>325.41695120000003</v>
      </c>
      <c r="P21" s="109">
        <v>289.7522457</v>
      </c>
      <c r="Q21" s="109">
        <v>329.80817189999999</v>
      </c>
      <c r="R21" s="109">
        <v>350.32111200000003</v>
      </c>
      <c r="S21" s="109">
        <v>294.33879990000003</v>
      </c>
      <c r="T21" s="106">
        <v>396.13371139999998</v>
      </c>
      <c r="U21" s="106">
        <v>345.37825020000002</v>
      </c>
      <c r="V21" s="106">
        <v>314.2587997</v>
      </c>
      <c r="W21" s="106">
        <v>359.75114480000002</v>
      </c>
      <c r="X21" s="106">
        <v>435.29483440000001</v>
      </c>
      <c r="Y21" s="106">
        <v>566.3934146897152</v>
      </c>
    </row>
    <row r="22" spans="1:25">
      <c r="A22" s="43" t="s">
        <v>18</v>
      </c>
      <c r="B22" s="43"/>
      <c r="C22" s="43">
        <v>3103.8366101560096</v>
      </c>
      <c r="D22" s="43">
        <v>3206.8462608299169</v>
      </c>
      <c r="E22" s="43">
        <v>3357.3324651076905</v>
      </c>
      <c r="F22" s="43">
        <v>3415.4854935701042</v>
      </c>
      <c r="G22" s="43">
        <v>3731.286707560912</v>
      </c>
      <c r="H22" s="87">
        <v>3845.2420952585094</v>
      </c>
      <c r="I22" s="87">
        <v>4068.1674587852253</v>
      </c>
      <c r="J22" s="87">
        <v>4414.4105681426827</v>
      </c>
      <c r="K22" s="87">
        <v>4089.1978411398036</v>
      </c>
      <c r="L22" s="87">
        <v>3851.5953295146187</v>
      </c>
      <c r="M22" s="87">
        <v>3754.4650282678331</v>
      </c>
      <c r="N22" s="111"/>
      <c r="O22" s="107">
        <v>1466.671251</v>
      </c>
      <c r="P22" s="107">
        <v>1476.248464</v>
      </c>
      <c r="Q22" s="107">
        <v>1527.16174</v>
      </c>
      <c r="R22" s="107">
        <v>1519.220771</v>
      </c>
      <c r="S22" s="107">
        <v>1725.3681999999999</v>
      </c>
      <c r="T22" s="87">
        <v>1752.79241</v>
      </c>
      <c r="U22" s="87">
        <v>1913.472618</v>
      </c>
      <c r="V22" s="87">
        <v>2026.2779780000001</v>
      </c>
      <c r="W22" s="87">
        <v>1869.0468920000001</v>
      </c>
      <c r="X22" s="87">
        <v>1729.6432580000001</v>
      </c>
      <c r="Y22" s="87">
        <v>1697.3814581884885</v>
      </c>
    </row>
    <row r="23" spans="1:25">
      <c r="A23" s="43" t="s">
        <v>19</v>
      </c>
      <c r="B23" s="43"/>
      <c r="C23" s="43">
        <v>5216.9372895466595</v>
      </c>
      <c r="D23" s="43">
        <v>4794.0201603597479</v>
      </c>
      <c r="E23" s="43">
        <v>5146.2844856825459</v>
      </c>
      <c r="F23" s="43">
        <v>5134.5179098853032</v>
      </c>
      <c r="G23" s="43">
        <v>5242.603011445769</v>
      </c>
      <c r="H23" s="87">
        <v>5551.6134140320819</v>
      </c>
      <c r="I23" s="87">
        <v>5848.5227216728217</v>
      </c>
      <c r="J23" s="87">
        <v>6492.6597311064033</v>
      </c>
      <c r="K23" s="87">
        <v>6662.6557439941789</v>
      </c>
      <c r="L23" s="87">
        <v>6527.9287308168923</v>
      </c>
      <c r="M23" s="87">
        <v>6806.4610395841946</v>
      </c>
      <c r="N23" s="111"/>
      <c r="O23" s="107">
        <v>1951.7400270000001</v>
      </c>
      <c r="P23" s="107">
        <v>1775.3358129999999</v>
      </c>
      <c r="Q23" s="107">
        <v>1929.737578</v>
      </c>
      <c r="R23" s="107">
        <v>1942.6710230000001</v>
      </c>
      <c r="S23" s="107">
        <v>2223.746807</v>
      </c>
      <c r="T23" s="87">
        <v>2297.456369</v>
      </c>
      <c r="U23" s="87">
        <v>2355.9920200000001</v>
      </c>
      <c r="V23" s="87">
        <v>2683.2032949999998</v>
      </c>
      <c r="W23" s="87">
        <v>2770.8042139999998</v>
      </c>
      <c r="X23" s="87">
        <v>2874.5049909999998</v>
      </c>
      <c r="Y23" s="87">
        <v>2935.9330182730455</v>
      </c>
    </row>
    <row r="24" spans="1:25">
      <c r="A24" s="43" t="s">
        <v>20</v>
      </c>
      <c r="B24" s="43"/>
      <c r="C24" s="43">
        <v>1355.4527963365047</v>
      </c>
      <c r="D24" s="43">
        <v>1238.0061771101209</v>
      </c>
      <c r="E24" s="43">
        <v>1216.8415457419426</v>
      </c>
      <c r="F24" s="43">
        <v>1282.8407432216457</v>
      </c>
      <c r="G24" s="43">
        <v>1303.1878209161562</v>
      </c>
      <c r="H24" s="87">
        <v>1304.0283501394465</v>
      </c>
      <c r="I24" s="87">
        <v>1383.5251466341972</v>
      </c>
      <c r="J24" s="87">
        <v>1451.3393991280975</v>
      </c>
      <c r="K24" s="87">
        <v>1449.6164439980796</v>
      </c>
      <c r="L24" s="87">
        <v>1215.8599843884906</v>
      </c>
      <c r="M24" s="87">
        <v>1268.1189058180637</v>
      </c>
      <c r="N24" s="111"/>
      <c r="O24" s="107">
        <v>1369.4177050000001</v>
      </c>
      <c r="P24" s="107">
        <v>1187.9184720000001</v>
      </c>
      <c r="Q24" s="107">
        <v>1343.0740840000001</v>
      </c>
      <c r="R24" s="107">
        <v>1293.4872559999999</v>
      </c>
      <c r="S24" s="107">
        <v>1822.025905</v>
      </c>
      <c r="T24" s="87">
        <v>1867.5519839999999</v>
      </c>
      <c r="U24" s="87">
        <v>1828.6300369999999</v>
      </c>
      <c r="V24" s="87">
        <v>1815.8708300000001</v>
      </c>
      <c r="W24" s="87">
        <v>1642.9691230000001</v>
      </c>
      <c r="X24" s="87">
        <v>1145.647608</v>
      </c>
      <c r="Y24" s="87">
        <v>1424.3147448323346</v>
      </c>
    </row>
    <row r="25" spans="1:25">
      <c r="A25" s="43" t="s">
        <v>21</v>
      </c>
      <c r="B25" s="43"/>
      <c r="C25" s="43">
        <v>13252.537904911504</v>
      </c>
      <c r="D25" s="43">
        <v>12632.969400520666</v>
      </c>
      <c r="E25" s="43">
        <v>13310.935505169953</v>
      </c>
      <c r="F25" s="43">
        <v>13183.103231001769</v>
      </c>
      <c r="G25" s="43">
        <v>13793.551578200009</v>
      </c>
      <c r="H25" s="87">
        <v>14503.326692406357</v>
      </c>
      <c r="I25" s="87">
        <v>15253.660557262376</v>
      </c>
      <c r="J25" s="87">
        <v>16305.606876005471</v>
      </c>
      <c r="K25" s="87">
        <v>16784.067677211868</v>
      </c>
      <c r="L25" s="87">
        <v>16336.296405211719</v>
      </c>
      <c r="M25" s="87">
        <v>16937.460363526989</v>
      </c>
      <c r="N25" s="111"/>
      <c r="O25" s="107">
        <v>6474.4709849999999</v>
      </c>
      <c r="P25" s="107">
        <v>6040.1631550000002</v>
      </c>
      <c r="Q25" s="107">
        <v>6536.2609709999997</v>
      </c>
      <c r="R25" s="107">
        <v>6446.5502409999999</v>
      </c>
      <c r="S25" s="107">
        <v>7557.2289030000002</v>
      </c>
      <c r="T25" s="87">
        <v>7878.2966230000002</v>
      </c>
      <c r="U25" s="87">
        <v>8020.8300589999999</v>
      </c>
      <c r="V25" s="87">
        <v>8568.3649659999992</v>
      </c>
      <c r="W25" s="87">
        <v>8672.6705180000008</v>
      </c>
      <c r="X25" s="87">
        <v>8261.9541300000001</v>
      </c>
      <c r="Y25" s="87">
        <v>9054.9509522770313</v>
      </c>
    </row>
    <row r="26" spans="1:25">
      <c r="A26" s="43"/>
      <c r="B26" s="43"/>
      <c r="C26" s="43"/>
      <c r="D26" s="43"/>
      <c r="E26" s="43"/>
      <c r="F26" s="43"/>
      <c r="G26" s="43"/>
      <c r="H26" s="87"/>
      <c r="I26" s="87"/>
      <c r="J26" s="87"/>
      <c r="K26" s="87"/>
      <c r="L26" s="87"/>
      <c r="M26" s="87"/>
      <c r="N26" s="111"/>
      <c r="O26" s="107"/>
      <c r="P26" s="107"/>
      <c r="Q26" s="107"/>
      <c r="R26" s="107"/>
      <c r="S26" s="107"/>
      <c r="T26" s="87"/>
      <c r="U26" s="87"/>
      <c r="V26" s="87"/>
      <c r="W26" s="87"/>
      <c r="X26" s="87"/>
      <c r="Y26" s="87"/>
    </row>
    <row r="27" spans="1:25">
      <c r="A27" s="73" t="s">
        <v>103</v>
      </c>
      <c r="B27" s="73"/>
      <c r="C27" s="73"/>
      <c r="D27" s="73"/>
      <c r="E27" s="73"/>
      <c r="F27" s="73"/>
      <c r="G27" s="73"/>
      <c r="H27" s="43"/>
      <c r="I27" s="43"/>
      <c r="J27" s="43"/>
      <c r="K27" s="43"/>
      <c r="L27" s="43"/>
      <c r="M27" s="43"/>
      <c r="N27" s="42"/>
      <c r="O27" s="197"/>
      <c r="P27" s="197"/>
      <c r="Q27" s="197"/>
      <c r="R27" s="197"/>
      <c r="S27" s="197"/>
      <c r="T27" s="42"/>
      <c r="U27" s="42"/>
      <c r="V27" s="42"/>
      <c r="W27" s="42"/>
      <c r="X27" s="42"/>
      <c r="Y27" s="42"/>
    </row>
    <row r="28" spans="1:25">
      <c r="A28" s="43" t="s">
        <v>16</v>
      </c>
      <c r="B28" s="43"/>
      <c r="C28" s="43">
        <v>10288.952236227295</v>
      </c>
      <c r="D28" s="43">
        <v>10313.923612151504</v>
      </c>
      <c r="E28" s="43">
        <v>10902.126483904154</v>
      </c>
      <c r="F28" s="43">
        <v>10693.60461336651</v>
      </c>
      <c r="G28" s="43">
        <v>11425.444184660138</v>
      </c>
      <c r="H28" s="87">
        <v>12207.556689550558</v>
      </c>
      <c r="I28" s="87">
        <v>12610.375978558612</v>
      </c>
      <c r="J28" s="87">
        <v>13045.036340413648</v>
      </c>
      <c r="K28" s="87">
        <v>14675.370530996199</v>
      </c>
      <c r="L28" s="87">
        <v>14232.185204620044</v>
      </c>
      <c r="M28" s="87">
        <v>14968.377184847932</v>
      </c>
      <c r="N28" s="111"/>
      <c r="O28" s="107">
        <v>5821.8975149999997</v>
      </c>
      <c r="P28" s="107">
        <v>5964.0101050000003</v>
      </c>
      <c r="Q28" s="107">
        <v>6158.3955999999998</v>
      </c>
      <c r="R28" s="107">
        <v>6746.1598459999996</v>
      </c>
      <c r="S28" s="107">
        <v>7509.0397279999997</v>
      </c>
      <c r="T28" s="87">
        <v>7841.3373600000004</v>
      </c>
      <c r="U28" s="87">
        <v>7852.6905029999998</v>
      </c>
      <c r="V28" s="87">
        <v>8207.6472460000005</v>
      </c>
      <c r="W28" s="87">
        <v>10633.13574</v>
      </c>
      <c r="X28" s="87">
        <v>10274.638919999999</v>
      </c>
      <c r="Y28" s="87">
        <v>11235.339423229889</v>
      </c>
    </row>
    <row r="29" spans="1:25">
      <c r="A29" s="70" t="s">
        <v>17</v>
      </c>
      <c r="B29" s="70"/>
      <c r="C29" s="70">
        <v>1784.5558768278006</v>
      </c>
      <c r="D29" s="70">
        <v>1784.5768900443636</v>
      </c>
      <c r="E29" s="70">
        <v>1861.5762528412051</v>
      </c>
      <c r="F29" s="70">
        <v>1876.1599128476519</v>
      </c>
      <c r="G29" s="70">
        <v>1954.7720290090153</v>
      </c>
      <c r="H29" s="106">
        <v>2093.171641331925</v>
      </c>
      <c r="I29" s="106">
        <v>1914.4575238621073</v>
      </c>
      <c r="J29" s="106">
        <v>1682.3719786610282</v>
      </c>
      <c r="K29" s="106">
        <v>1640.7240837292281</v>
      </c>
      <c r="L29" s="106">
        <v>1806.969227916901</v>
      </c>
      <c r="M29" s="106">
        <v>2182.1904104686214</v>
      </c>
      <c r="N29" s="112"/>
      <c r="O29" s="109">
        <v>860.91274910000004</v>
      </c>
      <c r="P29" s="109">
        <v>783.37488310000003</v>
      </c>
      <c r="Q29" s="109">
        <v>863.30373989999998</v>
      </c>
      <c r="R29" s="109">
        <v>918.82242470000006</v>
      </c>
      <c r="S29" s="109">
        <v>946.67855139999995</v>
      </c>
      <c r="T29" s="106">
        <v>1112.861429</v>
      </c>
      <c r="U29" s="106">
        <v>880.01330199999995</v>
      </c>
      <c r="V29" s="106">
        <v>793.82831899999996</v>
      </c>
      <c r="W29" s="106">
        <v>880.30897340000001</v>
      </c>
      <c r="X29" s="106">
        <v>1313.148809</v>
      </c>
      <c r="Y29" s="106">
        <v>1459.9135633935462</v>
      </c>
    </row>
    <row r="30" spans="1:25">
      <c r="A30" s="43" t="s">
        <v>18</v>
      </c>
      <c r="B30" s="43"/>
      <c r="C30" s="43">
        <v>5557.090494904317</v>
      </c>
      <c r="D30" s="43">
        <v>5845.6392029802819</v>
      </c>
      <c r="E30" s="43">
        <v>6255.8652328943399</v>
      </c>
      <c r="F30" s="43">
        <v>6385.3117340960325</v>
      </c>
      <c r="G30" s="43">
        <v>6831.8860171727429</v>
      </c>
      <c r="H30" s="87">
        <v>7025.3212960905576</v>
      </c>
      <c r="I30" s="87">
        <v>7597.0352659317878</v>
      </c>
      <c r="J30" s="87">
        <v>7898.9953652004051</v>
      </c>
      <c r="K30" s="87">
        <v>7558.2509514870517</v>
      </c>
      <c r="L30" s="87">
        <v>7344.3677468312981</v>
      </c>
      <c r="M30" s="87">
        <v>7392.734600291883</v>
      </c>
      <c r="N30" s="111"/>
      <c r="O30" s="107">
        <v>3528.2678959999998</v>
      </c>
      <c r="P30" s="107">
        <v>3862.8517550000001</v>
      </c>
      <c r="Q30" s="107">
        <v>4329.4735019999998</v>
      </c>
      <c r="R30" s="107">
        <v>4409.2696480000004</v>
      </c>
      <c r="S30" s="107">
        <v>4930.5546210000002</v>
      </c>
      <c r="T30" s="87">
        <v>4904.7518040000004</v>
      </c>
      <c r="U30" s="87">
        <v>5461.1688180000001</v>
      </c>
      <c r="V30" s="87">
        <v>5761.0002860000004</v>
      </c>
      <c r="W30" s="87">
        <v>5518.6423590000004</v>
      </c>
      <c r="X30" s="87">
        <v>4658.9426970000004</v>
      </c>
      <c r="Y30" s="87">
        <v>5328.851844706237</v>
      </c>
    </row>
    <row r="31" spans="1:25">
      <c r="A31" s="43" t="s">
        <v>19</v>
      </c>
      <c r="B31" s="43"/>
      <c r="C31" s="43">
        <v>7994.7678519199635</v>
      </c>
      <c r="D31" s="43">
        <v>7554.5710186554525</v>
      </c>
      <c r="E31" s="43">
        <v>8192.9942442321808</v>
      </c>
      <c r="F31" s="43">
        <v>8357.6896456290197</v>
      </c>
      <c r="G31" s="43">
        <v>8617.1013868109258</v>
      </c>
      <c r="H31" s="87">
        <v>9081.73003854339</v>
      </c>
      <c r="I31" s="87">
        <v>9712.0753730872693</v>
      </c>
      <c r="J31" s="87">
        <v>10821.897231675728</v>
      </c>
      <c r="K31" s="87">
        <v>11161.835927606857</v>
      </c>
      <c r="L31" s="87">
        <v>10999.632060287959</v>
      </c>
      <c r="M31" s="87">
        <v>11247.147101977709</v>
      </c>
      <c r="N31" s="111"/>
      <c r="O31" s="107">
        <v>3405.5694090000002</v>
      </c>
      <c r="P31" s="107">
        <v>3165.9179389999999</v>
      </c>
      <c r="Q31" s="107">
        <v>3585.0690399999999</v>
      </c>
      <c r="R31" s="107">
        <v>3677.705438</v>
      </c>
      <c r="S31" s="107">
        <v>4095.3368559999999</v>
      </c>
      <c r="T31" s="87">
        <v>4282.7400159999997</v>
      </c>
      <c r="U31" s="87">
        <v>4482.8106630000002</v>
      </c>
      <c r="V31" s="87">
        <v>4892.0814739999996</v>
      </c>
      <c r="W31" s="87">
        <v>5773.8639620000004</v>
      </c>
      <c r="X31" s="87">
        <v>5514.3231159999996</v>
      </c>
      <c r="Y31" s="87">
        <v>5696.6769858226153</v>
      </c>
    </row>
    <row r="32" spans="1:25">
      <c r="A32" s="43" t="s">
        <v>20</v>
      </c>
      <c r="B32" s="43"/>
      <c r="C32" s="43">
        <v>2698.0939044080224</v>
      </c>
      <c r="D32" s="43">
        <v>2614.9870681922243</v>
      </c>
      <c r="E32" s="43">
        <v>2476.2554813444135</v>
      </c>
      <c r="F32" s="43">
        <v>2478.8045731550465</v>
      </c>
      <c r="G32" s="43">
        <v>2524.991079435586</v>
      </c>
      <c r="H32" s="87">
        <v>2527.9405120309757</v>
      </c>
      <c r="I32" s="87">
        <v>2655.2954292628251</v>
      </c>
      <c r="J32" s="87">
        <v>2755.7503698277364</v>
      </c>
      <c r="K32" s="87">
        <v>2773.6779049632082</v>
      </c>
      <c r="L32" s="87">
        <v>2461.9820798793603</v>
      </c>
      <c r="M32" s="87">
        <v>2505.5372030286112</v>
      </c>
      <c r="N32" s="111"/>
      <c r="O32" s="107">
        <v>2627.6017080000001</v>
      </c>
      <c r="P32" s="107">
        <v>2556.733815</v>
      </c>
      <c r="Q32" s="107">
        <v>2552.0649269999999</v>
      </c>
      <c r="R32" s="107">
        <v>2554.447964</v>
      </c>
      <c r="S32" s="107">
        <v>3096.0021940000001</v>
      </c>
      <c r="T32" s="87">
        <v>3586.467255</v>
      </c>
      <c r="U32" s="87">
        <v>3355.1072939999999</v>
      </c>
      <c r="V32" s="87">
        <v>3522.971356</v>
      </c>
      <c r="W32" s="87">
        <v>3014.427635</v>
      </c>
      <c r="X32" s="87">
        <v>2676.918913</v>
      </c>
      <c r="Y32" s="87">
        <v>2519.0849448532103</v>
      </c>
    </row>
    <row r="33" spans="1:25">
      <c r="A33" s="43" t="s">
        <v>21</v>
      </c>
      <c r="B33" s="43"/>
      <c r="C33" s="43">
        <v>26538.904487459622</v>
      </c>
      <c r="D33" s="43">
        <v>26329.120901979455</v>
      </c>
      <c r="E33" s="43">
        <v>27827.24144237506</v>
      </c>
      <c r="F33" s="43">
        <v>27915.41056624657</v>
      </c>
      <c r="G33" s="43">
        <v>29399.422668079384</v>
      </c>
      <c r="H33" s="87">
        <v>30842.548536215574</v>
      </c>
      <c r="I33" s="87">
        <v>32574.782046840504</v>
      </c>
      <c r="J33" s="87">
        <v>34521.67930711744</v>
      </c>
      <c r="K33" s="87">
        <v>36169.135315053303</v>
      </c>
      <c r="L33" s="87">
        <v>35038.167091618714</v>
      </c>
      <c r="M33" s="87">
        <v>36113.796090146177</v>
      </c>
      <c r="N33" s="111"/>
      <c r="O33" s="107">
        <v>15383.33653</v>
      </c>
      <c r="P33" s="107">
        <v>15549.51361</v>
      </c>
      <c r="Q33" s="107">
        <v>16625.003069999999</v>
      </c>
      <c r="R33" s="107">
        <v>17387.582890000001</v>
      </c>
      <c r="S33" s="107">
        <v>19630.933400000002</v>
      </c>
      <c r="T33" s="87">
        <v>20615.296429999999</v>
      </c>
      <c r="U33" s="87">
        <v>21151.777279999998</v>
      </c>
      <c r="V33" s="87">
        <v>22383.700359999999</v>
      </c>
      <c r="W33" s="87">
        <v>24940.06969</v>
      </c>
      <c r="X33" s="87">
        <v>23124.823649999998</v>
      </c>
      <c r="Y33" s="87">
        <v>24779.953198611976</v>
      </c>
    </row>
    <row r="34" spans="1:25">
      <c r="A34" s="43"/>
      <c r="B34" s="43"/>
      <c r="C34" s="43"/>
      <c r="D34" s="43"/>
      <c r="E34" s="43"/>
      <c r="F34" s="43"/>
      <c r="G34" s="43"/>
      <c r="H34" s="87"/>
      <c r="I34" s="87"/>
      <c r="J34" s="87"/>
      <c r="K34" s="87"/>
      <c r="L34" s="87"/>
      <c r="M34" s="87"/>
      <c r="N34" s="111"/>
      <c r="O34" s="107"/>
      <c r="P34" s="107"/>
      <c r="Q34" s="107"/>
      <c r="R34" s="107"/>
      <c r="S34" s="107"/>
      <c r="T34" s="87"/>
      <c r="U34" s="87"/>
      <c r="V34" s="87"/>
      <c r="W34" s="87"/>
      <c r="X34" s="87"/>
      <c r="Y34" s="87"/>
    </row>
    <row r="35" spans="1:25">
      <c r="A35" s="73" t="s">
        <v>104</v>
      </c>
      <c r="B35" s="73"/>
      <c r="C35" s="73"/>
      <c r="D35" s="73"/>
      <c r="E35" s="73"/>
      <c r="F35" s="73"/>
      <c r="G35" s="73"/>
      <c r="H35" s="43"/>
      <c r="I35" s="43"/>
      <c r="J35" s="43"/>
      <c r="K35" s="43"/>
      <c r="L35" s="43"/>
      <c r="M35" s="43"/>
      <c r="N35" s="42"/>
      <c r="O35" s="197"/>
      <c r="P35" s="197"/>
      <c r="Q35" s="197"/>
      <c r="R35" s="197"/>
      <c r="S35" s="197"/>
      <c r="T35" s="42"/>
      <c r="U35" s="42"/>
      <c r="V35" s="42"/>
      <c r="W35" s="42"/>
      <c r="X35" s="42"/>
      <c r="Y35" s="42"/>
    </row>
    <row r="36" spans="1:25">
      <c r="A36" s="43" t="s">
        <v>16</v>
      </c>
      <c r="B36" s="43"/>
      <c r="C36" s="43">
        <v>1175.8072571330408</v>
      </c>
      <c r="D36" s="43">
        <v>1173.9481300491775</v>
      </c>
      <c r="E36" s="43">
        <v>1197.6273445607055</v>
      </c>
      <c r="F36" s="43">
        <v>1126.1769882233673</v>
      </c>
      <c r="G36" s="43">
        <v>1156.2047026903224</v>
      </c>
      <c r="H36" s="87">
        <v>1368.7457695322635</v>
      </c>
      <c r="I36" s="87">
        <v>1482.4888201667545</v>
      </c>
      <c r="J36" s="87">
        <v>1567.5923417612437</v>
      </c>
      <c r="K36" s="87">
        <v>2033.9566854370939</v>
      </c>
      <c r="L36" s="87">
        <v>2114.0050720901991</v>
      </c>
      <c r="M36" s="87">
        <v>2104.585997235492</v>
      </c>
      <c r="N36" s="111"/>
      <c r="O36" s="107">
        <v>651.56417409999995</v>
      </c>
      <c r="P36" s="107">
        <v>662.04394530000002</v>
      </c>
      <c r="Q36" s="107">
        <v>804.29896680000002</v>
      </c>
      <c r="R36" s="107">
        <v>702.25391079999997</v>
      </c>
      <c r="S36" s="107">
        <v>811.61722169999996</v>
      </c>
      <c r="T36" s="87">
        <v>987.36446520000004</v>
      </c>
      <c r="U36" s="87">
        <v>1096.8940050000001</v>
      </c>
      <c r="V36" s="87">
        <v>1215.4662269999999</v>
      </c>
      <c r="W36" s="87">
        <v>1509.5665449999999</v>
      </c>
      <c r="X36" s="87">
        <v>1512.918962</v>
      </c>
      <c r="Y36" s="87">
        <v>1623.9977455174401</v>
      </c>
    </row>
    <row r="37" spans="1:25">
      <c r="A37" s="70" t="s">
        <v>17</v>
      </c>
      <c r="B37" s="70"/>
      <c r="C37" s="70">
        <v>149.01785394387971</v>
      </c>
      <c r="D37" s="70">
        <v>214.79639031397039</v>
      </c>
      <c r="E37" s="70">
        <v>189.17188937784746</v>
      </c>
      <c r="F37" s="70">
        <v>219.69431730903818</v>
      </c>
      <c r="G37" s="70">
        <v>173.44549249270227</v>
      </c>
      <c r="H37" s="106">
        <v>271.36564439018548</v>
      </c>
      <c r="I37" s="106">
        <v>291.20118747537759</v>
      </c>
      <c r="J37" s="106">
        <v>287.94558308822008</v>
      </c>
      <c r="K37" s="106">
        <v>298.48029237900471</v>
      </c>
      <c r="L37" s="106">
        <v>377.47935649050038</v>
      </c>
      <c r="M37" s="106">
        <v>505.21097270866295</v>
      </c>
      <c r="N37" s="112"/>
      <c r="O37" s="109">
        <v>113.63527310000001</v>
      </c>
      <c r="P37" s="109">
        <v>149.41242389999999</v>
      </c>
      <c r="Q37" s="109">
        <v>130.80697979999999</v>
      </c>
      <c r="R37" s="109">
        <v>169.24866929999999</v>
      </c>
      <c r="S37" s="109">
        <v>115.2750814</v>
      </c>
      <c r="T37" s="106">
        <v>207.61093969999999</v>
      </c>
      <c r="U37" s="106">
        <v>249.1546716</v>
      </c>
      <c r="V37" s="106">
        <v>283.1010205</v>
      </c>
      <c r="W37" s="106">
        <v>267.99041790000001</v>
      </c>
      <c r="X37" s="106">
        <v>304.87236769999998</v>
      </c>
      <c r="Y37" s="106">
        <v>458.63847741736606</v>
      </c>
    </row>
    <row r="38" spans="1:25">
      <c r="A38" s="43" t="s">
        <v>18</v>
      </c>
      <c r="B38" s="43"/>
      <c r="C38" s="43">
        <v>470.90948287830599</v>
      </c>
      <c r="D38" s="43">
        <v>374.35386158162277</v>
      </c>
      <c r="E38" s="43">
        <v>471.80954253916877</v>
      </c>
      <c r="F38" s="43">
        <v>422.79631062233318</v>
      </c>
      <c r="G38" s="43">
        <v>453.7815610071944</v>
      </c>
      <c r="H38" s="87">
        <v>496.7920865572874</v>
      </c>
      <c r="I38" s="87">
        <v>430.48185153126224</v>
      </c>
      <c r="J38" s="87">
        <v>414.63976628147907</v>
      </c>
      <c r="K38" s="87">
        <v>525.26102351888096</v>
      </c>
      <c r="L38" s="87">
        <v>482.49079200950155</v>
      </c>
      <c r="M38" s="87">
        <v>370.58777903035775</v>
      </c>
      <c r="N38" s="111"/>
      <c r="O38" s="107">
        <v>257.61869999999999</v>
      </c>
      <c r="P38" s="107">
        <v>281.2818461</v>
      </c>
      <c r="Q38" s="107">
        <v>280.48259100000001</v>
      </c>
      <c r="R38" s="107">
        <v>282.74421740000003</v>
      </c>
      <c r="S38" s="107">
        <v>354.81260630000003</v>
      </c>
      <c r="T38" s="87">
        <v>306.36803229999998</v>
      </c>
      <c r="U38" s="87">
        <v>210.4789222</v>
      </c>
      <c r="V38" s="87">
        <v>222.55151359999999</v>
      </c>
      <c r="W38" s="87">
        <v>366.302053</v>
      </c>
      <c r="X38" s="87">
        <v>270.0590436</v>
      </c>
      <c r="Y38" s="87">
        <v>308.49827663113314</v>
      </c>
    </row>
    <row r="39" spans="1:25">
      <c r="A39" s="43" t="s">
        <v>19</v>
      </c>
      <c r="B39" s="43"/>
      <c r="C39" s="43">
        <v>756.35163898411304</v>
      </c>
      <c r="D39" s="43">
        <v>672.01510160108751</v>
      </c>
      <c r="E39" s="43">
        <v>614.71835530318833</v>
      </c>
      <c r="F39" s="43">
        <v>604.60174216941937</v>
      </c>
      <c r="G39" s="43">
        <v>718.18073796659951</v>
      </c>
      <c r="H39" s="87">
        <v>706.79948743427587</v>
      </c>
      <c r="I39" s="87">
        <v>609.36207848561901</v>
      </c>
      <c r="J39" s="87">
        <v>795.93888310855175</v>
      </c>
      <c r="K39" s="87">
        <v>801.06312972599824</v>
      </c>
      <c r="L39" s="87">
        <v>1049.2905865666723</v>
      </c>
      <c r="M39" s="87">
        <v>864.15991840391075</v>
      </c>
      <c r="N39" s="111"/>
      <c r="O39" s="107">
        <v>332.92507710000001</v>
      </c>
      <c r="P39" s="107">
        <v>305.15737719999998</v>
      </c>
      <c r="Q39" s="107">
        <v>302.89371319999998</v>
      </c>
      <c r="R39" s="107">
        <v>284.87053989999998</v>
      </c>
      <c r="S39" s="107">
        <v>397.17166589999999</v>
      </c>
      <c r="T39" s="87">
        <v>401.96318200000002</v>
      </c>
      <c r="U39" s="87">
        <v>289.43602349999998</v>
      </c>
      <c r="V39" s="87">
        <v>366.25391980000001</v>
      </c>
      <c r="W39" s="87">
        <v>446.40548280000002</v>
      </c>
      <c r="X39" s="87">
        <v>511.06370099999998</v>
      </c>
      <c r="Y39" s="87">
        <v>446.0615388004353</v>
      </c>
    </row>
    <row r="40" spans="1:25">
      <c r="A40" s="43" t="s">
        <v>20</v>
      </c>
      <c r="B40" s="43"/>
      <c r="C40" s="43">
        <v>161.04804782201529</v>
      </c>
      <c r="D40" s="43">
        <v>98.242783880436349</v>
      </c>
      <c r="E40" s="43">
        <v>83.034748077196639</v>
      </c>
      <c r="F40" s="43">
        <v>95.813354583278453</v>
      </c>
      <c r="G40" s="43">
        <v>107.46494818747065</v>
      </c>
      <c r="H40" s="87">
        <v>117.2078318784381</v>
      </c>
      <c r="I40" s="87">
        <v>112.27097896165969</v>
      </c>
      <c r="J40" s="87">
        <v>92.848635678479411</v>
      </c>
      <c r="K40" s="87">
        <v>71.495811016397852</v>
      </c>
      <c r="L40" s="87">
        <v>83.64703791064602</v>
      </c>
      <c r="M40" s="87">
        <v>120.76597409189644</v>
      </c>
      <c r="N40" s="111"/>
      <c r="O40" s="107">
        <v>155.29313500000001</v>
      </c>
      <c r="P40" s="107">
        <v>173.22058730000001</v>
      </c>
      <c r="Q40" s="107">
        <v>90.855619899999994</v>
      </c>
      <c r="R40" s="107">
        <v>127.9262957</v>
      </c>
      <c r="S40" s="107">
        <v>107.82734859999999</v>
      </c>
      <c r="T40" s="87">
        <v>171.94779460000001</v>
      </c>
      <c r="U40" s="87">
        <v>122.85788650000001</v>
      </c>
      <c r="V40" s="87">
        <v>140.13008629999999</v>
      </c>
      <c r="W40" s="87">
        <v>136.39772769999999</v>
      </c>
      <c r="X40" s="87">
        <v>84.685953299999994</v>
      </c>
      <c r="Y40" s="87">
        <v>159.86650440375175</v>
      </c>
    </row>
    <row r="41" spans="1:25">
      <c r="A41" s="43" t="s">
        <v>21</v>
      </c>
      <c r="B41" s="43"/>
      <c r="C41" s="43">
        <v>2564.1164268174743</v>
      </c>
      <c r="D41" s="43">
        <v>2318.5598771123214</v>
      </c>
      <c r="E41" s="43">
        <v>2367.1899904802613</v>
      </c>
      <c r="F41" s="43">
        <v>2249.3883955983965</v>
      </c>
      <c r="G41" s="43">
        <v>2435.6319498515891</v>
      </c>
      <c r="H41" s="87">
        <v>2689.5451754022647</v>
      </c>
      <c r="I41" s="87">
        <v>2634.6037291452926</v>
      </c>
      <c r="J41" s="87">
        <v>2871.0196268297527</v>
      </c>
      <c r="K41" s="87">
        <v>3431.7766496983727</v>
      </c>
      <c r="L41" s="87">
        <v>3729.4334885770204</v>
      </c>
      <c r="M41" s="87">
        <v>3460.0996687616566</v>
      </c>
      <c r="N41" s="111"/>
      <c r="O41" s="107">
        <v>1397.4010860000001</v>
      </c>
      <c r="P41" s="107">
        <v>1421.7037560000001</v>
      </c>
      <c r="Q41" s="107">
        <v>1478.5308910000001</v>
      </c>
      <c r="R41" s="107">
        <v>1397.7949639999999</v>
      </c>
      <c r="S41" s="107">
        <v>1671.4288429999999</v>
      </c>
      <c r="T41" s="87">
        <v>1867.643474</v>
      </c>
      <c r="U41" s="87">
        <v>1719.666837</v>
      </c>
      <c r="V41" s="87">
        <v>1944.4017469999999</v>
      </c>
      <c r="W41" s="87">
        <v>2458.6718080000001</v>
      </c>
      <c r="X41" s="87">
        <v>2378.72766</v>
      </c>
      <c r="Y41" s="87">
        <v>2538.4240653527604</v>
      </c>
    </row>
    <row r="42" spans="1:25">
      <c r="A42" s="43"/>
      <c r="B42" s="43"/>
      <c r="C42" s="43"/>
      <c r="D42" s="43"/>
      <c r="E42" s="43"/>
      <c r="F42" s="43"/>
      <c r="G42" s="43"/>
      <c r="H42" s="87"/>
      <c r="I42" s="87"/>
      <c r="J42" s="87"/>
      <c r="K42" s="87"/>
      <c r="L42" s="87"/>
      <c r="M42" s="87"/>
      <c r="N42" s="111"/>
      <c r="O42" s="107"/>
      <c r="P42" s="107"/>
      <c r="Q42" s="107"/>
      <c r="R42" s="107"/>
      <c r="S42" s="107"/>
      <c r="T42" s="87"/>
      <c r="U42" s="87"/>
      <c r="V42" s="87"/>
      <c r="W42" s="87"/>
      <c r="X42" s="87"/>
      <c r="Y42" s="87"/>
    </row>
    <row r="43" spans="1:25">
      <c r="A43" s="73" t="s">
        <v>105</v>
      </c>
      <c r="B43" s="73"/>
      <c r="C43" s="73"/>
      <c r="D43" s="73"/>
      <c r="E43" s="73"/>
      <c r="F43" s="73"/>
      <c r="G43" s="73"/>
      <c r="H43" s="43"/>
      <c r="I43" s="43"/>
      <c r="J43" s="43"/>
      <c r="K43" s="43"/>
      <c r="L43" s="43"/>
      <c r="M43" s="43"/>
      <c r="N43" s="42"/>
      <c r="O43" s="197"/>
      <c r="P43" s="197"/>
      <c r="Q43" s="197"/>
      <c r="R43" s="197"/>
      <c r="S43" s="197"/>
      <c r="T43" s="42"/>
      <c r="U43" s="42"/>
      <c r="V43" s="42"/>
      <c r="W43" s="42"/>
      <c r="X43" s="42"/>
      <c r="Y43" s="42"/>
    </row>
    <row r="44" spans="1:25">
      <c r="A44" s="43" t="s">
        <v>16</v>
      </c>
      <c r="B44" s="43"/>
      <c r="C44" s="43">
        <v>373.67740805510107</v>
      </c>
      <c r="D44" s="43">
        <v>327.41044307112338</v>
      </c>
      <c r="E44" s="43">
        <v>347.0696320806673</v>
      </c>
      <c r="F44" s="43">
        <v>295.89357772497823</v>
      </c>
      <c r="G44" s="43">
        <v>345.89669533467054</v>
      </c>
      <c r="H44" s="87">
        <v>361.20688820723035</v>
      </c>
      <c r="I44" s="87">
        <v>363.43886543143248</v>
      </c>
      <c r="J44" s="87">
        <v>470.45138615309577</v>
      </c>
      <c r="K44" s="87">
        <v>453.32229363621462</v>
      </c>
      <c r="L44" s="87">
        <v>423.46154544300504</v>
      </c>
      <c r="M44" s="87">
        <v>394.50799282142754</v>
      </c>
      <c r="N44" s="111"/>
      <c r="O44" s="107">
        <v>115.19715359999999</v>
      </c>
      <c r="P44" s="107">
        <v>93.639231699999996</v>
      </c>
      <c r="Q44" s="107">
        <v>113.7115203</v>
      </c>
      <c r="R44" s="107">
        <v>110.8414202</v>
      </c>
      <c r="S44" s="107">
        <v>143.4442511</v>
      </c>
      <c r="T44" s="87">
        <v>134.56464890000001</v>
      </c>
      <c r="U44" s="87">
        <v>140.029416</v>
      </c>
      <c r="V44" s="87">
        <v>181.11927499999999</v>
      </c>
      <c r="W44" s="87">
        <v>172.09552650000001</v>
      </c>
      <c r="X44" s="87">
        <v>184.71712880000001</v>
      </c>
      <c r="Y44" s="87">
        <v>177.64013635777607</v>
      </c>
    </row>
    <row r="45" spans="1:25">
      <c r="A45" s="70" t="s">
        <v>17</v>
      </c>
      <c r="B45" s="70"/>
      <c r="C45" s="70">
        <v>97.798558187274821</v>
      </c>
      <c r="D45" s="70">
        <v>60.459050319288103</v>
      </c>
      <c r="E45" s="70">
        <v>85.288875921123037</v>
      </c>
      <c r="F45" s="70">
        <v>75.65971833063513</v>
      </c>
      <c r="G45" s="70">
        <v>59.94197230131541</v>
      </c>
      <c r="H45" s="106">
        <v>74.648071627622102</v>
      </c>
      <c r="I45" s="106">
        <v>59.337452799698632</v>
      </c>
      <c r="J45" s="106">
        <v>110.174324009491</v>
      </c>
      <c r="K45" s="106">
        <v>92.315376031083332</v>
      </c>
      <c r="L45" s="106">
        <v>49.080242947535886</v>
      </c>
      <c r="M45" s="106">
        <v>67.739419500214154</v>
      </c>
      <c r="N45" s="112"/>
      <c r="O45" s="109">
        <v>26.8783201</v>
      </c>
      <c r="P45" s="109">
        <v>19.617527899999999</v>
      </c>
      <c r="Q45" s="109">
        <v>23.665286399999999</v>
      </c>
      <c r="R45" s="109">
        <v>28.9593867</v>
      </c>
      <c r="S45" s="109">
        <v>19.940216700000001</v>
      </c>
      <c r="T45" s="106">
        <v>26.888764999999999</v>
      </c>
      <c r="U45" s="106">
        <v>20.742673400000001</v>
      </c>
      <c r="V45" s="106">
        <v>26.270310500000001</v>
      </c>
      <c r="W45" s="106">
        <v>32.642434799999997</v>
      </c>
      <c r="X45" s="106">
        <v>19.0211209</v>
      </c>
      <c r="Y45" s="106">
        <v>32.882590899192472</v>
      </c>
    </row>
    <row r="46" spans="1:25">
      <c r="A46" s="43" t="s">
        <v>18</v>
      </c>
      <c r="B46" s="43"/>
      <c r="C46" s="43">
        <v>179.60211640742145</v>
      </c>
      <c r="D46" s="43">
        <v>152.65149813140812</v>
      </c>
      <c r="E46" s="43">
        <v>153.16243429528106</v>
      </c>
      <c r="F46" s="43">
        <v>147.98677122247108</v>
      </c>
      <c r="G46" s="43">
        <v>175.82484500976199</v>
      </c>
      <c r="H46" s="87">
        <v>186.46049345200785</v>
      </c>
      <c r="I46" s="87">
        <v>174.89606904326271</v>
      </c>
      <c r="J46" s="87">
        <v>184.54838333479307</v>
      </c>
      <c r="K46" s="87">
        <v>170.18185062998796</v>
      </c>
      <c r="L46" s="87">
        <v>149.28166951621247</v>
      </c>
      <c r="M46" s="87">
        <v>156.48065366062605</v>
      </c>
      <c r="N46" s="111"/>
      <c r="O46" s="107">
        <v>60.646972099999999</v>
      </c>
      <c r="P46" s="107">
        <v>67.017540299999993</v>
      </c>
      <c r="Q46" s="107">
        <v>56.0422291</v>
      </c>
      <c r="R46" s="107">
        <v>53.123124599999997</v>
      </c>
      <c r="S46" s="107">
        <v>67.800819099999998</v>
      </c>
      <c r="T46" s="87">
        <v>64.163001100000002</v>
      </c>
      <c r="U46" s="87">
        <v>54.672983500000001</v>
      </c>
      <c r="V46" s="87">
        <v>49.020362300000002</v>
      </c>
      <c r="W46" s="87">
        <v>62.354920900000003</v>
      </c>
      <c r="X46" s="87">
        <v>56.464397499999997</v>
      </c>
      <c r="Y46" s="87">
        <v>71.958235560097009</v>
      </c>
    </row>
    <row r="47" spans="1:25">
      <c r="A47" s="43" t="s">
        <v>19</v>
      </c>
      <c r="B47" s="43"/>
      <c r="C47" s="43">
        <v>328.36813964315411</v>
      </c>
      <c r="D47" s="43">
        <v>313.8747746458738</v>
      </c>
      <c r="E47" s="43">
        <v>323.74914017800842</v>
      </c>
      <c r="F47" s="43">
        <v>321.53084898872908</v>
      </c>
      <c r="G47" s="43">
        <v>303.41734888827511</v>
      </c>
      <c r="H47" s="87">
        <v>317.67369570698895</v>
      </c>
      <c r="I47" s="87">
        <v>311.18145423757068</v>
      </c>
      <c r="J47" s="87">
        <v>357.55631122053302</v>
      </c>
      <c r="K47" s="87">
        <v>360.60412516670277</v>
      </c>
      <c r="L47" s="87">
        <v>357.26495360763863</v>
      </c>
      <c r="M47" s="87">
        <v>429.35838306691869</v>
      </c>
      <c r="N47" s="111"/>
      <c r="O47" s="107">
        <v>90.460190100000005</v>
      </c>
      <c r="P47" s="107">
        <v>106.5599746</v>
      </c>
      <c r="Q47" s="107">
        <v>136.9709862</v>
      </c>
      <c r="R47" s="107">
        <v>123.49305339999999</v>
      </c>
      <c r="S47" s="107">
        <v>114.39307429999999</v>
      </c>
      <c r="T47" s="87">
        <v>103.3747068</v>
      </c>
      <c r="U47" s="87">
        <v>144.7557869</v>
      </c>
      <c r="V47" s="87">
        <v>110.3546415</v>
      </c>
      <c r="W47" s="87">
        <v>118.2498856</v>
      </c>
      <c r="X47" s="87">
        <v>140.0223388</v>
      </c>
      <c r="Y47" s="87">
        <v>194.74398314039377</v>
      </c>
    </row>
    <row r="48" spans="1:25">
      <c r="A48" s="43" t="s">
        <v>20</v>
      </c>
      <c r="B48" s="43"/>
      <c r="C48" s="43">
        <v>104.41808262740291</v>
      </c>
      <c r="D48" s="43">
        <v>84.490026983984492</v>
      </c>
      <c r="E48" s="43">
        <v>52.985192988355756</v>
      </c>
      <c r="F48" s="43">
        <v>82.507287437668694</v>
      </c>
      <c r="G48" s="43">
        <v>51.478826389952602</v>
      </c>
      <c r="H48" s="87">
        <v>69.771486776447361</v>
      </c>
      <c r="I48" s="87">
        <v>108.79682408653279</v>
      </c>
      <c r="J48" s="87">
        <v>67.289637998392521</v>
      </c>
      <c r="K48" s="87">
        <v>128.39094216507996</v>
      </c>
      <c r="L48" s="87">
        <v>57.493984946310682</v>
      </c>
      <c r="M48" s="87">
        <v>42.720162987964208</v>
      </c>
      <c r="N48" s="111"/>
      <c r="O48" s="107">
        <v>71.089494200000004</v>
      </c>
      <c r="P48" s="107">
        <v>69.205092399999998</v>
      </c>
      <c r="Q48" s="107">
        <v>28.565285200000002</v>
      </c>
      <c r="R48" s="107">
        <v>64.442178799999994</v>
      </c>
      <c r="S48" s="107">
        <v>27.708381899999999</v>
      </c>
      <c r="T48" s="87">
        <v>70.718285399999999</v>
      </c>
      <c r="U48" s="87">
        <v>69.545388399999993</v>
      </c>
      <c r="V48" s="87">
        <v>166.929485</v>
      </c>
      <c r="W48" s="87">
        <v>44.718633699999998</v>
      </c>
      <c r="X48" s="87">
        <v>52.070502599999998</v>
      </c>
      <c r="Y48" s="87">
        <v>70.289726242247255</v>
      </c>
    </row>
    <row r="49" spans="1:25">
      <c r="A49" s="43" t="s">
        <v>21</v>
      </c>
      <c r="B49" s="43"/>
      <c r="C49" s="43">
        <v>986.06574673307921</v>
      </c>
      <c r="D49" s="43">
        <v>878.42674283238989</v>
      </c>
      <c r="E49" s="43">
        <v>876.96639954231239</v>
      </c>
      <c r="F49" s="43">
        <v>847.91848537384703</v>
      </c>
      <c r="G49" s="43">
        <v>876.61771562266108</v>
      </c>
      <c r="H49" s="87">
        <v>935.11256414267427</v>
      </c>
      <c r="I49" s="87">
        <v>958.31321279879865</v>
      </c>
      <c r="J49" s="87">
        <v>1079.8457187068143</v>
      </c>
      <c r="K49" s="87">
        <v>1112.4992115979853</v>
      </c>
      <c r="L49" s="87">
        <v>987.50215351316638</v>
      </c>
      <c r="M49" s="87">
        <v>1023.0671925369368</v>
      </c>
      <c r="N49" s="111"/>
      <c r="O49" s="107">
        <v>337.39380999999997</v>
      </c>
      <c r="P49" s="107">
        <v>336.42183899999998</v>
      </c>
      <c r="Q49" s="107">
        <v>335.29002079999998</v>
      </c>
      <c r="R49" s="107">
        <v>351.89977690000001</v>
      </c>
      <c r="S49" s="107">
        <v>353.34652629999999</v>
      </c>
      <c r="T49" s="87">
        <v>372.82064209999999</v>
      </c>
      <c r="U49" s="87">
        <v>409.00357480000002</v>
      </c>
      <c r="V49" s="87">
        <v>507.42376380000002</v>
      </c>
      <c r="W49" s="87">
        <v>397.4189667</v>
      </c>
      <c r="X49" s="87">
        <v>433.27436779999999</v>
      </c>
      <c r="Y49" s="87">
        <v>514.63208130051362</v>
      </c>
    </row>
    <row r="50" spans="1:25">
      <c r="A50" s="43"/>
      <c r="B50" s="43"/>
      <c r="C50" s="43"/>
      <c r="D50" s="43"/>
      <c r="E50" s="43"/>
      <c r="F50" s="43"/>
      <c r="G50" s="43"/>
      <c r="H50" s="87"/>
      <c r="I50" s="87"/>
      <c r="J50" s="87"/>
      <c r="K50" s="87"/>
      <c r="L50" s="87"/>
      <c r="M50" s="87"/>
      <c r="N50" s="111"/>
      <c r="O50" s="107"/>
      <c r="P50" s="107"/>
      <c r="Q50" s="107"/>
      <c r="R50" s="107"/>
      <c r="S50" s="107"/>
      <c r="T50" s="87"/>
      <c r="U50" s="87"/>
      <c r="V50" s="87"/>
      <c r="W50" s="87"/>
      <c r="X50" s="87"/>
      <c r="Y50" s="87"/>
    </row>
    <row r="51" spans="1:25">
      <c r="A51" s="73" t="s">
        <v>106</v>
      </c>
      <c r="B51" s="73"/>
      <c r="C51" s="73"/>
      <c r="D51" s="73"/>
      <c r="E51" s="73"/>
      <c r="F51" s="73"/>
      <c r="G51" s="73"/>
      <c r="H51" s="43"/>
      <c r="I51" s="43"/>
      <c r="J51" s="43"/>
      <c r="K51" s="43"/>
      <c r="L51" s="43"/>
      <c r="M51" s="43"/>
      <c r="N51" s="42"/>
      <c r="O51" s="197"/>
      <c r="P51" s="197"/>
      <c r="Q51" s="197"/>
      <c r="R51" s="197"/>
      <c r="S51" s="197"/>
      <c r="T51" s="42"/>
      <c r="U51" s="42"/>
      <c r="V51" s="42"/>
      <c r="W51" s="42"/>
      <c r="X51" s="42"/>
      <c r="Y51" s="42"/>
    </row>
    <row r="52" spans="1:25">
      <c r="A52" s="43" t="s">
        <v>16</v>
      </c>
      <c r="B52" s="43"/>
      <c r="C52" s="43">
        <v>11989.331448135123</v>
      </c>
      <c r="D52" s="43">
        <v>11896.920522159096</v>
      </c>
      <c r="E52" s="43">
        <v>12412.533442438411</v>
      </c>
      <c r="F52" s="43">
        <v>11972.197231665279</v>
      </c>
      <c r="G52" s="43">
        <v>12973.003712809874</v>
      </c>
      <c r="H52" s="87">
        <v>13928.654749083009</v>
      </c>
      <c r="I52" s="87">
        <v>14173.149130318636</v>
      </c>
      <c r="J52" s="87">
        <v>14719.108618176384</v>
      </c>
      <c r="K52" s="87">
        <v>16596.010327481305</v>
      </c>
      <c r="L52" s="87">
        <v>16337.007697639985</v>
      </c>
      <c r="M52" s="87">
        <v>16905.398119913149</v>
      </c>
      <c r="N52" s="111"/>
      <c r="O52" s="107">
        <v>6798.8272260000003</v>
      </c>
      <c r="P52" s="107">
        <v>7029.7479089999997</v>
      </c>
      <c r="Q52" s="107">
        <v>7384.8594629999998</v>
      </c>
      <c r="R52" s="107">
        <v>7404.7239659999996</v>
      </c>
      <c r="S52" s="107">
        <v>8796.1353660000004</v>
      </c>
      <c r="T52" s="87">
        <v>9260.1748860000007</v>
      </c>
      <c r="U52" s="87">
        <v>9272.6574700000001</v>
      </c>
      <c r="V52" s="87">
        <v>9839.1242519999996</v>
      </c>
      <c r="W52" s="87">
        <v>12571.50461</v>
      </c>
      <c r="X52" s="87">
        <v>12193.845079999999</v>
      </c>
      <c r="Y52" s="87">
        <v>13340.500396211772</v>
      </c>
    </row>
    <row r="53" spans="1:25">
      <c r="A53" s="70" t="s">
        <v>17</v>
      </c>
      <c r="B53" s="70"/>
      <c r="C53" s="70">
        <v>1964.8451105456547</v>
      </c>
      <c r="D53" s="70">
        <v>2003.1497255537952</v>
      </c>
      <c r="E53" s="70">
        <v>2039.1912714931029</v>
      </c>
      <c r="F53" s="70">
        <v>2045.4066925742313</v>
      </c>
      <c r="G53" s="70">
        <v>2141.0397402491549</v>
      </c>
      <c r="H53" s="106">
        <v>2358.958849723298</v>
      </c>
      <c r="I53" s="106">
        <v>2156.3959919569629</v>
      </c>
      <c r="J53" s="106">
        <v>1950.1477949055914</v>
      </c>
      <c r="K53" s="106">
        <v>1876.0669434899642</v>
      </c>
      <c r="L53" s="106">
        <v>2147.1200900006629</v>
      </c>
      <c r="M53" s="106">
        <v>2578.4032002824906</v>
      </c>
      <c r="N53" s="112"/>
      <c r="O53" s="109">
        <v>1024.4491439999999</v>
      </c>
      <c r="P53" s="109">
        <v>999.0178962</v>
      </c>
      <c r="Q53" s="109">
        <v>1041.054333</v>
      </c>
      <c r="R53" s="109">
        <v>1097.129811</v>
      </c>
      <c r="S53" s="109">
        <v>1130.145413</v>
      </c>
      <c r="T53" s="106">
        <v>1378.9001450000001</v>
      </c>
      <c r="U53" s="106">
        <v>1159.3778279999999</v>
      </c>
      <c r="V53" s="106">
        <v>1106.721605</v>
      </c>
      <c r="W53" s="106">
        <v>1217.1399530000001</v>
      </c>
      <c r="X53" s="106">
        <v>1648.374466</v>
      </c>
      <c r="Y53" s="106">
        <v>1987.3837755831721</v>
      </c>
    </row>
    <row r="54" spans="1:25">
      <c r="A54" s="43" t="s">
        <v>18</v>
      </c>
      <c r="B54" s="43"/>
      <c r="C54" s="43">
        <v>6899.9219548667961</v>
      </c>
      <c r="D54" s="43">
        <v>6998.6746592418294</v>
      </c>
      <c r="E54" s="43">
        <v>7575.0304239209991</v>
      </c>
      <c r="F54" s="43">
        <v>7658.2956428748212</v>
      </c>
      <c r="G54" s="43">
        <v>8114.0295243307246</v>
      </c>
      <c r="H54" s="87">
        <v>8496.4690550072828</v>
      </c>
      <c r="I54" s="87">
        <v>8982.881253688287</v>
      </c>
      <c r="J54" s="87">
        <v>9399.0213034154494</v>
      </c>
      <c r="K54" s="87">
        <v>8995.9776355101294</v>
      </c>
      <c r="L54" s="87">
        <v>8788.8307719518907</v>
      </c>
      <c r="M54" s="87">
        <v>8669.5305373748706</v>
      </c>
      <c r="N54" s="111"/>
      <c r="O54" s="107">
        <v>3913.5514899999998</v>
      </c>
      <c r="P54" s="107">
        <v>4215.4483120000004</v>
      </c>
      <c r="Q54" s="107">
        <v>4679.5606070000003</v>
      </c>
      <c r="R54" s="107">
        <v>4559.936506</v>
      </c>
      <c r="S54" s="107">
        <v>5336.5813099999996</v>
      </c>
      <c r="T54" s="87">
        <v>5338.2345370000003</v>
      </c>
      <c r="U54" s="87">
        <v>5827.239834</v>
      </c>
      <c r="V54" s="87">
        <v>6166.2240789999996</v>
      </c>
      <c r="W54" s="87">
        <v>6084.9554820000003</v>
      </c>
      <c r="X54" s="87">
        <v>5115.2620429999997</v>
      </c>
      <c r="Y54" s="87">
        <v>5823.1498602230304</v>
      </c>
    </row>
    <row r="55" spans="1:25">
      <c r="A55" s="43" t="s">
        <v>19</v>
      </c>
      <c r="B55" s="43"/>
      <c r="C55" s="43">
        <v>8960.2423799436019</v>
      </c>
      <c r="D55" s="43">
        <v>8488.1564362258359</v>
      </c>
      <c r="E55" s="43">
        <v>9069.2596522414751</v>
      </c>
      <c r="F55" s="43">
        <v>9237.5656342398725</v>
      </c>
      <c r="G55" s="43">
        <v>9557.7595361912154</v>
      </c>
      <c r="H55" s="87">
        <v>10023.196312589798</v>
      </c>
      <c r="I55" s="87">
        <v>10572.943962233161</v>
      </c>
      <c r="J55" s="87">
        <v>11843.324783660986</v>
      </c>
      <c r="K55" s="87">
        <v>12248.583387824057</v>
      </c>
      <c r="L55" s="87">
        <v>12328.129712838765</v>
      </c>
      <c r="M55" s="87">
        <v>12427.233080731708</v>
      </c>
      <c r="N55" s="111"/>
      <c r="O55" s="107">
        <v>3899.0928640000002</v>
      </c>
      <c r="P55" s="107">
        <v>3649.0442290000001</v>
      </c>
      <c r="Q55" s="107">
        <v>4094.0302059999999</v>
      </c>
      <c r="R55" s="107">
        <v>4165.7976060000001</v>
      </c>
      <c r="S55" s="107">
        <v>4706.0063460000001</v>
      </c>
      <c r="T55" s="87">
        <v>4869.6240680000001</v>
      </c>
      <c r="U55" s="87">
        <v>4994.3819540000004</v>
      </c>
      <c r="V55" s="87">
        <v>5447.497867</v>
      </c>
      <c r="W55" s="87">
        <v>6422.5652840000002</v>
      </c>
      <c r="X55" s="87">
        <v>6232.7901490000004</v>
      </c>
      <c r="Y55" s="87">
        <v>6407.5994386209195</v>
      </c>
    </row>
    <row r="56" spans="1:25">
      <c r="A56" s="43" t="s">
        <v>20</v>
      </c>
      <c r="B56" s="43"/>
      <c r="C56" s="43">
        <v>3222.4787145804194</v>
      </c>
      <c r="D56" s="43">
        <v>3014.720047285899</v>
      </c>
      <c r="E56" s="43">
        <v>2829.1518006491256</v>
      </c>
      <c r="F56" s="43">
        <v>3352.9372840102392</v>
      </c>
      <c r="G56" s="43">
        <v>2921.7735043266894</v>
      </c>
      <c r="H56" s="87">
        <v>2888.4030837722216</v>
      </c>
      <c r="I56" s="87">
        <v>3063.2445378000293</v>
      </c>
      <c r="J56" s="87">
        <v>3167.4140866971852</v>
      </c>
      <c r="K56" s="87">
        <v>3239.6430445658302</v>
      </c>
      <c r="L56" s="87">
        <v>2829.2344463224204</v>
      </c>
      <c r="M56" s="87">
        <v>2855.2862584710001</v>
      </c>
      <c r="N56" s="111"/>
      <c r="O56" s="107">
        <v>2943.857645</v>
      </c>
      <c r="P56" s="107">
        <v>2872.657283</v>
      </c>
      <c r="Q56" s="107">
        <v>2779.724972</v>
      </c>
      <c r="R56" s="107">
        <v>3604.3501930000002</v>
      </c>
      <c r="S56" s="107">
        <v>3333.3024820000001</v>
      </c>
      <c r="T56" s="87">
        <v>3921.7173889999999</v>
      </c>
      <c r="U56" s="87">
        <v>3710.8401760000002</v>
      </c>
      <c r="V56" s="87">
        <v>3928.428997</v>
      </c>
      <c r="W56" s="87">
        <v>3270.194019</v>
      </c>
      <c r="X56" s="87">
        <v>2906.7838660000002</v>
      </c>
      <c r="Y56" s="87">
        <v>2835.6479034597373</v>
      </c>
    </row>
    <row r="57" spans="1:25">
      <c r="A57" s="43" t="s">
        <v>21</v>
      </c>
      <c r="B57" s="43"/>
      <c r="C57" s="43">
        <v>31071.974497525902</v>
      </c>
      <c r="D57" s="43">
        <v>30398.471664912609</v>
      </c>
      <c r="E57" s="43">
        <v>31885.975319249996</v>
      </c>
      <c r="F57" s="43">
        <v>32220.995792790272</v>
      </c>
      <c r="G57" s="43">
        <v>33566.566277658545</v>
      </c>
      <c r="H57" s="87">
        <v>35336.723200452383</v>
      </c>
      <c r="I57" s="87">
        <v>36792.21888404018</v>
      </c>
      <c r="J57" s="87">
        <v>39128.868791950081</v>
      </c>
      <c r="K57" s="87">
        <v>41080.214395381336</v>
      </c>
      <c r="L57" s="87">
        <v>40283.202628753046</v>
      </c>
      <c r="M57" s="87">
        <v>40857.447996490715</v>
      </c>
      <c r="N57" s="111"/>
      <c r="O57" s="107">
        <v>17594.487270000001</v>
      </c>
      <c r="P57" s="107">
        <v>17801.88982</v>
      </c>
      <c r="Q57" s="107">
        <v>18973.474389999999</v>
      </c>
      <c r="R57" s="107">
        <v>19780.268319999999</v>
      </c>
      <c r="S57" s="107">
        <v>22238.354289999999</v>
      </c>
      <c r="T57" s="87">
        <v>23423.218710000001</v>
      </c>
      <c r="U57" s="87">
        <v>23839.2624</v>
      </c>
      <c r="V57" s="87">
        <v>25414.95335</v>
      </c>
      <c r="W57" s="87">
        <v>28396.44729</v>
      </c>
      <c r="X57" s="87">
        <v>26507.818449999999</v>
      </c>
      <c r="Y57" s="87">
        <v>28448.252612299209</v>
      </c>
    </row>
    <row r="58" spans="1:25">
      <c r="A58" s="36"/>
      <c r="B58" s="36"/>
      <c r="C58" s="36"/>
      <c r="D58" s="36"/>
      <c r="E58" s="36"/>
      <c r="F58" s="36"/>
      <c r="G58" s="36"/>
      <c r="H58" s="83"/>
      <c r="I58" s="83"/>
      <c r="J58" s="83"/>
      <c r="K58" s="83"/>
      <c r="L58" s="83"/>
      <c r="M58" s="83"/>
      <c r="N58" s="36"/>
      <c r="O58" s="36"/>
      <c r="P58" s="36"/>
      <c r="Q58" s="36"/>
      <c r="R58" s="36"/>
      <c r="S58" s="36"/>
      <c r="T58" s="36"/>
      <c r="U58" s="36"/>
      <c r="V58" s="36"/>
      <c r="W58" s="36"/>
      <c r="X58" s="36"/>
      <c r="Y58" s="10"/>
    </row>
    <row r="59" spans="1:25" ht="9" customHeight="1">
      <c r="A59" s="38"/>
      <c r="B59" s="39"/>
      <c r="C59" s="39"/>
      <c r="D59" s="39"/>
      <c r="E59" s="39"/>
      <c r="F59" s="39"/>
      <c r="G59" s="39"/>
      <c r="H59" s="39"/>
      <c r="I59" s="39"/>
      <c r="J59" s="39"/>
      <c r="K59" s="39"/>
      <c r="L59" s="39"/>
      <c r="M59" s="39"/>
      <c r="N59" s="39"/>
      <c r="O59" s="39"/>
      <c r="P59" s="39"/>
      <c r="Q59" s="39"/>
      <c r="R59" s="39"/>
      <c r="S59" s="39"/>
      <c r="T59" s="39"/>
      <c r="U59" s="39"/>
      <c r="V59" s="39"/>
      <c r="W59" s="39"/>
      <c r="X59" s="39"/>
      <c r="Y59" s="199"/>
    </row>
    <row r="60" spans="1:25" ht="9" customHeight="1">
      <c r="A60" s="38"/>
      <c r="B60" s="39"/>
      <c r="C60" s="39"/>
      <c r="D60" s="39"/>
      <c r="E60" s="39"/>
      <c r="F60" s="39"/>
      <c r="G60" s="39"/>
      <c r="H60" s="39"/>
      <c r="I60" s="39"/>
      <c r="J60" s="39"/>
      <c r="K60" s="39"/>
      <c r="L60" s="39"/>
      <c r="M60" s="39"/>
      <c r="N60" s="39"/>
      <c r="O60" s="39"/>
      <c r="P60" s="39"/>
      <c r="Q60" s="39"/>
      <c r="R60" s="39"/>
      <c r="S60" s="39"/>
      <c r="T60" s="39"/>
      <c r="U60" s="39"/>
      <c r="V60" s="39"/>
      <c r="W60" s="39"/>
      <c r="X60" s="39"/>
    </row>
    <row r="61" spans="1:25" ht="9" customHeight="1">
      <c r="A61" s="38"/>
    </row>
    <row r="62" spans="1:25" ht="9" customHeight="1">
      <c r="A62" s="38"/>
    </row>
    <row r="63" spans="1:25">
      <c r="A63" s="113"/>
      <c r="B63" s="113"/>
      <c r="C63" s="113"/>
      <c r="D63" s="113"/>
      <c r="E63" s="113"/>
      <c r="F63" s="113"/>
      <c r="G63" s="113"/>
      <c r="H63" s="114"/>
      <c r="I63" s="114"/>
      <c r="J63" s="114"/>
      <c r="K63" s="114"/>
      <c r="L63" s="114"/>
      <c r="M63" s="114"/>
      <c r="N63" s="115"/>
      <c r="O63" s="115"/>
      <c r="P63" s="115"/>
      <c r="Q63" s="115"/>
      <c r="R63" s="115"/>
      <c r="S63" s="115"/>
      <c r="T63" s="114"/>
      <c r="U63" s="114"/>
      <c r="V63" s="114"/>
      <c r="W63" s="114"/>
      <c r="X63" s="114"/>
      <c r="Y63" s="10"/>
    </row>
    <row r="64" spans="1:25">
      <c r="A64" s="116"/>
      <c r="B64" s="116"/>
      <c r="C64" s="116"/>
      <c r="D64" s="116"/>
      <c r="E64" s="116"/>
      <c r="F64" s="116"/>
      <c r="G64" s="116"/>
      <c r="H64" s="117"/>
      <c r="I64" s="117"/>
      <c r="J64" s="117"/>
      <c r="K64" s="117"/>
      <c r="L64" s="117"/>
      <c r="M64" s="117"/>
      <c r="N64" s="116"/>
      <c r="O64" s="116"/>
      <c r="P64" s="116"/>
      <c r="Q64" s="116"/>
      <c r="R64" s="116"/>
      <c r="S64" s="116"/>
      <c r="T64" s="116"/>
      <c r="U64" s="116"/>
      <c r="V64" s="116"/>
      <c r="W64" s="116"/>
      <c r="X64" s="116"/>
      <c r="Y64" s="10"/>
    </row>
    <row r="65" spans="1:2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sheetData>
  <mergeCells count="2">
    <mergeCell ref="C5:M5"/>
    <mergeCell ref="O5:Y5"/>
  </mergeCells>
  <pageMargins left="0.7" right="0.7" top="0.75" bottom="0.75" header="0.3" footer="0.3"/>
  <pageSetup paperSize="9" scale="7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C71"/>
  <sheetViews>
    <sheetView zoomScaleNormal="100" workbookViewId="0"/>
  </sheetViews>
  <sheetFormatPr defaultRowHeight="15"/>
  <cols>
    <col min="1" max="1" width="16.85546875" customWidth="1"/>
    <col min="2" max="5" width="9.140625" customWidth="1"/>
    <col min="6" max="6" width="3.42578125" customWidth="1"/>
    <col min="7" max="10" width="9.140625" customWidth="1"/>
    <col min="11" max="11" width="3.42578125" customWidth="1"/>
    <col min="12" max="15" width="9.28515625" customWidth="1"/>
    <col min="16" max="16" width="3.42578125" customWidth="1"/>
    <col min="17" max="20" width="9.140625" customWidth="1"/>
    <col min="21" max="21" width="3.42578125" customWidth="1"/>
    <col min="22" max="25" width="9.140625" customWidth="1"/>
    <col min="26" max="26" width="3.42578125" customWidth="1"/>
    <col min="30" max="30" width="9.140625" customWidth="1"/>
    <col min="31" max="31" width="3.42578125" customWidth="1"/>
    <col min="35" max="35" width="9.140625" customWidth="1"/>
    <col min="36" max="36" width="3.42578125" customWidth="1"/>
    <col min="41" max="41" width="3.42578125" customWidth="1"/>
    <col min="46" max="46" width="3.42578125" customWidth="1"/>
    <col min="47" max="47" width="9.140625" customWidth="1"/>
    <col min="51" max="51" width="3.42578125" customWidth="1"/>
  </cols>
  <sheetData>
    <row r="1" spans="1:55" s="5" customFormat="1" ht="30">
      <c r="A1" s="98">
        <v>2.1800000000000002</v>
      </c>
      <c r="B1" s="2" t="s">
        <v>189</v>
      </c>
      <c r="C1" s="188"/>
      <c r="D1" s="188"/>
      <c r="E1" s="188"/>
      <c r="F1" s="188"/>
      <c r="G1" s="188"/>
      <c r="H1" s="188"/>
      <c r="I1" s="188"/>
      <c r="J1" s="188"/>
      <c r="K1" s="188"/>
      <c r="L1" s="188"/>
      <c r="M1" s="188"/>
      <c r="N1" s="188"/>
      <c r="O1" s="188"/>
      <c r="P1" s="188"/>
      <c r="Q1" s="188"/>
      <c r="R1" s="188"/>
      <c r="S1" s="188"/>
      <c r="T1" s="188"/>
      <c r="U1" s="188"/>
      <c r="V1" s="188"/>
      <c r="W1" s="188"/>
      <c r="X1" s="188"/>
      <c r="Y1" s="188"/>
      <c r="Z1" s="188"/>
      <c r="AB1" s="155"/>
      <c r="AC1" s="155"/>
      <c r="AD1" s="155"/>
      <c r="AE1" s="155"/>
      <c r="AF1" s="4"/>
      <c r="AH1" s="4"/>
      <c r="AI1" s="4"/>
      <c r="AJ1" s="200"/>
      <c r="AK1" s="200"/>
      <c r="AL1" s="77"/>
      <c r="AO1" s="77"/>
      <c r="AR1" s="155"/>
      <c r="AS1" s="155"/>
      <c r="AT1" s="155"/>
      <c r="AU1" s="155"/>
      <c r="AV1" s="4"/>
      <c r="AX1" s="4"/>
      <c r="AY1" s="4"/>
      <c r="AZ1" s="4"/>
      <c r="BA1" s="6"/>
    </row>
    <row r="2" spans="1:55" ht="5.25" customHeight="1">
      <c r="A2" s="7"/>
      <c r="B2" s="7"/>
      <c r="C2" s="7"/>
      <c r="D2" s="7"/>
      <c r="E2" s="7"/>
      <c r="F2" s="7"/>
      <c r="G2" s="7"/>
      <c r="H2" s="7"/>
      <c r="I2" s="7"/>
      <c r="J2" s="7"/>
      <c r="K2" s="7"/>
      <c r="L2" s="7"/>
      <c r="M2" s="7"/>
      <c r="N2" s="7"/>
      <c r="O2" s="7"/>
      <c r="P2" s="7"/>
      <c r="Q2" s="7"/>
      <c r="R2" s="7"/>
      <c r="S2" s="7"/>
      <c r="T2" s="7"/>
      <c r="U2" s="7"/>
      <c r="V2" s="7"/>
      <c r="W2" s="7"/>
      <c r="X2" s="7"/>
      <c r="Y2" s="7"/>
      <c r="Z2" s="7"/>
      <c r="AA2" s="7"/>
      <c r="AB2" s="8"/>
      <c r="AC2" s="8"/>
      <c r="AD2" s="9"/>
      <c r="AE2" s="9"/>
      <c r="AF2" s="9"/>
      <c r="AG2" s="9"/>
      <c r="AH2" s="9"/>
      <c r="AI2" s="8"/>
      <c r="AJ2" s="10"/>
      <c r="AK2" s="10"/>
      <c r="AL2" s="10"/>
      <c r="AM2" s="10"/>
      <c r="AN2" s="10"/>
      <c r="AO2" s="10"/>
      <c r="AP2" s="7"/>
      <c r="AQ2" s="7"/>
      <c r="AR2" s="8"/>
      <c r="AS2" s="8"/>
      <c r="AT2" s="9"/>
      <c r="AU2" s="9"/>
      <c r="AV2" s="9"/>
      <c r="AW2" s="9"/>
      <c r="AX2" s="9"/>
      <c r="AY2" s="8"/>
      <c r="AZ2" s="10"/>
      <c r="BA2" s="10"/>
    </row>
    <row r="3" spans="1:55"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c r="AP3" s="59"/>
      <c r="AQ3" s="59"/>
      <c r="AR3" s="59"/>
      <c r="AS3" s="59"/>
      <c r="AT3" s="59"/>
      <c r="AU3" s="59"/>
      <c r="AV3" s="59"/>
      <c r="AW3" s="59"/>
      <c r="AX3" s="59"/>
      <c r="AY3" s="11"/>
      <c r="AZ3" s="11"/>
      <c r="BA3" s="12"/>
    </row>
    <row r="4" spans="1:55"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93"/>
      <c r="AP4" s="13"/>
      <c r="AQ4" s="13"/>
      <c r="AR4" s="13"/>
      <c r="AS4" s="13"/>
      <c r="AT4" s="13"/>
      <c r="AU4" s="13"/>
      <c r="AV4" s="13"/>
      <c r="AW4" s="13"/>
      <c r="AX4" s="13"/>
      <c r="AY4" s="12"/>
      <c r="AZ4" s="12"/>
      <c r="BA4" s="194"/>
      <c r="BB4" s="201"/>
      <c r="BC4" s="201"/>
    </row>
    <row r="5" spans="1:55">
      <c r="A5" s="60"/>
      <c r="B5" s="242" t="s">
        <v>0</v>
      </c>
      <c r="C5" s="242"/>
      <c r="D5" s="242"/>
      <c r="E5" s="242"/>
      <c r="F5" s="60"/>
      <c r="G5" s="242" t="s">
        <v>0</v>
      </c>
      <c r="H5" s="242"/>
      <c r="I5" s="242"/>
      <c r="J5" s="242"/>
      <c r="K5" s="60"/>
      <c r="L5" s="242" t="s">
        <v>0</v>
      </c>
      <c r="M5" s="242"/>
      <c r="N5" s="242"/>
      <c r="O5" s="242"/>
      <c r="P5" s="60"/>
      <c r="Q5" s="242" t="s">
        <v>0</v>
      </c>
      <c r="R5" s="242"/>
      <c r="S5" s="242"/>
      <c r="T5" s="242"/>
      <c r="U5" s="60"/>
      <c r="V5" s="242" t="s">
        <v>0</v>
      </c>
      <c r="W5" s="242"/>
      <c r="X5" s="242"/>
      <c r="Y5" s="242"/>
      <c r="Z5" s="60"/>
      <c r="AA5" s="242" t="s">
        <v>0</v>
      </c>
      <c r="AB5" s="242"/>
      <c r="AC5" s="242"/>
      <c r="AD5" s="242"/>
      <c r="AE5" s="48"/>
      <c r="AF5" s="242" t="s">
        <v>0</v>
      </c>
      <c r="AG5" s="242"/>
      <c r="AH5" s="242"/>
      <c r="AI5" s="242"/>
      <c r="AJ5" s="48"/>
      <c r="AK5" s="242" t="s">
        <v>0</v>
      </c>
      <c r="AL5" s="242"/>
      <c r="AM5" s="242"/>
      <c r="AN5" s="242"/>
      <c r="AO5" s="42"/>
      <c r="AP5" s="242" t="s">
        <v>0</v>
      </c>
      <c r="AQ5" s="242"/>
      <c r="AR5" s="242"/>
      <c r="AS5" s="242"/>
      <c r="AT5" s="48"/>
      <c r="AU5" s="242" t="s">
        <v>0</v>
      </c>
      <c r="AV5" s="242"/>
      <c r="AW5" s="242"/>
      <c r="AX5" s="242"/>
      <c r="AZ5" s="242" t="s">
        <v>0</v>
      </c>
      <c r="BA5" s="242"/>
      <c r="BB5" s="242"/>
      <c r="BC5" s="242"/>
    </row>
    <row r="6" spans="1:55">
      <c r="A6" s="42"/>
      <c r="B6" s="42"/>
      <c r="C6" s="42"/>
      <c r="D6" s="42"/>
      <c r="E6" s="42"/>
      <c r="F6" s="42"/>
      <c r="G6" s="42"/>
      <c r="H6" s="42"/>
      <c r="I6" s="42"/>
      <c r="J6" s="42"/>
      <c r="K6" s="42"/>
      <c r="L6" s="42"/>
      <c r="M6" s="42"/>
      <c r="N6" s="42"/>
      <c r="O6" s="42"/>
      <c r="P6" s="42"/>
      <c r="Q6" s="42"/>
      <c r="R6" s="42"/>
      <c r="S6" s="42"/>
      <c r="T6" s="42"/>
      <c r="U6" s="42"/>
      <c r="V6" s="42"/>
      <c r="W6" s="42"/>
      <c r="X6" s="42"/>
      <c r="Y6" s="42"/>
      <c r="Z6" s="42"/>
      <c r="AA6" s="78"/>
      <c r="AB6" s="78"/>
      <c r="AC6" s="78"/>
      <c r="AD6" s="78"/>
      <c r="AE6" s="78"/>
      <c r="AF6" s="78"/>
      <c r="AG6" s="78"/>
      <c r="AH6" s="78"/>
      <c r="AI6" s="78"/>
      <c r="AJ6" s="78"/>
      <c r="AK6" s="78"/>
      <c r="AL6" s="78"/>
      <c r="AM6" s="78"/>
      <c r="AN6" s="78"/>
      <c r="AO6" s="119"/>
      <c r="AP6" s="78"/>
      <c r="AQ6" s="78"/>
      <c r="AR6" s="78"/>
      <c r="AS6" s="78"/>
      <c r="AT6" s="78"/>
      <c r="AU6" s="78"/>
      <c r="AV6" s="78"/>
      <c r="AW6" s="78"/>
      <c r="AX6" s="78"/>
      <c r="AZ6" s="78"/>
      <c r="BA6" s="78"/>
      <c r="BB6" s="78"/>
      <c r="BC6" s="78"/>
    </row>
    <row r="7" spans="1:55">
      <c r="A7" s="42"/>
      <c r="B7" s="46"/>
      <c r="C7" s="46"/>
      <c r="D7" s="46"/>
      <c r="E7" s="46"/>
      <c r="F7" s="46"/>
      <c r="G7" s="46"/>
      <c r="H7" s="46"/>
      <c r="I7" s="46"/>
      <c r="J7" s="46"/>
      <c r="K7" s="46"/>
      <c r="L7" s="46"/>
      <c r="M7" s="46"/>
      <c r="N7" s="46"/>
      <c r="O7" s="46"/>
      <c r="P7" s="120"/>
      <c r="Q7" s="46"/>
      <c r="R7" s="46"/>
      <c r="S7" s="46"/>
      <c r="T7" s="46"/>
      <c r="U7" s="46"/>
      <c r="V7" s="46"/>
      <c r="W7" s="46"/>
      <c r="X7" s="46"/>
      <c r="Y7" s="46"/>
      <c r="Z7" s="42"/>
      <c r="AA7" s="46"/>
      <c r="AB7" s="46"/>
      <c r="AC7" s="46"/>
      <c r="AD7" s="46"/>
      <c r="AE7" s="46"/>
      <c r="AF7" s="46"/>
      <c r="AG7" s="46"/>
      <c r="AH7" s="46"/>
      <c r="AI7" s="46"/>
      <c r="AJ7" s="46"/>
      <c r="AK7" s="46"/>
      <c r="AL7" s="46"/>
      <c r="AM7" s="46"/>
      <c r="AN7" s="46"/>
      <c r="AO7" s="120"/>
      <c r="AP7" s="46"/>
      <c r="AQ7" s="46"/>
      <c r="AR7" s="46"/>
      <c r="AS7" s="46"/>
      <c r="AT7" s="46"/>
      <c r="AU7" s="46"/>
      <c r="AV7" s="46"/>
      <c r="AW7" s="46"/>
      <c r="AX7" s="46"/>
      <c r="AZ7" s="46"/>
      <c r="BA7" s="46"/>
      <c r="BB7" s="46"/>
      <c r="BC7" s="46"/>
    </row>
    <row r="8" spans="1:55">
      <c r="A8" s="14"/>
      <c r="B8" s="248">
        <v>2009</v>
      </c>
      <c r="C8" s="248"/>
      <c r="D8" s="248"/>
      <c r="E8" s="248"/>
      <c r="F8" s="15"/>
      <c r="G8" s="248">
        <v>2010</v>
      </c>
      <c r="H8" s="248"/>
      <c r="I8" s="248"/>
      <c r="J8" s="248"/>
      <c r="K8" s="15"/>
      <c r="L8" s="248">
        <v>2011</v>
      </c>
      <c r="M8" s="248"/>
      <c r="N8" s="248"/>
      <c r="O8" s="248"/>
      <c r="P8" s="15"/>
      <c r="Q8" s="248">
        <v>2012</v>
      </c>
      <c r="R8" s="248"/>
      <c r="S8" s="248"/>
      <c r="T8" s="248"/>
      <c r="U8" s="15"/>
      <c r="V8" s="248">
        <v>2013</v>
      </c>
      <c r="W8" s="248"/>
      <c r="X8" s="248"/>
      <c r="Y8" s="248"/>
      <c r="Z8" s="15"/>
      <c r="AA8" s="247">
        <v>2014</v>
      </c>
      <c r="AB8" s="247"/>
      <c r="AC8" s="247"/>
      <c r="AD8" s="247"/>
      <c r="AE8" s="206"/>
      <c r="AF8" s="247">
        <v>2015</v>
      </c>
      <c r="AG8" s="247"/>
      <c r="AH8" s="247"/>
      <c r="AI8" s="247"/>
      <c r="AJ8" s="206"/>
      <c r="AK8" s="247">
        <v>2016</v>
      </c>
      <c r="AL8" s="247"/>
      <c r="AM8" s="247"/>
      <c r="AN8" s="247"/>
      <c r="AO8" s="206"/>
      <c r="AP8" s="247">
        <v>2017</v>
      </c>
      <c r="AQ8" s="247"/>
      <c r="AR8" s="247"/>
      <c r="AS8" s="247"/>
      <c r="AT8" s="206"/>
      <c r="AU8" s="247">
        <v>2018</v>
      </c>
      <c r="AV8" s="247"/>
      <c r="AW8" s="247"/>
      <c r="AX8" s="247"/>
      <c r="AY8" s="207"/>
      <c r="AZ8" s="247">
        <v>2019</v>
      </c>
      <c r="BA8" s="247"/>
      <c r="BB8" s="247"/>
      <c r="BC8" s="247"/>
    </row>
    <row r="9" spans="1:55">
      <c r="A9" s="42"/>
      <c r="B9" s="42"/>
      <c r="C9" s="42"/>
      <c r="D9" s="42"/>
      <c r="E9" s="42"/>
      <c r="F9" s="42"/>
      <c r="G9" s="42"/>
      <c r="H9" s="42"/>
      <c r="I9" s="42"/>
      <c r="J9" s="42"/>
      <c r="K9" s="42"/>
      <c r="L9" s="42"/>
      <c r="M9" s="42"/>
      <c r="N9" s="42"/>
      <c r="O9" s="42"/>
      <c r="P9" s="42"/>
      <c r="Q9" s="42"/>
      <c r="R9" s="42"/>
      <c r="S9" s="42"/>
      <c r="T9" s="42"/>
      <c r="U9" s="42"/>
      <c r="V9" s="42"/>
      <c r="W9" s="42"/>
      <c r="X9" s="42"/>
      <c r="Y9" s="42"/>
      <c r="Z9" s="42"/>
      <c r="AA9" s="122"/>
      <c r="AB9" s="122"/>
      <c r="AC9" s="122"/>
      <c r="AD9" s="122"/>
      <c r="AE9" s="121"/>
      <c r="AF9" s="122"/>
      <c r="AG9" s="122"/>
      <c r="AH9" s="122"/>
      <c r="AI9" s="122"/>
      <c r="AJ9" s="121"/>
      <c r="AK9" s="122"/>
      <c r="AL9" s="122"/>
      <c r="AM9" s="122"/>
      <c r="AN9" s="122"/>
      <c r="AO9" s="123"/>
      <c r="AP9" s="122"/>
      <c r="AQ9" s="122"/>
      <c r="AR9" s="122"/>
      <c r="AS9" s="122"/>
      <c r="AT9" s="121"/>
      <c r="AU9" s="122"/>
      <c r="AV9" s="122"/>
      <c r="AW9" s="122"/>
      <c r="AX9" s="122"/>
      <c r="AZ9" s="122"/>
      <c r="BA9" s="122"/>
      <c r="BB9" s="122"/>
      <c r="BC9" s="122"/>
    </row>
    <row r="10" spans="1:55">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3"/>
      <c r="AB10" s="43"/>
      <c r="AC10" s="43"/>
      <c r="AD10" s="43"/>
      <c r="AE10" s="121"/>
      <c r="AF10" s="43"/>
      <c r="AG10" s="43"/>
      <c r="AH10" s="43"/>
      <c r="AI10" s="43"/>
      <c r="AJ10" s="121"/>
      <c r="AK10" s="43"/>
      <c r="AL10" s="43"/>
      <c r="AM10" s="43"/>
      <c r="AN10" s="43"/>
      <c r="AO10" s="124"/>
      <c r="AP10" s="43"/>
      <c r="AQ10" s="43"/>
      <c r="AR10" s="43"/>
      <c r="AS10" s="43"/>
      <c r="AT10" s="121"/>
      <c r="AU10" s="43"/>
      <c r="AV10" s="43"/>
      <c r="AW10" s="43"/>
      <c r="AX10" s="43"/>
      <c r="AZ10" s="43"/>
      <c r="BA10" s="43"/>
      <c r="BB10" s="43"/>
      <c r="BC10" s="43"/>
    </row>
    <row r="11" spans="1:55">
      <c r="A11" s="42"/>
      <c r="B11" s="42" t="s">
        <v>107</v>
      </c>
      <c r="C11" s="42" t="s">
        <v>108</v>
      </c>
      <c r="D11" s="42" t="s">
        <v>109</v>
      </c>
      <c r="E11" s="42" t="s">
        <v>110</v>
      </c>
      <c r="F11" s="42"/>
      <c r="G11" s="42" t="s">
        <v>107</v>
      </c>
      <c r="H11" s="42" t="s">
        <v>108</v>
      </c>
      <c r="I11" s="42" t="s">
        <v>109</v>
      </c>
      <c r="J11" s="42" t="s">
        <v>110</v>
      </c>
      <c r="K11" s="42"/>
      <c r="L11" s="42" t="s">
        <v>107</v>
      </c>
      <c r="M11" s="42" t="s">
        <v>108</v>
      </c>
      <c r="N11" s="42" t="s">
        <v>109</v>
      </c>
      <c r="O11" s="42" t="s">
        <v>110</v>
      </c>
      <c r="P11" s="42"/>
      <c r="Q11" s="42" t="s">
        <v>107</v>
      </c>
      <c r="R11" s="42" t="s">
        <v>108</v>
      </c>
      <c r="S11" s="42" t="s">
        <v>109</v>
      </c>
      <c r="T11" s="42" t="s">
        <v>110</v>
      </c>
      <c r="U11" s="42"/>
      <c r="V11" s="42" t="s">
        <v>107</v>
      </c>
      <c r="W11" s="42" t="s">
        <v>108</v>
      </c>
      <c r="X11" s="42" t="s">
        <v>109</v>
      </c>
      <c r="Y11" s="42" t="s">
        <v>110</v>
      </c>
      <c r="Z11" s="42"/>
      <c r="AA11" s="198" t="s">
        <v>107</v>
      </c>
      <c r="AB11" s="198" t="s">
        <v>108</v>
      </c>
      <c r="AC11" s="198" t="s">
        <v>109</v>
      </c>
      <c r="AD11" s="198" t="s">
        <v>110</v>
      </c>
      <c r="AE11" s="198"/>
      <c r="AF11" s="198" t="s">
        <v>107</v>
      </c>
      <c r="AG11" s="198" t="s">
        <v>108</v>
      </c>
      <c r="AH11" s="198" t="s">
        <v>109</v>
      </c>
      <c r="AI11" s="198" t="s">
        <v>110</v>
      </c>
      <c r="AJ11" s="198"/>
      <c r="AK11" s="198" t="s">
        <v>107</v>
      </c>
      <c r="AL11" s="198" t="s">
        <v>108</v>
      </c>
      <c r="AM11" s="198" t="s">
        <v>109</v>
      </c>
      <c r="AN11" s="198" t="s">
        <v>110</v>
      </c>
      <c r="AO11" s="198"/>
      <c r="AP11" s="198" t="s">
        <v>107</v>
      </c>
      <c r="AQ11" s="198" t="s">
        <v>108</v>
      </c>
      <c r="AR11" s="198" t="s">
        <v>109</v>
      </c>
      <c r="AS11" s="198" t="s">
        <v>110</v>
      </c>
      <c r="AT11" s="198"/>
      <c r="AU11" s="198" t="s">
        <v>107</v>
      </c>
      <c r="AV11" s="198" t="s">
        <v>108</v>
      </c>
      <c r="AW11" s="198" t="s">
        <v>109</v>
      </c>
      <c r="AX11" s="198" t="s">
        <v>110</v>
      </c>
      <c r="AZ11" s="198" t="s">
        <v>107</v>
      </c>
      <c r="BA11" s="198" t="s">
        <v>108</v>
      </c>
      <c r="BB11" s="198" t="s">
        <v>109</v>
      </c>
      <c r="BC11" s="198" t="s">
        <v>110</v>
      </c>
    </row>
    <row r="12" spans="1:55">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122"/>
      <c r="AB12" s="122"/>
      <c r="AC12" s="122"/>
      <c r="AD12" s="122"/>
      <c r="AE12" s="122"/>
      <c r="AF12" s="122"/>
      <c r="AG12" s="122"/>
      <c r="AH12" s="122"/>
      <c r="AI12" s="122"/>
      <c r="AJ12" s="122"/>
      <c r="AK12" s="122"/>
      <c r="AL12" s="122"/>
      <c r="AM12" s="125"/>
      <c r="AN12" s="125"/>
      <c r="AO12" s="118"/>
      <c r="AP12" s="122"/>
      <c r="AQ12" s="122"/>
      <c r="AR12" s="122"/>
      <c r="AS12" s="122"/>
      <c r="AT12" s="122"/>
      <c r="AU12" s="122"/>
      <c r="AV12" s="122"/>
      <c r="AW12" s="122"/>
      <c r="AX12" s="122"/>
      <c r="AZ12" s="122"/>
      <c r="BA12" s="122"/>
      <c r="BB12" s="122"/>
      <c r="BC12" s="122"/>
    </row>
    <row r="13" spans="1:55">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3"/>
      <c r="AB13" s="43"/>
      <c r="AC13" s="43"/>
      <c r="AD13" s="43"/>
      <c r="AE13" s="43"/>
      <c r="AF13" s="43"/>
      <c r="AG13" s="43"/>
      <c r="AH13" s="43"/>
      <c r="AI13" s="43"/>
      <c r="AJ13" s="43"/>
      <c r="AK13" s="43"/>
      <c r="AL13" s="43"/>
      <c r="AM13" s="43"/>
      <c r="AN13" s="43"/>
      <c r="AO13" s="124"/>
      <c r="AP13" s="43"/>
      <c r="AQ13" s="43"/>
      <c r="AR13" s="43"/>
      <c r="AS13" s="43"/>
      <c r="AT13" s="43"/>
      <c r="AU13" s="43"/>
      <c r="AV13" s="43"/>
      <c r="AW13" s="43"/>
      <c r="AX13" s="43"/>
      <c r="AZ13" s="43"/>
      <c r="BA13" s="43"/>
      <c r="BB13" s="43"/>
      <c r="BC13" s="43"/>
    </row>
    <row r="14" spans="1:55">
      <c r="A14" s="73" t="s">
        <v>101</v>
      </c>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43"/>
      <c r="AB14" s="43"/>
      <c r="AC14" s="43"/>
      <c r="AD14" s="43"/>
      <c r="AE14" s="43"/>
      <c r="AF14" s="43"/>
      <c r="AG14" s="43"/>
      <c r="AH14" s="43"/>
      <c r="AI14" s="43"/>
      <c r="AJ14" s="43"/>
      <c r="AK14" s="43"/>
      <c r="AL14" s="43"/>
      <c r="AM14" s="43"/>
      <c r="AN14" s="43"/>
      <c r="AO14" s="124"/>
      <c r="AP14" s="43"/>
      <c r="AQ14" s="43"/>
      <c r="AR14" s="43"/>
      <c r="AS14" s="43"/>
      <c r="AT14" s="43"/>
      <c r="AU14" s="43"/>
      <c r="AV14" s="43"/>
      <c r="AW14" s="43"/>
      <c r="AX14" s="43"/>
      <c r="AZ14" s="43"/>
      <c r="BA14" s="43"/>
      <c r="BB14" s="43"/>
      <c r="BC14" s="43"/>
    </row>
    <row r="15" spans="1:55">
      <c r="A15" s="43" t="s">
        <v>15</v>
      </c>
      <c r="B15" s="43">
        <v>374.2413779060513</v>
      </c>
      <c r="C15" s="43">
        <v>634.94461651137988</v>
      </c>
      <c r="D15" s="43">
        <v>680.03744154758272</v>
      </c>
      <c r="E15" s="43">
        <v>429.08038675958505</v>
      </c>
      <c r="F15" s="43"/>
      <c r="G15" s="43">
        <v>363.58962314134646</v>
      </c>
      <c r="H15" s="43">
        <v>582.79844260967116</v>
      </c>
      <c r="I15" s="43">
        <v>694.48314238247087</v>
      </c>
      <c r="J15" s="43">
        <v>466.75884913066477</v>
      </c>
      <c r="K15" s="43"/>
      <c r="L15" s="43">
        <v>411.99982675348707</v>
      </c>
      <c r="M15" s="43">
        <v>639.08978521257177</v>
      </c>
      <c r="N15" s="43">
        <v>779.55040962517728</v>
      </c>
      <c r="O15" s="43">
        <v>473.91233678768668</v>
      </c>
      <c r="P15" s="43"/>
      <c r="Q15" s="43">
        <v>390.67924821963067</v>
      </c>
      <c r="R15" s="43">
        <v>660.85466323252388</v>
      </c>
      <c r="S15" s="43">
        <v>724.98316779504671</v>
      </c>
      <c r="T15" s="43">
        <v>438.45559715443147</v>
      </c>
      <c r="U15" s="43"/>
      <c r="V15" s="43">
        <v>384.82272520531575</v>
      </c>
      <c r="W15" s="43">
        <v>669.01043899850254</v>
      </c>
      <c r="X15" s="43">
        <v>786.16534540079999</v>
      </c>
      <c r="Y15" s="43">
        <v>450.89648813892433</v>
      </c>
      <c r="Z15" s="43"/>
      <c r="AA15" s="87">
        <v>365.14982830098205</v>
      </c>
      <c r="AB15" s="87">
        <v>725.99231350674199</v>
      </c>
      <c r="AC15" s="87">
        <v>775.65372540680664</v>
      </c>
      <c r="AD15" s="87">
        <v>496.35611655717759</v>
      </c>
      <c r="AE15" s="87"/>
      <c r="AF15" s="87">
        <v>430.8047210327843</v>
      </c>
      <c r="AG15" s="87">
        <v>856.46630071591733</v>
      </c>
      <c r="AH15" s="87">
        <v>853.73682913235939</v>
      </c>
      <c r="AI15" s="87">
        <v>607.83511612875748</v>
      </c>
      <c r="AJ15" s="87"/>
      <c r="AK15" s="87">
        <v>540.40330111424828</v>
      </c>
      <c r="AL15" s="87">
        <v>919.62987984408835</v>
      </c>
      <c r="AM15" s="87">
        <v>898.91106933677418</v>
      </c>
      <c r="AN15" s="87">
        <v>822.80748284061883</v>
      </c>
      <c r="AO15" s="126"/>
      <c r="AP15" s="87">
        <v>704.66883974860684</v>
      </c>
      <c r="AQ15" s="87">
        <v>1112.473170048316</v>
      </c>
      <c r="AR15" s="87">
        <v>1112.3259466629138</v>
      </c>
      <c r="AS15" s="87">
        <v>713.43921331495835</v>
      </c>
      <c r="AT15" s="87"/>
      <c r="AU15" s="87">
        <v>660.50470423433933</v>
      </c>
      <c r="AV15" s="87">
        <v>1071.4085247751013</v>
      </c>
      <c r="AW15" s="87">
        <v>1209.9527433496828</v>
      </c>
      <c r="AX15" s="87">
        <v>654.7709186549007</v>
      </c>
      <c r="AZ15" s="87">
        <v>656.91463011021256</v>
      </c>
      <c r="BA15" s="87">
        <v>999.91278348935111</v>
      </c>
      <c r="BB15" s="87">
        <v>1129.1982084181841</v>
      </c>
      <c r="BC15" s="87">
        <v>801.01163961191764</v>
      </c>
    </row>
    <row r="16" spans="1:55">
      <c r="A16" s="43" t="s">
        <v>22</v>
      </c>
      <c r="B16" s="43">
        <v>2328.3718527000701</v>
      </c>
      <c r="C16" s="43">
        <v>2493.6485041129922</v>
      </c>
      <c r="D16" s="43">
        <v>2545.8265505026807</v>
      </c>
      <c r="E16" s="43">
        <v>2657.6690207363995</v>
      </c>
      <c r="F16" s="43"/>
      <c r="G16" s="43">
        <v>2371.4491660302037</v>
      </c>
      <c r="H16" s="43">
        <v>2326.3430045407745</v>
      </c>
      <c r="I16" s="43">
        <v>2558.0218248060728</v>
      </c>
      <c r="J16" s="43">
        <v>2838.842767636223</v>
      </c>
      <c r="K16" s="43"/>
      <c r="L16" s="43">
        <v>2508.8431071085674</v>
      </c>
      <c r="M16" s="43">
        <v>2636.3172435035476</v>
      </c>
      <c r="N16" s="43">
        <v>2626.8471219363491</v>
      </c>
      <c r="O16" s="43">
        <v>2663.9532954839942</v>
      </c>
      <c r="P16" s="43"/>
      <c r="Q16" s="43">
        <v>2460.2855972355833</v>
      </c>
      <c r="R16" s="43">
        <v>2661.4626493784581</v>
      </c>
      <c r="S16" s="43">
        <v>2515.729526748185</v>
      </c>
      <c r="T16" s="43">
        <v>2961.8658456059188</v>
      </c>
      <c r="U16" s="43"/>
      <c r="V16" s="43">
        <v>2471.6919540494305</v>
      </c>
      <c r="W16" s="43">
        <v>3022.7990945829647</v>
      </c>
      <c r="X16" s="43">
        <v>2911.0604094414434</v>
      </c>
      <c r="Y16" s="43">
        <v>2964.5875221282727</v>
      </c>
      <c r="Z16" s="43"/>
      <c r="AA16" s="87">
        <v>2672.0674088138276</v>
      </c>
      <c r="AB16" s="87">
        <v>3250.8689096768762</v>
      </c>
      <c r="AC16" s="87">
        <v>2984.168400780813</v>
      </c>
      <c r="AD16" s="87">
        <v>2962.3094708952549</v>
      </c>
      <c r="AE16" s="87"/>
      <c r="AF16" s="87">
        <v>2803.5529457958019</v>
      </c>
      <c r="AG16" s="87">
        <v>3325.1873743052606</v>
      </c>
      <c r="AH16" s="87">
        <v>2942.7771465341252</v>
      </c>
      <c r="AI16" s="87">
        <v>3140.4146178466876</v>
      </c>
      <c r="AJ16" s="87"/>
      <c r="AK16" s="87">
        <v>2993.7799869700243</v>
      </c>
      <c r="AL16" s="87">
        <v>3215.3298066942912</v>
      </c>
      <c r="AM16" s="87">
        <v>2911.4632293830637</v>
      </c>
      <c r="AN16" s="87">
        <v>3521.0811952008862</v>
      </c>
      <c r="AO16" s="126"/>
      <c r="AP16" s="87">
        <v>3184.2488978678989</v>
      </c>
      <c r="AQ16" s="87">
        <v>3282.5009130192243</v>
      </c>
      <c r="AR16" s="87">
        <v>2889.5902555570074</v>
      </c>
      <c r="AS16" s="87">
        <v>3025.7230962638491</v>
      </c>
      <c r="AT16" s="87"/>
      <c r="AU16" s="87">
        <v>2766.0142104823035</v>
      </c>
      <c r="AV16" s="87">
        <v>2957.0377120245666</v>
      </c>
      <c r="AW16" s="87">
        <v>2792.1864760326389</v>
      </c>
      <c r="AX16" s="87">
        <v>3313.2139928622678</v>
      </c>
      <c r="AZ16" s="87">
        <v>2919.205507197848</v>
      </c>
      <c r="BA16" s="87">
        <v>3040.124065124015</v>
      </c>
      <c r="BB16" s="87">
        <v>3104.6855661108993</v>
      </c>
      <c r="BC16" s="87">
        <v>3557.1742004074058</v>
      </c>
    </row>
    <row r="17" spans="1:55">
      <c r="A17" s="127" t="s">
        <v>23</v>
      </c>
      <c r="B17" s="70">
        <v>2118.0578466172819</v>
      </c>
      <c r="C17" s="70">
        <v>2241.0463869270825</v>
      </c>
      <c r="D17" s="70">
        <v>2281.9662734195781</v>
      </c>
      <c r="E17" s="70">
        <v>2359.285672703732</v>
      </c>
      <c r="F17" s="70"/>
      <c r="G17" s="70">
        <v>2129.2545377501165</v>
      </c>
      <c r="H17" s="70">
        <v>2102.4304329514325</v>
      </c>
      <c r="I17" s="70">
        <v>2297.8774655439347</v>
      </c>
      <c r="J17" s="70">
        <v>2550.0085473135919</v>
      </c>
      <c r="K17" s="70"/>
      <c r="L17" s="70">
        <v>2259.8424366150757</v>
      </c>
      <c r="M17" s="70">
        <v>2367.619893562824</v>
      </c>
      <c r="N17" s="70">
        <v>2353.3972339906932</v>
      </c>
      <c r="O17" s="70">
        <v>2307.5238680089051</v>
      </c>
      <c r="P17" s="70"/>
      <c r="Q17" s="70">
        <v>2173.0585265036607</v>
      </c>
      <c r="R17" s="70">
        <v>2319.6795404552458</v>
      </c>
      <c r="S17" s="70">
        <v>2221.8544549472977</v>
      </c>
      <c r="T17" s="70">
        <v>2581.7121575348574</v>
      </c>
      <c r="U17" s="70"/>
      <c r="V17" s="70">
        <v>2164.3142337567697</v>
      </c>
      <c r="W17" s="70">
        <v>2659.0845574072728</v>
      </c>
      <c r="X17" s="70">
        <v>2565.2848469071891</v>
      </c>
      <c r="Y17" s="70">
        <v>2583.4121131230663</v>
      </c>
      <c r="Z17" s="70"/>
      <c r="AA17" s="87">
        <v>2339.1260037909724</v>
      </c>
      <c r="AB17" s="87">
        <v>2874.9898082101081</v>
      </c>
      <c r="AC17" s="87">
        <v>2636.9597317649345</v>
      </c>
      <c r="AD17" s="87">
        <v>2596.391206160989</v>
      </c>
      <c r="AE17" s="106"/>
      <c r="AF17" s="87">
        <v>2500.9139173002868</v>
      </c>
      <c r="AG17" s="87">
        <v>2982.314801475854</v>
      </c>
      <c r="AH17" s="87">
        <v>2567.9747249136981</v>
      </c>
      <c r="AI17" s="87">
        <v>2782.9500365427307</v>
      </c>
      <c r="AJ17" s="106"/>
      <c r="AK17" s="87">
        <v>2685.3647075777794</v>
      </c>
      <c r="AL17" s="87">
        <v>2878.654397887613</v>
      </c>
      <c r="AM17" s="87">
        <v>2614.3368305685863</v>
      </c>
      <c r="AN17" s="87">
        <v>3164.176863778102</v>
      </c>
      <c r="AO17" s="128"/>
      <c r="AP17" s="87">
        <v>2863.0796952146475</v>
      </c>
      <c r="AQ17" s="87">
        <v>2888.9807606314762</v>
      </c>
      <c r="AR17" s="87">
        <v>2564.8571890082526</v>
      </c>
      <c r="AS17" s="87">
        <v>2689.0872049672948</v>
      </c>
      <c r="AT17" s="106"/>
      <c r="AU17" s="87">
        <v>2469.9704584844771</v>
      </c>
      <c r="AV17" s="87">
        <v>2620.2265765364632</v>
      </c>
      <c r="AW17" s="87">
        <v>2456.1798172216095</v>
      </c>
      <c r="AX17" s="87">
        <v>2992.8972112850111</v>
      </c>
      <c r="AZ17" s="87">
        <v>2640.6646003517353</v>
      </c>
      <c r="BA17" s="87">
        <v>2757.4395700262485</v>
      </c>
      <c r="BB17" s="87">
        <v>2751.6926994571927</v>
      </c>
      <c r="BC17" s="87">
        <v>3199.7448328600531</v>
      </c>
    </row>
    <row r="18" spans="1:55">
      <c r="A18" s="127" t="s">
        <v>24</v>
      </c>
      <c r="B18" s="70">
        <v>1813.5949239470297</v>
      </c>
      <c r="C18" s="70">
        <v>1977.0231080232011</v>
      </c>
      <c r="D18" s="70">
        <v>1993.4070119600651</v>
      </c>
      <c r="E18" s="70">
        <v>2105.619836465647</v>
      </c>
      <c r="F18" s="70"/>
      <c r="G18" s="70">
        <v>1897.1572774964209</v>
      </c>
      <c r="H18" s="70">
        <v>1876.4873287874952</v>
      </c>
      <c r="I18" s="70">
        <v>2012.6023302617562</v>
      </c>
      <c r="J18" s="70">
        <v>2253.2733397134571</v>
      </c>
      <c r="K18" s="70"/>
      <c r="L18" s="70">
        <v>2034.9093206583618</v>
      </c>
      <c r="M18" s="70">
        <v>2089.9613152677634</v>
      </c>
      <c r="N18" s="70">
        <v>2041.8981059901662</v>
      </c>
      <c r="O18" s="70">
        <v>2051.9248486730503</v>
      </c>
      <c r="P18" s="70"/>
      <c r="Q18" s="70">
        <v>1943.9023409384577</v>
      </c>
      <c r="R18" s="70">
        <v>2056.6770317589703</v>
      </c>
      <c r="S18" s="70">
        <v>1940.6221017522435</v>
      </c>
      <c r="T18" s="70">
        <v>2284.5308338310615</v>
      </c>
      <c r="U18" s="70"/>
      <c r="V18" s="70">
        <v>1928.8062546321858</v>
      </c>
      <c r="W18" s="70">
        <v>2301.7287878577158</v>
      </c>
      <c r="X18" s="70">
        <v>2292.4106742991994</v>
      </c>
      <c r="Y18" s="70">
        <v>2280.9191367383</v>
      </c>
      <c r="Z18" s="70"/>
      <c r="AA18" s="87">
        <v>2063.9918010979904</v>
      </c>
      <c r="AB18" s="87">
        <v>2548.6870235219289</v>
      </c>
      <c r="AC18" s="87">
        <v>2358.7409142506626</v>
      </c>
      <c r="AD18" s="87">
        <v>2304.9090614440925</v>
      </c>
      <c r="AE18" s="106"/>
      <c r="AF18" s="87">
        <v>2209.7467311083692</v>
      </c>
      <c r="AG18" s="87">
        <v>2600.6716623958223</v>
      </c>
      <c r="AH18" s="87">
        <v>2289.0270837780131</v>
      </c>
      <c r="AI18" s="87">
        <v>2439.1835009874089</v>
      </c>
      <c r="AJ18" s="106"/>
      <c r="AK18" s="87">
        <v>2366.7851269189832</v>
      </c>
      <c r="AL18" s="87">
        <v>2528.8542994309823</v>
      </c>
      <c r="AM18" s="87">
        <v>2287.1979240726851</v>
      </c>
      <c r="AN18" s="87">
        <v>2715.4097644997646</v>
      </c>
      <c r="AO18" s="128"/>
      <c r="AP18" s="87">
        <v>2536.0419811986917</v>
      </c>
      <c r="AQ18" s="87">
        <v>2499.9318055065778</v>
      </c>
      <c r="AR18" s="87">
        <v>2214.4024851691329</v>
      </c>
      <c r="AS18" s="87">
        <v>2298.4450393443276</v>
      </c>
      <c r="AT18" s="106"/>
      <c r="AU18" s="87">
        <v>2110.2978630493149</v>
      </c>
      <c r="AV18" s="87">
        <v>2228.7743055391425</v>
      </c>
      <c r="AW18" s="87">
        <v>2108.1663938644151</v>
      </c>
      <c r="AX18" s="87">
        <v>2542.7804072808904</v>
      </c>
      <c r="AZ18" s="87">
        <v>2207.2209746829931</v>
      </c>
      <c r="BA18" s="87">
        <v>2330.060276702392</v>
      </c>
      <c r="BB18" s="87">
        <v>2401.5820369701432</v>
      </c>
      <c r="BC18" s="87">
        <v>2706.3461942421882</v>
      </c>
    </row>
    <row r="19" spans="1:55">
      <c r="A19" s="70" t="s">
        <v>25</v>
      </c>
      <c r="B19" s="70">
        <v>304.46292267025257</v>
      </c>
      <c r="C19" s="70">
        <v>264.02327890388045</v>
      </c>
      <c r="D19" s="70">
        <v>288.55926145951378</v>
      </c>
      <c r="E19" s="70">
        <v>253.66583623808424</v>
      </c>
      <c r="F19" s="70"/>
      <c r="G19" s="70">
        <v>232.09726025369648</v>
      </c>
      <c r="H19" s="70">
        <v>225.94310416393677</v>
      </c>
      <c r="I19" s="70">
        <v>285.27513528217798</v>
      </c>
      <c r="J19" s="70">
        <v>296.73520760013315</v>
      </c>
      <c r="K19" s="70"/>
      <c r="L19" s="70">
        <v>224.93311595671619</v>
      </c>
      <c r="M19" s="70">
        <v>277.65857829505927</v>
      </c>
      <c r="N19" s="70">
        <v>311.49912800052641</v>
      </c>
      <c r="O19" s="70">
        <v>255.59901933585471</v>
      </c>
      <c r="P19" s="70"/>
      <c r="Q19" s="70">
        <v>229.15618556520249</v>
      </c>
      <c r="R19" s="70">
        <v>263.00250869627615</v>
      </c>
      <c r="S19" s="70">
        <v>281.23235319505409</v>
      </c>
      <c r="T19" s="70">
        <v>297.18132370379595</v>
      </c>
      <c r="U19" s="70"/>
      <c r="V19" s="70">
        <v>235.50797912458515</v>
      </c>
      <c r="W19" s="70">
        <v>357.35576954955854</v>
      </c>
      <c r="X19" s="70">
        <v>272.87417260798907</v>
      </c>
      <c r="Y19" s="70">
        <v>302.49297638476776</v>
      </c>
      <c r="Z19" s="70"/>
      <c r="AA19" s="87">
        <v>275.1342026929791</v>
      </c>
      <c r="AB19" s="87">
        <v>326.30278468817932</v>
      </c>
      <c r="AC19" s="87">
        <v>278.21881751427225</v>
      </c>
      <c r="AD19" s="87">
        <v>291.48214471689778</v>
      </c>
      <c r="AE19" s="106"/>
      <c r="AF19" s="87">
        <v>291.16718619191744</v>
      </c>
      <c r="AG19" s="87">
        <v>381.64313908003163</v>
      </c>
      <c r="AH19" s="87">
        <v>278.94764113568402</v>
      </c>
      <c r="AI19" s="87">
        <v>343.76653555532209</v>
      </c>
      <c r="AJ19" s="106"/>
      <c r="AK19" s="87">
        <v>318.579580658797</v>
      </c>
      <c r="AL19" s="87">
        <v>349.80009845663085</v>
      </c>
      <c r="AM19" s="87">
        <v>327.13890649590257</v>
      </c>
      <c r="AN19" s="87">
        <v>448.76709927833917</v>
      </c>
      <c r="AO19" s="128"/>
      <c r="AP19" s="87">
        <v>327.03771401595526</v>
      </c>
      <c r="AQ19" s="87">
        <v>389.04895512489821</v>
      </c>
      <c r="AR19" s="87">
        <v>350.45470383912016</v>
      </c>
      <c r="AS19" s="87">
        <v>390.64216562296673</v>
      </c>
      <c r="AT19" s="106"/>
      <c r="AU19" s="87">
        <v>359.67259543516195</v>
      </c>
      <c r="AV19" s="87">
        <v>391.45227099732108</v>
      </c>
      <c r="AW19" s="87">
        <v>348.01342335719465</v>
      </c>
      <c r="AX19" s="87">
        <v>450.11680400411962</v>
      </c>
      <c r="AZ19" s="87">
        <v>433.44362566874241</v>
      </c>
      <c r="BA19" s="87">
        <v>427.37929332385579</v>
      </c>
      <c r="BB19" s="87">
        <v>350.11066248705174</v>
      </c>
      <c r="BC19" s="87">
        <v>493.39863861786529</v>
      </c>
    </row>
    <row r="20" spans="1:55">
      <c r="A20" s="43" t="s">
        <v>26</v>
      </c>
      <c r="B20" s="43">
        <v>458.62326396519165</v>
      </c>
      <c r="C20" s="43">
        <v>766.63853020792874</v>
      </c>
      <c r="D20" s="43">
        <v>1076.8191655512253</v>
      </c>
      <c r="E20" s="43">
        <v>646.42876236449683</v>
      </c>
      <c r="F20" s="43"/>
      <c r="G20" s="43">
        <v>523.36938275077762</v>
      </c>
      <c r="H20" s="43">
        <v>739.74455078950098</v>
      </c>
      <c r="I20" s="43">
        <v>1135.3517572784888</v>
      </c>
      <c r="J20" s="43">
        <v>752.25869786371163</v>
      </c>
      <c r="K20" s="43"/>
      <c r="L20" s="43">
        <v>564.7121463487299</v>
      </c>
      <c r="M20" s="43">
        <v>914.0714004450241</v>
      </c>
      <c r="N20" s="43">
        <v>1209.8636186865647</v>
      </c>
      <c r="O20" s="43">
        <v>673.51593836846564</v>
      </c>
      <c r="P20" s="43"/>
      <c r="Q20" s="43">
        <v>642.61308128046744</v>
      </c>
      <c r="R20" s="43">
        <v>976.825123567883</v>
      </c>
      <c r="S20" s="43">
        <v>1050.5704008540852</v>
      </c>
      <c r="T20" s="43">
        <v>794.9749781068391</v>
      </c>
      <c r="U20" s="43"/>
      <c r="V20" s="43">
        <v>638.96168871170028</v>
      </c>
      <c r="W20" s="43">
        <v>1026.7667116190364</v>
      </c>
      <c r="X20" s="43">
        <v>1312.302758538679</v>
      </c>
      <c r="Y20" s="43">
        <v>834.74470319562408</v>
      </c>
      <c r="Z20" s="43"/>
      <c r="AA20" s="87">
        <v>680.21918583330205</v>
      </c>
      <c r="AB20" s="87">
        <v>1111.305192058838</v>
      </c>
      <c r="AC20" s="87">
        <v>1387.658925146286</v>
      </c>
      <c r="AD20" s="87">
        <v>777.13791646098639</v>
      </c>
      <c r="AE20" s="87"/>
      <c r="AF20" s="87">
        <v>732.0127781568309</v>
      </c>
      <c r="AG20" s="87">
        <v>1130.7387758746945</v>
      </c>
      <c r="AH20" s="87">
        <v>1588.2240592149583</v>
      </c>
      <c r="AI20" s="87">
        <v>972.99489339108106</v>
      </c>
      <c r="AJ20" s="87"/>
      <c r="AK20" s="87">
        <v>828.11476317298855</v>
      </c>
      <c r="AL20" s="87">
        <v>1160.4610586979318</v>
      </c>
      <c r="AM20" s="87">
        <v>1690.5421655093421</v>
      </c>
      <c r="AN20" s="87">
        <v>1030.1549988875715</v>
      </c>
      <c r="AO20" s="126"/>
      <c r="AP20" s="87">
        <v>1078.5544238368457</v>
      </c>
      <c r="AQ20" s="87">
        <v>1398.3493260530015</v>
      </c>
      <c r="AR20" s="87">
        <v>1955.8398861556309</v>
      </c>
      <c r="AS20" s="87">
        <v>1249.9245904949209</v>
      </c>
      <c r="AT20" s="87"/>
      <c r="AU20" s="87">
        <v>1115.6167273269218</v>
      </c>
      <c r="AV20" s="87">
        <v>1415.3759902381805</v>
      </c>
      <c r="AW20" s="87">
        <v>1859.4109166597516</v>
      </c>
      <c r="AX20" s="87">
        <v>1256.5343818837737</v>
      </c>
      <c r="AZ20" s="87">
        <v>979.64607191952575</v>
      </c>
      <c r="BA20" s="87">
        <v>1333.7494833318633</v>
      </c>
      <c r="BB20" s="87">
        <v>1888.4481585300555</v>
      </c>
      <c r="BC20" s="87">
        <v>1303.3948624148657</v>
      </c>
    </row>
    <row r="21" spans="1:55">
      <c r="A21" s="43" t="s">
        <v>27</v>
      </c>
      <c r="B21" s="43">
        <v>3161.236494571313</v>
      </c>
      <c r="C21" s="43">
        <v>3895.2316508323033</v>
      </c>
      <c r="D21" s="43">
        <v>4302.6831576014911</v>
      </c>
      <c r="E21" s="43">
        <v>3733.1781698604846</v>
      </c>
      <c r="F21" s="43"/>
      <c r="G21" s="43">
        <v>3258.4081719223291</v>
      </c>
      <c r="H21" s="43">
        <v>3648.8859979399444</v>
      </c>
      <c r="I21" s="43">
        <v>4387.8567244670367</v>
      </c>
      <c r="J21" s="43">
        <v>4057.8603146305977</v>
      </c>
      <c r="K21" s="43"/>
      <c r="L21" s="43">
        <v>3485.5550802107837</v>
      </c>
      <c r="M21" s="43">
        <v>4189.478429161145</v>
      </c>
      <c r="N21" s="43">
        <v>4616.2611502480931</v>
      </c>
      <c r="O21" s="43">
        <v>3811.3815706401451</v>
      </c>
      <c r="P21" s="43"/>
      <c r="Q21" s="43">
        <v>3493.5779267356802</v>
      </c>
      <c r="R21" s="43">
        <v>4299.142436178865</v>
      </c>
      <c r="S21" s="43">
        <v>4291.2830953973198</v>
      </c>
      <c r="T21" s="43">
        <v>4195.2964208671847</v>
      </c>
      <c r="U21" s="43"/>
      <c r="V21" s="43">
        <v>3495.4763679664438</v>
      </c>
      <c r="W21" s="43">
        <v>4718.5762452005019</v>
      </c>
      <c r="X21" s="43">
        <v>5009.5285133809202</v>
      </c>
      <c r="Y21" s="43">
        <v>4250.2287134628214</v>
      </c>
      <c r="Z21" s="43"/>
      <c r="AA21" s="87">
        <v>3717.4364229481116</v>
      </c>
      <c r="AB21" s="87">
        <v>5088.1664152424592</v>
      </c>
      <c r="AC21" s="87">
        <v>5147.481051333908</v>
      </c>
      <c r="AD21" s="87">
        <v>4235.8035039134193</v>
      </c>
      <c r="AE21" s="87"/>
      <c r="AF21" s="87">
        <v>3966.3704449854176</v>
      </c>
      <c r="AG21" s="87">
        <v>5312.3924508958708</v>
      </c>
      <c r="AH21" s="87">
        <v>5384.7380348814468</v>
      </c>
      <c r="AI21" s="87">
        <v>4721.2446273665255</v>
      </c>
      <c r="AJ21" s="87"/>
      <c r="AK21" s="87">
        <v>4362.2980512572612</v>
      </c>
      <c r="AL21" s="87">
        <v>5295.4207452363116</v>
      </c>
      <c r="AM21" s="87">
        <v>5500.9164642291753</v>
      </c>
      <c r="AN21" s="87">
        <v>5374.0436769290754</v>
      </c>
      <c r="AO21" s="126"/>
      <c r="AP21" s="87">
        <v>4967.4721614533537</v>
      </c>
      <c r="AQ21" s="87">
        <v>5793.3234091205468</v>
      </c>
      <c r="AR21" s="87">
        <v>5957.7560883755514</v>
      </c>
      <c r="AS21" s="87">
        <v>4989.0869000737339</v>
      </c>
      <c r="AT21" s="87"/>
      <c r="AU21" s="87">
        <v>4542.135642043565</v>
      </c>
      <c r="AV21" s="87">
        <v>5443.8222270378437</v>
      </c>
      <c r="AW21" s="87">
        <v>5861.5501360420722</v>
      </c>
      <c r="AX21" s="87">
        <v>5224.5192934009356</v>
      </c>
      <c r="AZ21" s="87">
        <v>4555.7662092275814</v>
      </c>
      <c r="BA21" s="87">
        <v>5373.786331945229</v>
      </c>
      <c r="BB21" s="87">
        <v>6122.3319330591412</v>
      </c>
      <c r="BC21" s="87">
        <v>5661.5807024341893</v>
      </c>
    </row>
    <row r="23" spans="1:55">
      <c r="A23" s="73" t="s">
        <v>102</v>
      </c>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87"/>
      <c r="AB23" s="87"/>
      <c r="AC23" s="87"/>
      <c r="AD23" s="87"/>
      <c r="AE23" s="87"/>
      <c r="AF23" s="87"/>
      <c r="AG23" s="87"/>
      <c r="AH23" s="87"/>
      <c r="AI23" s="87"/>
      <c r="AJ23" s="87"/>
      <c r="AK23" s="87"/>
      <c r="AL23" s="87"/>
      <c r="AM23" s="87"/>
      <c r="AN23" s="87"/>
      <c r="AO23" s="126"/>
      <c r="AP23" s="87"/>
      <c r="AQ23" s="87"/>
      <c r="AR23" s="87"/>
      <c r="AS23" s="87"/>
      <c r="AT23" s="87"/>
      <c r="AU23" s="87"/>
      <c r="AV23" s="87"/>
      <c r="AW23" s="87"/>
      <c r="AX23" s="87"/>
      <c r="AZ23" s="87"/>
      <c r="BA23" s="87"/>
      <c r="BB23" s="87"/>
      <c r="BC23" s="87"/>
    </row>
    <row r="24" spans="1:55">
      <c r="A24" s="43" t="s">
        <v>15</v>
      </c>
      <c r="B24" s="43">
        <v>239.88933579476881</v>
      </c>
      <c r="C24" s="43">
        <v>352.84072457139251</v>
      </c>
      <c r="D24" s="43">
        <v>442.31977743536982</v>
      </c>
      <c r="E24" s="43">
        <v>271.19874172761894</v>
      </c>
      <c r="F24" s="43"/>
      <c r="G24" s="43">
        <v>211.62353959016698</v>
      </c>
      <c r="H24" s="43">
        <v>301.61529575315137</v>
      </c>
      <c r="I24" s="43">
        <v>442.19951779355404</v>
      </c>
      <c r="J24" s="43">
        <v>277.69566137484964</v>
      </c>
      <c r="K24" s="43"/>
      <c r="L24" s="43">
        <v>239.47025074911548</v>
      </c>
      <c r="M24" s="43">
        <v>379.56233204415685</v>
      </c>
      <c r="N24" s="43">
        <v>490.50630218847641</v>
      </c>
      <c r="O24" s="43">
        <v>239.99423373377903</v>
      </c>
      <c r="P24" s="43"/>
      <c r="Q24" s="43">
        <v>205.31212245669749</v>
      </c>
      <c r="R24" s="43">
        <v>360.30032607330384</v>
      </c>
      <c r="S24" s="43">
        <v>417.35688549496069</v>
      </c>
      <c r="T24" s="43">
        <v>259.84105877949651</v>
      </c>
      <c r="U24" s="43"/>
      <c r="V24" s="43">
        <v>194.16986558922537</v>
      </c>
      <c r="W24" s="43">
        <v>374.51325214337771</v>
      </c>
      <c r="X24" s="43">
        <v>461.35328235300381</v>
      </c>
      <c r="Y24" s="43">
        <v>235.96910123995463</v>
      </c>
      <c r="Z24" s="43"/>
      <c r="AA24" s="87">
        <v>193.63818550737713</v>
      </c>
      <c r="AB24" s="87">
        <v>382.53803907379012</v>
      </c>
      <c r="AC24" s="87">
        <v>471.06265766607527</v>
      </c>
      <c r="AD24" s="87">
        <v>260.93597457089777</v>
      </c>
      <c r="AE24" s="87"/>
      <c r="AF24" s="87">
        <v>224.48154886662908</v>
      </c>
      <c r="AG24" s="87">
        <v>437.28959260799672</v>
      </c>
      <c r="AH24" s="87">
        <v>476.46878881525646</v>
      </c>
      <c r="AI24" s="87">
        <v>325.77197154616437</v>
      </c>
      <c r="AJ24" s="87"/>
      <c r="AK24" s="87">
        <v>269.83980705244772</v>
      </c>
      <c r="AL24" s="87">
        <v>457.72189426556895</v>
      </c>
      <c r="AM24" s="87">
        <v>558.10612184653189</v>
      </c>
      <c r="AN24" s="87">
        <v>373.0349146181797</v>
      </c>
      <c r="AO24" s="126"/>
      <c r="AP24" s="87">
        <v>291.17881892237727</v>
      </c>
      <c r="AQ24" s="87">
        <v>545.33611692860779</v>
      </c>
      <c r="AR24" s="87">
        <v>671.70208814766613</v>
      </c>
      <c r="AS24" s="87">
        <v>330.13947068381424</v>
      </c>
      <c r="AT24" s="87"/>
      <c r="AU24" s="87">
        <v>281.08887540334246</v>
      </c>
      <c r="AV24" s="87">
        <v>568.68983383775128</v>
      </c>
      <c r="AW24" s="87">
        <v>661.18194176226268</v>
      </c>
      <c r="AX24" s="87">
        <v>340.54950998209893</v>
      </c>
      <c r="AZ24" s="87">
        <v>264.71234444730555</v>
      </c>
      <c r="BA24" s="87">
        <v>512.34355105150792</v>
      </c>
      <c r="BB24" s="87">
        <v>609.63751743029047</v>
      </c>
      <c r="BC24" s="87">
        <v>417.72065688107995</v>
      </c>
    </row>
    <row r="25" spans="1:55">
      <c r="A25" s="43" t="s">
        <v>22</v>
      </c>
      <c r="B25" s="43">
        <v>2020.2315101111242</v>
      </c>
      <c r="C25" s="43">
        <v>2603.2387466181221</v>
      </c>
      <c r="D25" s="43">
        <v>3121.1221456593112</v>
      </c>
      <c r="E25" s="43">
        <v>2296.1706308840835</v>
      </c>
      <c r="F25" s="43"/>
      <c r="G25" s="43">
        <v>1924.0104589077462</v>
      </c>
      <c r="H25" s="43">
        <v>2509.7880314105432</v>
      </c>
      <c r="I25" s="43">
        <v>2792.3127658714488</v>
      </c>
      <c r="J25" s="43">
        <v>2250.4098775705411</v>
      </c>
      <c r="K25" s="43"/>
      <c r="L25" s="43">
        <v>2021.9019344860826</v>
      </c>
      <c r="M25" s="43">
        <v>2666.8226093899007</v>
      </c>
      <c r="N25" s="43">
        <v>2914.5922193924566</v>
      </c>
      <c r="O25" s="43">
        <v>2295.4531998204134</v>
      </c>
      <c r="P25" s="43"/>
      <c r="Q25" s="43">
        <v>2009.5234013274694</v>
      </c>
      <c r="R25" s="43">
        <v>2673.4174981549327</v>
      </c>
      <c r="S25" s="43">
        <v>2954.454715430059</v>
      </c>
      <c r="T25" s="43">
        <v>2362.1799437287132</v>
      </c>
      <c r="U25" s="43"/>
      <c r="V25" s="43">
        <v>2009.8454382538112</v>
      </c>
      <c r="W25" s="43">
        <v>2725.0796705884859</v>
      </c>
      <c r="X25" s="43">
        <v>3071.3834547016381</v>
      </c>
      <c r="Y25" s="43">
        <v>2461.9988775043626</v>
      </c>
      <c r="Z25" s="43"/>
      <c r="AA25" s="87">
        <v>2224.9729323141851</v>
      </c>
      <c r="AB25" s="87">
        <v>2950.6512602426646</v>
      </c>
      <c r="AC25" s="87">
        <v>3110.6640521810473</v>
      </c>
      <c r="AD25" s="87">
        <v>2537.7766565680549</v>
      </c>
      <c r="AE25" s="87"/>
      <c r="AF25" s="87">
        <v>2425.9755237849163</v>
      </c>
      <c r="AG25" s="87">
        <v>2951.4500585138549</v>
      </c>
      <c r="AH25" s="87">
        <v>3214.8267907075137</v>
      </c>
      <c r="AI25" s="87">
        <v>2618.9054384313204</v>
      </c>
      <c r="AJ25" s="87"/>
      <c r="AK25" s="87">
        <v>2564.7249110442144</v>
      </c>
      <c r="AL25" s="87">
        <v>2971.8046935702796</v>
      </c>
      <c r="AM25" s="87">
        <v>3323.3731684615709</v>
      </c>
      <c r="AN25" s="87">
        <v>2965.5487584232419</v>
      </c>
      <c r="AO25" s="126"/>
      <c r="AP25" s="87">
        <v>2531.2773904678443</v>
      </c>
      <c r="AQ25" s="87">
        <v>3165.1365493318172</v>
      </c>
      <c r="AR25" s="87">
        <v>3334.7561371723264</v>
      </c>
      <c r="AS25" s="87">
        <v>2790.7820726351924</v>
      </c>
      <c r="AT25" s="87"/>
      <c r="AU25" s="87">
        <v>2456.0510529218436</v>
      </c>
      <c r="AV25" s="87">
        <v>2989.0172764163908</v>
      </c>
      <c r="AW25" s="87">
        <v>3183.2309168674392</v>
      </c>
      <c r="AX25" s="87">
        <v>2900.1294464491343</v>
      </c>
      <c r="AZ25" s="87">
        <v>2565.8582674301847</v>
      </c>
      <c r="BA25" s="87">
        <v>3079.3650819557984</v>
      </c>
      <c r="BB25" s="87">
        <v>3469.3989617866237</v>
      </c>
      <c r="BC25" s="87">
        <v>2907.9354838997706</v>
      </c>
    </row>
    <row r="26" spans="1:55">
      <c r="A26" s="127" t="s">
        <v>23</v>
      </c>
      <c r="B26" s="70">
        <v>1890.4416451963941</v>
      </c>
      <c r="C26" s="70">
        <v>2426.859872250594</v>
      </c>
      <c r="D26" s="70">
        <v>2883.1304530206598</v>
      </c>
      <c r="E26" s="70">
        <v>2132.7453376756694</v>
      </c>
      <c r="F26" s="70"/>
      <c r="G26" s="70">
        <v>1780.022352744033</v>
      </c>
      <c r="H26" s="70">
        <v>2356.7376894764284</v>
      </c>
      <c r="I26" s="70">
        <v>2574.8468488647122</v>
      </c>
      <c r="J26" s="70">
        <v>2077.4919196515557</v>
      </c>
      <c r="K26" s="70"/>
      <c r="L26" s="70">
        <v>1862.1384222760425</v>
      </c>
      <c r="M26" s="70">
        <v>2483.3805391619762</v>
      </c>
      <c r="N26" s="70">
        <v>2662.0087386507075</v>
      </c>
      <c r="O26" s="70">
        <v>2093.5103181726017</v>
      </c>
      <c r="P26" s="70"/>
      <c r="Q26" s="70">
        <v>1842.9410113742042</v>
      </c>
      <c r="R26" s="70">
        <v>2441.4211263480556</v>
      </c>
      <c r="S26" s="70">
        <v>2703.4776745918539</v>
      </c>
      <c r="T26" s="70">
        <v>2161.132545390793</v>
      </c>
      <c r="U26" s="70"/>
      <c r="V26" s="70">
        <v>1854.372050913835</v>
      </c>
      <c r="W26" s="70">
        <v>2506.020122053244</v>
      </c>
      <c r="X26" s="70">
        <v>2817.224206487364</v>
      </c>
      <c r="Y26" s="70">
        <v>2266.9054948635708</v>
      </c>
      <c r="Z26" s="70"/>
      <c r="AA26" s="87">
        <v>2053.0775454423929</v>
      </c>
      <c r="AB26" s="87">
        <v>2735.6914947797732</v>
      </c>
      <c r="AC26" s="87">
        <v>2852.8800841791094</v>
      </c>
      <c r="AD26" s="87">
        <v>2310.2636091530662</v>
      </c>
      <c r="AE26" s="106"/>
      <c r="AF26" s="87">
        <v>2234.3107543543269</v>
      </c>
      <c r="AG26" s="87">
        <v>2729.540461126855</v>
      </c>
      <c r="AH26" s="87">
        <v>2920.6399877474018</v>
      </c>
      <c r="AI26" s="87">
        <v>2419.193579950967</v>
      </c>
      <c r="AJ26" s="106"/>
      <c r="AK26" s="87">
        <v>2365.0614136887839</v>
      </c>
      <c r="AL26" s="87">
        <v>2744.5554539652903</v>
      </c>
      <c r="AM26" s="87">
        <v>3081.4409409363061</v>
      </c>
      <c r="AN26" s="87">
        <v>2744.2775192559093</v>
      </c>
      <c r="AO26" s="128"/>
      <c r="AP26" s="87">
        <v>2320.168643493007</v>
      </c>
      <c r="AQ26" s="87">
        <v>2885.288938899404</v>
      </c>
      <c r="AR26" s="87">
        <v>3046.285861208135</v>
      </c>
      <c r="AS26" s="87">
        <v>2547.1757618859551</v>
      </c>
      <c r="AT26" s="106"/>
      <c r="AU26" s="87">
        <v>2283.6710011958253</v>
      </c>
      <c r="AV26" s="87">
        <v>2751.1709765125697</v>
      </c>
      <c r="AW26" s="87">
        <v>2940.8545153124564</v>
      </c>
      <c r="AX26" s="87">
        <v>2641.9633870497255</v>
      </c>
      <c r="AZ26" s="87">
        <v>2369.4658751428597</v>
      </c>
      <c r="BA26" s="87">
        <v>2790.9671070407057</v>
      </c>
      <c r="BB26" s="87">
        <v>3162.7198871176843</v>
      </c>
      <c r="BC26" s="87">
        <v>2632.391173996285</v>
      </c>
    </row>
    <row r="27" spans="1:55">
      <c r="A27" s="70" t="s">
        <v>25</v>
      </c>
      <c r="B27" s="70">
        <v>1550.8476423968323</v>
      </c>
      <c r="C27" s="70">
        <v>2074.6936245791085</v>
      </c>
      <c r="D27" s="70">
        <v>2461.1900802488822</v>
      </c>
      <c r="E27" s="70">
        <v>1797.0895939587886</v>
      </c>
      <c r="F27" s="70"/>
      <c r="G27" s="70">
        <v>1467.0867492959983</v>
      </c>
      <c r="H27" s="70">
        <v>1967.2564418868708</v>
      </c>
      <c r="I27" s="70">
        <v>2189.6957678618442</v>
      </c>
      <c r="J27" s="70">
        <v>1736.3078261547557</v>
      </c>
      <c r="K27" s="70"/>
      <c r="L27" s="70">
        <v>1498.1086824972906</v>
      </c>
      <c r="M27" s="70">
        <v>2102.9594343721706</v>
      </c>
      <c r="N27" s="70">
        <v>2265.7657034885592</v>
      </c>
      <c r="O27" s="70">
        <v>1718.0414466956288</v>
      </c>
      <c r="P27" s="70"/>
      <c r="Q27" s="70">
        <v>1491.4095123106397</v>
      </c>
      <c r="R27" s="70">
        <v>2042.4971708231622</v>
      </c>
      <c r="S27" s="70">
        <v>2264.299512100964</v>
      </c>
      <c r="T27" s="70">
        <v>1761.8500443445987</v>
      </c>
      <c r="U27" s="70"/>
      <c r="V27" s="70">
        <v>1445.1382857295041</v>
      </c>
      <c r="W27" s="70">
        <v>2049.3724825147474</v>
      </c>
      <c r="X27" s="70">
        <v>2303.0582323351068</v>
      </c>
      <c r="Y27" s="70">
        <v>1787.1083804514601</v>
      </c>
      <c r="Z27" s="70"/>
      <c r="AA27" s="87">
        <v>1589.6590747352732</v>
      </c>
      <c r="AB27" s="87">
        <v>2200.6488168261153</v>
      </c>
      <c r="AC27" s="87">
        <v>2390.3348318683452</v>
      </c>
      <c r="AD27" s="87">
        <v>1788.8229917949679</v>
      </c>
      <c r="AE27" s="106"/>
      <c r="AF27" s="87">
        <v>1660.3547235063418</v>
      </c>
      <c r="AG27" s="87">
        <v>2144.4073527442042</v>
      </c>
      <c r="AH27" s="87">
        <v>2299.7812337731948</v>
      </c>
      <c r="AI27" s="87">
        <v>1835.9065253769845</v>
      </c>
      <c r="AJ27" s="106"/>
      <c r="AK27" s="87">
        <v>1736.4927547910365</v>
      </c>
      <c r="AL27" s="87">
        <v>2148.446128028967</v>
      </c>
      <c r="AM27" s="87">
        <v>2444.8415577758287</v>
      </c>
      <c r="AN27" s="87">
        <v>2009.2303992100767</v>
      </c>
      <c r="AO27" s="128"/>
      <c r="AP27" s="87">
        <v>1712.8323405064609</v>
      </c>
      <c r="AQ27" s="87">
        <v>2209.9036951984026</v>
      </c>
      <c r="AR27" s="87">
        <v>2376.0396897370301</v>
      </c>
      <c r="AS27" s="87">
        <v>1885.9465875389174</v>
      </c>
      <c r="AT27" s="106"/>
      <c r="AU27" s="87">
        <v>1641.142740077986</v>
      </c>
      <c r="AV27" s="87">
        <v>2075.7282096207309</v>
      </c>
      <c r="AW27" s="87">
        <v>2281.9910255042691</v>
      </c>
      <c r="AX27" s="87">
        <v>1992.3600550396809</v>
      </c>
      <c r="AZ27" s="87">
        <v>1758.3617662729762</v>
      </c>
      <c r="BA27" s="87">
        <v>2158.9681390776673</v>
      </c>
      <c r="BB27" s="87">
        <v>2459.2207318646792</v>
      </c>
      <c r="BC27" s="87">
        <v>1971.0053636204977</v>
      </c>
    </row>
    <row r="28" spans="1:55">
      <c r="A28" s="127" t="s">
        <v>24</v>
      </c>
      <c r="B28" s="70">
        <v>339.59400279956185</v>
      </c>
      <c r="C28" s="70">
        <v>352.16624767148659</v>
      </c>
      <c r="D28" s="70">
        <v>421.94037277177779</v>
      </c>
      <c r="E28" s="70">
        <v>335.65574371688189</v>
      </c>
      <c r="F28" s="70"/>
      <c r="G28" s="70">
        <v>312.9356034480345</v>
      </c>
      <c r="H28" s="70">
        <v>389.48124758955703</v>
      </c>
      <c r="I28" s="70">
        <v>385.15108100286903</v>
      </c>
      <c r="J28" s="70">
        <v>341.18409349680013</v>
      </c>
      <c r="K28" s="70"/>
      <c r="L28" s="70">
        <v>364.02973977875121</v>
      </c>
      <c r="M28" s="70">
        <v>380.42110478980555</v>
      </c>
      <c r="N28" s="70">
        <v>396.24303516214792</v>
      </c>
      <c r="O28" s="70">
        <v>375.46887147697231</v>
      </c>
      <c r="P28" s="70"/>
      <c r="Q28" s="70">
        <v>351.5314990635647</v>
      </c>
      <c r="R28" s="70">
        <v>398.92395552489381</v>
      </c>
      <c r="S28" s="70">
        <v>439.17816249089151</v>
      </c>
      <c r="T28" s="70">
        <v>399.28250104619491</v>
      </c>
      <c r="U28" s="70"/>
      <c r="V28" s="70">
        <v>409.2337651843302</v>
      </c>
      <c r="W28" s="70">
        <v>456.64763953849905</v>
      </c>
      <c r="X28" s="70">
        <v>514.16597415225715</v>
      </c>
      <c r="Y28" s="70">
        <v>479.79711441211037</v>
      </c>
      <c r="Z28" s="70"/>
      <c r="AA28" s="87">
        <v>463.41847070711964</v>
      </c>
      <c r="AB28" s="87">
        <v>535.04267795365752</v>
      </c>
      <c r="AC28" s="87">
        <v>462.54525231076491</v>
      </c>
      <c r="AD28" s="87">
        <v>521.44061735809805</v>
      </c>
      <c r="AE28" s="106"/>
      <c r="AF28" s="87">
        <v>573.95603084798472</v>
      </c>
      <c r="AG28" s="87">
        <v>585.13310838265113</v>
      </c>
      <c r="AH28" s="87">
        <v>620.85875397420762</v>
      </c>
      <c r="AI28" s="87">
        <v>583.28705457398223</v>
      </c>
      <c r="AJ28" s="106"/>
      <c r="AK28" s="87">
        <v>628.56865889774861</v>
      </c>
      <c r="AL28" s="87">
        <v>596.10932593632401</v>
      </c>
      <c r="AM28" s="87">
        <v>636.59938316047612</v>
      </c>
      <c r="AN28" s="87">
        <v>735.04712004583212</v>
      </c>
      <c r="AO28" s="128"/>
      <c r="AP28" s="87">
        <v>607.33630298654532</v>
      </c>
      <c r="AQ28" s="87">
        <v>675.38524370100049</v>
      </c>
      <c r="AR28" s="87">
        <v>670.24617147110507</v>
      </c>
      <c r="AS28" s="87">
        <v>661.22917434703675</v>
      </c>
      <c r="AT28" s="106"/>
      <c r="AU28" s="87">
        <v>642.52826111784009</v>
      </c>
      <c r="AV28" s="87">
        <v>675.442766891838</v>
      </c>
      <c r="AW28" s="87">
        <v>658.86348980818775</v>
      </c>
      <c r="AX28" s="87">
        <v>649.60333201004687</v>
      </c>
      <c r="AZ28" s="87">
        <v>611.10410886988313</v>
      </c>
      <c r="BA28" s="87">
        <v>631.99896796303779</v>
      </c>
      <c r="BB28" s="87">
        <v>703.49915525300457</v>
      </c>
      <c r="BC28" s="87">
        <v>661.38581037578706</v>
      </c>
    </row>
    <row r="29" spans="1:55">
      <c r="A29" s="43" t="s">
        <v>26</v>
      </c>
      <c r="B29" s="43">
        <v>318.27628152229448</v>
      </c>
      <c r="C29" s="43">
        <v>457.02299890146708</v>
      </c>
      <c r="D29" s="43">
        <v>763.81523764104941</v>
      </c>
      <c r="E29" s="43">
        <v>366.41177404487496</v>
      </c>
      <c r="F29" s="43"/>
      <c r="G29" s="43">
        <v>305.47523658581378</v>
      </c>
      <c r="H29" s="43">
        <v>447.3685501741777</v>
      </c>
      <c r="I29" s="43">
        <v>758.30693745510882</v>
      </c>
      <c r="J29" s="43">
        <v>412.16352803356324</v>
      </c>
      <c r="K29" s="43"/>
      <c r="L29" s="43">
        <v>303.79599119744586</v>
      </c>
      <c r="M29" s="43">
        <v>529.3020810748194</v>
      </c>
      <c r="N29" s="43">
        <v>790.47185735632308</v>
      </c>
      <c r="O29" s="43">
        <v>439.06249373698535</v>
      </c>
      <c r="P29" s="43"/>
      <c r="Q29" s="43">
        <v>329.74543690240989</v>
      </c>
      <c r="R29" s="43">
        <v>484.52349097873281</v>
      </c>
      <c r="S29" s="43">
        <v>708.39673089033693</v>
      </c>
      <c r="T29" s="43">
        <v>418.05162078467475</v>
      </c>
      <c r="U29" s="43"/>
      <c r="V29" s="43">
        <v>341.70447265056595</v>
      </c>
      <c r="W29" s="43">
        <v>564.66800896192512</v>
      </c>
      <c r="X29" s="43">
        <v>878.16134566034202</v>
      </c>
      <c r="Y29" s="43">
        <v>474.7048085532773</v>
      </c>
      <c r="Z29" s="43"/>
      <c r="AA29" s="87">
        <v>355.01576960896642</v>
      </c>
      <c r="AB29" s="87">
        <v>633.27631846346435</v>
      </c>
      <c r="AC29" s="87">
        <v>901.2863127056039</v>
      </c>
      <c r="AD29" s="87">
        <v>475.98693818970509</v>
      </c>
      <c r="AE29" s="87"/>
      <c r="AF29" s="87">
        <v>397.03300974194912</v>
      </c>
      <c r="AG29" s="87">
        <v>628.16018046744398</v>
      </c>
      <c r="AH29" s="87">
        <v>1011.4653642485659</v>
      </c>
      <c r="AI29" s="87">
        <v>541.83228953078174</v>
      </c>
      <c r="AJ29" s="87"/>
      <c r="AK29" s="87">
        <v>490.7775356225672</v>
      </c>
      <c r="AL29" s="87">
        <v>677.84517419936446</v>
      </c>
      <c r="AM29" s="87">
        <v>1060.1116174752301</v>
      </c>
      <c r="AN29" s="87">
        <v>592.71827942625953</v>
      </c>
      <c r="AO29" s="126"/>
      <c r="AP29" s="87">
        <v>542.20497754151791</v>
      </c>
      <c r="AQ29" s="87">
        <v>705.02814639762084</v>
      </c>
      <c r="AR29" s="87">
        <v>1287.7896112382875</v>
      </c>
      <c r="AS29" s="87">
        <v>588.73629774480185</v>
      </c>
      <c r="AT29" s="87"/>
      <c r="AU29" s="87">
        <v>536.048518718477</v>
      </c>
      <c r="AV29" s="87">
        <v>683.14237019258474</v>
      </c>
      <c r="AW29" s="87">
        <v>1073.126500549806</v>
      </c>
      <c r="AX29" s="87">
        <v>664.04016211059354</v>
      </c>
      <c r="AZ29" s="87">
        <v>458.37515898082995</v>
      </c>
      <c r="BA29" s="87">
        <v>764.03712623339686</v>
      </c>
      <c r="BB29" s="87">
        <v>1239.1181629475288</v>
      </c>
      <c r="BC29" s="87">
        <v>648.95805048265572</v>
      </c>
    </row>
    <row r="30" spans="1:55">
      <c r="A30" s="43" t="s">
        <v>27</v>
      </c>
      <c r="B30" s="43">
        <v>2578.3971274281885</v>
      </c>
      <c r="C30" s="43">
        <v>3413.1024700909811</v>
      </c>
      <c r="D30" s="43">
        <v>4327.2571607357313</v>
      </c>
      <c r="E30" s="43">
        <v>2933.7811466565777</v>
      </c>
      <c r="F30" s="43"/>
      <c r="G30" s="43">
        <v>2441.1092350837275</v>
      </c>
      <c r="H30" s="43">
        <v>3258.771877337872</v>
      </c>
      <c r="I30" s="43">
        <v>3992.8192211201149</v>
      </c>
      <c r="J30" s="43">
        <v>2940.2690669789513</v>
      </c>
      <c r="K30" s="43"/>
      <c r="L30" s="43">
        <v>2565.1681764326468</v>
      </c>
      <c r="M30" s="43">
        <v>3575.6870225088819</v>
      </c>
      <c r="N30" s="43">
        <v>4195.5703789372565</v>
      </c>
      <c r="O30" s="43">
        <v>2974.5099272911802</v>
      </c>
      <c r="P30" s="43"/>
      <c r="Q30" s="43">
        <v>2544.5809606865769</v>
      </c>
      <c r="R30" s="43">
        <v>3518.2413152069676</v>
      </c>
      <c r="S30" s="43">
        <v>4080.208331815355</v>
      </c>
      <c r="T30" s="43">
        <v>3040.0726232928814</v>
      </c>
      <c r="U30" s="43"/>
      <c r="V30" s="43">
        <v>2545.7197764936027</v>
      </c>
      <c r="W30" s="43">
        <v>3664.2609316937901</v>
      </c>
      <c r="X30" s="43">
        <v>4410.8980827149826</v>
      </c>
      <c r="Y30" s="43">
        <v>3172.6727872975971</v>
      </c>
      <c r="Z30" s="43"/>
      <c r="AA30" s="87">
        <v>2773.6268874305274</v>
      </c>
      <c r="AB30" s="87">
        <v>3966.4656177799188</v>
      </c>
      <c r="AC30" s="87">
        <v>4488.5346178672398</v>
      </c>
      <c r="AD30" s="87">
        <v>3274.6995693286563</v>
      </c>
      <c r="AE30" s="87"/>
      <c r="AF30" s="87">
        <v>3047.4900823934959</v>
      </c>
      <c r="AG30" s="87">
        <v>4016.8998315892964</v>
      </c>
      <c r="AH30" s="87">
        <v>4702.7609437713427</v>
      </c>
      <c r="AI30" s="87">
        <v>3486.5096995082667</v>
      </c>
      <c r="AJ30" s="87"/>
      <c r="AK30" s="87">
        <v>3325.3422537192305</v>
      </c>
      <c r="AL30" s="87">
        <v>4107.3717620352118</v>
      </c>
      <c r="AM30" s="87">
        <v>4941.5909077833312</v>
      </c>
      <c r="AN30" s="87">
        <v>3931.3019524676833</v>
      </c>
      <c r="AO30" s="126"/>
      <c r="AP30" s="87">
        <v>3364.6611869317389</v>
      </c>
      <c r="AQ30" s="87">
        <v>4415.5008126580451</v>
      </c>
      <c r="AR30" s="87">
        <v>5294.2478365582811</v>
      </c>
      <c r="AS30" s="87">
        <v>3709.6578410638094</v>
      </c>
      <c r="AT30" s="87"/>
      <c r="AU30" s="87">
        <v>3273.1884470436626</v>
      </c>
      <c r="AV30" s="87">
        <v>4240.8494804467227</v>
      </c>
      <c r="AW30" s="87">
        <v>4917.5393591795046</v>
      </c>
      <c r="AX30" s="87">
        <v>3904.7191185418274</v>
      </c>
      <c r="AZ30" s="87">
        <v>3288.9457708583204</v>
      </c>
      <c r="BA30" s="87">
        <v>4355.7457592407045</v>
      </c>
      <c r="BB30" s="87">
        <v>5318.1546421644389</v>
      </c>
      <c r="BC30" s="87">
        <v>3974.6141912635053</v>
      </c>
    </row>
    <row r="31" spans="1:55">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87"/>
      <c r="AB31" s="87"/>
      <c r="AC31" s="87"/>
      <c r="AD31" s="87"/>
      <c r="AE31" s="87"/>
      <c r="AF31" s="87"/>
      <c r="AG31" s="87"/>
      <c r="AH31" s="87"/>
      <c r="AI31" s="87"/>
      <c r="AJ31" s="87"/>
      <c r="AK31" s="87"/>
      <c r="AL31" s="87"/>
      <c r="AM31" s="87"/>
      <c r="AN31" s="87"/>
      <c r="AO31" s="126"/>
      <c r="AP31" s="87"/>
      <c r="AQ31" s="87"/>
      <c r="AR31" s="87"/>
      <c r="AS31" s="87"/>
      <c r="AT31" s="87"/>
      <c r="AU31" s="87"/>
      <c r="AV31" s="87"/>
      <c r="AW31" s="87"/>
      <c r="AX31" s="87"/>
      <c r="AZ31" s="87"/>
      <c r="BA31" s="87"/>
      <c r="BB31" s="87"/>
      <c r="BC31" s="87"/>
    </row>
    <row r="32" spans="1:55">
      <c r="A32" s="73" t="s">
        <v>103</v>
      </c>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87"/>
      <c r="AB32" s="87"/>
      <c r="AC32" s="87"/>
      <c r="AD32" s="87"/>
      <c r="AE32" s="87"/>
      <c r="AF32" s="87"/>
      <c r="AG32" s="87"/>
      <c r="AH32" s="87"/>
      <c r="AI32" s="87"/>
      <c r="AJ32" s="87"/>
      <c r="AK32" s="87"/>
      <c r="AL32" s="87"/>
      <c r="AM32" s="87"/>
      <c r="AN32" s="87"/>
      <c r="AO32" s="126"/>
      <c r="AP32" s="87"/>
      <c r="AQ32" s="87"/>
      <c r="AR32" s="87"/>
      <c r="AS32" s="87"/>
      <c r="AT32" s="87"/>
      <c r="AU32" s="87"/>
      <c r="AV32" s="87"/>
      <c r="AW32" s="87"/>
      <c r="AX32" s="87"/>
      <c r="AZ32" s="87"/>
      <c r="BA32" s="87"/>
      <c r="BB32" s="87"/>
      <c r="BC32" s="87"/>
    </row>
    <row r="33" spans="1:55">
      <c r="A33" s="43" t="s">
        <v>15</v>
      </c>
      <c r="B33" s="43">
        <v>554.79019013162406</v>
      </c>
      <c r="C33" s="43">
        <v>872.06544650670412</v>
      </c>
      <c r="D33" s="43">
        <v>979.99258242114627</v>
      </c>
      <c r="E33" s="43">
        <v>633.8396322125601</v>
      </c>
      <c r="F33" s="43"/>
      <c r="G33" s="43">
        <v>526.67773867279004</v>
      </c>
      <c r="H33" s="43">
        <v>798.89515139591424</v>
      </c>
      <c r="I33" s="43">
        <v>999.84142194072956</v>
      </c>
      <c r="J33" s="43">
        <v>669.21958130806684</v>
      </c>
      <c r="K33" s="43"/>
      <c r="L33" s="43">
        <v>592.12633149881162</v>
      </c>
      <c r="M33" s="43">
        <v>914.62196215092104</v>
      </c>
      <c r="N33" s="43">
        <v>1118.9599277590878</v>
      </c>
      <c r="O33" s="43">
        <v>650.78074850284327</v>
      </c>
      <c r="P33" s="43"/>
      <c r="Q33" s="43">
        <v>551.91724871019051</v>
      </c>
      <c r="R33" s="43">
        <v>908.0987942230272</v>
      </c>
      <c r="S33" s="43">
        <v>1031.140466902742</v>
      </c>
      <c r="T33" s="43">
        <v>630.11185449531388</v>
      </c>
      <c r="U33" s="43"/>
      <c r="V33" s="43">
        <v>528.17775385524362</v>
      </c>
      <c r="W33" s="43">
        <v>915.29430051620898</v>
      </c>
      <c r="X33" s="43">
        <v>1083.8110220378078</v>
      </c>
      <c r="Y33" s="43">
        <v>619.66204510994396</v>
      </c>
      <c r="Z33" s="43"/>
      <c r="AA33" s="87">
        <v>508.71163343644599</v>
      </c>
      <c r="AB33" s="87">
        <v>957.61212553670805</v>
      </c>
      <c r="AC33" s="87">
        <v>1096.8021080154979</v>
      </c>
      <c r="AD33" s="87">
        <v>695.12622710851633</v>
      </c>
      <c r="AE33" s="87"/>
      <c r="AF33" s="87">
        <v>608.13841977488448</v>
      </c>
      <c r="AG33" s="87">
        <v>1163.7198024140748</v>
      </c>
      <c r="AH33" s="87">
        <v>1192.2250745348415</v>
      </c>
      <c r="AI33" s="87">
        <v>847.83068681799909</v>
      </c>
      <c r="AJ33" s="87"/>
      <c r="AK33" s="87">
        <v>738.93765519173655</v>
      </c>
      <c r="AL33" s="87">
        <v>1223.0515587914238</v>
      </c>
      <c r="AM33" s="87">
        <v>1268.1352355399033</v>
      </c>
      <c r="AN33" s="87">
        <v>1080.0290305655096</v>
      </c>
      <c r="AO33" s="126"/>
      <c r="AP33" s="87">
        <v>903.92794721487473</v>
      </c>
      <c r="AQ33" s="87">
        <v>1497.8717787833771</v>
      </c>
      <c r="AR33" s="87">
        <v>1600.3607502492141</v>
      </c>
      <c r="AS33" s="87">
        <v>954.78425573599941</v>
      </c>
      <c r="AT33" s="87"/>
      <c r="AU33" s="87">
        <v>876.11561867489502</v>
      </c>
      <c r="AV33" s="87">
        <v>1468.8775570147438</v>
      </c>
      <c r="AW33" s="87">
        <v>1670.5991448183158</v>
      </c>
      <c r="AX33" s="87">
        <v>880.65843989234554</v>
      </c>
      <c r="AZ33" s="87">
        <v>845.16005713956872</v>
      </c>
      <c r="BA33" s="87">
        <v>1353.515459537889</v>
      </c>
      <c r="BB33" s="87">
        <v>1531.6185237940888</v>
      </c>
      <c r="BC33" s="87">
        <v>1090.9634413214665</v>
      </c>
    </row>
    <row r="34" spans="1:55">
      <c r="A34" s="43" t="s">
        <v>22</v>
      </c>
      <c r="B34" s="43">
        <v>4214.040159605197</v>
      </c>
      <c r="C34" s="43">
        <v>4895.9830953018936</v>
      </c>
      <c r="D34" s="43">
        <v>5312.7231477339574</v>
      </c>
      <c r="E34" s="43">
        <v>4793.9027829304778</v>
      </c>
      <c r="F34" s="43"/>
      <c r="G34" s="43">
        <v>4162.8565865783294</v>
      </c>
      <c r="H34" s="43">
        <v>4678.8021507802641</v>
      </c>
      <c r="I34" s="43">
        <v>5062.5357930994714</v>
      </c>
      <c r="J34" s="43">
        <v>4911.4938004358492</v>
      </c>
      <c r="K34" s="43"/>
      <c r="L34" s="43">
        <v>4395.6516934903602</v>
      </c>
      <c r="M34" s="43">
        <v>5120.7647340294961</v>
      </c>
      <c r="N34" s="43">
        <v>5278.3512515435768</v>
      </c>
      <c r="O34" s="43">
        <v>4836.7780107725184</v>
      </c>
      <c r="P34" s="43"/>
      <c r="Q34" s="43">
        <v>4348.1237578794317</v>
      </c>
      <c r="R34" s="43">
        <v>5142.1151023401881</v>
      </c>
      <c r="S34" s="43">
        <v>5253.6065755405325</v>
      </c>
      <c r="T34" s="43">
        <v>5153.4137593545984</v>
      </c>
      <c r="U34" s="43"/>
      <c r="V34" s="43">
        <v>4356.0781123180441</v>
      </c>
      <c r="W34" s="43">
        <v>5564.5401260990584</v>
      </c>
      <c r="X34" s="43">
        <v>5656.5645713821968</v>
      </c>
      <c r="Y34" s="43">
        <v>5268.901471090684</v>
      </c>
      <c r="Z34" s="43"/>
      <c r="AA34" s="87">
        <v>4765.4318149644687</v>
      </c>
      <c r="AB34" s="87">
        <v>6014.1353079633218</v>
      </c>
      <c r="AC34" s="87">
        <v>5807.1053925363267</v>
      </c>
      <c r="AD34" s="87">
        <v>5336.0320311576552</v>
      </c>
      <c r="AE34" s="87"/>
      <c r="AF34" s="87">
        <v>5083.3366897349179</v>
      </c>
      <c r="AG34" s="87">
        <v>6048.4741092835566</v>
      </c>
      <c r="AH34" s="87">
        <v>5809.6311603187232</v>
      </c>
      <c r="AI34" s="87">
        <v>5596.4887094832466</v>
      </c>
      <c r="AJ34" s="87"/>
      <c r="AK34" s="87">
        <v>5378.3457292456606</v>
      </c>
      <c r="AL34" s="87">
        <v>5998.7745590481763</v>
      </c>
      <c r="AM34" s="87">
        <v>5909.3884878125118</v>
      </c>
      <c r="AN34" s="87">
        <v>6274.1682091396269</v>
      </c>
      <c r="AO34" s="126"/>
      <c r="AP34" s="87">
        <v>5558.5485766767079</v>
      </c>
      <c r="AQ34" s="87">
        <v>6246.2670885506459</v>
      </c>
      <c r="AR34" s="87">
        <v>5969.761854825123</v>
      </c>
      <c r="AS34" s="87">
        <v>5627.0292160366889</v>
      </c>
      <c r="AT34" s="87"/>
      <c r="AU34" s="87">
        <v>5090.4889069431374</v>
      </c>
      <c r="AV34" s="87">
        <v>5713.5770626065741</v>
      </c>
      <c r="AW34" s="87">
        <v>5673.2753702218643</v>
      </c>
      <c r="AX34" s="87">
        <v>6002.0453978449304</v>
      </c>
      <c r="AZ34" s="87">
        <v>5341.1989487249484</v>
      </c>
      <c r="BA34" s="87">
        <v>5885.9918254461954</v>
      </c>
      <c r="BB34" s="87">
        <v>6174.4305694550376</v>
      </c>
      <c r="BC34" s="87">
        <v>6251.5425839959189</v>
      </c>
    </row>
    <row r="35" spans="1:55">
      <c r="A35" s="127" t="s">
        <v>23</v>
      </c>
      <c r="B35" s="70">
        <v>3887.5058821334901</v>
      </c>
      <c r="C35" s="70">
        <v>4493.0338687528229</v>
      </c>
      <c r="D35" s="70">
        <v>4850.9475509597396</v>
      </c>
      <c r="E35" s="70">
        <v>4348.0421342412401</v>
      </c>
      <c r="F35" s="70"/>
      <c r="G35" s="70">
        <v>3790.7236929649839</v>
      </c>
      <c r="H35" s="70">
        <v>4319.4947381869888</v>
      </c>
      <c r="I35" s="70">
        <v>4620.924478605998</v>
      </c>
      <c r="J35" s="70">
        <v>4466.2910779023932</v>
      </c>
      <c r="K35" s="70"/>
      <c r="L35" s="70">
        <v>4000.7158068730923</v>
      </c>
      <c r="M35" s="70">
        <v>4686.1315466176284</v>
      </c>
      <c r="N35" s="70">
        <v>4788.8141467017167</v>
      </c>
      <c r="O35" s="70">
        <v>4296.5294074563772</v>
      </c>
      <c r="P35" s="70"/>
      <c r="Q35" s="70">
        <v>3913.9103342843241</v>
      </c>
      <c r="R35" s="70">
        <v>4597.512742923238</v>
      </c>
      <c r="S35" s="70">
        <v>4729.3998096916903</v>
      </c>
      <c r="T35" s="70">
        <v>4591.6241056202298</v>
      </c>
      <c r="U35" s="70"/>
      <c r="V35" s="70">
        <v>3910.9554216076513</v>
      </c>
      <c r="W35" s="70">
        <v>5001.7716326351447</v>
      </c>
      <c r="X35" s="70">
        <v>5102.2177104214506</v>
      </c>
      <c r="Y35" s="70">
        <v>4717.7947872192781</v>
      </c>
      <c r="Z35" s="70"/>
      <c r="AA35" s="87">
        <v>4279.7101052495127</v>
      </c>
      <c r="AB35" s="87">
        <v>5447.5818287204465</v>
      </c>
      <c r="AC35" s="87">
        <v>5243.3050373520909</v>
      </c>
      <c r="AD35" s="87">
        <v>4769.896102113712</v>
      </c>
      <c r="AE35" s="106"/>
      <c r="AF35" s="87">
        <v>4606.7856385909181</v>
      </c>
      <c r="AG35" s="87">
        <v>5510.8945023113683</v>
      </c>
      <c r="AH35" s="87">
        <v>5177.680073651748</v>
      </c>
      <c r="AI35" s="87">
        <v>5063.0408620275211</v>
      </c>
      <c r="AJ35" s="106"/>
      <c r="AK35" s="87">
        <v>4899.2262322651004</v>
      </c>
      <c r="AL35" s="87">
        <v>5456.4963720789519</v>
      </c>
      <c r="AM35" s="87">
        <v>5403.2352609859117</v>
      </c>
      <c r="AN35" s="87">
        <v>5710.8409677370482</v>
      </c>
      <c r="AO35" s="128"/>
      <c r="AP35" s="87">
        <v>5047.6290521370302</v>
      </c>
      <c r="AQ35" s="87">
        <v>5605.1632666803271</v>
      </c>
      <c r="AR35" s="87">
        <v>5389.4458715372693</v>
      </c>
      <c r="AS35" s="87">
        <v>5062.6609649579996</v>
      </c>
      <c r="AT35" s="106"/>
      <c r="AU35" s="87">
        <v>4631.3283583197936</v>
      </c>
      <c r="AV35" s="87">
        <v>5169.0207111867394</v>
      </c>
      <c r="AW35" s="87">
        <v>5127.9596112734034</v>
      </c>
      <c r="AX35" s="87">
        <v>5447.4456403482172</v>
      </c>
      <c r="AZ35" s="87">
        <v>4877.3715666844864</v>
      </c>
      <c r="BA35" s="87">
        <v>5354.2032754191332</v>
      </c>
      <c r="BB35" s="87">
        <v>5580.1297614754358</v>
      </c>
      <c r="BC35" s="87">
        <v>5639.0597140353766</v>
      </c>
    </row>
    <row r="36" spans="1:55">
      <c r="A36" s="70" t="s">
        <v>25</v>
      </c>
      <c r="B36" s="70">
        <v>3271.9369514311916</v>
      </c>
      <c r="C36" s="70">
        <v>3899.7714047412669</v>
      </c>
      <c r="D36" s="70">
        <v>4182.093296941076</v>
      </c>
      <c r="E36" s="70">
        <v>3777.965232932007</v>
      </c>
      <c r="F36" s="70"/>
      <c r="G36" s="70">
        <v>3261.8819539525325</v>
      </c>
      <c r="H36" s="70">
        <v>3718.162692749394</v>
      </c>
      <c r="I36" s="70">
        <v>3983.103104815902</v>
      </c>
      <c r="J36" s="70">
        <v>3854.3307789005512</v>
      </c>
      <c r="K36" s="70"/>
      <c r="L36" s="70">
        <v>3428.7434748432743</v>
      </c>
      <c r="M36" s="70">
        <v>4056.4018573792127</v>
      </c>
      <c r="N36" s="70">
        <v>4110.6235500514094</v>
      </c>
      <c r="O36" s="70">
        <v>3686.7087359119828</v>
      </c>
      <c r="P36" s="70"/>
      <c r="Q36" s="70">
        <v>3352.2207373663568</v>
      </c>
      <c r="R36" s="70">
        <v>3967.2502162343922</v>
      </c>
      <c r="S36" s="70">
        <v>4029.4445821841196</v>
      </c>
      <c r="T36" s="70">
        <v>3920.4060164881389</v>
      </c>
      <c r="U36" s="70"/>
      <c r="V36" s="70">
        <v>3279.1529588908479</v>
      </c>
      <c r="W36" s="70">
        <v>4205.6428692509126</v>
      </c>
      <c r="X36" s="70">
        <v>4341.5875516938795</v>
      </c>
      <c r="Y36" s="70">
        <v>3961.562232941058</v>
      </c>
      <c r="Z36" s="70"/>
      <c r="AA36" s="87">
        <v>3554.4354608471326</v>
      </c>
      <c r="AB36" s="87">
        <v>4608.3474202438374</v>
      </c>
      <c r="AC36" s="87">
        <v>4523.550621764829</v>
      </c>
      <c r="AD36" s="87">
        <v>3978.6509986308688</v>
      </c>
      <c r="AE36" s="106"/>
      <c r="AF36" s="87">
        <v>3769.703655364232</v>
      </c>
      <c r="AG36" s="87">
        <v>4576.5779531156186</v>
      </c>
      <c r="AH36" s="87">
        <v>4311.4902977426354</v>
      </c>
      <c r="AI36" s="87">
        <v>4163.0190375525008</v>
      </c>
      <c r="AJ36" s="106"/>
      <c r="AK36" s="87">
        <v>3984.6896974461024</v>
      </c>
      <c r="AL36" s="87">
        <v>4538.2173466182803</v>
      </c>
      <c r="AM36" s="87">
        <v>4487.7826342109311</v>
      </c>
      <c r="AN36" s="87">
        <v>4568.0271215432567</v>
      </c>
      <c r="AO36" s="128"/>
      <c r="AP36" s="87">
        <v>4136.2378929461429</v>
      </c>
      <c r="AQ36" s="87">
        <v>4572.0917912893901</v>
      </c>
      <c r="AR36" s="87">
        <v>4409.3743595595679</v>
      </c>
      <c r="AS36" s="87">
        <v>4051.8851367099655</v>
      </c>
      <c r="AT36" s="106"/>
      <c r="AU36" s="87">
        <v>3658.5860030683489</v>
      </c>
      <c r="AV36" s="87">
        <v>4144.3903592818087</v>
      </c>
      <c r="AW36" s="87">
        <v>4150.3417216903499</v>
      </c>
      <c r="AX36" s="87">
        <v>4402.7794444034071</v>
      </c>
      <c r="AZ36" s="87">
        <v>3864.770526594386</v>
      </c>
      <c r="BA36" s="87">
        <v>4337.3350211292773</v>
      </c>
      <c r="BB36" s="87">
        <v>4586.2348737125094</v>
      </c>
      <c r="BC36" s="87">
        <v>4525.2849488303291</v>
      </c>
    </row>
    <row r="37" spans="1:55">
      <c r="A37" s="127" t="s">
        <v>24</v>
      </c>
      <c r="B37" s="70">
        <v>615.56893070230024</v>
      </c>
      <c r="C37" s="70">
        <v>593.26246401155367</v>
      </c>
      <c r="D37" s="70">
        <v>668.85425401866348</v>
      </c>
      <c r="E37" s="70">
        <v>570.07690130923345</v>
      </c>
      <c r="F37" s="70"/>
      <c r="G37" s="70">
        <v>528.84173901245072</v>
      </c>
      <c r="H37" s="70">
        <v>601.33204543759439</v>
      </c>
      <c r="I37" s="70">
        <v>637.82137379009578</v>
      </c>
      <c r="J37" s="70">
        <v>611.96029900184442</v>
      </c>
      <c r="K37" s="70"/>
      <c r="L37" s="70">
        <v>571.97233202982045</v>
      </c>
      <c r="M37" s="70">
        <v>629.72968923841961</v>
      </c>
      <c r="N37" s="70">
        <v>678.19059665030557</v>
      </c>
      <c r="O37" s="70">
        <v>609.82067154439312</v>
      </c>
      <c r="P37" s="70"/>
      <c r="Q37" s="70">
        <v>561.68959691796761</v>
      </c>
      <c r="R37" s="70">
        <v>630.26252668884479</v>
      </c>
      <c r="S37" s="70">
        <v>699.95522750757232</v>
      </c>
      <c r="T37" s="70">
        <v>671.21808913209043</v>
      </c>
      <c r="U37" s="70"/>
      <c r="V37" s="70">
        <v>631.80246271680369</v>
      </c>
      <c r="W37" s="70">
        <v>796.12876338423018</v>
      </c>
      <c r="X37" s="70">
        <v>760.63015872756944</v>
      </c>
      <c r="Y37" s="70">
        <v>756.23255427822301</v>
      </c>
      <c r="Z37" s="70"/>
      <c r="AA37" s="87">
        <v>725.27464440237793</v>
      </c>
      <c r="AB37" s="87">
        <v>839.23440847661038</v>
      </c>
      <c r="AC37" s="87">
        <v>719.75441558726266</v>
      </c>
      <c r="AD37" s="87">
        <v>791.24510348284025</v>
      </c>
      <c r="AE37" s="106"/>
      <c r="AF37" s="87">
        <v>837.08198322668613</v>
      </c>
      <c r="AG37" s="87">
        <v>934.31654919575374</v>
      </c>
      <c r="AH37" s="87">
        <v>866.18977590911129</v>
      </c>
      <c r="AI37" s="87">
        <v>900.02182447501832</v>
      </c>
      <c r="AJ37" s="106"/>
      <c r="AK37" s="87">
        <v>914.53653481899732</v>
      </c>
      <c r="AL37" s="87">
        <v>918.27902546067105</v>
      </c>
      <c r="AM37" s="87">
        <v>915.45262677498181</v>
      </c>
      <c r="AN37" s="87">
        <v>1142.8138461937915</v>
      </c>
      <c r="AO37" s="128"/>
      <c r="AP37" s="87">
        <v>911.39115919089181</v>
      </c>
      <c r="AQ37" s="87">
        <v>1033.0714753909344</v>
      </c>
      <c r="AR37" s="87">
        <v>980.07151197769997</v>
      </c>
      <c r="AS37" s="87">
        <v>1010.7758282480345</v>
      </c>
      <c r="AT37" s="106"/>
      <c r="AU37" s="87">
        <v>972.742355251444</v>
      </c>
      <c r="AV37" s="87">
        <v>1024.6303519049327</v>
      </c>
      <c r="AW37" s="87">
        <v>977.61788958305215</v>
      </c>
      <c r="AX37" s="87">
        <v>1044.6661959448079</v>
      </c>
      <c r="AZ37" s="87">
        <v>1012.601040090099</v>
      </c>
      <c r="BA37" s="87">
        <v>1016.8682542898532</v>
      </c>
      <c r="BB37" s="87">
        <v>993.89488776292762</v>
      </c>
      <c r="BC37" s="87">
        <v>1113.7747652050468</v>
      </c>
    </row>
    <row r="38" spans="1:55">
      <c r="A38" s="43" t="s">
        <v>26</v>
      </c>
      <c r="B38" s="43">
        <v>703.13681399086693</v>
      </c>
      <c r="C38" s="43">
        <v>1074.6398024063217</v>
      </c>
      <c r="D38" s="43">
        <v>1608.1906853679966</v>
      </c>
      <c r="E38" s="43">
        <v>895.60014885085673</v>
      </c>
      <c r="F38" s="43"/>
      <c r="G38" s="43">
        <v>759.38456551497211</v>
      </c>
      <c r="H38" s="43">
        <v>1055.9785393250497</v>
      </c>
      <c r="I38" s="43">
        <v>1654.5786818974495</v>
      </c>
      <c r="J38" s="43">
        <v>1048.8568910305819</v>
      </c>
      <c r="K38" s="43"/>
      <c r="L38" s="43">
        <v>798.78739204674412</v>
      </c>
      <c r="M38" s="43">
        <v>1314.4471559011204</v>
      </c>
      <c r="N38" s="43">
        <v>1801.9061019844007</v>
      </c>
      <c r="O38" s="43">
        <v>1004.0661326951989</v>
      </c>
      <c r="P38" s="43"/>
      <c r="Q38" s="43">
        <v>891.31932971409219</v>
      </c>
      <c r="R38" s="43">
        <v>1324.9084201650039</v>
      </c>
      <c r="S38" s="43">
        <v>1586.34865628834</v>
      </c>
      <c r="T38" s="43">
        <v>1094.3066006331362</v>
      </c>
      <c r="U38" s="43"/>
      <c r="V38" s="43">
        <v>891.18941408631088</v>
      </c>
      <c r="W38" s="43">
        <v>1429.7470169376334</v>
      </c>
      <c r="X38" s="43">
        <v>1904.2051014415417</v>
      </c>
      <c r="Y38" s="43">
        <v>1181.251733204726</v>
      </c>
      <c r="Z38" s="43"/>
      <c r="AA38" s="87">
        <v>944.84976548576651</v>
      </c>
      <c r="AB38" s="87">
        <v>1575.8313983304745</v>
      </c>
      <c r="AC38" s="87">
        <v>2002.8359255641135</v>
      </c>
      <c r="AD38" s="87">
        <v>1132.5532108016873</v>
      </c>
      <c r="AE38" s="87"/>
      <c r="AF38" s="87">
        <v>1036.0287343518994</v>
      </c>
      <c r="AG38" s="87">
        <v>1575.6736374380689</v>
      </c>
      <c r="AH38" s="87">
        <v>2261.9742729495506</v>
      </c>
      <c r="AI38" s="87">
        <v>1351.2607497387296</v>
      </c>
      <c r="AJ38" s="87"/>
      <c r="AK38" s="87">
        <v>1179.6928786983201</v>
      </c>
      <c r="AL38" s="87">
        <v>1625.0699602300597</v>
      </c>
      <c r="AM38" s="87">
        <v>2381.1369773483161</v>
      </c>
      <c r="AN38" s="87">
        <v>1464.9490255062763</v>
      </c>
      <c r="AO38" s="128"/>
      <c r="AP38" s="87">
        <v>1444.4324672316638</v>
      </c>
      <c r="AQ38" s="87">
        <v>1870.0999361551624</v>
      </c>
      <c r="AR38" s="87">
        <v>2834.3551551962819</v>
      </c>
      <c r="AS38" s="87">
        <v>1661.696288397575</v>
      </c>
      <c r="AT38" s="87"/>
      <c r="AU38" s="87">
        <v>1480.2256946451544</v>
      </c>
      <c r="AV38" s="87">
        <v>1902.4881654783389</v>
      </c>
      <c r="AW38" s="87">
        <v>2578.4513791364843</v>
      </c>
      <c r="AX38" s="87">
        <v>1701.3643543418916</v>
      </c>
      <c r="AZ38" s="87">
        <v>1302.2617470028947</v>
      </c>
      <c r="BA38" s="87">
        <v>1844.4163973657705</v>
      </c>
      <c r="BB38" s="87">
        <v>2716.3080577349428</v>
      </c>
      <c r="BC38" s="87">
        <v>1776.3884786274259</v>
      </c>
    </row>
    <row r="39" spans="1:55">
      <c r="A39" s="43" t="s">
        <v>27</v>
      </c>
      <c r="B39" s="43">
        <v>5471.9671637276897</v>
      </c>
      <c r="C39" s="43">
        <v>6842.688344214921</v>
      </c>
      <c r="D39" s="43">
        <v>7900.9064155231035</v>
      </c>
      <c r="E39" s="43">
        <v>6323.3425639938905</v>
      </c>
      <c r="F39" s="43"/>
      <c r="G39" s="43">
        <v>5448.9188907660846</v>
      </c>
      <c r="H39" s="43">
        <v>6533.6758415012291</v>
      </c>
      <c r="I39" s="43">
        <v>7716.9558969376494</v>
      </c>
      <c r="J39" s="43">
        <v>6629.5702727744965</v>
      </c>
      <c r="K39" s="43"/>
      <c r="L39" s="43">
        <v>5786.5654170359085</v>
      </c>
      <c r="M39" s="43">
        <v>7349.8338520815323</v>
      </c>
      <c r="N39" s="43">
        <v>8199.2172812870613</v>
      </c>
      <c r="O39" s="43">
        <v>6491.6248919705595</v>
      </c>
      <c r="P39" s="43"/>
      <c r="Q39" s="43">
        <v>5791.3603363037155</v>
      </c>
      <c r="R39" s="43">
        <v>7375.1223167282287</v>
      </c>
      <c r="S39" s="43">
        <v>7871.0956987316194</v>
      </c>
      <c r="T39" s="43">
        <v>6877.8322144830563</v>
      </c>
      <c r="U39" s="43"/>
      <c r="V39" s="43">
        <v>5775.4452802595906</v>
      </c>
      <c r="W39" s="43">
        <v>7909.5814435529019</v>
      </c>
      <c r="X39" s="43">
        <v>8644.5806948615373</v>
      </c>
      <c r="Y39" s="43">
        <v>7069.8152494053547</v>
      </c>
      <c r="Z39" s="43"/>
      <c r="AA39" s="87">
        <v>6218.9932138866952</v>
      </c>
      <c r="AB39" s="87">
        <v>8547.5788318305131</v>
      </c>
      <c r="AC39" s="87">
        <v>8912.2650214304558</v>
      </c>
      <c r="AD39" s="87">
        <v>7163.7114690678509</v>
      </c>
      <c r="AE39" s="87"/>
      <c r="AF39" s="87">
        <v>6727.5038438617103</v>
      </c>
      <c r="AG39" s="87">
        <v>8787.8675491356989</v>
      </c>
      <c r="AH39" s="87">
        <v>9263.8305078031153</v>
      </c>
      <c r="AI39" s="87">
        <v>7795.5801460399789</v>
      </c>
      <c r="AJ39" s="87"/>
      <c r="AK39" s="87">
        <v>7296.9762631357198</v>
      </c>
      <c r="AL39" s="87">
        <v>8846.8960780696616</v>
      </c>
      <c r="AM39" s="87">
        <v>9558.6607007007224</v>
      </c>
      <c r="AN39" s="87">
        <v>8819.1462652114151</v>
      </c>
      <c r="AO39" s="128"/>
      <c r="AP39" s="87">
        <v>7906.9089911232522</v>
      </c>
      <c r="AQ39" s="87">
        <v>9614.2388034891883</v>
      </c>
      <c r="AR39" s="87">
        <v>10404.477760270618</v>
      </c>
      <c r="AS39" s="87">
        <v>8243.509760170271</v>
      </c>
      <c r="AT39" s="87"/>
      <c r="AU39" s="87">
        <v>7446.8302202631849</v>
      </c>
      <c r="AV39" s="87">
        <v>9084.942785099649</v>
      </c>
      <c r="AW39" s="87">
        <v>9922.3258941766617</v>
      </c>
      <c r="AX39" s="87">
        <v>8584.0681920791703</v>
      </c>
      <c r="AZ39" s="87">
        <v>7488.6207528674158</v>
      </c>
      <c r="BA39" s="87">
        <v>9083.9236823498577</v>
      </c>
      <c r="BB39" s="87">
        <v>10422.357150984062</v>
      </c>
      <c r="BC39" s="87">
        <v>9118.8945039448081</v>
      </c>
    </row>
    <row r="40" spans="1:5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87"/>
      <c r="AB40" s="87"/>
      <c r="AC40" s="87"/>
      <c r="AD40" s="87"/>
      <c r="AE40" s="87"/>
      <c r="AF40" s="87"/>
      <c r="AG40" s="87"/>
      <c r="AH40" s="87"/>
      <c r="AI40" s="87"/>
      <c r="AJ40" s="87"/>
      <c r="AK40" s="87"/>
      <c r="AL40" s="87"/>
      <c r="AM40" s="106"/>
      <c r="AN40" s="106"/>
      <c r="AO40" s="128"/>
      <c r="AP40" s="106"/>
      <c r="AQ40" s="87"/>
      <c r="AR40" s="87"/>
      <c r="AS40" s="87"/>
      <c r="AT40" s="87"/>
      <c r="AU40" s="87"/>
      <c r="AV40" s="87"/>
      <c r="AW40" s="87"/>
      <c r="AX40" s="87"/>
      <c r="AZ40" s="87"/>
      <c r="BA40" s="87"/>
      <c r="BB40" s="87"/>
      <c r="BC40" s="87"/>
    </row>
    <row r="41" spans="1:55">
      <c r="A41" s="73" t="s">
        <v>104</v>
      </c>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87"/>
      <c r="AB41" s="87"/>
      <c r="AC41" s="87"/>
      <c r="AD41" s="87"/>
      <c r="AE41" s="87"/>
      <c r="AF41" s="87"/>
      <c r="AG41" s="87"/>
      <c r="AH41" s="87"/>
      <c r="AI41" s="87"/>
      <c r="AJ41" s="87"/>
      <c r="AK41" s="87"/>
      <c r="AL41" s="87"/>
      <c r="AM41" s="106"/>
      <c r="AN41" s="106"/>
      <c r="AO41" s="128"/>
      <c r="AP41" s="106"/>
      <c r="AQ41" s="87"/>
      <c r="AR41" s="87"/>
      <c r="AS41" s="87"/>
      <c r="AT41" s="87"/>
      <c r="AU41" s="87"/>
      <c r="AV41" s="87"/>
      <c r="AW41" s="87"/>
      <c r="AX41" s="87"/>
      <c r="AZ41" s="87"/>
      <c r="BA41" s="87"/>
      <c r="BB41" s="87"/>
      <c r="BC41" s="87"/>
    </row>
    <row r="42" spans="1:55">
      <c r="A42" s="43" t="s">
        <v>15</v>
      </c>
      <c r="B42" s="43">
        <v>61.117967918942036</v>
      </c>
      <c r="C42" s="43">
        <v>95.843151258687527</v>
      </c>
      <c r="D42" s="43">
        <v>192.34891807197144</v>
      </c>
      <c r="E42" s="43">
        <v>64.768134504525079</v>
      </c>
      <c r="F42" s="43"/>
      <c r="G42" s="43">
        <v>39.490005883404706</v>
      </c>
      <c r="H42" s="43">
        <v>117.21996909349085</v>
      </c>
      <c r="I42" s="43">
        <v>145.85566727533217</v>
      </c>
      <c r="J42" s="43">
        <v>52.726456778239303</v>
      </c>
      <c r="K42" s="43"/>
      <c r="L42" s="43">
        <v>50.54988325533985</v>
      </c>
      <c r="M42" s="43">
        <v>121.96669521721023</v>
      </c>
      <c r="N42" s="43">
        <v>192.56258963476529</v>
      </c>
      <c r="O42" s="43">
        <v>56.343043041911137</v>
      </c>
      <c r="P42" s="43"/>
      <c r="Q42" s="43">
        <v>38.345131161080204</v>
      </c>
      <c r="R42" s="43">
        <v>114.48545396944606</v>
      </c>
      <c r="S42" s="43">
        <v>170.23052828472987</v>
      </c>
      <c r="T42" s="43">
        <v>65.333519152855544</v>
      </c>
      <c r="U42" s="43"/>
      <c r="V42" s="43">
        <v>31.853658619076192</v>
      </c>
      <c r="W42" s="43">
        <v>99.841918340849389</v>
      </c>
      <c r="X42" s="43">
        <v>187.07100299972259</v>
      </c>
      <c r="Y42" s="43">
        <v>82.002994995162084</v>
      </c>
      <c r="Z42" s="43"/>
      <c r="AA42" s="87">
        <v>35.808381192097492</v>
      </c>
      <c r="AB42" s="87">
        <v>169.30031827127803</v>
      </c>
      <c r="AC42" s="87">
        <v>219.50381269171675</v>
      </c>
      <c r="AD42" s="87">
        <v>96.300069580348861</v>
      </c>
      <c r="AE42" s="87"/>
      <c r="AF42" s="87">
        <v>63.985041245087814</v>
      </c>
      <c r="AG42" s="87">
        <v>145.68129852576786</v>
      </c>
      <c r="AH42" s="87">
        <v>221.32756460815637</v>
      </c>
      <c r="AI42" s="87">
        <v>87.870553838073107</v>
      </c>
      <c r="AJ42" s="87"/>
      <c r="AK42" s="87">
        <v>61.830095270032224</v>
      </c>
      <c r="AL42" s="87">
        <v>177.71069515154463</v>
      </c>
      <c r="AM42" s="87">
        <v>302.05562241898116</v>
      </c>
      <c r="AN42" s="87">
        <v>97.815530219126103</v>
      </c>
      <c r="AO42" s="126"/>
      <c r="AP42" s="87">
        <v>54.023878855090636</v>
      </c>
      <c r="AQ42" s="87">
        <v>288.95368958253891</v>
      </c>
      <c r="AR42" s="87">
        <v>300.86335369661265</v>
      </c>
      <c r="AS42" s="87">
        <v>136.67345625536643</v>
      </c>
      <c r="AT42" s="87"/>
      <c r="AU42" s="87">
        <v>59.295009688951822</v>
      </c>
      <c r="AV42" s="87">
        <v>260.60767612625966</v>
      </c>
      <c r="AW42" s="87">
        <v>276.76992349386717</v>
      </c>
      <c r="AX42" s="87">
        <v>104.47304647634493</v>
      </c>
      <c r="AZ42" s="87">
        <v>67.06238942014005</v>
      </c>
      <c r="BA42" s="87">
        <v>259.05107960822556</v>
      </c>
      <c r="BB42" s="87">
        <v>298.79632652889842</v>
      </c>
      <c r="BC42" s="87">
        <v>136.25908671763398</v>
      </c>
    </row>
    <row r="43" spans="1:55">
      <c r="A43" s="43" t="s">
        <v>22</v>
      </c>
      <c r="B43" s="43">
        <v>338.04503546147743</v>
      </c>
      <c r="C43" s="43">
        <v>461.46268269433011</v>
      </c>
      <c r="D43" s="43">
        <v>594.16885886117132</v>
      </c>
      <c r="E43" s="43">
        <v>351.72874407037267</v>
      </c>
      <c r="F43" s="43"/>
      <c r="G43" s="43">
        <v>238.9082614469483</v>
      </c>
      <c r="H43" s="43">
        <v>405.36066135534367</v>
      </c>
      <c r="I43" s="43">
        <v>606.90660690787661</v>
      </c>
      <c r="J43" s="43">
        <v>314.09638834827388</v>
      </c>
      <c r="K43" s="43"/>
      <c r="L43" s="43">
        <v>219.36902278327949</v>
      </c>
      <c r="M43" s="43">
        <v>371.70260933212245</v>
      </c>
      <c r="N43" s="43">
        <v>619.222974298297</v>
      </c>
      <c r="O43" s="43">
        <v>348.78917936479434</v>
      </c>
      <c r="P43" s="43"/>
      <c r="Q43" s="43">
        <v>256.87819742942128</v>
      </c>
      <c r="R43" s="43">
        <v>416.71073525506534</v>
      </c>
      <c r="S43" s="43">
        <v>522.37136438313144</v>
      </c>
      <c r="T43" s="43">
        <v>273.45962550962497</v>
      </c>
      <c r="U43" s="43"/>
      <c r="V43" s="43">
        <v>214.61539311296309</v>
      </c>
      <c r="W43" s="43">
        <v>450.85909677925582</v>
      </c>
      <c r="X43" s="43">
        <v>558.74754035975332</v>
      </c>
      <c r="Y43" s="43">
        <v>325.45916799127758</v>
      </c>
      <c r="Z43" s="43"/>
      <c r="AA43" s="87">
        <v>242.01488631805611</v>
      </c>
      <c r="AB43" s="87">
        <v>479.2425674941108</v>
      </c>
      <c r="AC43" s="87">
        <v>631.12427113943727</v>
      </c>
      <c r="AD43" s="87">
        <v>330.62263348718631</v>
      </c>
      <c r="AE43" s="87"/>
      <c r="AF43" s="87">
        <v>225.75741244105262</v>
      </c>
      <c r="AG43" s="87">
        <v>480.26022858999858</v>
      </c>
      <c r="AH43" s="87">
        <v>562.71231963282958</v>
      </c>
      <c r="AI43" s="87">
        <v>262.1907137875084</v>
      </c>
      <c r="AJ43" s="87"/>
      <c r="AK43" s="87">
        <v>305.00192618615955</v>
      </c>
      <c r="AL43" s="87">
        <v>405.92435507839218</v>
      </c>
      <c r="AM43" s="87">
        <v>510.60762225956563</v>
      </c>
      <c r="AN43" s="87">
        <v>345.71450543147836</v>
      </c>
      <c r="AO43" s="126"/>
      <c r="AP43" s="87">
        <v>296.62698300016029</v>
      </c>
      <c r="AQ43" s="87">
        <v>443.29597964147212</v>
      </c>
      <c r="AR43" s="87">
        <v>696.23701928883634</v>
      </c>
      <c r="AS43" s="87">
        <v>365.22738465195869</v>
      </c>
      <c r="AT43" s="87"/>
      <c r="AU43" s="87">
        <v>505.57093816402136</v>
      </c>
      <c r="AV43" s="87">
        <v>619.70790826129928</v>
      </c>
      <c r="AW43" s="87">
        <v>666.17464493433954</v>
      </c>
      <c r="AX43" s="87">
        <v>375.58420494925002</v>
      </c>
      <c r="AZ43" s="87">
        <v>265.13729072340664</v>
      </c>
      <c r="BA43" s="87">
        <v>452.44955365598895</v>
      </c>
      <c r="BB43" s="87">
        <v>572.25803669770971</v>
      </c>
      <c r="BC43" s="87">
        <v>510.70592841172561</v>
      </c>
    </row>
    <row r="44" spans="1:55">
      <c r="A44" s="127" t="s">
        <v>23</v>
      </c>
      <c r="B44" s="70">
        <v>303.20817193810655</v>
      </c>
      <c r="C44" s="70">
        <v>410.50035014339647</v>
      </c>
      <c r="D44" s="70">
        <v>538.22808282339508</v>
      </c>
      <c r="E44" s="70">
        <v>318.04578939249075</v>
      </c>
      <c r="F44" s="70"/>
      <c r="G44" s="70">
        <v>222.67496494272586</v>
      </c>
      <c r="H44" s="70">
        <v>362.33315879296021</v>
      </c>
      <c r="I44" s="70">
        <v>553.51755841904924</v>
      </c>
      <c r="J44" s="70">
        <v>283.34854816046339</v>
      </c>
      <c r="K44" s="70"/>
      <c r="L44" s="70">
        <v>183.39139076507044</v>
      </c>
      <c r="M44" s="70">
        <v>341.19423230383239</v>
      </c>
      <c r="N44" s="70">
        <v>551.4505723389982</v>
      </c>
      <c r="O44" s="70">
        <v>281.48198889751421</v>
      </c>
      <c r="P44" s="70"/>
      <c r="Q44" s="70">
        <v>225.8824644426501</v>
      </c>
      <c r="R44" s="70">
        <v>366.5142184477902</v>
      </c>
      <c r="S44" s="70">
        <v>447.12822198448703</v>
      </c>
      <c r="T44" s="70">
        <v>234.07795705105536</v>
      </c>
      <c r="U44" s="70"/>
      <c r="V44" s="70">
        <v>198.51613642326458</v>
      </c>
      <c r="W44" s="70">
        <v>386.62878432573353</v>
      </c>
      <c r="X44" s="70">
        <v>464.98952889746363</v>
      </c>
      <c r="Y44" s="70">
        <v>268.73771822756203</v>
      </c>
      <c r="Z44" s="70"/>
      <c r="AA44" s="87">
        <v>203.34910166048579</v>
      </c>
      <c r="AB44" s="87">
        <v>382.92017873209841</v>
      </c>
      <c r="AC44" s="87">
        <v>561.90126888040015</v>
      </c>
      <c r="AD44" s="87">
        <v>282.29562757411423</v>
      </c>
      <c r="AE44" s="106"/>
      <c r="AF44" s="87">
        <v>191.22133675804605</v>
      </c>
      <c r="AG44" s="87">
        <v>424.99585007606544</v>
      </c>
      <c r="AH44" s="87">
        <v>509.81776541647764</v>
      </c>
      <c r="AI44" s="87">
        <v>225.63644531434446</v>
      </c>
      <c r="AJ44" s="106"/>
      <c r="AK44" s="87">
        <v>259.11002203069199</v>
      </c>
      <c r="AL44" s="87">
        <v>348.97135552298698</v>
      </c>
      <c r="AM44" s="87">
        <v>452.44921386518592</v>
      </c>
      <c r="AN44" s="87">
        <v>314.23101599301208</v>
      </c>
      <c r="AO44" s="126"/>
      <c r="AP44" s="87">
        <v>254.70558446294382</v>
      </c>
      <c r="AQ44" s="87">
        <v>385.73498608836621</v>
      </c>
      <c r="AR44" s="87">
        <v>589.53127757224843</v>
      </c>
      <c r="AS44" s="87">
        <v>301.3968960232055</v>
      </c>
      <c r="AT44" s="106"/>
      <c r="AU44" s="87">
        <v>477.07074312458212</v>
      </c>
      <c r="AV44" s="87">
        <v>541.17677499735066</v>
      </c>
      <c r="AW44" s="87">
        <v>601.44110290155504</v>
      </c>
      <c r="AX44" s="87">
        <v>319.08676882098041</v>
      </c>
      <c r="AZ44" s="87">
        <v>243.17025676067939</v>
      </c>
      <c r="BA44" s="87">
        <v>397.23799501114212</v>
      </c>
      <c r="BB44" s="87">
        <v>513.86088444503389</v>
      </c>
      <c r="BC44" s="87">
        <v>432.50478263483598</v>
      </c>
    </row>
    <row r="45" spans="1:55">
      <c r="A45" s="127" t="s">
        <v>24</v>
      </c>
      <c r="B45" s="70">
        <v>268.36427450203371</v>
      </c>
      <c r="C45" s="70">
        <v>374.71341733122551</v>
      </c>
      <c r="D45" s="70">
        <v>483.31672811098269</v>
      </c>
      <c r="E45" s="70">
        <v>263.72635353127066</v>
      </c>
      <c r="F45" s="70"/>
      <c r="G45" s="70">
        <v>179.44942366103371</v>
      </c>
      <c r="H45" s="70">
        <v>303.24519951431739</v>
      </c>
      <c r="I45" s="70">
        <v>527.11554514859029</v>
      </c>
      <c r="J45" s="70">
        <v>253.73834719607515</v>
      </c>
      <c r="K45" s="70"/>
      <c r="L45" s="70">
        <v>156.60078928112205</v>
      </c>
      <c r="M45" s="70">
        <v>301.08676106136727</v>
      </c>
      <c r="N45" s="70">
        <v>493.70881019966919</v>
      </c>
      <c r="O45" s="70">
        <v>260.08783813201507</v>
      </c>
      <c r="P45" s="70"/>
      <c r="Q45" s="70">
        <v>187.7923593782549</v>
      </c>
      <c r="R45" s="70">
        <v>338.5287119816831</v>
      </c>
      <c r="S45" s="70">
        <v>415.63175591038714</v>
      </c>
      <c r="T45" s="70">
        <v>208.62815785584428</v>
      </c>
      <c r="U45" s="70"/>
      <c r="V45" s="70">
        <v>170.44176828304322</v>
      </c>
      <c r="W45" s="70">
        <v>341.7815868799658</v>
      </c>
      <c r="X45" s="70">
        <v>419.44699205659396</v>
      </c>
      <c r="Y45" s="70">
        <v>233.53781135833836</v>
      </c>
      <c r="Z45" s="70"/>
      <c r="AA45" s="87">
        <v>163.19988166912745</v>
      </c>
      <c r="AB45" s="87">
        <v>341.95488487136726</v>
      </c>
      <c r="AC45" s="87">
        <v>517.12272343543441</v>
      </c>
      <c r="AD45" s="87">
        <v>192.11920055655955</v>
      </c>
      <c r="AE45" s="106"/>
      <c r="AF45" s="87">
        <v>150.46982156355011</v>
      </c>
      <c r="AG45" s="87">
        <v>378.12176863486025</v>
      </c>
      <c r="AH45" s="87">
        <v>473.50614202751029</v>
      </c>
      <c r="AI45" s="87">
        <v>189.50584587046799</v>
      </c>
      <c r="AJ45" s="106"/>
      <c r="AK45" s="87">
        <v>194.36396584661571</v>
      </c>
      <c r="AL45" s="87">
        <v>315.44160862842182</v>
      </c>
      <c r="AM45" s="87">
        <v>397.19221990667143</v>
      </c>
      <c r="AN45" s="87">
        <v>255.2116160197231</v>
      </c>
      <c r="AO45" s="128"/>
      <c r="AP45" s="87">
        <v>211.35192070398352</v>
      </c>
      <c r="AQ45" s="87">
        <v>351.84748031530779</v>
      </c>
      <c r="AR45" s="87">
        <v>530.6390747678945</v>
      </c>
      <c r="AS45" s="87">
        <v>261.44924359691447</v>
      </c>
      <c r="AT45" s="106"/>
      <c r="AU45" s="87">
        <v>433.05051117803959</v>
      </c>
      <c r="AV45" s="87">
        <v>498.20432094921733</v>
      </c>
      <c r="AW45" s="87">
        <v>557.54847769458536</v>
      </c>
      <c r="AX45" s="87">
        <v>284.40775674983138</v>
      </c>
      <c r="AZ45" s="87">
        <v>211.56064553076428</v>
      </c>
      <c r="BA45" s="87">
        <v>365.1276010581492</v>
      </c>
      <c r="BB45" s="87">
        <v>428.21077009896732</v>
      </c>
      <c r="BC45" s="87">
        <v>384.5101458710368</v>
      </c>
    </row>
    <row r="46" spans="1:55">
      <c r="A46" s="70" t="s">
        <v>25</v>
      </c>
      <c r="B46" s="70">
        <v>34.84389743607283</v>
      </c>
      <c r="C46" s="70">
        <v>35.786932812170988</v>
      </c>
      <c r="D46" s="70">
        <v>54.911354712412248</v>
      </c>
      <c r="E46" s="70">
        <v>54.319435861220207</v>
      </c>
      <c r="F46" s="70"/>
      <c r="G46" s="70">
        <v>43.225541281692188</v>
      </c>
      <c r="H46" s="70">
        <v>59.087959278642792</v>
      </c>
      <c r="I46" s="70">
        <v>26.402013270459065</v>
      </c>
      <c r="J46" s="70">
        <v>29.610200964388277</v>
      </c>
      <c r="K46" s="70"/>
      <c r="L46" s="70">
        <v>26.79060148394834</v>
      </c>
      <c r="M46" s="70">
        <v>40.107471242465138</v>
      </c>
      <c r="N46" s="70">
        <v>57.741762139328941</v>
      </c>
      <c r="O46" s="70">
        <v>21.394150765499148</v>
      </c>
      <c r="P46" s="70"/>
      <c r="Q46" s="70">
        <v>38.090105064395146</v>
      </c>
      <c r="R46" s="70">
        <v>27.985506466107179</v>
      </c>
      <c r="S46" s="70">
        <v>31.496466074099995</v>
      </c>
      <c r="T46" s="70">
        <v>25.449799195211007</v>
      </c>
      <c r="U46" s="70"/>
      <c r="V46" s="70">
        <v>28.074368140221324</v>
      </c>
      <c r="W46" s="70">
        <v>44.847197445767819</v>
      </c>
      <c r="X46" s="70">
        <v>45.542536840869644</v>
      </c>
      <c r="Y46" s="70">
        <v>35.199906869223767</v>
      </c>
      <c r="Z46" s="70"/>
      <c r="AA46" s="87">
        <v>40.149219991358386</v>
      </c>
      <c r="AB46" s="87">
        <v>40.965293860731236</v>
      </c>
      <c r="AC46" s="87">
        <v>44.778545444965729</v>
      </c>
      <c r="AD46" s="87">
        <v>90.176427017554744</v>
      </c>
      <c r="AE46" s="106"/>
      <c r="AF46" s="87">
        <v>40.751515194495902</v>
      </c>
      <c r="AG46" s="87">
        <v>46.874081441205256</v>
      </c>
      <c r="AH46" s="87">
        <v>36.311623388967313</v>
      </c>
      <c r="AI46" s="87">
        <v>36.13059944387647</v>
      </c>
      <c r="AJ46" s="106"/>
      <c r="AK46" s="87">
        <v>64.746056184076309</v>
      </c>
      <c r="AL46" s="87">
        <v>33.5297468945651</v>
      </c>
      <c r="AM46" s="87">
        <v>55.256993958514371</v>
      </c>
      <c r="AN46" s="87">
        <v>59.019399973289076</v>
      </c>
      <c r="AO46" s="128"/>
      <c r="AP46" s="87">
        <v>43.353663758960266</v>
      </c>
      <c r="AQ46" s="87">
        <v>33.887505773058322</v>
      </c>
      <c r="AR46" s="87">
        <v>58.892202804354156</v>
      </c>
      <c r="AS46" s="87">
        <v>39.947652426291036</v>
      </c>
      <c r="AT46" s="106"/>
      <c r="AU46" s="87">
        <v>44.020231946542566</v>
      </c>
      <c r="AV46" s="87">
        <v>42.972454048133464</v>
      </c>
      <c r="AW46" s="87">
        <v>43.892625206969839</v>
      </c>
      <c r="AX46" s="87">
        <v>34.679012071149003</v>
      </c>
      <c r="AZ46" s="87">
        <v>31.60961122991511</v>
      </c>
      <c r="BA46" s="87">
        <v>32.110393952992823</v>
      </c>
      <c r="BB46" s="87">
        <v>85.650114346066616</v>
      </c>
      <c r="BC46" s="87">
        <v>47.994636763799186</v>
      </c>
    </row>
    <row r="47" spans="1:55">
      <c r="A47" s="43" t="s">
        <v>26</v>
      </c>
      <c r="B47" s="43">
        <v>48.202490168009021</v>
      </c>
      <c r="C47" s="43">
        <v>92.969530718477813</v>
      </c>
      <c r="D47" s="43">
        <v>182.02226853438845</v>
      </c>
      <c r="E47" s="43">
        <v>81.438644555122437</v>
      </c>
      <c r="F47" s="43"/>
      <c r="G47" s="43">
        <v>47.5325613887006</v>
      </c>
      <c r="H47" s="43">
        <v>102.67702062431381</v>
      </c>
      <c r="I47" s="43">
        <v>179.38560085846942</v>
      </c>
      <c r="J47" s="43">
        <v>68.400677151929997</v>
      </c>
      <c r="K47" s="43"/>
      <c r="L47" s="43">
        <v>40.815356628106514</v>
      </c>
      <c r="M47" s="43">
        <v>96.466536810798061</v>
      </c>
      <c r="N47" s="43">
        <v>170.90684062053319</v>
      </c>
      <c r="O47" s="43">
        <v>78.495259493101855</v>
      </c>
      <c r="P47" s="43"/>
      <c r="Q47" s="43">
        <v>48.525780698613211</v>
      </c>
      <c r="R47" s="43">
        <v>109.38568094490269</v>
      </c>
      <c r="S47" s="43">
        <v>155.09534100109008</v>
      </c>
      <c r="T47" s="43">
        <v>78.567037808437235</v>
      </c>
      <c r="U47" s="43"/>
      <c r="V47" s="43">
        <v>61.163830539837328</v>
      </c>
      <c r="W47" s="43">
        <v>114.87142238902912</v>
      </c>
      <c r="X47" s="43">
        <v>225.14987398962697</v>
      </c>
      <c r="Y47" s="43">
        <v>83.996049735033026</v>
      </c>
      <c r="Z47" s="43"/>
      <c r="AA47" s="87">
        <v>45.67634412418554</v>
      </c>
      <c r="AB47" s="87">
        <v>136.29351311604856</v>
      </c>
      <c r="AC47" s="87">
        <v>227.34499364623943</v>
      </c>
      <c r="AD47" s="87">
        <v>76.313384341559399</v>
      </c>
      <c r="AE47" s="87"/>
      <c r="AF47" s="87">
        <v>69.75279913499196</v>
      </c>
      <c r="AG47" s="87">
        <v>144.76552712412465</v>
      </c>
      <c r="AH47" s="87">
        <v>262.62719033112802</v>
      </c>
      <c r="AI47" s="87">
        <v>107.67307988657659</v>
      </c>
      <c r="AJ47" s="87"/>
      <c r="AK47" s="87">
        <v>80.027595213313319</v>
      </c>
      <c r="AL47" s="87">
        <v>174.01286793047285</v>
      </c>
      <c r="AM47" s="87">
        <v>300.2133372921212</v>
      </c>
      <c r="AN47" s="87">
        <v>110.10547437856654</v>
      </c>
      <c r="AO47" s="126"/>
      <c r="AP47" s="87">
        <v>112.27132472185615</v>
      </c>
      <c r="AQ47" s="87">
        <v>184.01214648467379</v>
      </c>
      <c r="AR47" s="87">
        <v>377.08160108994684</v>
      </c>
      <c r="AS47" s="87">
        <v>176.50983242985703</v>
      </c>
      <c r="AT47" s="87"/>
      <c r="AU47" s="87">
        <v>125.26877456565394</v>
      </c>
      <c r="AV47" s="87">
        <v>195.60225773047782</v>
      </c>
      <c r="AW47" s="87">
        <v>343.31015405558782</v>
      </c>
      <c r="AX47" s="87">
        <v>197.06895013096533</v>
      </c>
      <c r="AZ47" s="87">
        <v>111.18281685427027</v>
      </c>
      <c r="BA47" s="87">
        <v>201.87621622138485</v>
      </c>
      <c r="BB47" s="87">
        <v>392.94042736327623</v>
      </c>
      <c r="BC47" s="87">
        <v>192.38051655899599</v>
      </c>
    </row>
    <row r="48" spans="1:55">
      <c r="A48" s="43" t="s">
        <v>27</v>
      </c>
      <c r="B48" s="43">
        <v>447.36549354842856</v>
      </c>
      <c r="C48" s="43">
        <v>650.27536467149525</v>
      </c>
      <c r="D48" s="43">
        <v>968.54004546753083</v>
      </c>
      <c r="E48" s="43">
        <v>497.93552313001993</v>
      </c>
      <c r="F48" s="43"/>
      <c r="G48" s="43">
        <v>325.93082871905341</v>
      </c>
      <c r="H48" s="43">
        <v>625.25765107314783</v>
      </c>
      <c r="I48" s="43">
        <v>932.1478750416785</v>
      </c>
      <c r="J48" s="43">
        <v>435.223522278443</v>
      </c>
      <c r="K48" s="43"/>
      <c r="L48" s="43">
        <v>310.73426266672584</v>
      </c>
      <c r="M48" s="43">
        <v>590.13584136013071</v>
      </c>
      <c r="N48" s="43">
        <v>982.69240455359568</v>
      </c>
      <c r="O48" s="43">
        <v>483.62748189980721</v>
      </c>
      <c r="P48" s="43"/>
      <c r="Q48" s="43">
        <v>343.74910928911476</v>
      </c>
      <c r="R48" s="43">
        <v>640.58187016941406</v>
      </c>
      <c r="S48" s="43">
        <v>847.69723366895164</v>
      </c>
      <c r="T48" s="43">
        <v>417.36018247091772</v>
      </c>
      <c r="U48" s="43"/>
      <c r="V48" s="43">
        <v>307.63288227187644</v>
      </c>
      <c r="W48" s="43">
        <v>665.57243750913426</v>
      </c>
      <c r="X48" s="43">
        <v>970.96841734910277</v>
      </c>
      <c r="Y48" s="43">
        <v>491.45821272147248</v>
      </c>
      <c r="Z48" s="43"/>
      <c r="AA48" s="87">
        <v>323.49961163433915</v>
      </c>
      <c r="AB48" s="87">
        <v>784.83639888143728</v>
      </c>
      <c r="AC48" s="87">
        <v>1077.9730774773939</v>
      </c>
      <c r="AD48" s="87">
        <v>503.23608740909469</v>
      </c>
      <c r="AE48" s="87"/>
      <c r="AF48" s="87">
        <v>359.49525282113245</v>
      </c>
      <c r="AG48" s="87">
        <v>770.70705423989125</v>
      </c>
      <c r="AH48" s="87">
        <v>1046.6670745721142</v>
      </c>
      <c r="AI48" s="87">
        <v>457.73434751215819</v>
      </c>
      <c r="AJ48" s="87"/>
      <c r="AK48" s="87">
        <v>446.85961666950516</v>
      </c>
      <c r="AL48" s="87">
        <v>757.64791816040974</v>
      </c>
      <c r="AM48" s="87">
        <v>1112.876581970668</v>
      </c>
      <c r="AN48" s="87">
        <v>553.63551002917109</v>
      </c>
      <c r="AO48" s="126"/>
      <c r="AP48" s="87">
        <v>462.92218657710714</v>
      </c>
      <c r="AQ48" s="87">
        <v>916.26181570868437</v>
      </c>
      <c r="AR48" s="87">
        <v>1374.1819740753958</v>
      </c>
      <c r="AS48" s="87">
        <v>678.41067333718206</v>
      </c>
      <c r="AT48" s="87"/>
      <c r="AU48" s="87">
        <v>690.13472241862701</v>
      </c>
      <c r="AV48" s="87">
        <v>1075.9178421180366</v>
      </c>
      <c r="AW48" s="87">
        <v>1286.254722483794</v>
      </c>
      <c r="AX48" s="87">
        <v>677.12620155656032</v>
      </c>
      <c r="AZ48" s="87">
        <v>443.3824969978171</v>
      </c>
      <c r="BA48" s="87">
        <v>913.37684948559945</v>
      </c>
      <c r="BB48" s="87">
        <v>1263.9947905898841</v>
      </c>
      <c r="BC48" s="87">
        <v>839.34553168835578</v>
      </c>
    </row>
    <row r="50" spans="1:55">
      <c r="A50" s="73" t="s">
        <v>105</v>
      </c>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87"/>
      <c r="AB50" s="87"/>
      <c r="AC50" s="87"/>
      <c r="AD50" s="87"/>
      <c r="AE50" s="87"/>
      <c r="AF50" s="87"/>
      <c r="AG50" s="87"/>
      <c r="AH50" s="87"/>
      <c r="AI50" s="87"/>
      <c r="AJ50" s="87"/>
      <c r="AK50" s="87"/>
      <c r="AL50" s="87"/>
      <c r="AM50" s="87"/>
      <c r="AN50" s="87"/>
      <c r="AO50" s="126"/>
      <c r="AP50" s="87"/>
      <c r="AQ50" s="87"/>
      <c r="AR50" s="87"/>
      <c r="AS50" s="87"/>
      <c r="AT50" s="87"/>
      <c r="AU50" s="87"/>
      <c r="AV50" s="87"/>
      <c r="AW50" s="87"/>
      <c r="AX50" s="87"/>
      <c r="AZ50" s="87"/>
      <c r="BA50" s="87"/>
      <c r="BB50" s="87"/>
      <c r="BC50" s="87"/>
    </row>
    <row r="51" spans="1:55">
      <c r="A51" s="43" t="s">
        <v>15</v>
      </c>
      <c r="B51" s="43">
        <v>10.64104879664373</v>
      </c>
      <c r="C51" s="43">
        <v>30.878582111636117</v>
      </c>
      <c r="D51" s="43">
        <v>52.672211915512044</v>
      </c>
      <c r="E51" s="43">
        <v>12.883335215008085</v>
      </c>
      <c r="F51" s="43"/>
      <c r="G51" s="43">
        <v>11.454663624206351</v>
      </c>
      <c r="H51" s="43">
        <v>34.203472279210452</v>
      </c>
      <c r="I51" s="43">
        <v>41.616718963812922</v>
      </c>
      <c r="J51" s="43">
        <v>23.03132494345029</v>
      </c>
      <c r="K51" s="43"/>
      <c r="L51" s="43">
        <v>15.971544156632419</v>
      </c>
      <c r="M51" s="43">
        <v>31.487333968269112</v>
      </c>
      <c r="N51" s="43">
        <v>41.429872755353131</v>
      </c>
      <c r="O51" s="43">
        <v>12.093819504052931</v>
      </c>
      <c r="P51" s="43"/>
      <c r="Q51" s="43">
        <v>11.381179071266263</v>
      </c>
      <c r="R51" s="43">
        <v>29.90328611342623</v>
      </c>
      <c r="S51" s="43">
        <v>41.456868142850539</v>
      </c>
      <c r="T51" s="43">
        <v>14.644779191539282</v>
      </c>
      <c r="U51" s="43"/>
      <c r="V51" s="43">
        <v>8.6796802744552526</v>
      </c>
      <c r="W51" s="43">
        <v>37.940440290783592</v>
      </c>
      <c r="X51" s="43">
        <v>46.876787898982741</v>
      </c>
      <c r="Y51" s="43">
        <v>21.134820366293877</v>
      </c>
      <c r="Z51" s="43"/>
      <c r="AA51" s="87">
        <v>17.156422060905822</v>
      </c>
      <c r="AB51" s="87">
        <v>33.138710799220554</v>
      </c>
      <c r="AC51" s="87">
        <v>46.035325870814013</v>
      </c>
      <c r="AD51" s="87">
        <v>21.488551129305264</v>
      </c>
      <c r="AE51" s="87"/>
      <c r="AF51" s="87">
        <v>15.651456995724418</v>
      </c>
      <c r="AG51" s="87">
        <v>38.679818286096179</v>
      </c>
      <c r="AH51" s="87">
        <v>46.100966133078458</v>
      </c>
      <c r="AI51" s="87">
        <v>25.848981283749339</v>
      </c>
      <c r="AJ51" s="87"/>
      <c r="AK51" s="87">
        <v>13.00603487328989</v>
      </c>
      <c r="AL51" s="87">
        <v>47.928241170101337</v>
      </c>
      <c r="AM51" s="87">
        <v>50.526486275885837</v>
      </c>
      <c r="AN51" s="87">
        <v>15.03248273106828</v>
      </c>
      <c r="AO51" s="126"/>
      <c r="AP51" s="87">
        <v>14.0488772212091</v>
      </c>
      <c r="AQ51" s="87">
        <v>41.65190272931401</v>
      </c>
      <c r="AR51" s="87">
        <v>62.099390353695654</v>
      </c>
      <c r="AS51" s="87">
        <v>17.204269941654672</v>
      </c>
      <c r="AT51" s="87"/>
      <c r="AU51" s="87">
        <v>17.613107007007159</v>
      </c>
      <c r="AV51" s="87">
        <v>43.511987128622046</v>
      </c>
      <c r="AW51" s="87">
        <v>55.107068691329758</v>
      </c>
      <c r="AX51" s="87">
        <v>20.447889544856462</v>
      </c>
      <c r="AZ51" s="87">
        <v>18.148466310568686</v>
      </c>
      <c r="BA51" s="87">
        <v>45.563475442033273</v>
      </c>
      <c r="BB51" s="87">
        <v>51.451528022869162</v>
      </c>
      <c r="BC51" s="87">
        <v>30.306057574713137</v>
      </c>
    </row>
    <row r="52" spans="1:55">
      <c r="A52" s="43" t="s">
        <v>22</v>
      </c>
      <c r="B52" s="43">
        <v>132.8034719910853</v>
      </c>
      <c r="C52" s="43">
        <v>152.7264585334195</v>
      </c>
      <c r="D52" s="43">
        <v>277.43568511644713</v>
      </c>
      <c r="E52" s="43">
        <v>159.54287111682666</v>
      </c>
      <c r="F52" s="43"/>
      <c r="G52" s="43">
        <v>105.59864366526476</v>
      </c>
      <c r="H52" s="43">
        <v>133.15059326147014</v>
      </c>
      <c r="I52" s="43">
        <v>259.26002757444951</v>
      </c>
      <c r="J52" s="43">
        <v>124.64119130357886</v>
      </c>
      <c r="K52" s="43"/>
      <c r="L52" s="43">
        <v>112.39789633576777</v>
      </c>
      <c r="M52" s="43">
        <v>203.75861955605006</v>
      </c>
      <c r="N52" s="43">
        <v>193.31958345696486</v>
      </c>
      <c r="O52" s="43">
        <v>106.09053909233513</v>
      </c>
      <c r="P52" s="43"/>
      <c r="Q52" s="43">
        <v>93.920236111912402</v>
      </c>
      <c r="R52" s="43">
        <v>155.46929902890454</v>
      </c>
      <c r="S52" s="43">
        <v>213.8926166241595</v>
      </c>
      <c r="T52" s="43">
        <v>135.2253973919675</v>
      </c>
      <c r="U52" s="43"/>
      <c r="V52" s="43">
        <v>95.566535110921819</v>
      </c>
      <c r="W52" s="43">
        <v>138.55799110585252</v>
      </c>
      <c r="X52" s="43">
        <v>223.4210065898389</v>
      </c>
      <c r="Y52" s="43">
        <v>136.45484332002005</v>
      </c>
      <c r="Z52" s="43"/>
      <c r="AA52" s="87">
        <v>89.214614045074782</v>
      </c>
      <c r="AB52" s="87">
        <v>206.59063509513445</v>
      </c>
      <c r="AC52" s="87">
        <v>243.10417512409887</v>
      </c>
      <c r="AD52" s="87">
        <v>116.7773527801927</v>
      </c>
      <c r="AE52" s="87"/>
      <c r="AF52" s="87">
        <v>107.00450366687411</v>
      </c>
      <c r="AG52" s="87">
        <v>169.32689760376431</v>
      </c>
      <c r="AH52" s="87">
        <v>240.72553239342037</v>
      </c>
      <c r="AI52" s="87">
        <v>146.51428427978473</v>
      </c>
      <c r="AJ52" s="87"/>
      <c r="AK52" s="87">
        <v>117.27356564274322</v>
      </c>
      <c r="AL52" s="87">
        <v>201.06353638709658</v>
      </c>
      <c r="AM52" s="87">
        <v>247.51770042509412</v>
      </c>
      <c r="AN52" s="87">
        <v>171.03944511307324</v>
      </c>
      <c r="AO52" s="126"/>
      <c r="AP52" s="87">
        <v>143.70600328082276</v>
      </c>
      <c r="AQ52" s="87">
        <v>217.28880131860126</v>
      </c>
      <c r="AR52" s="87">
        <v>235.76156494204889</v>
      </c>
      <c r="AS52" s="87">
        <v>133.42695726115952</v>
      </c>
      <c r="AT52" s="87"/>
      <c r="AU52" s="87">
        <v>109.16962141461299</v>
      </c>
      <c r="AV52" s="87">
        <v>189.1695750237927</v>
      </c>
      <c r="AW52" s="87">
        <v>245.78775573546812</v>
      </c>
      <c r="AX52" s="87">
        <v>106.93869128619596</v>
      </c>
      <c r="AZ52" s="87">
        <v>99.051428603998417</v>
      </c>
      <c r="BA52" s="87">
        <v>185.31677695420188</v>
      </c>
      <c r="BB52" s="87">
        <v>236.29097803304685</v>
      </c>
      <c r="BC52" s="87">
        <v>123.61845888477143</v>
      </c>
    </row>
    <row r="53" spans="1:55">
      <c r="A53" s="127" t="s">
        <v>23</v>
      </c>
      <c r="B53" s="70">
        <v>127.14555482469765</v>
      </c>
      <c r="C53" s="70">
        <v>144.79662726931622</v>
      </c>
      <c r="D53" s="70">
        <v>259.56911516744776</v>
      </c>
      <c r="E53" s="70">
        <v>155.04709720606095</v>
      </c>
      <c r="F53" s="70"/>
      <c r="G53" s="70">
        <v>96.844478636300295</v>
      </c>
      <c r="H53" s="70">
        <v>128.78132379824655</v>
      </c>
      <c r="I53" s="70">
        <v>246.38898716053336</v>
      </c>
      <c r="J53" s="70">
        <v>116.93211864747303</v>
      </c>
      <c r="K53" s="70"/>
      <c r="L53" s="70">
        <v>108.3444709803949</v>
      </c>
      <c r="M53" s="70">
        <v>195.24666149525203</v>
      </c>
      <c r="N53" s="70">
        <v>183.48908522814017</v>
      </c>
      <c r="O53" s="70">
        <v>100.38224428660239</v>
      </c>
      <c r="P53" s="70"/>
      <c r="Q53" s="70">
        <v>86.610985929805153</v>
      </c>
      <c r="R53" s="70">
        <v>146.55940555456399</v>
      </c>
      <c r="S53" s="70">
        <v>208.57970309638182</v>
      </c>
      <c r="T53" s="70">
        <v>124.4718188525439</v>
      </c>
      <c r="U53" s="70"/>
      <c r="V53" s="70">
        <v>89.734509859119598</v>
      </c>
      <c r="W53" s="70">
        <v>130.51152333633627</v>
      </c>
      <c r="X53" s="70">
        <v>216.77387760925373</v>
      </c>
      <c r="Y53" s="70">
        <v>126.51320108386405</v>
      </c>
      <c r="Z53" s="70"/>
      <c r="AA53" s="87">
        <v>86.794455368779182</v>
      </c>
      <c r="AB53" s="87">
        <v>197.21840604207281</v>
      </c>
      <c r="AC53" s="87">
        <v>236.25823231114063</v>
      </c>
      <c r="AD53" s="87">
        <v>115.07899374454674</v>
      </c>
      <c r="AE53" s="106"/>
      <c r="AF53" s="87">
        <v>100.7576865642488</v>
      </c>
      <c r="AG53" s="87">
        <v>155.84379094185633</v>
      </c>
      <c r="AH53" s="87">
        <v>228.78277281016202</v>
      </c>
      <c r="AI53" s="87">
        <v>142.1520822140937</v>
      </c>
      <c r="AJ53" s="106"/>
      <c r="AK53" s="87">
        <v>108.07758128112363</v>
      </c>
      <c r="AL53" s="87">
        <v>189.46998253567909</v>
      </c>
      <c r="AM53" s="87">
        <v>233.47909002870745</v>
      </c>
      <c r="AN53" s="87">
        <v>158.49894220842654</v>
      </c>
      <c r="AO53" s="128"/>
      <c r="AP53" s="87">
        <v>136.51606005198315</v>
      </c>
      <c r="AQ53" s="87">
        <v>205.26845619598527</v>
      </c>
      <c r="AR53" s="87">
        <v>217.9352551822146</v>
      </c>
      <c r="AS53" s="87">
        <v>114.82924234752304</v>
      </c>
      <c r="AT53" s="106"/>
      <c r="AU53" s="87">
        <v>102.60664602005421</v>
      </c>
      <c r="AV53" s="87">
        <v>181.94845451348741</v>
      </c>
      <c r="AW53" s="87">
        <v>228.73766749335721</v>
      </c>
      <c r="AX53" s="87">
        <v>96.364195088766166</v>
      </c>
      <c r="AZ53" s="87">
        <v>93.379229043407676</v>
      </c>
      <c r="BA53" s="87">
        <v>175.77307255338397</v>
      </c>
      <c r="BB53" s="87">
        <v>221.95862780650521</v>
      </c>
      <c r="BC53" s="87">
        <v>117.33254842410255</v>
      </c>
    </row>
    <row r="54" spans="1:55">
      <c r="A54" s="70" t="s">
        <v>25</v>
      </c>
      <c r="B54" s="70">
        <v>111.89978882343971</v>
      </c>
      <c r="C54" s="70">
        <v>127.82888765313832</v>
      </c>
      <c r="D54" s="70">
        <v>233.13758648098207</v>
      </c>
      <c r="E54" s="70">
        <v>148.16296242730729</v>
      </c>
      <c r="F54" s="70"/>
      <c r="G54" s="70">
        <v>84.046065931564073</v>
      </c>
      <c r="H54" s="70">
        <v>115.91805644365294</v>
      </c>
      <c r="I54" s="70">
        <v>221.6340653426644</v>
      </c>
      <c r="J54" s="70">
        <v>97.400172321578623</v>
      </c>
      <c r="K54" s="70"/>
      <c r="L54" s="70">
        <v>96.559538880226185</v>
      </c>
      <c r="M54" s="70">
        <v>173.89010806445779</v>
      </c>
      <c r="N54" s="70">
        <v>157.62800253608012</v>
      </c>
      <c r="O54" s="70">
        <v>88.233308580134576</v>
      </c>
      <c r="P54" s="70"/>
      <c r="Q54" s="70">
        <v>76.533675753313929</v>
      </c>
      <c r="R54" s="70">
        <v>128.07419344046787</v>
      </c>
      <c r="S54" s="70">
        <v>185.31790503123389</v>
      </c>
      <c r="T54" s="70">
        <v>110.78438151164018</v>
      </c>
      <c r="U54" s="70"/>
      <c r="V54" s="70">
        <v>74.482577991406174</v>
      </c>
      <c r="W54" s="70">
        <v>116.60484611314979</v>
      </c>
      <c r="X54" s="70">
        <v>193.65706387158798</v>
      </c>
      <c r="Y54" s="70">
        <v>108.4932846578177</v>
      </c>
      <c r="Z54" s="70"/>
      <c r="AA54" s="87">
        <v>73.749699214075974</v>
      </c>
      <c r="AB54" s="87">
        <v>168.52405489567957</v>
      </c>
      <c r="AC54" s="87">
        <v>214.5020932006355</v>
      </c>
      <c r="AD54" s="87">
        <v>97.66751630135704</v>
      </c>
      <c r="AE54" s="106"/>
      <c r="AF54" s="87">
        <v>82.4990328797643</v>
      </c>
      <c r="AG54" s="87">
        <v>135.65705728971903</v>
      </c>
      <c r="AH54" s="87">
        <v>210.09888484895072</v>
      </c>
      <c r="AI54" s="87">
        <v>126.74137700364975</v>
      </c>
      <c r="AJ54" s="106"/>
      <c r="AK54" s="87">
        <v>85.225689369770947</v>
      </c>
      <c r="AL54" s="87">
        <v>162.39411574655247</v>
      </c>
      <c r="AM54" s="87">
        <v>214.54489977398757</v>
      </c>
      <c r="AN54" s="87">
        <v>108.30700127223233</v>
      </c>
      <c r="AO54" s="128"/>
      <c r="AP54" s="87">
        <v>119.80081424248471</v>
      </c>
      <c r="AQ54" s="87">
        <v>168.55748717403782</v>
      </c>
      <c r="AR54" s="87">
        <v>201.38811849664546</v>
      </c>
      <c r="AS54" s="87">
        <v>91.720338612338637</v>
      </c>
      <c r="AT54" s="106"/>
      <c r="AU54" s="87">
        <v>84.277945565666371</v>
      </c>
      <c r="AV54" s="87">
        <v>156.73508785667013</v>
      </c>
      <c r="AW54" s="87">
        <v>203.81476697967418</v>
      </c>
      <c r="AX54" s="87">
        <v>79.365766231231717</v>
      </c>
      <c r="AZ54" s="87">
        <v>78.897629340741659</v>
      </c>
      <c r="BA54" s="87">
        <v>150.44964178567125</v>
      </c>
      <c r="BB54" s="87">
        <v>192.93367065947371</v>
      </c>
      <c r="BC54" s="87">
        <v>84.22731811126404</v>
      </c>
    </row>
    <row r="55" spans="1:55">
      <c r="A55" s="127" t="s">
        <v>24</v>
      </c>
      <c r="B55" s="70">
        <v>15.245766001257939</v>
      </c>
      <c r="C55" s="70">
        <v>16.967739616177852</v>
      </c>
      <c r="D55" s="70">
        <v>26.431528686465665</v>
      </c>
      <c r="E55" s="70">
        <v>6.8841347787537011</v>
      </c>
      <c r="F55" s="70"/>
      <c r="G55" s="70">
        <v>12.798412704736243</v>
      </c>
      <c r="H55" s="70">
        <v>12.863267354593601</v>
      </c>
      <c r="I55" s="70">
        <v>24.754921817868954</v>
      </c>
      <c r="J55" s="70">
        <v>19.531946325894413</v>
      </c>
      <c r="K55" s="70"/>
      <c r="L55" s="70">
        <v>11.784932100168717</v>
      </c>
      <c r="M55" s="70">
        <v>21.356553430794239</v>
      </c>
      <c r="N55" s="70">
        <v>25.86108269206008</v>
      </c>
      <c r="O55" s="70">
        <v>12.148935706467794</v>
      </c>
      <c r="P55" s="70"/>
      <c r="Q55" s="70">
        <v>10.077310176491181</v>
      </c>
      <c r="R55" s="70">
        <v>18.485212114096115</v>
      </c>
      <c r="S55" s="70">
        <v>23.2617980651479</v>
      </c>
      <c r="T55" s="70">
        <v>13.687437340903703</v>
      </c>
      <c r="U55" s="70"/>
      <c r="V55" s="70">
        <v>15.251931867713443</v>
      </c>
      <c r="W55" s="70">
        <v>13.906677223186465</v>
      </c>
      <c r="X55" s="70">
        <v>23.116813737665669</v>
      </c>
      <c r="Y55" s="70">
        <v>18.019916426046372</v>
      </c>
      <c r="Z55" s="70"/>
      <c r="AA55" s="87">
        <v>13.044756154703212</v>
      </c>
      <c r="AB55" s="87">
        <v>28.694351146393267</v>
      </c>
      <c r="AC55" s="87">
        <v>21.756139110505135</v>
      </c>
      <c r="AD55" s="87">
        <v>17.411477443189682</v>
      </c>
      <c r="AE55" s="106"/>
      <c r="AF55" s="87">
        <v>18.258653684484493</v>
      </c>
      <c r="AG55" s="87">
        <v>20.186733652137349</v>
      </c>
      <c r="AH55" s="87">
        <v>18.683887961211305</v>
      </c>
      <c r="AI55" s="87">
        <v>15.410705210443966</v>
      </c>
      <c r="AJ55" s="106"/>
      <c r="AK55" s="87">
        <v>22.851891911352723</v>
      </c>
      <c r="AL55" s="87">
        <v>27.075866789126611</v>
      </c>
      <c r="AM55" s="87">
        <v>18.934190254719869</v>
      </c>
      <c r="AN55" s="87">
        <v>50.191940936194221</v>
      </c>
      <c r="AO55" s="128"/>
      <c r="AP55" s="87">
        <v>16.715245809498448</v>
      </c>
      <c r="AQ55" s="87">
        <v>36.710969021947506</v>
      </c>
      <c r="AR55" s="87">
        <v>16.547136685569136</v>
      </c>
      <c r="AS55" s="87">
        <v>23.108903735184406</v>
      </c>
      <c r="AT55" s="106"/>
      <c r="AU55" s="87">
        <v>18.328700454387832</v>
      </c>
      <c r="AV55" s="87">
        <v>25.213366656817257</v>
      </c>
      <c r="AW55" s="87">
        <v>24.922900513683015</v>
      </c>
      <c r="AX55" s="87">
        <v>16.998428857534442</v>
      </c>
      <c r="AZ55" s="87">
        <v>14.481599702666045</v>
      </c>
      <c r="BA55" s="87">
        <v>25.323430767712775</v>
      </c>
      <c r="BB55" s="87">
        <v>29.02495714703155</v>
      </c>
      <c r="BC55" s="87">
        <v>33.105230312838508</v>
      </c>
    </row>
    <row r="56" spans="1:55">
      <c r="A56" s="43" t="s">
        <v>26</v>
      </c>
      <c r="B56" s="43">
        <v>21.353609185936229</v>
      </c>
      <c r="C56" s="43">
        <v>41.876341784071002</v>
      </c>
      <c r="D56" s="43">
        <v>72.933728737267899</v>
      </c>
      <c r="E56" s="43">
        <v>20.318402229225743</v>
      </c>
      <c r="F56" s="43"/>
      <c r="G56" s="43">
        <v>15.329337425365367</v>
      </c>
      <c r="H56" s="43">
        <v>39.587965067686881</v>
      </c>
      <c r="I56" s="43">
        <v>62.578563505971808</v>
      </c>
      <c r="J56" s="43">
        <v>27.974241217922351</v>
      </c>
      <c r="K56" s="43"/>
      <c r="L56" s="43">
        <v>20.782695673537212</v>
      </c>
      <c r="M56" s="43">
        <v>55.374756977205507</v>
      </c>
      <c r="N56" s="43">
        <v>52.826537686052127</v>
      </c>
      <c r="O56" s="43">
        <v>31.433200380092515</v>
      </c>
      <c r="P56" s="43"/>
      <c r="Q56" s="43">
        <v>21.302572624068372</v>
      </c>
      <c r="R56" s="43">
        <v>44.63162991495777</v>
      </c>
      <c r="S56" s="43">
        <v>53.790680342527338</v>
      </c>
      <c r="T56" s="43">
        <v>32.299940816267267</v>
      </c>
      <c r="U56" s="43"/>
      <c r="V56" s="43">
        <v>18.667034024734061</v>
      </c>
      <c r="W56" s="43">
        <v>45.249131324445194</v>
      </c>
      <c r="X56" s="43">
        <v>73.83820155962286</v>
      </c>
      <c r="Y56" s="43">
        <v>30.231243756709482</v>
      </c>
      <c r="Z56" s="43"/>
      <c r="AA56" s="87">
        <v>19.014541814756825</v>
      </c>
      <c r="AB56" s="87">
        <v>46.45776109003917</v>
      </c>
      <c r="AC56" s="87">
        <v>74.197980206106266</v>
      </c>
      <c r="AD56" s="87">
        <v>21.936494127025561</v>
      </c>
      <c r="AE56" s="87"/>
      <c r="AF56" s="87">
        <v>19.883940548435863</v>
      </c>
      <c r="AG56" s="87">
        <v>36.750744848491067</v>
      </c>
      <c r="AH56" s="87">
        <v>77.424135287348832</v>
      </c>
      <c r="AI56" s="87">
        <v>34.401951472030731</v>
      </c>
      <c r="AJ56" s="87"/>
      <c r="AK56" s="87">
        <v>26.979821595639379</v>
      </c>
      <c r="AL56" s="87">
        <v>48.660613915464708</v>
      </c>
      <c r="AM56" s="87">
        <v>107.75752064619446</v>
      </c>
      <c r="AN56" s="87">
        <v>33.060269931163234</v>
      </c>
      <c r="AO56" s="126"/>
      <c r="AP56" s="87">
        <v>33.879247272864461</v>
      </c>
      <c r="AQ56" s="87">
        <v>41.018196947871786</v>
      </c>
      <c r="AR56" s="87">
        <v>138.0577172613807</v>
      </c>
      <c r="AS56" s="87">
        <v>34.356283067362469</v>
      </c>
      <c r="AT56" s="87"/>
      <c r="AU56" s="87">
        <v>39.471178658117438</v>
      </c>
      <c r="AV56" s="87">
        <v>52.412985093172452</v>
      </c>
      <c r="AW56" s="87">
        <v>66.384656672300025</v>
      </c>
      <c r="AX56" s="87">
        <v>41.487637257691595</v>
      </c>
      <c r="AZ56" s="87">
        <v>38.826358524548105</v>
      </c>
      <c r="BA56" s="87">
        <v>72.610639620451011</v>
      </c>
      <c r="BB56" s="87">
        <v>90.313210577445332</v>
      </c>
      <c r="BC56" s="87">
        <v>31.569813988288939</v>
      </c>
    </row>
    <row r="57" spans="1:55">
      <c r="A57" s="43" t="s">
        <v>27</v>
      </c>
      <c r="B57" s="43">
        <v>164.79812997366523</v>
      </c>
      <c r="C57" s="43">
        <v>225.48138242912663</v>
      </c>
      <c r="D57" s="43">
        <v>403.04162576922698</v>
      </c>
      <c r="E57" s="43">
        <v>192.74460856106037</v>
      </c>
      <c r="F57" s="43"/>
      <c r="G57" s="43">
        <v>132.38264471483646</v>
      </c>
      <c r="H57" s="43">
        <v>206.94203060836742</v>
      </c>
      <c r="I57" s="43">
        <v>363.45531004423424</v>
      </c>
      <c r="J57" s="43">
        <v>175.64675746495149</v>
      </c>
      <c r="K57" s="43"/>
      <c r="L57" s="43">
        <v>149.15213616593738</v>
      </c>
      <c r="M57" s="43">
        <v>290.62071050152463</v>
      </c>
      <c r="N57" s="43">
        <v>287.57599389837014</v>
      </c>
      <c r="O57" s="43">
        <v>149.61755897648064</v>
      </c>
      <c r="P57" s="43"/>
      <c r="Q57" s="43">
        <v>126.60398780724698</v>
      </c>
      <c r="R57" s="43">
        <v>230.00421505728843</v>
      </c>
      <c r="S57" s="43">
        <v>309.14016510953741</v>
      </c>
      <c r="T57" s="43">
        <v>182.17011739977406</v>
      </c>
      <c r="U57" s="43"/>
      <c r="V57" s="43">
        <v>122.91324941011111</v>
      </c>
      <c r="W57" s="43">
        <v>221.74756272108138</v>
      </c>
      <c r="X57" s="43">
        <v>344.13599604844438</v>
      </c>
      <c r="Y57" s="43">
        <v>187.82090744302346</v>
      </c>
      <c r="Z57" s="43"/>
      <c r="AA57" s="87">
        <v>125.38557792073745</v>
      </c>
      <c r="AB57" s="87">
        <v>286.18710698439423</v>
      </c>
      <c r="AC57" s="87">
        <v>363.33748120101927</v>
      </c>
      <c r="AD57" s="87">
        <v>160.20239803652353</v>
      </c>
      <c r="AE57" s="87"/>
      <c r="AF57" s="87">
        <v>142.53990121103439</v>
      </c>
      <c r="AG57" s="87">
        <v>244.75746073835157</v>
      </c>
      <c r="AH57" s="87">
        <v>364.25063381384774</v>
      </c>
      <c r="AI57" s="87">
        <v>206.76521703556486</v>
      </c>
      <c r="AJ57" s="87"/>
      <c r="AK57" s="87">
        <v>157.25942211167245</v>
      </c>
      <c r="AL57" s="87">
        <v>297.65239147266254</v>
      </c>
      <c r="AM57" s="87">
        <v>405.80170734717439</v>
      </c>
      <c r="AN57" s="87">
        <v>219.13219777530472</v>
      </c>
      <c r="AO57" s="126"/>
      <c r="AP57" s="87">
        <v>191.63412777489626</v>
      </c>
      <c r="AQ57" s="87">
        <v>299.95890099578719</v>
      </c>
      <c r="AR57" s="87">
        <v>435.91867255712521</v>
      </c>
      <c r="AS57" s="87">
        <v>184.98751027017661</v>
      </c>
      <c r="AT57" s="87"/>
      <c r="AU57" s="87">
        <v>166.25390707973764</v>
      </c>
      <c r="AV57" s="87">
        <v>285.09454724558708</v>
      </c>
      <c r="AW57" s="87">
        <v>367.27948109909795</v>
      </c>
      <c r="AX57" s="87">
        <v>168.87421808874396</v>
      </c>
      <c r="AZ57" s="87">
        <v>156.02625343911521</v>
      </c>
      <c r="BA57" s="87">
        <v>303.49089201668613</v>
      </c>
      <c r="BB57" s="87">
        <v>378.0557166333615</v>
      </c>
      <c r="BC57" s="87">
        <v>185.49433044777351</v>
      </c>
    </row>
    <row r="58" spans="1:5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87"/>
      <c r="AB58" s="87"/>
      <c r="AC58" s="87"/>
      <c r="AD58" s="87"/>
      <c r="AE58" s="87"/>
      <c r="AF58" s="87"/>
      <c r="AG58" s="87"/>
      <c r="AH58" s="87"/>
      <c r="AI58" s="87"/>
      <c r="AJ58" s="87"/>
      <c r="AK58" s="87"/>
      <c r="AL58" s="87"/>
      <c r="AM58" s="87"/>
      <c r="AN58" s="87"/>
      <c r="AO58" s="126"/>
      <c r="AP58" s="87"/>
      <c r="AQ58" s="87"/>
      <c r="AR58" s="87"/>
      <c r="AS58" s="87"/>
      <c r="AT58" s="87"/>
      <c r="AU58" s="87"/>
      <c r="AV58" s="87"/>
      <c r="AW58" s="87"/>
      <c r="AX58" s="87"/>
      <c r="AZ58" s="87"/>
      <c r="BA58" s="87"/>
      <c r="BB58" s="87"/>
      <c r="BC58" s="87"/>
    </row>
    <row r="59" spans="1:55">
      <c r="A59" s="73" t="s">
        <v>106</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87"/>
      <c r="AB59" s="87"/>
      <c r="AC59" s="87"/>
      <c r="AD59" s="87"/>
      <c r="AE59" s="87"/>
      <c r="AF59" s="87"/>
      <c r="AG59" s="87"/>
      <c r="AH59" s="87"/>
      <c r="AI59" s="87"/>
      <c r="AJ59" s="87"/>
      <c r="AK59" s="87"/>
      <c r="AL59" s="87"/>
      <c r="AM59" s="87"/>
      <c r="AN59" s="87"/>
      <c r="AO59" s="126"/>
      <c r="AP59" s="87"/>
      <c r="AQ59" s="87"/>
      <c r="AR59" s="87"/>
      <c r="AS59" s="87"/>
      <c r="AT59" s="87"/>
      <c r="AU59" s="87"/>
      <c r="AV59" s="87"/>
      <c r="AW59" s="87"/>
      <c r="AX59" s="87"/>
      <c r="AZ59" s="87"/>
      <c r="BA59" s="87"/>
      <c r="BB59" s="87"/>
      <c r="BC59" s="87"/>
    </row>
    <row r="60" spans="1:55">
      <c r="A60" s="43" t="s">
        <v>15</v>
      </c>
      <c r="B60" s="43">
        <v>602.22439604979411</v>
      </c>
      <c r="C60" s="43">
        <v>953.90255426377678</v>
      </c>
      <c r="D60" s="43">
        <v>1142.0682266797958</v>
      </c>
      <c r="E60" s="43">
        <v>695.89804555422518</v>
      </c>
      <c r="F60" s="43"/>
      <c r="G60" s="43">
        <v>575.62469598668758</v>
      </c>
      <c r="H60" s="43">
        <v>898.88442760479802</v>
      </c>
      <c r="I60" s="43">
        <v>1108.3133238367493</v>
      </c>
      <c r="J60" s="43">
        <v>717.95561161677585</v>
      </c>
      <c r="K60" s="43"/>
      <c r="L60" s="43">
        <v>647.20708984896783</v>
      </c>
      <c r="M60" s="43">
        <v>1021.5866038648294</v>
      </c>
      <c r="N60" s="43">
        <v>1245.6503070100553</v>
      </c>
      <c r="O60" s="43">
        <v>694.38416266534659</v>
      </c>
      <c r="P60" s="43"/>
      <c r="Q60" s="43">
        <v>587.48921607300315</v>
      </c>
      <c r="R60" s="43">
        <v>1004.2477993613483</v>
      </c>
      <c r="S60" s="43">
        <v>1166.6777523860048</v>
      </c>
      <c r="T60" s="43">
        <v>692.00592177717988</v>
      </c>
      <c r="U60" s="43"/>
      <c r="V60" s="43">
        <v>564.43685982390446</v>
      </c>
      <c r="W60" s="43">
        <v>991.59964301554442</v>
      </c>
      <c r="X60" s="43">
        <v>1208.7000815802398</v>
      </c>
      <c r="Y60" s="43">
        <v>694.87217953602783</v>
      </c>
      <c r="Z60" s="43"/>
      <c r="AA60" s="87">
        <v>549.08374858822958</v>
      </c>
      <c r="AB60" s="87">
        <v>1068.9807978779702</v>
      </c>
      <c r="AC60" s="87">
        <v>1264.2728086158991</v>
      </c>
      <c r="AD60" s="87">
        <v>765.2713967639686</v>
      </c>
      <c r="AE60" s="87"/>
      <c r="AF60" s="87">
        <v>675.51735329222663</v>
      </c>
      <c r="AG60" s="87">
        <v>1276.9110432483515</v>
      </c>
      <c r="AH60" s="87">
        <v>1356.7253299644831</v>
      </c>
      <c r="AI60" s="87">
        <v>923.92649556374738</v>
      </c>
      <c r="AJ60" s="87"/>
      <c r="AK60" s="87">
        <v>792.29029653232806</v>
      </c>
      <c r="AL60" s="87">
        <v>1366.2522469280984</v>
      </c>
      <c r="AM60" s="87">
        <v>1508.705652441118</v>
      </c>
      <c r="AN60" s="87">
        <v>1157.4038369990487</v>
      </c>
      <c r="AO60" s="126"/>
      <c r="AP60" s="87">
        <v>947.52692443495039</v>
      </c>
      <c r="AQ60" s="87">
        <v>1712.0856176387595</v>
      </c>
      <c r="AR60" s="87">
        <v>1816.9696026325576</v>
      </c>
      <c r="AS60" s="87">
        <v>1065.0154854386226</v>
      </c>
      <c r="AT60" s="87"/>
      <c r="AU60" s="87">
        <v>937.56292441233643</v>
      </c>
      <c r="AV60" s="87">
        <v>1663.4699900662067</v>
      </c>
      <c r="AW60" s="87">
        <v>1863.5501581467161</v>
      </c>
      <c r="AX60" s="87">
        <v>959.13738618684863</v>
      </c>
      <c r="AZ60" s="87">
        <v>899.94872426357051</v>
      </c>
      <c r="BA60" s="87">
        <v>1537.4508034847454</v>
      </c>
      <c r="BB60" s="87">
        <v>1744.8093038587881</v>
      </c>
      <c r="BC60" s="87">
        <v>1190.6062988533604</v>
      </c>
    </row>
    <row r="61" spans="1:55">
      <c r="A61" s="43" t="s">
        <v>22</v>
      </c>
      <c r="B61" s="43">
        <v>5143.506759658424</v>
      </c>
      <c r="C61" s="43">
        <v>5877.9299018143056</v>
      </c>
      <c r="D61" s="43">
        <v>6392.8513837794635</v>
      </c>
      <c r="E61" s="43">
        <v>5704.8016387379485</v>
      </c>
      <c r="F61" s="43"/>
      <c r="G61" s="43">
        <v>4923.9606824068869</v>
      </c>
      <c r="H61" s="43">
        <v>5632.8725555859473</v>
      </c>
      <c r="I61" s="43">
        <v>6116.6636003452968</v>
      </c>
      <c r="J61" s="43">
        <v>5655.3836187864599</v>
      </c>
      <c r="K61" s="43"/>
      <c r="L61" s="43">
        <v>5087.6401883634844</v>
      </c>
      <c r="M61" s="43">
        <v>6038.8317715319781</v>
      </c>
      <c r="N61" s="43">
        <v>6268.1910072536184</v>
      </c>
      <c r="O61" s="43">
        <v>5674.9503081579642</v>
      </c>
      <c r="P61" s="43"/>
      <c r="Q61" s="43">
        <v>5120.7999088434444</v>
      </c>
      <c r="R61" s="43">
        <v>6216.1865490623832</v>
      </c>
      <c r="S61" s="43">
        <v>6266.0928808297058</v>
      </c>
      <c r="T61" s="43">
        <v>6009.3535732127466</v>
      </c>
      <c r="U61" s="43"/>
      <c r="V61" s="43">
        <v>5048.8335250096288</v>
      </c>
      <c r="W61" s="43">
        <v>6608.5185576377671</v>
      </c>
      <c r="X61" s="43">
        <v>6652.5175265188682</v>
      </c>
      <c r="Y61" s="43">
        <v>6095.5555145365197</v>
      </c>
      <c r="Z61" s="43"/>
      <c r="AA61" s="87">
        <v>5518.6771781503048</v>
      </c>
      <c r="AB61" s="87">
        <v>7122.4459250966756</v>
      </c>
      <c r="AC61" s="87">
        <v>6920.4934043264384</v>
      </c>
      <c r="AD61" s="87">
        <v>6202.1128704624507</v>
      </c>
      <c r="AE61" s="87"/>
      <c r="AF61" s="87">
        <v>5768.6802594268129</v>
      </c>
      <c r="AG61" s="87">
        <v>7071.3810694400718</v>
      </c>
      <c r="AH61" s="87">
        <v>6781.5017877896034</v>
      </c>
      <c r="AI61" s="87">
        <v>6411.1022429617797</v>
      </c>
      <c r="AJ61" s="87"/>
      <c r="AK61" s="87">
        <v>6183.6635605114816</v>
      </c>
      <c r="AL61" s="87">
        <v>7053.4100897630842</v>
      </c>
      <c r="AM61" s="87">
        <v>6884.2728126483053</v>
      </c>
      <c r="AN61" s="87">
        <v>7202.4588542880228</v>
      </c>
      <c r="AO61" s="126"/>
      <c r="AP61" s="87">
        <v>6391.4612100228205</v>
      </c>
      <c r="AQ61" s="87">
        <v>7331.0228911154054</v>
      </c>
      <c r="AR61" s="87">
        <v>7102.0504198369463</v>
      </c>
      <c r="AS61" s="87">
        <v>6464.1833538402452</v>
      </c>
      <c r="AT61" s="87"/>
      <c r="AU61" s="87">
        <v>6065.2186445346597</v>
      </c>
      <c r="AV61" s="87">
        <v>6824.4547635576064</v>
      </c>
      <c r="AW61" s="87">
        <v>6903.5295621737532</v>
      </c>
      <c r="AX61" s="87">
        <v>6899.4227359436363</v>
      </c>
      <c r="AZ61" s="87">
        <v>6043.516480561836</v>
      </c>
      <c r="BA61" s="87">
        <v>6878.53871047548</v>
      </c>
      <c r="BB61" s="87">
        <v>7155.9013872937794</v>
      </c>
      <c r="BC61" s="87">
        <v>7215.1768010024462</v>
      </c>
    </row>
    <row r="62" spans="1:55">
      <c r="A62" s="127" t="s">
        <v>23</v>
      </c>
      <c r="B62" s="70">
        <v>4768.665350580558</v>
      </c>
      <c r="C62" s="70">
        <v>5412.7867746858792</v>
      </c>
      <c r="D62" s="70">
        <v>5866.3084524152628</v>
      </c>
      <c r="E62" s="70">
        <v>5211.1077217137299</v>
      </c>
      <c r="F62" s="70"/>
      <c r="G62" s="70">
        <v>4511.0542677462972</v>
      </c>
      <c r="H62" s="70">
        <v>5215.1787469260144</v>
      </c>
      <c r="I62" s="70">
        <v>5610.454528364894</v>
      </c>
      <c r="J62" s="70">
        <v>5169.9365298136499</v>
      </c>
      <c r="K62" s="70"/>
      <c r="L62" s="70">
        <v>4637.4136866789913</v>
      </c>
      <c r="M62" s="70">
        <v>5564.2139298711199</v>
      </c>
      <c r="N62" s="70">
        <v>5715.2789169368652</v>
      </c>
      <c r="O62" s="70">
        <v>5050.7581524352272</v>
      </c>
      <c r="P62" s="70"/>
      <c r="Q62" s="70">
        <v>4634.8982308592495</v>
      </c>
      <c r="R62" s="70">
        <v>5593.1631370368104</v>
      </c>
      <c r="S62" s="70">
        <v>5652.4561410854149</v>
      </c>
      <c r="T62" s="70">
        <v>5377.4328576798052</v>
      </c>
      <c r="U62" s="70"/>
      <c r="V62" s="70">
        <v>4560.3854544997612</v>
      </c>
      <c r="W62" s="70">
        <v>5967.8943313068421</v>
      </c>
      <c r="X62" s="70">
        <v>6010.6438664446814</v>
      </c>
      <c r="Y62" s="70">
        <v>5477.7847136585415</v>
      </c>
      <c r="Z62" s="70"/>
      <c r="AA62" s="87">
        <v>4971.5971896603305</v>
      </c>
      <c r="AB62" s="87">
        <v>6445.8752450327365</v>
      </c>
      <c r="AC62" s="87">
        <v>6286.0507912137673</v>
      </c>
      <c r="AD62" s="87">
        <v>5570.7042858073</v>
      </c>
      <c r="AE62" s="106"/>
      <c r="AF62" s="87">
        <v>5246.1845245815039</v>
      </c>
      <c r="AG62" s="87">
        <v>6457.8814908162794</v>
      </c>
      <c r="AH62" s="87">
        <v>6098.9125590436333</v>
      </c>
      <c r="AI62" s="87">
        <v>5806.5881274927015</v>
      </c>
      <c r="AJ62" s="106"/>
      <c r="AK62" s="87">
        <v>5645.7830679083199</v>
      </c>
      <c r="AL62" s="87">
        <v>6427.8865610393404</v>
      </c>
      <c r="AM62" s="87">
        <v>6311.0811717861934</v>
      </c>
      <c r="AN62" s="87">
        <v>6582.5035452237162</v>
      </c>
      <c r="AO62" s="128"/>
      <c r="AP62" s="87">
        <v>5804.3304351623119</v>
      </c>
      <c r="AQ62" s="87">
        <v>6612.9628409941561</v>
      </c>
      <c r="AR62" s="87">
        <v>6419.9274050979129</v>
      </c>
      <c r="AS62" s="87">
        <v>5809.1807726441302</v>
      </c>
      <c r="AT62" s="106"/>
      <c r="AU62" s="87">
        <v>5548.6267491863027</v>
      </c>
      <c r="AV62" s="87">
        <v>6201.9643801737466</v>
      </c>
      <c r="AW62" s="87">
        <v>6276.7962709884514</v>
      </c>
      <c r="AX62" s="87">
        <v>6266.4937840614448</v>
      </c>
      <c r="AZ62" s="87">
        <v>5542.8652276842695</v>
      </c>
      <c r="BA62" s="87">
        <v>6271.7073299056283</v>
      </c>
      <c r="BB62" s="87">
        <v>6512.2374740484302</v>
      </c>
      <c r="BC62" s="87">
        <v>6501.5167352774697</v>
      </c>
    </row>
    <row r="63" spans="1:55">
      <c r="A63" s="127" t="s">
        <v>24</v>
      </c>
      <c r="B63" s="70">
        <v>4100.2516121319532</v>
      </c>
      <c r="C63" s="70">
        <v>4767.5490529873732</v>
      </c>
      <c r="D63" s="70">
        <v>5126.3573524842686</v>
      </c>
      <c r="E63" s="70">
        <v>4569.4197115517445</v>
      </c>
      <c r="F63" s="70"/>
      <c r="G63" s="70">
        <v>3903.2324139858451</v>
      </c>
      <c r="H63" s="70">
        <v>4537.1129171156408</v>
      </c>
      <c r="I63" s="70">
        <v>4940.9216461518172</v>
      </c>
      <c r="J63" s="70">
        <v>4502.6711881692663</v>
      </c>
      <c r="K63" s="70"/>
      <c r="L63" s="70">
        <v>4014.9203298099487</v>
      </c>
      <c r="M63" s="70">
        <v>4873.0344115467433</v>
      </c>
      <c r="N63" s="70">
        <v>4955.9871584440643</v>
      </c>
      <c r="O63" s="70">
        <v>4399.2693856051656</v>
      </c>
      <c r="P63" s="70"/>
      <c r="Q63" s="70">
        <v>3998.0603101753181</v>
      </c>
      <c r="R63" s="70">
        <v>4900.6739228173865</v>
      </c>
      <c r="S63" s="70">
        <v>4907.3496417891083</v>
      </c>
      <c r="T63" s="70">
        <v>4659.7114151002479</v>
      </c>
      <c r="U63" s="70"/>
      <c r="V63" s="70">
        <v>3876.292027882977</v>
      </c>
      <c r="W63" s="70">
        <v>5103.6651765478091</v>
      </c>
      <c r="X63" s="70">
        <v>5176.7768970489306</v>
      </c>
      <c r="Y63" s="70">
        <v>4654.3533154743573</v>
      </c>
      <c r="Z63" s="70"/>
      <c r="AA63" s="87">
        <v>4176.6082799698388</v>
      </c>
      <c r="AB63" s="87">
        <v>5521.6202360637571</v>
      </c>
      <c r="AC63" s="87">
        <v>5493.9082496954516</v>
      </c>
      <c r="AD63" s="87">
        <v>4673.8310507873312</v>
      </c>
      <c r="AE63" s="106"/>
      <c r="AF63" s="87">
        <v>4353.4203682321677</v>
      </c>
      <c r="AG63" s="87">
        <v>5456.3440790147997</v>
      </c>
      <c r="AH63" s="87">
        <v>5172.697234022422</v>
      </c>
      <c r="AI63" s="87">
        <v>4838.5603178459032</v>
      </c>
      <c r="AJ63" s="106"/>
      <c r="AK63" s="87">
        <v>4607.7623281480537</v>
      </c>
      <c r="AL63" s="87">
        <v>5428.5213893605078</v>
      </c>
      <c r="AM63" s="87">
        <v>5304.6526167627944</v>
      </c>
      <c r="AN63" s="87">
        <v>5357.2286801863766</v>
      </c>
      <c r="AO63" s="128"/>
      <c r="AP63" s="87">
        <v>4812.9989890921988</v>
      </c>
      <c r="AQ63" s="87">
        <v>5501.4960575554724</v>
      </c>
      <c r="AR63" s="87">
        <v>5351.8258336858735</v>
      </c>
      <c r="AS63" s="87">
        <v>4725.5056365590672</v>
      </c>
      <c r="AT63" s="106"/>
      <c r="AU63" s="87">
        <v>4489.2960743003978</v>
      </c>
      <c r="AV63" s="87">
        <v>5101.7050510090085</v>
      </c>
      <c r="AW63" s="87">
        <v>5226.9226285783188</v>
      </c>
      <c r="AX63" s="87">
        <v>5162.1245669074315</v>
      </c>
      <c r="AZ63" s="87">
        <v>4456.4055394315101</v>
      </c>
      <c r="BA63" s="87">
        <v>5186.9806607945984</v>
      </c>
      <c r="BB63" s="87">
        <v>5389.2168541368646</v>
      </c>
      <c r="BC63" s="87">
        <v>5295.2922338367162</v>
      </c>
    </row>
    <row r="64" spans="1:55">
      <c r="A64" s="70" t="s">
        <v>25</v>
      </c>
      <c r="B64" s="70">
        <v>668.41373844860107</v>
      </c>
      <c r="C64" s="70">
        <v>645.23772169850713</v>
      </c>
      <c r="D64" s="70">
        <v>739.95109993099516</v>
      </c>
      <c r="E64" s="70">
        <v>641.68801016198734</v>
      </c>
      <c r="F64" s="70"/>
      <c r="G64" s="70">
        <v>607.82185376045197</v>
      </c>
      <c r="H64" s="70">
        <v>678.0658298103732</v>
      </c>
      <c r="I64" s="70">
        <v>669.53288221308117</v>
      </c>
      <c r="J64" s="70">
        <v>667.26534164438192</v>
      </c>
      <c r="K64" s="70"/>
      <c r="L64" s="70">
        <v>622.4933568690418</v>
      </c>
      <c r="M64" s="70">
        <v>691.17951832437939</v>
      </c>
      <c r="N64" s="70">
        <v>759.29175849279954</v>
      </c>
      <c r="O64" s="70">
        <v>651.48876683005949</v>
      </c>
      <c r="P64" s="70"/>
      <c r="Q64" s="70">
        <v>636.83792068393257</v>
      </c>
      <c r="R64" s="70">
        <v>692.48921421942691</v>
      </c>
      <c r="S64" s="70">
        <v>745.10649929630324</v>
      </c>
      <c r="T64" s="70">
        <v>717.72144257955847</v>
      </c>
      <c r="U64" s="70"/>
      <c r="V64" s="70">
        <v>684.09342661678238</v>
      </c>
      <c r="W64" s="70">
        <v>864.22915475903346</v>
      </c>
      <c r="X64" s="70">
        <v>833.86696939575052</v>
      </c>
      <c r="Y64" s="70">
        <v>823.43139818418467</v>
      </c>
      <c r="Z64" s="70"/>
      <c r="AA64" s="87">
        <v>794.98890969048819</v>
      </c>
      <c r="AB64" s="87">
        <v>924.25500896898245</v>
      </c>
      <c r="AC64" s="87">
        <v>792.14254151831528</v>
      </c>
      <c r="AD64" s="87">
        <v>896.873235019969</v>
      </c>
      <c r="AE64" s="106"/>
      <c r="AF64" s="87">
        <v>892.76415634933858</v>
      </c>
      <c r="AG64" s="87">
        <v>1001.5374118014806</v>
      </c>
      <c r="AH64" s="87">
        <v>926.21532502121727</v>
      </c>
      <c r="AI64" s="87">
        <v>968.02780964679755</v>
      </c>
      <c r="AJ64" s="106"/>
      <c r="AK64" s="87">
        <v>1038.0207397602653</v>
      </c>
      <c r="AL64" s="87">
        <v>999.36517167883312</v>
      </c>
      <c r="AM64" s="87">
        <v>1006.4285550234007</v>
      </c>
      <c r="AN64" s="87">
        <v>1225.2748650373369</v>
      </c>
      <c r="AO64" s="128"/>
      <c r="AP64" s="87">
        <v>991.33144607011195</v>
      </c>
      <c r="AQ64" s="87">
        <v>1111.466783438683</v>
      </c>
      <c r="AR64" s="87">
        <v>1068.101571412041</v>
      </c>
      <c r="AS64" s="87">
        <v>1083.6751360850624</v>
      </c>
      <c r="AT64" s="106"/>
      <c r="AU64" s="87">
        <v>1059.3306748859045</v>
      </c>
      <c r="AV64" s="87">
        <v>1100.2593291647381</v>
      </c>
      <c r="AW64" s="87">
        <v>1049.8736424101337</v>
      </c>
      <c r="AX64" s="87">
        <v>1104.3692171540085</v>
      </c>
      <c r="AZ64" s="87">
        <v>1086.4596882527603</v>
      </c>
      <c r="BA64" s="87">
        <v>1084.7266691110271</v>
      </c>
      <c r="BB64" s="87">
        <v>1123.0206199115621</v>
      </c>
      <c r="BC64" s="87">
        <v>1206.224501440754</v>
      </c>
    </row>
    <row r="65" spans="1:55">
      <c r="A65" s="43" t="s">
        <v>26</v>
      </c>
      <c r="B65" s="43">
        <v>744.41729933657143</v>
      </c>
      <c r="C65" s="43">
        <v>1139.1186275017915</v>
      </c>
      <c r="D65" s="43">
        <v>1725.9498099196601</v>
      </c>
      <c r="E65" s="43">
        <v>949.30585423016782</v>
      </c>
      <c r="F65" s="43"/>
      <c r="G65" s="43">
        <v>795.9206928406694</v>
      </c>
      <c r="H65" s="43">
        <v>1128.3847654368471</v>
      </c>
      <c r="I65" s="43">
        <v>1748.8961358813362</v>
      </c>
      <c r="J65" s="43">
        <v>1095.6115545841988</v>
      </c>
      <c r="K65" s="43"/>
      <c r="L65" s="43">
        <v>847.22696202173188</v>
      </c>
      <c r="M65" s="43">
        <v>1401.1336114347005</v>
      </c>
      <c r="N65" s="43">
        <v>1890.6720460549934</v>
      </c>
      <c r="O65" s="43">
        <v>1068.5012610423528</v>
      </c>
      <c r="P65" s="43"/>
      <c r="Q65" s="43">
        <v>937.7339115622193</v>
      </c>
      <c r="R65" s="43">
        <v>1401.1442470001459</v>
      </c>
      <c r="S65" s="43">
        <v>1664.9947148241095</v>
      </c>
      <c r="T65" s="43">
        <v>1154.2693178579334</v>
      </c>
      <c r="U65" s="43"/>
      <c r="V65" s="43">
        <v>940.41589493770778</v>
      </c>
      <c r="W65" s="43">
        <v>1512.4035792560846</v>
      </c>
      <c r="X65" s="43">
        <v>2012.5264583535079</v>
      </c>
      <c r="Y65" s="43">
        <v>1236.1864574526983</v>
      </c>
      <c r="Z65" s="43"/>
      <c r="AA65" s="87">
        <v>979.04844911852911</v>
      </c>
      <c r="AB65" s="87">
        <v>1645.3764625712035</v>
      </c>
      <c r="AC65" s="87">
        <v>2120.0723194309267</v>
      </c>
      <c r="AD65" s="87">
        <v>1180.8878394497367</v>
      </c>
      <c r="AE65" s="87"/>
      <c r="AF65" s="87">
        <v>1092.1330596893222</v>
      </c>
      <c r="AG65" s="87">
        <v>1641.0468619596031</v>
      </c>
      <c r="AH65" s="87">
        <v>2373.5065787931153</v>
      </c>
      <c r="AI65" s="87">
        <v>1419.7868019110088</v>
      </c>
      <c r="AJ65" s="87"/>
      <c r="AK65" s="87">
        <v>1223.2420331589383</v>
      </c>
      <c r="AL65" s="87">
        <v>1718.3311255068368</v>
      </c>
      <c r="AM65" s="87">
        <v>2498.8611799201799</v>
      </c>
      <c r="AN65" s="87">
        <v>1539.9771032525957</v>
      </c>
      <c r="AO65" s="126"/>
      <c r="AP65" s="87">
        <v>1507.6985971859428</v>
      </c>
      <c r="AQ65" s="87">
        <v>1968.8726574908719</v>
      </c>
      <c r="AR65" s="87">
        <v>2980.1555772742922</v>
      </c>
      <c r="AS65" s="87">
        <v>1793.1720584699258</v>
      </c>
      <c r="AT65" s="87"/>
      <c r="AU65" s="87">
        <v>1543.891553508895</v>
      </c>
      <c r="AV65" s="87">
        <v>2032.9639668992756</v>
      </c>
      <c r="AW65" s="87">
        <v>2769.2323153414586</v>
      </c>
      <c r="AX65" s="87">
        <v>1820.7686279816767</v>
      </c>
      <c r="AZ65" s="87">
        <v>1388.4779713815883</v>
      </c>
      <c r="BA65" s="87">
        <v>1948.2715913502866</v>
      </c>
      <c r="BB65" s="87">
        <v>2963.4172133677234</v>
      </c>
      <c r="BC65" s="87">
        <v>1891.3327105971039</v>
      </c>
    </row>
    <row r="66" spans="1:55">
      <c r="A66" s="43" t="s">
        <v>27</v>
      </c>
      <c r="B66" s="43">
        <v>6490.148455044794</v>
      </c>
      <c r="C66" s="43">
        <v>7970.9510835798774</v>
      </c>
      <c r="D66" s="43">
        <v>9260.8694203789273</v>
      </c>
      <c r="E66" s="43">
        <v>7350.0055385223332</v>
      </c>
      <c r="F66" s="43"/>
      <c r="G66" s="43">
        <v>6295.5060712342392</v>
      </c>
      <c r="H66" s="43">
        <v>7660.1417486275895</v>
      </c>
      <c r="I66" s="43">
        <v>8973.8730600633953</v>
      </c>
      <c r="J66" s="43">
        <v>7468.9507849874362</v>
      </c>
      <c r="K66" s="43"/>
      <c r="L66" s="43">
        <v>6582.0742402341812</v>
      </c>
      <c r="M66" s="43">
        <v>8461.5519868315041</v>
      </c>
      <c r="N66" s="43">
        <v>9404.5133603186714</v>
      </c>
      <c r="O66" s="43">
        <v>7437.8357318656617</v>
      </c>
      <c r="P66" s="43"/>
      <c r="Q66" s="43">
        <v>6646.0230364786667</v>
      </c>
      <c r="R66" s="43">
        <v>8621.5785954238854</v>
      </c>
      <c r="S66" s="43">
        <v>9097.7653480398149</v>
      </c>
      <c r="T66" s="43">
        <v>7855.6288128478636</v>
      </c>
      <c r="U66" s="43"/>
      <c r="V66" s="43">
        <v>6553.6862797712356</v>
      </c>
      <c r="W66" s="43">
        <v>9112.5217799093916</v>
      </c>
      <c r="X66" s="43">
        <v>9873.7440664526148</v>
      </c>
      <c r="Y66" s="43">
        <v>8026.6141515252539</v>
      </c>
      <c r="Z66" s="43"/>
      <c r="AA66" s="87">
        <v>7046.8093758570676</v>
      </c>
      <c r="AB66" s="87">
        <v>9836.8031855458557</v>
      </c>
      <c r="AC66" s="87">
        <v>10304.838532373271</v>
      </c>
      <c r="AD66" s="87">
        <v>8148.2721066761515</v>
      </c>
      <c r="AE66" s="87"/>
      <c r="AF66" s="87">
        <v>7536.3306724083723</v>
      </c>
      <c r="AG66" s="87">
        <v>9989.3389746480243</v>
      </c>
      <c r="AH66" s="87">
        <v>10511.733696547186</v>
      </c>
      <c r="AI66" s="87">
        <v>8754.8155404365334</v>
      </c>
      <c r="AJ66" s="87"/>
      <c r="AK66" s="87">
        <v>8199.1958902027563</v>
      </c>
      <c r="AL66" s="87">
        <v>10137.993462198017</v>
      </c>
      <c r="AM66" s="87">
        <v>10891.83964500959</v>
      </c>
      <c r="AN66" s="87">
        <v>9899.83979453967</v>
      </c>
      <c r="AO66" s="126"/>
      <c r="AP66" s="87">
        <v>8846.6867316437165</v>
      </c>
      <c r="AQ66" s="87">
        <v>11011.981166245028</v>
      </c>
      <c r="AR66" s="87">
        <v>11899.175599743794</v>
      </c>
      <c r="AS66" s="87">
        <v>9322.370897748784</v>
      </c>
      <c r="AT66" s="87"/>
      <c r="AU66" s="87">
        <v>8546.6731224558898</v>
      </c>
      <c r="AV66" s="87">
        <v>10520.888720523088</v>
      </c>
      <c r="AW66" s="87">
        <v>11536.312035661927</v>
      </c>
      <c r="AX66" s="87">
        <v>9679.3287501121722</v>
      </c>
      <c r="AZ66" s="87">
        <v>8331.9431762069999</v>
      </c>
      <c r="BA66" s="87">
        <v>10364.261105310514</v>
      </c>
      <c r="BB66" s="87">
        <v>11864.127904520295</v>
      </c>
      <c r="BC66" s="87">
        <v>10297.115810452911</v>
      </c>
    </row>
    <row r="67" spans="1:55">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83"/>
      <c r="AN67" s="36"/>
      <c r="AO67" s="45"/>
      <c r="AP67" s="36"/>
      <c r="AQ67" s="36"/>
      <c r="AR67" s="36"/>
      <c r="AS67" s="36"/>
      <c r="AT67" s="36"/>
      <c r="AU67" s="36"/>
      <c r="AV67" s="36"/>
      <c r="AW67" s="36"/>
      <c r="AX67" s="36"/>
      <c r="AY67" s="157"/>
      <c r="AZ67" s="157"/>
      <c r="BA67" s="157"/>
      <c r="BB67" s="157"/>
    </row>
    <row r="68" spans="1:55" ht="9" customHeight="1">
      <c r="A68" s="38"/>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O68" s="199"/>
      <c r="BC68" s="199"/>
    </row>
    <row r="69" spans="1:55" ht="9" customHeight="1">
      <c r="A69" s="38"/>
      <c r="AO69" s="10"/>
    </row>
    <row r="70" spans="1:55" ht="9" customHeight="1">
      <c r="A70" s="38"/>
      <c r="AO70" s="10"/>
    </row>
    <row r="71" spans="1:55">
      <c r="AO71" s="10"/>
    </row>
  </sheetData>
  <mergeCells count="22">
    <mergeCell ref="AZ5:BC5"/>
    <mergeCell ref="AA5:AD5"/>
    <mergeCell ref="AF5:AI5"/>
    <mergeCell ref="AK5:AN5"/>
    <mergeCell ref="AP5:AS5"/>
    <mergeCell ref="AU5:AX5"/>
    <mergeCell ref="B5:E5"/>
    <mergeCell ref="G5:J5"/>
    <mergeCell ref="L5:O5"/>
    <mergeCell ref="Q5:T5"/>
    <mergeCell ref="V5:Y5"/>
    <mergeCell ref="B8:E8"/>
    <mergeCell ref="AA8:AD8"/>
    <mergeCell ref="AF8:AI8"/>
    <mergeCell ref="AK8:AN8"/>
    <mergeCell ref="AP8:AS8"/>
    <mergeCell ref="AZ8:BC8"/>
    <mergeCell ref="V8:Y8"/>
    <mergeCell ref="Q8:T8"/>
    <mergeCell ref="L8:O8"/>
    <mergeCell ref="G8:J8"/>
    <mergeCell ref="AU8:AX8"/>
  </mergeCells>
  <pageMargins left="0.7" right="0.7" top="0.75" bottom="0.75" header="0.3" footer="0.3"/>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70"/>
  <sheetViews>
    <sheetView zoomScaleNormal="100" workbookViewId="0"/>
  </sheetViews>
  <sheetFormatPr defaultColWidth="14.5703125" defaultRowHeight="15"/>
  <cols>
    <col min="1" max="1" width="12.140625" bestFit="1" customWidth="1"/>
    <col min="2" max="2" width="6.85546875" customWidth="1"/>
    <col min="3" max="3" width="2.7109375" customWidth="1"/>
    <col min="4" max="4" width="14.85546875" customWidth="1"/>
    <col min="5" max="5" width="14.5703125" bestFit="1" customWidth="1"/>
    <col min="6" max="6" width="13.28515625" customWidth="1"/>
    <col min="7" max="7" width="5.28515625" customWidth="1"/>
    <col min="8" max="8" width="15" customWidth="1"/>
    <col min="9" max="9" width="14.5703125" bestFit="1" customWidth="1"/>
    <col min="10" max="254" width="9.140625" customWidth="1"/>
    <col min="255" max="255" width="12.140625" bestFit="1" customWidth="1"/>
    <col min="256" max="256" width="6.85546875" customWidth="1"/>
    <col min="257" max="257" width="2.7109375" customWidth="1"/>
    <col min="258" max="258" width="14.85546875" customWidth="1"/>
  </cols>
  <sheetData>
    <row r="1" spans="1:24" s="5" customFormat="1" ht="30">
      <c r="A1" s="1">
        <v>2.0099999999999998</v>
      </c>
      <c r="B1" s="2" t="s">
        <v>170</v>
      </c>
      <c r="C1" s="3"/>
      <c r="D1" s="3"/>
      <c r="E1" s="3"/>
      <c r="F1" s="4"/>
      <c r="H1" s="4"/>
      <c r="I1" s="4"/>
      <c r="M1" s="1"/>
      <c r="N1" s="2"/>
    </row>
    <row r="2" spans="1:24" ht="5.25" customHeight="1">
      <c r="A2" s="7"/>
      <c r="B2" s="8"/>
      <c r="C2" s="8"/>
      <c r="D2" s="9"/>
      <c r="E2" s="9"/>
      <c r="F2" s="9"/>
      <c r="G2" s="9"/>
      <c r="H2" s="9"/>
      <c r="I2" s="8"/>
    </row>
    <row r="3" spans="1:24" s="8" customFormat="1" ht="4.5" customHeight="1" thickBot="1">
      <c r="A3" s="11"/>
      <c r="B3" s="11"/>
      <c r="C3" s="11"/>
      <c r="D3" s="11"/>
      <c r="E3" s="11"/>
      <c r="F3" s="11"/>
      <c r="G3" s="11"/>
      <c r="H3" s="11"/>
      <c r="I3" s="11"/>
    </row>
    <row r="4" spans="1:24" s="8" customFormat="1" ht="7.5" customHeight="1">
      <c r="A4" s="13"/>
      <c r="B4" s="13"/>
      <c r="C4" s="13"/>
      <c r="D4" s="13"/>
      <c r="E4" s="13"/>
      <c r="F4" s="13"/>
      <c r="G4" s="13"/>
      <c r="H4" s="13"/>
      <c r="I4" s="13"/>
    </row>
    <row r="5" spans="1:24">
      <c r="A5" s="14"/>
      <c r="B5" s="15"/>
      <c r="C5" s="15"/>
      <c r="D5" s="240" t="s">
        <v>0</v>
      </c>
      <c r="E5" s="240"/>
      <c r="F5" s="240"/>
      <c r="G5" s="16"/>
      <c r="H5" s="240" t="s">
        <v>1</v>
      </c>
      <c r="I5" s="240"/>
    </row>
    <row r="6" spans="1:24">
      <c r="A6" s="15"/>
      <c r="B6" s="15"/>
      <c r="C6" s="15"/>
      <c r="D6" s="17"/>
      <c r="E6" s="17"/>
      <c r="F6" s="17"/>
      <c r="G6" s="18"/>
      <c r="H6" s="17"/>
      <c r="I6" s="17"/>
    </row>
    <row r="7" spans="1:24">
      <c r="A7" s="15"/>
      <c r="B7" s="15"/>
      <c r="C7" s="15"/>
      <c r="D7" s="19"/>
      <c r="E7" s="20"/>
      <c r="F7" s="20"/>
      <c r="G7" s="20"/>
      <c r="H7" s="20"/>
      <c r="I7" s="21"/>
    </row>
    <row r="8" spans="1:24">
      <c r="A8" s="15"/>
      <c r="B8" s="15"/>
      <c r="C8" s="15"/>
      <c r="D8" s="22" t="s">
        <v>2</v>
      </c>
      <c r="E8" s="23" t="s">
        <v>3</v>
      </c>
      <c r="F8" s="22" t="s">
        <v>4</v>
      </c>
      <c r="G8" s="20"/>
      <c r="H8" s="22" t="s">
        <v>2</v>
      </c>
      <c r="I8" s="23" t="s">
        <v>3</v>
      </c>
    </row>
    <row r="9" spans="1:24">
      <c r="A9" s="15"/>
      <c r="B9" s="24" t="s">
        <v>5</v>
      </c>
      <c r="C9" s="24"/>
      <c r="D9" s="25" t="s">
        <v>6</v>
      </c>
      <c r="E9" s="26" t="s">
        <v>7</v>
      </c>
      <c r="F9" s="25" t="s">
        <v>6</v>
      </c>
      <c r="G9" s="25"/>
      <c r="H9" s="25" t="s">
        <v>6</v>
      </c>
      <c r="I9" s="26" t="s">
        <v>7</v>
      </c>
    </row>
    <row r="10" spans="1:24" ht="18.75">
      <c r="A10" s="15"/>
      <c r="B10" s="24"/>
      <c r="C10" s="24"/>
      <c r="D10" s="25"/>
      <c r="E10" s="26"/>
      <c r="F10" s="25"/>
      <c r="G10" s="25"/>
      <c r="H10" s="25"/>
      <c r="I10" s="26"/>
      <c r="R10" s="241"/>
      <c r="S10" s="241"/>
      <c r="T10" s="241"/>
      <c r="U10" s="241"/>
      <c r="V10" s="241"/>
      <c r="W10" s="241"/>
      <c r="X10" s="241"/>
    </row>
    <row r="11" spans="1:24">
      <c r="A11" s="15"/>
      <c r="B11" s="24"/>
      <c r="C11" s="24"/>
      <c r="D11" s="25"/>
      <c r="E11" s="26"/>
      <c r="F11" s="25"/>
      <c r="G11" s="25"/>
      <c r="H11" s="25"/>
      <c r="I11" s="26"/>
    </row>
    <row r="12" spans="1:24">
      <c r="A12" s="15"/>
      <c r="B12" s="24"/>
      <c r="C12" s="24"/>
      <c r="D12" s="25"/>
      <c r="E12" s="26"/>
      <c r="F12" s="25"/>
      <c r="G12" s="25"/>
      <c r="H12" s="25"/>
      <c r="I12" s="26"/>
    </row>
    <row r="13" spans="1:24">
      <c r="A13" s="174">
        <v>2009</v>
      </c>
      <c r="B13" s="15">
        <v>1</v>
      </c>
      <c r="C13" s="15"/>
      <c r="D13" s="28">
        <v>6490.148455044814</v>
      </c>
      <c r="E13" s="210">
        <v>-9.7965565404251294</v>
      </c>
      <c r="F13" s="221">
        <v>7706.430735961454</v>
      </c>
      <c r="G13" s="28"/>
      <c r="H13" s="28">
        <v>45406.806166743336</v>
      </c>
      <c r="I13" s="210">
        <v>-11.798825902278082</v>
      </c>
      <c r="L13" s="177"/>
      <c r="N13" s="177"/>
      <c r="O13" s="177"/>
      <c r="X13" s="178"/>
    </row>
    <row r="14" spans="1:24">
      <c r="A14" s="174"/>
      <c r="B14" s="15">
        <v>2</v>
      </c>
      <c r="C14" s="15"/>
      <c r="D14" s="28">
        <v>7970.951083579921</v>
      </c>
      <c r="E14" s="210">
        <v>-5.1658614915946828</v>
      </c>
      <c r="F14" s="221">
        <v>7645.2185472911306</v>
      </c>
      <c r="G14" s="28"/>
      <c r="H14" s="28">
        <v>56666.480297963877</v>
      </c>
      <c r="I14" s="210">
        <v>0.89841463944256361</v>
      </c>
      <c r="L14" s="177"/>
      <c r="N14" s="177"/>
      <c r="O14" s="177"/>
      <c r="X14" s="178"/>
    </row>
    <row r="15" spans="1:24">
      <c r="A15" s="174"/>
      <c r="B15" s="15">
        <v>3</v>
      </c>
      <c r="C15" s="15"/>
      <c r="D15" s="28">
        <v>9260.8694203789255</v>
      </c>
      <c r="E15" s="210">
        <v>-1.0374271357181897</v>
      </c>
      <c r="F15" s="221">
        <v>7890.8509988748883</v>
      </c>
      <c r="G15" s="28"/>
      <c r="H15" s="28">
        <v>87389.319027951729</v>
      </c>
      <c r="I15" s="210">
        <v>0.27087531276472987</v>
      </c>
      <c r="L15" s="177"/>
      <c r="N15" s="177"/>
      <c r="O15" s="177"/>
      <c r="X15" s="178"/>
    </row>
    <row r="16" spans="1:24">
      <c r="A16" s="174"/>
      <c r="B16" s="15">
        <v>4</v>
      </c>
      <c r="C16" s="15"/>
      <c r="D16" s="28">
        <v>7350.0055385222495</v>
      </c>
      <c r="E16" s="210">
        <v>6.0605551582395805</v>
      </c>
      <c r="F16" s="221">
        <v>7783.5121024800701</v>
      </c>
      <c r="G16" s="28"/>
      <c r="H16" s="28">
        <v>51556.313532833454</v>
      </c>
      <c r="I16" s="210">
        <v>1.1331145089403805</v>
      </c>
      <c r="L16" s="177"/>
      <c r="N16" s="177"/>
      <c r="O16" s="177"/>
      <c r="X16" s="178"/>
    </row>
    <row r="17" spans="1:24">
      <c r="A17" s="174"/>
      <c r="B17" s="15"/>
      <c r="C17" s="15"/>
      <c r="D17" s="28"/>
      <c r="E17" s="210"/>
      <c r="F17" s="221"/>
      <c r="G17" s="28"/>
      <c r="H17" s="28"/>
      <c r="I17" s="210"/>
      <c r="L17" s="177"/>
      <c r="N17" s="177"/>
      <c r="O17" s="177"/>
      <c r="X17" s="178"/>
    </row>
    <row r="18" spans="1:24">
      <c r="A18" s="174">
        <v>2010</v>
      </c>
      <c r="B18" s="15">
        <v>1</v>
      </c>
      <c r="C18" s="15"/>
      <c r="D18" s="28">
        <v>6295.5060712342038</v>
      </c>
      <c r="E18" s="210">
        <v>-2.9990436298774341</v>
      </c>
      <c r="F18" s="221">
        <v>7579.4016990005712</v>
      </c>
      <c r="G18" s="28"/>
      <c r="H18" s="28">
        <v>42737.803998446252</v>
      </c>
      <c r="I18" s="210">
        <v>-5.8779782011004045</v>
      </c>
      <c r="L18" s="177"/>
      <c r="N18" s="177"/>
      <c r="O18" s="177"/>
      <c r="X18" s="178"/>
    </row>
    <row r="19" spans="1:24">
      <c r="A19" s="174"/>
      <c r="B19" s="15">
        <v>2</v>
      </c>
      <c r="C19" s="15"/>
      <c r="D19" s="28">
        <v>7660.1417486275323</v>
      </c>
      <c r="E19" s="210">
        <v>-3.8992754025633474</v>
      </c>
      <c r="F19" s="221">
        <v>7246.0828208238709</v>
      </c>
      <c r="G19" s="28"/>
      <c r="H19" s="28">
        <v>54209.63745519684</v>
      </c>
      <c r="I19" s="210">
        <v>-4.3356192758901955</v>
      </c>
      <c r="L19" s="177"/>
      <c r="N19" s="177"/>
      <c r="O19" s="177"/>
      <c r="X19" s="178"/>
    </row>
    <row r="20" spans="1:24">
      <c r="A20" s="174"/>
      <c r="B20" s="15">
        <v>3</v>
      </c>
      <c r="C20" s="15"/>
      <c r="D20" s="28">
        <v>8973.8730600634717</v>
      </c>
      <c r="E20" s="210">
        <v>-3.0990217795740307</v>
      </c>
      <c r="F20" s="221">
        <v>7644.6375679907969</v>
      </c>
      <c r="G20" s="28"/>
      <c r="H20" s="28">
        <v>84674.66461397575</v>
      </c>
      <c r="I20" s="210">
        <v>-3.1063915409475698</v>
      </c>
      <c r="L20" s="177"/>
      <c r="N20" s="177"/>
      <c r="O20" s="177"/>
      <c r="X20" s="178"/>
    </row>
    <row r="21" spans="1:24">
      <c r="A21" s="174"/>
      <c r="B21" s="15">
        <v>4</v>
      </c>
      <c r="C21" s="15"/>
      <c r="D21" s="28">
        <v>7468.9507849874426</v>
      </c>
      <c r="E21" s="210">
        <v>1.6183014535402265</v>
      </c>
      <c r="F21" s="221">
        <v>7925.3766286289811</v>
      </c>
      <c r="G21" s="28"/>
      <c r="H21" s="28">
        <v>54622.617926244689</v>
      </c>
      <c r="I21" s="210">
        <v>5.9474857360747251</v>
      </c>
      <c r="L21" s="177"/>
      <c r="N21" s="177"/>
      <c r="O21" s="177"/>
      <c r="X21" s="178"/>
    </row>
    <row r="22" spans="1:24">
      <c r="A22" s="174"/>
      <c r="B22" s="15"/>
      <c r="C22" s="15"/>
      <c r="D22" s="28"/>
      <c r="E22" s="210"/>
      <c r="F22" s="221"/>
      <c r="G22" s="28"/>
      <c r="H22" s="28"/>
      <c r="I22" s="210"/>
      <c r="L22" s="177"/>
      <c r="N22" s="177"/>
      <c r="O22" s="177"/>
      <c r="X22" s="178"/>
    </row>
    <row r="23" spans="1:24">
      <c r="A23" s="174">
        <v>2011</v>
      </c>
      <c r="B23" s="15">
        <v>1</v>
      </c>
      <c r="C23" s="15"/>
      <c r="D23" s="28">
        <v>6582.0742402341994</v>
      </c>
      <c r="E23" s="210">
        <v>4.551948100080466</v>
      </c>
      <c r="F23" s="221">
        <v>7976.575952380238</v>
      </c>
      <c r="G23" s="28"/>
      <c r="H23" s="28">
        <v>45224.545565448076</v>
      </c>
      <c r="I23" s="210">
        <v>5.8185993063476644</v>
      </c>
      <c r="L23" s="177"/>
      <c r="N23" s="177"/>
      <c r="O23" s="177"/>
      <c r="X23" s="178"/>
    </row>
    <row r="24" spans="1:24">
      <c r="A24" s="174"/>
      <c r="B24" s="15">
        <v>2</v>
      </c>
      <c r="C24" s="15"/>
      <c r="D24" s="28">
        <v>8461.5519868315478</v>
      </c>
      <c r="E24" s="210">
        <v>10.46208104892581</v>
      </c>
      <c r="F24" s="221">
        <v>7953.7534794286739</v>
      </c>
      <c r="G24" s="28"/>
      <c r="H24" s="28">
        <v>61139.289904618985</v>
      </c>
      <c r="I24" s="210">
        <v>12.783063629874604</v>
      </c>
      <c r="L24" s="177"/>
      <c r="N24" s="177"/>
      <c r="O24" s="177"/>
      <c r="X24" s="178"/>
    </row>
    <row r="25" spans="1:24">
      <c r="A25" s="174"/>
      <c r="B25" s="15">
        <v>3</v>
      </c>
      <c r="C25" s="15"/>
      <c r="D25" s="28">
        <v>9404.5133603187132</v>
      </c>
      <c r="E25" s="210">
        <v>4.7988231767142508</v>
      </c>
      <c r="F25" s="221">
        <v>8039.2698773110715</v>
      </c>
      <c r="G25" s="28"/>
      <c r="H25" s="28">
        <v>89816.313856817374</v>
      </c>
      <c r="I25" s="210">
        <v>6.0722404585621206</v>
      </c>
      <c r="L25" s="177"/>
      <c r="N25" s="177"/>
      <c r="O25" s="177"/>
      <c r="X25" s="178"/>
    </row>
    <row r="26" spans="1:24">
      <c r="A26" s="174"/>
      <c r="B26" s="15">
        <v>4</v>
      </c>
      <c r="C26" s="15"/>
      <c r="D26" s="28">
        <v>7437.8357318657308</v>
      </c>
      <c r="E26" s="210">
        <v>-0.41659202232598602</v>
      </c>
      <c r="F26" s="221">
        <v>7905.8176191323564</v>
      </c>
      <c r="G26" s="28"/>
      <c r="H26" s="28">
        <v>51466.000835487401</v>
      </c>
      <c r="I26" s="210">
        <v>-5.7789560636210808</v>
      </c>
      <c r="L26" s="177"/>
      <c r="N26" s="177"/>
      <c r="O26" s="177"/>
      <c r="X26" s="178"/>
    </row>
    <row r="27" spans="1:24">
      <c r="A27" s="175"/>
      <c r="B27" s="173"/>
      <c r="C27" s="173"/>
      <c r="D27" s="173"/>
      <c r="E27" s="211"/>
      <c r="F27" s="222"/>
      <c r="G27" s="173"/>
      <c r="H27" s="173"/>
      <c r="I27" s="211"/>
      <c r="L27" s="177"/>
      <c r="N27" s="177"/>
      <c r="O27" s="177"/>
      <c r="X27" s="178"/>
    </row>
    <row r="28" spans="1:24">
      <c r="A28" s="176">
        <v>2012</v>
      </c>
      <c r="B28" s="21">
        <v>1</v>
      </c>
      <c r="C28" s="21"/>
      <c r="D28" s="28">
        <v>6646.0230364786703</v>
      </c>
      <c r="E28" s="210">
        <v>0.97155993552262032</v>
      </c>
      <c r="F28" s="221">
        <v>8090.1445033720001</v>
      </c>
      <c r="G28" s="28"/>
      <c r="H28" s="28">
        <v>43786.274501671454</v>
      </c>
      <c r="I28" s="210">
        <v>-3.1802885928288305</v>
      </c>
      <c r="L28" s="177"/>
      <c r="N28" s="177"/>
      <c r="O28" s="177"/>
      <c r="X28" s="178"/>
    </row>
    <row r="29" spans="1:24">
      <c r="A29" s="176"/>
      <c r="B29" s="21">
        <v>2</v>
      </c>
      <c r="C29" s="21"/>
      <c r="D29" s="28">
        <v>8621.5785954238909</v>
      </c>
      <c r="E29" s="210">
        <v>1.8912205330817216</v>
      </c>
      <c r="F29" s="221">
        <v>8023.9088040600009</v>
      </c>
      <c r="G29" s="28"/>
      <c r="H29" s="28">
        <v>57967.527759355435</v>
      </c>
      <c r="I29" s="210">
        <v>-5.1877641206034468</v>
      </c>
      <c r="L29" s="177"/>
      <c r="N29" s="177"/>
      <c r="O29" s="177"/>
      <c r="X29" s="178"/>
    </row>
    <row r="30" spans="1:24">
      <c r="A30" s="176"/>
      <c r="B30" s="21">
        <v>3</v>
      </c>
      <c r="C30" s="21"/>
      <c r="D30" s="28">
        <v>9097.7653480398149</v>
      </c>
      <c r="E30" s="210">
        <v>-3.2617106332496348</v>
      </c>
      <c r="F30" s="221">
        <v>7881.0672672989513</v>
      </c>
      <c r="G30" s="28"/>
      <c r="H30" s="28">
        <v>86978.401612684698</v>
      </c>
      <c r="I30" s="210">
        <v>-3.1596846076947571</v>
      </c>
      <c r="L30" s="177"/>
      <c r="N30" s="177"/>
      <c r="O30" s="177"/>
      <c r="X30" s="178"/>
    </row>
    <row r="31" spans="1:24">
      <c r="A31" s="176"/>
      <c r="B31" s="21">
        <v>4</v>
      </c>
      <c r="C31" s="21"/>
      <c r="D31" s="28">
        <v>7855.6288128478564</v>
      </c>
      <c r="E31" s="210">
        <v>5.6171324030750611</v>
      </c>
      <c r="F31" s="221">
        <v>8353.4054055188863</v>
      </c>
      <c r="G31" s="28"/>
      <c r="H31" s="28">
        <v>53593.967799461323</v>
      </c>
      <c r="I31" s="210">
        <v>4.1347043279621261</v>
      </c>
      <c r="L31" s="177"/>
      <c r="N31" s="177"/>
      <c r="O31" s="177"/>
      <c r="X31" s="178"/>
    </row>
    <row r="32" spans="1:24">
      <c r="A32" s="176"/>
      <c r="B32" s="21"/>
      <c r="C32" s="21"/>
      <c r="D32" s="28"/>
      <c r="E32" s="210"/>
      <c r="F32" s="221"/>
      <c r="G32" s="28"/>
      <c r="H32" s="28"/>
      <c r="I32" s="210"/>
      <c r="L32" s="177"/>
      <c r="N32" s="177"/>
      <c r="O32" s="177"/>
      <c r="X32" s="178"/>
    </row>
    <row r="33" spans="1:26">
      <c r="A33" s="176">
        <v>2013</v>
      </c>
      <c r="B33" s="21">
        <v>1</v>
      </c>
      <c r="C33" s="21"/>
      <c r="D33" s="28">
        <v>6553.6862797711974</v>
      </c>
      <c r="E33" s="210">
        <v>-1.3893535457318649</v>
      </c>
      <c r="F33" s="221">
        <v>7978.2265696659906</v>
      </c>
      <c r="G33" s="28"/>
      <c r="H33" s="28">
        <v>45964.864334505328</v>
      </c>
      <c r="I33" s="210">
        <v>4.9755085529158407</v>
      </c>
      <c r="L33" s="177"/>
      <c r="N33" s="177"/>
      <c r="O33" s="177"/>
      <c r="X33" s="178"/>
    </row>
    <row r="34" spans="1:26">
      <c r="A34" s="21"/>
      <c r="B34" s="21">
        <v>2</v>
      </c>
      <c r="C34" s="21"/>
      <c r="D34" s="28">
        <v>9112.5217799094153</v>
      </c>
      <c r="E34" s="210">
        <v>5.6943537549620515</v>
      </c>
      <c r="F34" s="221">
        <v>8432.2245205418913</v>
      </c>
      <c r="G34" s="28"/>
      <c r="H34" s="28">
        <v>62282.60335363834</v>
      </c>
      <c r="I34" s="210">
        <v>7.4439531252675977</v>
      </c>
      <c r="L34" s="184"/>
      <c r="M34" s="179"/>
      <c r="N34" s="184"/>
      <c r="O34" s="184"/>
      <c r="P34" s="179"/>
      <c r="Q34" s="179"/>
      <c r="R34" s="179"/>
      <c r="S34" s="179"/>
      <c r="T34" s="179"/>
      <c r="U34" s="179"/>
      <c r="V34" s="179"/>
      <c r="W34" s="179"/>
      <c r="X34" s="192"/>
      <c r="Y34" s="179"/>
      <c r="Z34" s="179"/>
    </row>
    <row r="35" spans="1:26">
      <c r="A35" s="21"/>
      <c r="B35" s="21">
        <v>3</v>
      </c>
      <c r="C35" s="21"/>
      <c r="D35" s="28">
        <v>9873.7440664526184</v>
      </c>
      <c r="E35" s="210">
        <v>8.5293331793833858</v>
      </c>
      <c r="F35" s="221">
        <v>8597.590600469428</v>
      </c>
      <c r="G35" s="28"/>
      <c r="H35" s="28">
        <v>92968.151010114525</v>
      </c>
      <c r="I35" s="210">
        <v>6.8864790412017669</v>
      </c>
      <c r="K35" s="180"/>
      <c r="L35" s="184"/>
      <c r="M35" s="179"/>
      <c r="N35" s="184"/>
      <c r="O35" s="184"/>
      <c r="P35" s="179"/>
      <c r="Q35" s="179"/>
      <c r="R35" s="179"/>
      <c r="S35" s="179"/>
      <c r="T35" s="179"/>
      <c r="U35" s="179"/>
      <c r="V35" s="179"/>
      <c r="W35" s="179"/>
      <c r="X35" s="192"/>
      <c r="Y35" s="179"/>
      <c r="Z35" s="179"/>
    </row>
    <row r="36" spans="1:26">
      <c r="A36" s="21"/>
      <c r="B36" s="21">
        <v>4</v>
      </c>
      <c r="C36" s="21"/>
      <c r="D36" s="28">
        <v>8026.614151525273</v>
      </c>
      <c r="E36" s="210">
        <v>2.1765964603338972</v>
      </c>
      <c r="F36" s="221">
        <v>8517.2692172541556</v>
      </c>
      <c r="G36" s="28"/>
      <c r="H36" s="28">
        <v>55094.637650694662</v>
      </c>
      <c r="I36" s="210">
        <v>2.8000723082279819</v>
      </c>
      <c r="K36" s="180"/>
      <c r="L36" s="184"/>
      <c r="M36" s="179"/>
      <c r="N36" s="184"/>
      <c r="O36" s="184"/>
      <c r="P36" s="179"/>
      <c r="Q36" s="179"/>
      <c r="R36" s="179"/>
      <c r="S36" s="179"/>
      <c r="T36" s="179"/>
      <c r="U36" s="179"/>
      <c r="V36" s="179"/>
      <c r="W36" s="179"/>
      <c r="X36" s="192"/>
      <c r="Y36" s="179"/>
      <c r="Z36" s="179"/>
    </row>
    <row r="37" spans="1:26">
      <c r="A37" s="15"/>
      <c r="B37" s="15"/>
      <c r="C37" s="15"/>
      <c r="D37" s="28"/>
      <c r="E37" s="210"/>
      <c r="F37" s="221"/>
      <c r="G37" s="28"/>
      <c r="H37" s="28"/>
      <c r="I37" s="210"/>
      <c r="K37" s="180"/>
      <c r="L37" s="184"/>
      <c r="M37" s="179"/>
      <c r="N37" s="184"/>
      <c r="O37" s="184"/>
      <c r="P37" s="179"/>
      <c r="Q37" s="179"/>
      <c r="R37" s="179"/>
      <c r="S37" s="179"/>
      <c r="T37" s="179"/>
      <c r="U37" s="179"/>
      <c r="V37" s="179"/>
      <c r="W37" s="179"/>
      <c r="X37" s="192"/>
      <c r="Y37" s="179"/>
      <c r="Z37" s="179"/>
    </row>
    <row r="38" spans="1:26">
      <c r="A38" s="30">
        <v>2014</v>
      </c>
      <c r="B38" s="31">
        <v>1</v>
      </c>
      <c r="C38" s="32"/>
      <c r="D38" s="33">
        <v>7046.8093758570913</v>
      </c>
      <c r="E38" s="212">
        <v>7.5243622449243901</v>
      </c>
      <c r="F38" s="221">
        <v>8451.6576758064039</v>
      </c>
      <c r="G38" s="15"/>
      <c r="H38" s="33">
        <v>48796.343528984718</v>
      </c>
      <c r="I38" s="212">
        <v>6.1600947494885361</v>
      </c>
      <c r="J38" s="35"/>
      <c r="K38" s="180"/>
      <c r="L38" s="184"/>
      <c r="M38" s="186"/>
      <c r="N38" s="184"/>
      <c r="O38" s="184"/>
      <c r="P38" s="179"/>
      <c r="Q38" s="179"/>
      <c r="R38" s="179"/>
      <c r="S38" s="179"/>
      <c r="T38" s="179"/>
      <c r="U38" s="179"/>
      <c r="V38" s="179"/>
      <c r="W38" s="179"/>
      <c r="X38" s="192"/>
      <c r="Y38" s="179"/>
      <c r="Z38" s="179"/>
    </row>
    <row r="39" spans="1:26">
      <c r="A39" s="30"/>
      <c r="B39" s="31">
        <v>2</v>
      </c>
      <c r="C39" s="32"/>
      <c r="D39" s="33">
        <v>9836.8031855458266</v>
      </c>
      <c r="E39" s="212">
        <v>7.9481994460990109</v>
      </c>
      <c r="F39" s="221">
        <v>9124.8716388748198</v>
      </c>
      <c r="G39" s="15"/>
      <c r="H39" s="33">
        <v>74125.618444721025</v>
      </c>
      <c r="I39" s="212">
        <v>19.014964778910226</v>
      </c>
      <c r="J39" s="35"/>
      <c r="K39" s="180"/>
      <c r="L39" s="179"/>
      <c r="M39" s="186"/>
      <c r="N39" s="184"/>
      <c r="O39" s="184"/>
      <c r="P39" s="179"/>
      <c r="Q39" s="179"/>
      <c r="R39" s="179"/>
      <c r="S39" s="179"/>
      <c r="T39" s="179"/>
      <c r="U39" s="179"/>
      <c r="V39" s="179"/>
      <c r="W39" s="179"/>
      <c r="X39" s="178"/>
    </row>
    <row r="40" spans="1:26">
      <c r="A40" s="30"/>
      <c r="B40" s="31">
        <v>3</v>
      </c>
      <c r="C40" s="32"/>
      <c r="D40" s="33">
        <v>10304.838532373295</v>
      </c>
      <c r="E40" s="212">
        <v>4.3660688693094301</v>
      </c>
      <c r="F40" s="221">
        <v>9063.6222744918432</v>
      </c>
      <c r="G40" s="15"/>
      <c r="H40" s="33">
        <v>95839.611214619275</v>
      </c>
      <c r="I40" s="212">
        <v>3.0886493635786678</v>
      </c>
      <c r="J40" s="35"/>
      <c r="K40" s="180"/>
      <c r="L40" s="179"/>
      <c r="M40" s="186"/>
      <c r="N40" s="184"/>
      <c r="O40" s="184"/>
      <c r="P40" s="179"/>
      <c r="Q40" s="179"/>
      <c r="R40" s="179"/>
      <c r="S40" s="179"/>
      <c r="T40" s="179"/>
      <c r="U40" s="179"/>
      <c r="V40" s="179"/>
      <c r="W40" s="179"/>
      <c r="X40" s="178"/>
    </row>
    <row r="41" spans="1:26">
      <c r="A41" s="30"/>
      <c r="B41" s="31">
        <v>4</v>
      </c>
      <c r="C41" s="32"/>
      <c r="D41" s="33">
        <v>8148.2721066761878</v>
      </c>
      <c r="E41" s="212">
        <v>1.5156821152016846</v>
      </c>
      <c r="F41" s="221">
        <v>8614.8201815699158</v>
      </c>
      <c r="G41" s="15"/>
      <c r="H41" s="33">
        <v>58994.165563443232</v>
      </c>
      <c r="I41" s="212">
        <v>7.0778719654568789</v>
      </c>
      <c r="J41" s="35"/>
      <c r="K41" s="180"/>
      <c r="L41" s="179"/>
      <c r="M41" s="186"/>
      <c r="N41" s="184"/>
      <c r="O41" s="184"/>
      <c r="P41" s="179"/>
      <c r="Q41" s="179"/>
      <c r="R41" s="179"/>
      <c r="S41" s="179"/>
      <c r="T41" s="179"/>
      <c r="U41" s="179"/>
      <c r="V41" s="179"/>
      <c r="W41" s="179"/>
      <c r="X41" s="178"/>
    </row>
    <row r="42" spans="1:26" ht="6.75" customHeight="1">
      <c r="A42" s="30"/>
      <c r="B42" s="31"/>
      <c r="C42" s="32"/>
      <c r="D42" s="33"/>
      <c r="E42" s="212"/>
      <c r="F42" s="223"/>
      <c r="G42" s="15"/>
      <c r="H42" s="33"/>
      <c r="I42" s="212"/>
      <c r="J42" s="35"/>
      <c r="K42" s="181"/>
      <c r="L42" s="184"/>
      <c r="M42" s="186"/>
      <c r="N42" s="184"/>
      <c r="O42" s="184"/>
      <c r="P42" s="179"/>
      <c r="Q42" s="179"/>
      <c r="R42" s="179"/>
      <c r="S42" s="179"/>
      <c r="T42" s="179"/>
      <c r="U42" s="179"/>
      <c r="V42" s="179"/>
      <c r="W42" s="179"/>
      <c r="X42" s="178"/>
    </row>
    <row r="43" spans="1:26">
      <c r="A43" s="30">
        <v>2015</v>
      </c>
      <c r="B43" s="31">
        <v>1</v>
      </c>
      <c r="C43" s="32"/>
      <c r="D43" s="33">
        <v>7536.3306724083659</v>
      </c>
      <c r="E43" s="212">
        <v>6.946708367455102</v>
      </c>
      <c r="F43" s="221">
        <v>9003.949084673066</v>
      </c>
      <c r="G43" s="15"/>
      <c r="H43" s="33">
        <v>51425.116619980501</v>
      </c>
      <c r="I43" s="212">
        <v>5.3872337574521652</v>
      </c>
      <c r="J43" s="35"/>
      <c r="K43" s="35"/>
      <c r="L43" s="177"/>
      <c r="M43" s="35"/>
      <c r="N43" s="177"/>
      <c r="O43" s="177"/>
      <c r="X43" s="178"/>
    </row>
    <row r="44" spans="1:26">
      <c r="A44" s="30"/>
      <c r="B44" s="31">
        <v>2</v>
      </c>
      <c r="C44" s="32"/>
      <c r="D44" s="33">
        <v>9989.3389746480425</v>
      </c>
      <c r="E44" s="212">
        <v>1.5506642374054138</v>
      </c>
      <c r="F44" s="221">
        <v>9272.203654009043</v>
      </c>
      <c r="G44" s="15"/>
      <c r="H44" s="33">
        <v>72150.044908253883</v>
      </c>
      <c r="I44" s="212">
        <v>-2.6651697185372143</v>
      </c>
      <c r="J44" s="35"/>
      <c r="K44" s="35"/>
      <c r="L44" s="177"/>
      <c r="M44" s="35"/>
      <c r="N44" s="177"/>
      <c r="O44" s="177"/>
      <c r="X44" s="178"/>
    </row>
    <row r="45" spans="1:26">
      <c r="A45" s="30"/>
      <c r="B45" s="31">
        <v>3</v>
      </c>
      <c r="C45" s="32"/>
      <c r="D45" s="33">
        <v>10511.733696547168</v>
      </c>
      <c r="E45" s="212">
        <v>2.0077477538721098</v>
      </c>
      <c r="F45" s="221">
        <v>9205.3066389215273</v>
      </c>
      <c r="G45" s="15"/>
      <c r="H45" s="33">
        <v>98495.091209374834</v>
      </c>
      <c r="I45" s="212">
        <v>2.7707541392347537</v>
      </c>
      <c r="J45" s="35"/>
      <c r="K45" s="35"/>
      <c r="L45" s="177"/>
      <c r="M45" s="35"/>
      <c r="N45" s="177"/>
      <c r="O45" s="177"/>
      <c r="X45" s="178"/>
    </row>
    <row r="46" spans="1:26">
      <c r="A46" s="30"/>
      <c r="B46" s="31">
        <v>4</v>
      </c>
      <c r="C46" s="32"/>
      <c r="D46" s="33">
        <v>8754.8155404364807</v>
      </c>
      <c r="E46" s="212">
        <v>7.4438288979491745</v>
      </c>
      <c r="F46" s="221">
        <v>9243.1449545892137</v>
      </c>
      <c r="G46" s="15"/>
      <c r="H46" s="33">
        <v>61849.051002666529</v>
      </c>
      <c r="I46" s="212">
        <v>4.8392674291716418</v>
      </c>
      <c r="J46" s="35"/>
      <c r="K46" s="35"/>
      <c r="L46" s="177"/>
      <c r="M46" s="35"/>
      <c r="N46" s="177"/>
      <c r="O46" s="177"/>
      <c r="X46" s="178"/>
    </row>
    <row r="47" spans="1:26" ht="6.75" customHeight="1">
      <c r="A47" s="30"/>
      <c r="B47" s="31"/>
      <c r="C47" s="32"/>
      <c r="D47" s="33"/>
      <c r="E47" s="212"/>
      <c r="F47" s="223"/>
      <c r="G47" s="15"/>
      <c r="H47" s="33"/>
      <c r="I47" s="212"/>
      <c r="J47" s="35"/>
      <c r="K47" s="35"/>
      <c r="L47" s="177"/>
      <c r="M47" s="35"/>
      <c r="N47" s="177"/>
      <c r="O47" s="177"/>
      <c r="X47" s="178"/>
    </row>
    <row r="48" spans="1:26">
      <c r="A48" s="30">
        <v>2016</v>
      </c>
      <c r="B48" s="31">
        <v>1</v>
      </c>
      <c r="C48" s="32"/>
      <c r="D48" s="33">
        <v>8199.1958902026981</v>
      </c>
      <c r="E48" s="212">
        <v>8.7955962471389455</v>
      </c>
      <c r="F48" s="221">
        <v>9707.7479249236312</v>
      </c>
      <c r="G48" s="15"/>
      <c r="H48" s="33">
        <v>57135.134772356454</v>
      </c>
      <c r="I48" s="212">
        <v>11.103558975999306</v>
      </c>
      <c r="J48" s="35"/>
      <c r="K48" s="35"/>
      <c r="L48" s="177"/>
      <c r="M48" s="35"/>
      <c r="N48" s="177"/>
      <c r="O48" s="177"/>
      <c r="X48" s="178"/>
    </row>
    <row r="49" spans="1:24">
      <c r="A49" s="30"/>
      <c r="B49" s="31">
        <v>2</v>
      </c>
      <c r="C49" s="32"/>
      <c r="D49" s="33">
        <v>10137.993462198026</v>
      </c>
      <c r="E49" s="212">
        <v>1.4881313761326425</v>
      </c>
      <c r="F49" s="221">
        <v>9463.4473801942695</v>
      </c>
      <c r="G49" s="15"/>
      <c r="H49" s="33">
        <v>72190.581887388515</v>
      </c>
      <c r="I49" s="212">
        <v>5.6184274294196257E-2</v>
      </c>
      <c r="J49" s="35"/>
      <c r="K49" s="35"/>
      <c r="L49" s="177"/>
      <c r="M49" s="35"/>
      <c r="N49" s="177"/>
      <c r="O49" s="177"/>
      <c r="X49" s="178"/>
    </row>
    <row r="50" spans="1:24">
      <c r="A50" s="30"/>
      <c r="B50" s="31">
        <v>3</v>
      </c>
      <c r="C50" s="32"/>
      <c r="D50" s="33">
        <v>10891.839645009602</v>
      </c>
      <c r="E50" s="212">
        <v>3.616015772805298</v>
      </c>
      <c r="F50" s="221">
        <v>9544.7397570241938</v>
      </c>
      <c r="G50" s="15"/>
      <c r="H50" s="33">
        <v>101397.18079206346</v>
      </c>
      <c r="I50" s="212">
        <v>2.9464306769558135</v>
      </c>
      <c r="J50" s="35"/>
      <c r="K50" s="35"/>
      <c r="L50" s="177"/>
      <c r="M50" s="35"/>
      <c r="N50" s="177"/>
      <c r="O50" s="177"/>
      <c r="X50" s="178"/>
    </row>
    <row r="51" spans="1:24">
      <c r="A51" s="30"/>
      <c r="B51" s="31">
        <v>4</v>
      </c>
      <c r="C51" s="32"/>
      <c r="D51" s="33">
        <v>9899.8397945397628</v>
      </c>
      <c r="E51" s="212">
        <v>13.078793594390163</v>
      </c>
      <c r="F51" s="221">
        <v>10460.033198316387</v>
      </c>
      <c r="G51" s="15"/>
      <c r="H51" s="33">
        <v>68963.7128995682</v>
      </c>
      <c r="I51" s="212">
        <v>11.503267684082871</v>
      </c>
      <c r="J51" s="35"/>
      <c r="K51" s="35"/>
      <c r="L51" s="177"/>
      <c r="M51" s="35"/>
      <c r="N51" s="177"/>
      <c r="O51" s="177"/>
      <c r="X51" s="178"/>
    </row>
    <row r="52" spans="1:24" ht="6.75" customHeight="1">
      <c r="A52" s="30"/>
      <c r="B52" s="31"/>
      <c r="C52" s="32"/>
      <c r="D52" s="33"/>
      <c r="E52" s="212"/>
      <c r="F52" s="223"/>
      <c r="G52" s="15"/>
      <c r="H52" s="33"/>
      <c r="I52" s="212"/>
      <c r="J52" s="35"/>
      <c r="K52" s="35"/>
      <c r="L52" s="177"/>
      <c r="M52" s="35"/>
      <c r="N52" s="177"/>
      <c r="O52" s="177"/>
      <c r="X52" s="178"/>
    </row>
    <row r="53" spans="1:24">
      <c r="A53" s="30">
        <v>2017</v>
      </c>
      <c r="B53" s="31">
        <v>1</v>
      </c>
      <c r="C53" s="32"/>
      <c r="D53" s="33">
        <v>8846.6867316437983</v>
      </c>
      <c r="E53" s="212">
        <v>7.8970041710406491</v>
      </c>
      <c r="F53" s="221">
        <v>10504.907398147037</v>
      </c>
      <c r="G53" s="15"/>
      <c r="H53" s="33">
        <v>59238.355205776839</v>
      </c>
      <c r="I53" s="212">
        <v>3.6811332322926233</v>
      </c>
      <c r="J53" s="35"/>
      <c r="K53" s="35"/>
      <c r="L53" s="177"/>
      <c r="M53" s="35"/>
      <c r="N53" s="177"/>
      <c r="O53" s="177"/>
      <c r="X53" s="178"/>
    </row>
    <row r="54" spans="1:24">
      <c r="A54" s="30"/>
      <c r="B54" s="31">
        <v>2</v>
      </c>
      <c r="C54" s="32"/>
      <c r="D54" s="33">
        <v>11011.981166245023</v>
      </c>
      <c r="E54" s="212">
        <v>8.6209140625891365</v>
      </c>
      <c r="F54" s="221">
        <v>10389.348669321333</v>
      </c>
      <c r="G54" s="15"/>
      <c r="H54" s="33">
        <v>75652.087016713194</v>
      </c>
      <c r="I54" s="212">
        <v>4.7949539106421781</v>
      </c>
      <c r="J54" s="35"/>
      <c r="K54" s="35"/>
      <c r="L54" s="177"/>
      <c r="M54" s="35"/>
      <c r="N54" s="177"/>
      <c r="O54" s="177"/>
      <c r="X54" s="178"/>
    </row>
    <row r="55" spans="1:24">
      <c r="A55" s="30"/>
      <c r="B55" s="31">
        <v>3</v>
      </c>
      <c r="C55" s="32"/>
      <c r="D55" s="33">
        <v>11899.175599743858</v>
      </c>
      <c r="E55" s="212">
        <v>9.2485382411573909</v>
      </c>
      <c r="F55" s="221">
        <v>10337.922404313847</v>
      </c>
      <c r="G55" s="15"/>
      <c r="H55" s="33">
        <v>112870.2397650026</v>
      </c>
      <c r="I55" s="212">
        <v>11.314968407718439</v>
      </c>
      <c r="J55" s="35"/>
      <c r="K55" s="35"/>
      <c r="L55" s="177"/>
      <c r="M55" s="35"/>
      <c r="N55" s="177"/>
      <c r="O55" s="177"/>
      <c r="X55" s="178"/>
    </row>
    <row r="56" spans="1:24">
      <c r="A56" s="30"/>
      <c r="B56" s="31">
        <v>4</v>
      </c>
      <c r="C56" s="32"/>
      <c r="D56" s="33">
        <v>9322.370897748764</v>
      </c>
      <c r="E56" s="212">
        <v>-5.8331135531051785</v>
      </c>
      <c r="F56" s="221">
        <v>9795.9674728136997</v>
      </c>
      <c r="G56" s="15"/>
      <c r="H56" s="33">
        <v>64914.853486593514</v>
      </c>
      <c r="I56" s="212">
        <v>-5.8709997515230015</v>
      </c>
      <c r="J56" s="35"/>
      <c r="K56" s="35"/>
      <c r="L56" s="177"/>
      <c r="M56" s="35"/>
      <c r="N56" s="177"/>
      <c r="O56" s="177"/>
      <c r="X56" s="178"/>
    </row>
    <row r="57" spans="1:24" ht="6.75" customHeight="1">
      <c r="A57" s="30"/>
      <c r="B57" s="31"/>
      <c r="C57" s="32"/>
      <c r="D57" s="33"/>
      <c r="E57" s="212"/>
      <c r="F57" s="223"/>
      <c r="G57" s="15"/>
      <c r="H57" s="33"/>
      <c r="I57" s="212"/>
      <c r="J57" s="35"/>
      <c r="K57" s="35"/>
      <c r="L57" s="177"/>
      <c r="M57" s="35"/>
      <c r="N57" s="177"/>
      <c r="O57" s="177"/>
      <c r="X57" s="178"/>
    </row>
    <row r="58" spans="1:24">
      <c r="A58" s="138">
        <v>2018</v>
      </c>
      <c r="B58" s="139">
        <v>1</v>
      </c>
      <c r="C58" s="140"/>
      <c r="D58" s="141">
        <v>8546.6731224559207</v>
      </c>
      <c r="E58" s="213">
        <v>-3.3912539042979262</v>
      </c>
      <c r="F58" s="221">
        <v>10234.375947753604</v>
      </c>
      <c r="G58" s="137"/>
      <c r="H58" s="141">
        <v>56082.433339586052</v>
      </c>
      <c r="I58" s="213">
        <v>-5.3274974553699792</v>
      </c>
      <c r="J58" s="35"/>
      <c r="K58" s="35"/>
      <c r="L58" s="177"/>
      <c r="M58" s="35"/>
      <c r="N58" s="177"/>
      <c r="O58" s="177"/>
      <c r="X58" s="178"/>
    </row>
    <row r="59" spans="1:24">
      <c r="A59" s="138"/>
      <c r="B59" s="139">
        <v>2</v>
      </c>
      <c r="C59" s="140"/>
      <c r="D59" s="141">
        <v>10520.888720523115</v>
      </c>
      <c r="E59" s="213">
        <v>-4.4596193755511564</v>
      </c>
      <c r="F59" s="221">
        <v>9977.020928938955</v>
      </c>
      <c r="G59" s="137"/>
      <c r="H59" s="141">
        <v>74256.102031831979</v>
      </c>
      <c r="I59" s="213">
        <v>-1.8452696282824377</v>
      </c>
      <c r="J59" s="35"/>
      <c r="K59" s="35"/>
      <c r="L59" s="177"/>
      <c r="M59" s="35"/>
      <c r="N59" s="177"/>
      <c r="O59" s="177"/>
      <c r="X59" s="178"/>
    </row>
    <row r="60" spans="1:24">
      <c r="A60" s="138"/>
      <c r="B60" s="139">
        <v>3</v>
      </c>
      <c r="C60" s="140"/>
      <c r="D60" s="141">
        <v>11536.312035661955</v>
      </c>
      <c r="E60" s="213">
        <v>-3.0494849079268533</v>
      </c>
      <c r="F60" s="221">
        <v>10016.301964752154</v>
      </c>
      <c r="G60" s="137"/>
      <c r="H60" s="141">
        <v>97855.000652611925</v>
      </c>
      <c r="I60" s="213">
        <v>-13.303098446191484</v>
      </c>
      <c r="J60" s="35"/>
      <c r="K60" s="35"/>
      <c r="L60" s="177"/>
      <c r="M60" s="35"/>
      <c r="N60" s="177"/>
      <c r="O60" s="177"/>
      <c r="X60" s="178"/>
    </row>
    <row r="61" spans="1:24">
      <c r="A61" s="138"/>
      <c r="B61" s="139">
        <v>4</v>
      </c>
      <c r="C61" s="140"/>
      <c r="D61" s="141">
        <v>9679.3287501121613</v>
      </c>
      <c r="E61" s="213">
        <v>3.8290458111851962</v>
      </c>
      <c r="F61" s="221">
        <v>10074.438191479341</v>
      </c>
      <c r="G61" s="137"/>
      <c r="H61" s="141">
        <v>63130.099775515024</v>
      </c>
      <c r="I61" s="213">
        <v>-2.7493764758278161</v>
      </c>
      <c r="J61" s="35"/>
      <c r="K61" s="35"/>
      <c r="L61" s="177"/>
      <c r="M61" s="35"/>
      <c r="N61" s="177"/>
      <c r="O61" s="177"/>
      <c r="X61" s="178"/>
    </row>
    <row r="62" spans="1:24" ht="6.75" customHeight="1">
      <c r="A62" s="30"/>
      <c r="B62" s="31"/>
      <c r="C62" s="32"/>
      <c r="D62" s="33"/>
      <c r="E62" s="212"/>
      <c r="F62" s="223"/>
      <c r="G62" s="15"/>
      <c r="H62" s="33"/>
      <c r="I62" s="212"/>
      <c r="J62" s="35"/>
      <c r="K62" s="35"/>
      <c r="L62" s="177"/>
      <c r="M62" s="35"/>
      <c r="N62" s="177"/>
      <c r="O62" s="177"/>
      <c r="X62" s="178"/>
    </row>
    <row r="63" spans="1:24">
      <c r="A63" s="138">
        <v>2019</v>
      </c>
      <c r="B63" s="139">
        <v>1</v>
      </c>
      <c r="C63" s="140"/>
      <c r="D63" s="141">
        <v>8331.9431762069689</v>
      </c>
      <c r="E63" s="213">
        <v>-2.5124389709577173</v>
      </c>
      <c r="F63" s="221">
        <v>9922.7929064568834</v>
      </c>
      <c r="G63" s="137"/>
      <c r="H63" s="141">
        <v>50656.793100252864</v>
      </c>
      <c r="I63" s="213">
        <v>-9.6744023328664639</v>
      </c>
      <c r="J63" s="35"/>
      <c r="K63" s="35"/>
      <c r="L63" s="177"/>
      <c r="M63" s="35"/>
      <c r="N63" s="177"/>
      <c r="O63" s="177"/>
      <c r="X63" s="178"/>
    </row>
    <row r="64" spans="1:24">
      <c r="A64" s="138"/>
      <c r="B64" s="139">
        <v>2</v>
      </c>
      <c r="C64" s="140"/>
      <c r="D64" s="141">
        <v>10364.261105310547</v>
      </c>
      <c r="E64" s="213">
        <v>-1.4887298912974387</v>
      </c>
      <c r="F64" s="221">
        <v>9812.4501682249247</v>
      </c>
      <c r="G64" s="137"/>
      <c r="H64" s="141">
        <v>69214.450726977957</v>
      </c>
      <c r="I64" s="213">
        <v>-6.7895447874341386</v>
      </c>
      <c r="J64" s="35"/>
      <c r="K64" s="35"/>
      <c r="L64" s="177"/>
      <c r="M64" s="35"/>
      <c r="N64" s="177"/>
      <c r="O64" s="177"/>
      <c r="X64" s="178"/>
    </row>
    <row r="65" spans="1:24">
      <c r="A65" s="138"/>
      <c r="B65" s="139">
        <v>3</v>
      </c>
      <c r="C65" s="140"/>
      <c r="D65" s="141">
        <v>11864.127904520274</v>
      </c>
      <c r="E65" s="213">
        <v>2.8416002258342843</v>
      </c>
      <c r="F65" s="221">
        <v>10304.394814916208</v>
      </c>
      <c r="G65" s="137"/>
      <c r="H65" s="141">
        <v>102783.76349141946</v>
      </c>
      <c r="I65" s="213">
        <v>5.0368022134145178</v>
      </c>
      <c r="J65" s="35"/>
      <c r="K65" s="35"/>
      <c r="L65" s="177"/>
      <c r="M65" s="35"/>
      <c r="N65" s="177"/>
      <c r="O65" s="177"/>
      <c r="X65" s="178"/>
    </row>
    <row r="66" spans="1:24">
      <c r="A66" s="138"/>
      <c r="B66" s="139">
        <v>4</v>
      </c>
      <c r="C66" s="140"/>
      <c r="D66" s="141">
        <v>10297.115810452884</v>
      </c>
      <c r="E66" s="213">
        <v>6.3825403216474399</v>
      </c>
      <c r="F66" s="221">
        <v>10778.556397859666</v>
      </c>
      <c r="G66" s="137"/>
      <c r="H66" s="141">
        <v>66972.952884066966</v>
      </c>
      <c r="I66" s="213">
        <v>6.087196317155815</v>
      </c>
      <c r="J66" s="35"/>
      <c r="K66" s="35"/>
      <c r="L66" s="177"/>
      <c r="M66" s="35"/>
      <c r="N66" s="177"/>
      <c r="O66" s="177"/>
      <c r="X66" s="178"/>
    </row>
    <row r="67" spans="1:24">
      <c r="A67" s="36"/>
      <c r="B67" s="36"/>
      <c r="C67" s="36"/>
      <c r="D67" s="36"/>
      <c r="E67" s="36"/>
      <c r="F67" s="37"/>
      <c r="G67" s="36"/>
      <c r="H67" s="36"/>
      <c r="I67" s="36"/>
      <c r="L67" s="35"/>
    </row>
    <row r="68" spans="1:24" ht="9" customHeight="1">
      <c r="A68" s="38"/>
      <c r="B68" s="39"/>
      <c r="C68" s="39"/>
      <c r="D68" s="39"/>
      <c r="E68" s="39"/>
      <c r="F68" s="39"/>
      <c r="G68" s="39"/>
      <c r="H68" s="39"/>
      <c r="I68" s="39"/>
      <c r="L68" s="35"/>
    </row>
    <row r="69" spans="1:24" ht="9" customHeight="1">
      <c r="A69" s="38"/>
      <c r="L69" s="35"/>
    </row>
    <row r="70" spans="1:24">
      <c r="D70" s="35"/>
      <c r="H70" s="35"/>
    </row>
  </sheetData>
  <mergeCells count="3">
    <mergeCell ref="D5:F5"/>
    <mergeCell ref="H5:I5"/>
    <mergeCell ref="R10:X10"/>
  </mergeCells>
  <pageMargins left="0.7" right="0.7" top="0.75" bottom="0.75" header="0.3" footer="0.3"/>
  <pageSetup paperSize="9" scale="8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M84"/>
  <sheetViews>
    <sheetView zoomScaleNormal="100" workbookViewId="0"/>
  </sheetViews>
  <sheetFormatPr defaultRowHeight="15"/>
  <cols>
    <col min="1" max="1" width="16.85546875" customWidth="1"/>
    <col min="2" max="5" width="9.28515625" customWidth="1"/>
    <col min="6" max="6" width="3.28515625" customWidth="1"/>
    <col min="7" max="10" width="9.140625" customWidth="1"/>
    <col min="11" max="11" width="3.28515625" customWidth="1"/>
    <col min="12" max="15" width="9.140625" customWidth="1"/>
    <col min="16" max="16" width="3.28515625" customWidth="1"/>
    <col min="17" max="20" width="9.28515625" customWidth="1"/>
    <col min="21" max="21" width="3.28515625" customWidth="1"/>
    <col min="22" max="25" width="9.140625" customWidth="1"/>
    <col min="26" max="26" width="3.28515625" customWidth="1"/>
    <col min="27" max="30" width="9.28515625" customWidth="1"/>
    <col min="31" max="31" width="3.42578125" customWidth="1"/>
    <col min="32" max="35" width="9.140625" customWidth="1"/>
    <col min="36" max="36" width="4.42578125" customWidth="1"/>
    <col min="37" max="40" width="9.28515625" customWidth="1"/>
    <col min="41" max="41" width="3.42578125" customWidth="1"/>
    <col min="42" max="45" width="9.140625" customWidth="1"/>
    <col min="46" max="46" width="3.42578125" customWidth="1"/>
    <col min="47" max="50" width="9.140625" customWidth="1"/>
    <col min="51" max="51" width="3.42578125" customWidth="1"/>
    <col min="52" max="55" width="9.28515625" customWidth="1"/>
  </cols>
  <sheetData>
    <row r="1" spans="1:74" s="5" customFormat="1" ht="30">
      <c r="A1" s="98">
        <v>2.19</v>
      </c>
      <c r="B1" s="2" t="s">
        <v>187</v>
      </c>
      <c r="C1" s="188"/>
      <c r="D1" s="188"/>
      <c r="E1" s="188"/>
      <c r="F1" s="188"/>
      <c r="G1" s="188"/>
      <c r="H1" s="188"/>
      <c r="I1" s="188"/>
      <c r="J1" s="188"/>
      <c r="K1" s="188"/>
      <c r="L1" s="188"/>
      <c r="M1" s="188"/>
      <c r="N1" s="188"/>
      <c r="O1" s="188"/>
      <c r="P1" s="188"/>
      <c r="Q1" s="188"/>
      <c r="R1" s="188"/>
      <c r="S1" s="188"/>
      <c r="T1" s="188"/>
      <c r="U1" s="188"/>
      <c r="V1" s="188"/>
      <c r="W1" s="188"/>
      <c r="X1" s="188"/>
      <c r="Y1" s="188"/>
      <c r="Z1" s="188"/>
      <c r="AB1" s="155"/>
      <c r="AC1" s="155"/>
      <c r="AD1" s="155"/>
      <c r="AE1" s="155"/>
      <c r="AF1" s="4"/>
      <c r="AH1" s="4"/>
      <c r="AI1" s="4"/>
      <c r="AJ1" s="4"/>
      <c r="AK1" s="6"/>
      <c r="AL1" s="77"/>
      <c r="AR1" s="155"/>
      <c r="AS1" s="155"/>
      <c r="AT1" s="155"/>
      <c r="AU1" s="155"/>
      <c r="AV1" s="4"/>
      <c r="AX1" s="4"/>
      <c r="AY1" s="4"/>
      <c r="AZ1" s="4"/>
      <c r="BA1"/>
      <c r="BB1"/>
      <c r="BC1"/>
      <c r="BD1"/>
      <c r="BE1"/>
      <c r="BF1"/>
      <c r="BG1"/>
      <c r="BH1"/>
      <c r="BI1"/>
      <c r="BJ1"/>
      <c r="BK1"/>
      <c r="BL1"/>
      <c r="BM1"/>
      <c r="BN1"/>
      <c r="BO1"/>
      <c r="BP1"/>
      <c r="BQ1"/>
      <c r="BR1"/>
      <c r="BS1"/>
      <c r="BT1"/>
      <c r="BU1"/>
      <c r="BV1"/>
    </row>
    <row r="2" spans="1:74" ht="5.25" customHeight="1">
      <c r="A2" s="7"/>
      <c r="B2" s="7"/>
      <c r="C2" s="7"/>
      <c r="D2" s="7"/>
      <c r="E2" s="7"/>
      <c r="F2" s="7"/>
      <c r="G2" s="7"/>
      <c r="H2" s="7"/>
      <c r="I2" s="7"/>
      <c r="J2" s="7"/>
      <c r="K2" s="7"/>
      <c r="L2" s="7"/>
      <c r="M2" s="7"/>
      <c r="N2" s="7"/>
      <c r="O2" s="7"/>
      <c r="P2" s="7"/>
      <c r="Q2" s="7"/>
      <c r="R2" s="7"/>
      <c r="S2" s="7"/>
      <c r="T2" s="7"/>
      <c r="U2" s="7"/>
      <c r="V2" s="7"/>
      <c r="W2" s="7"/>
      <c r="X2" s="7"/>
      <c r="Y2" s="7"/>
      <c r="Z2" s="7"/>
      <c r="AA2" s="7"/>
      <c r="AB2" s="8"/>
      <c r="AC2" s="8"/>
      <c r="AD2" s="9"/>
      <c r="AE2" s="9"/>
      <c r="AF2" s="9"/>
      <c r="AG2" s="9"/>
      <c r="AH2" s="9"/>
      <c r="AI2" s="8"/>
      <c r="AJ2" s="10"/>
      <c r="AK2" s="10"/>
      <c r="AL2" s="10"/>
      <c r="AM2" s="10"/>
      <c r="AN2" s="10"/>
      <c r="AP2" s="7"/>
      <c r="AQ2" s="7"/>
      <c r="AR2" s="8"/>
      <c r="AS2" s="8"/>
      <c r="AT2" s="9"/>
      <c r="AU2" s="9"/>
      <c r="AV2" s="9"/>
      <c r="AW2" s="9"/>
      <c r="AX2" s="9"/>
      <c r="AY2" s="8"/>
      <c r="AZ2" s="10"/>
    </row>
    <row r="3" spans="1:74"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P3" s="11"/>
      <c r="AQ3" s="11"/>
      <c r="AR3" s="11"/>
      <c r="AS3" s="11"/>
      <c r="AT3" s="11"/>
      <c r="AU3" s="11"/>
      <c r="AV3" s="11"/>
      <c r="AW3" s="11"/>
      <c r="AX3" s="11"/>
      <c r="AY3" s="11"/>
      <c r="AZ3" s="11"/>
      <c r="BA3"/>
      <c r="BB3"/>
      <c r="BC3"/>
      <c r="BD3"/>
      <c r="BE3"/>
      <c r="BF3"/>
      <c r="BG3"/>
      <c r="BH3"/>
      <c r="BI3"/>
      <c r="BJ3"/>
      <c r="BK3"/>
      <c r="BL3"/>
      <c r="BM3"/>
      <c r="BN3"/>
      <c r="BO3"/>
      <c r="BP3"/>
      <c r="BQ3"/>
      <c r="BR3"/>
      <c r="BS3"/>
      <c r="BT3"/>
      <c r="BU3"/>
      <c r="BV3"/>
    </row>
    <row r="4" spans="1:74"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201"/>
      <c r="AP4" s="13"/>
      <c r="AQ4" s="13"/>
      <c r="AR4" s="13"/>
      <c r="AS4" s="13"/>
      <c r="AT4" s="13"/>
      <c r="AU4" s="13"/>
      <c r="AV4" s="13"/>
      <c r="AW4" s="13"/>
      <c r="AX4" s="13"/>
      <c r="AY4" s="12"/>
      <c r="AZ4" s="12"/>
      <c r="BA4" s="208"/>
      <c r="BB4" s="208"/>
      <c r="BC4" s="208"/>
      <c r="BD4"/>
      <c r="BE4"/>
      <c r="BF4"/>
      <c r="BG4"/>
      <c r="BH4"/>
      <c r="BI4"/>
      <c r="BJ4"/>
      <c r="BK4"/>
      <c r="BL4"/>
      <c r="BM4"/>
      <c r="BN4"/>
      <c r="BO4"/>
      <c r="BP4"/>
      <c r="BQ4"/>
      <c r="BR4"/>
      <c r="BS4"/>
      <c r="BT4"/>
      <c r="BU4"/>
      <c r="BV4"/>
    </row>
    <row r="5" spans="1:74">
      <c r="A5" s="42"/>
      <c r="B5" s="242" t="s">
        <v>0</v>
      </c>
      <c r="C5" s="242"/>
      <c r="D5" s="242"/>
      <c r="E5" s="242"/>
      <c r="F5" s="42"/>
      <c r="G5" s="242" t="s">
        <v>0</v>
      </c>
      <c r="H5" s="242"/>
      <c r="I5" s="242"/>
      <c r="J5" s="242"/>
      <c r="K5" s="42"/>
      <c r="L5" s="242" t="s">
        <v>0</v>
      </c>
      <c r="M5" s="242"/>
      <c r="N5" s="242"/>
      <c r="O5" s="242"/>
      <c r="P5" s="42"/>
      <c r="Q5" s="242" t="s">
        <v>0</v>
      </c>
      <c r="R5" s="242"/>
      <c r="S5" s="242"/>
      <c r="T5" s="242"/>
      <c r="U5" s="42"/>
      <c r="V5" s="242" t="s">
        <v>0</v>
      </c>
      <c r="W5" s="242"/>
      <c r="X5" s="242"/>
      <c r="Y5" s="242"/>
      <c r="Z5" s="42"/>
      <c r="AA5" s="242" t="s">
        <v>0</v>
      </c>
      <c r="AB5" s="242"/>
      <c r="AC5" s="242"/>
      <c r="AD5" s="242"/>
      <c r="AE5" s="48"/>
      <c r="AF5" s="242" t="s">
        <v>0</v>
      </c>
      <c r="AG5" s="242"/>
      <c r="AH5" s="242"/>
      <c r="AI5" s="242"/>
      <c r="AJ5" s="48"/>
      <c r="AK5" s="242" t="s">
        <v>0</v>
      </c>
      <c r="AL5" s="242"/>
      <c r="AM5" s="242"/>
      <c r="AN5" s="242"/>
      <c r="AO5" s="42"/>
      <c r="AP5" s="242" t="s">
        <v>0</v>
      </c>
      <c r="AQ5" s="242"/>
      <c r="AR5" s="242"/>
      <c r="AS5" s="242"/>
      <c r="AT5" s="48"/>
      <c r="AU5" s="242" t="s">
        <v>0</v>
      </c>
      <c r="AV5" s="242"/>
      <c r="AW5" s="242"/>
      <c r="AX5" s="242"/>
      <c r="AZ5" s="242" t="s">
        <v>0</v>
      </c>
      <c r="BA5" s="242"/>
      <c r="BB5" s="242"/>
      <c r="BC5" s="242"/>
    </row>
    <row r="6" spans="1:74" ht="6.75" customHeight="1">
      <c r="A6" s="42"/>
      <c r="B6" s="42"/>
      <c r="C6" s="42"/>
      <c r="D6" s="42"/>
      <c r="E6" s="42"/>
      <c r="F6" s="42"/>
      <c r="G6" s="42"/>
      <c r="H6" s="42"/>
      <c r="I6" s="42"/>
      <c r="J6" s="42"/>
      <c r="K6" s="42"/>
      <c r="L6" s="42"/>
      <c r="M6" s="42"/>
      <c r="N6" s="42"/>
      <c r="O6" s="42"/>
      <c r="P6" s="42"/>
      <c r="Q6" s="42"/>
      <c r="R6" s="42"/>
      <c r="S6" s="42"/>
      <c r="T6" s="42"/>
      <c r="U6" s="42"/>
      <c r="V6" s="42"/>
      <c r="W6" s="42"/>
      <c r="X6" s="42"/>
      <c r="Y6" s="42"/>
      <c r="Z6" s="42"/>
      <c r="AA6" s="78"/>
      <c r="AB6" s="78"/>
      <c r="AC6" s="78"/>
      <c r="AD6" s="78"/>
      <c r="AE6" s="78"/>
      <c r="AF6" s="78"/>
      <c r="AG6" s="78"/>
      <c r="AH6" s="78"/>
      <c r="AI6" s="78"/>
      <c r="AJ6" s="78"/>
      <c r="AK6" s="78"/>
      <c r="AL6" s="78"/>
      <c r="AM6" s="78"/>
      <c r="AN6" s="78"/>
      <c r="AO6" s="117"/>
      <c r="AP6" s="78"/>
      <c r="AQ6" s="78"/>
      <c r="AR6" s="78"/>
      <c r="AS6" s="78"/>
      <c r="AT6" s="78"/>
      <c r="AU6" s="78"/>
      <c r="AV6" s="78"/>
      <c r="AW6" s="78"/>
      <c r="AX6" s="78"/>
      <c r="AZ6" s="78"/>
      <c r="BA6" s="78"/>
      <c r="BB6" s="78"/>
      <c r="BC6" s="78"/>
    </row>
    <row r="7" spans="1:74" ht="7.5" customHeight="1">
      <c r="A7" s="42"/>
      <c r="B7" s="42"/>
      <c r="C7" s="42"/>
      <c r="D7" s="42"/>
      <c r="E7" s="42"/>
      <c r="F7" s="42"/>
      <c r="G7" s="42"/>
      <c r="H7" s="42"/>
      <c r="I7" s="42"/>
      <c r="J7" s="42"/>
      <c r="K7" s="42"/>
      <c r="L7" s="42"/>
      <c r="M7" s="42"/>
      <c r="N7" s="42"/>
      <c r="O7" s="42"/>
      <c r="P7" s="42"/>
      <c r="Q7" s="42"/>
      <c r="R7" s="42"/>
      <c r="S7" s="42"/>
      <c r="T7" s="42"/>
      <c r="U7" s="42"/>
      <c r="V7" s="42"/>
      <c r="W7" s="42"/>
      <c r="X7" s="42"/>
      <c r="Y7" s="42"/>
      <c r="Z7" s="42"/>
      <c r="AA7" s="46"/>
      <c r="AB7" s="46"/>
      <c r="AC7" s="46"/>
      <c r="AD7" s="46"/>
      <c r="AE7" s="46"/>
      <c r="AF7" s="46"/>
      <c r="AG7" s="46"/>
      <c r="AH7" s="46"/>
      <c r="AI7" s="46"/>
      <c r="AJ7" s="46"/>
      <c r="AK7" s="46"/>
      <c r="AL7" s="46"/>
      <c r="AM7" s="46"/>
      <c r="AN7" s="46"/>
      <c r="AO7" s="129"/>
      <c r="AP7" s="46"/>
      <c r="AQ7" s="46"/>
      <c r="AR7" s="46"/>
      <c r="AS7" s="46"/>
      <c r="AT7" s="46"/>
      <c r="AU7" s="46"/>
      <c r="AV7" s="46"/>
      <c r="AW7" s="46"/>
      <c r="AX7" s="46"/>
      <c r="AZ7" s="46"/>
      <c r="BA7" s="46"/>
      <c r="BB7" s="46"/>
      <c r="BC7" s="46"/>
    </row>
    <row r="8" spans="1:74">
      <c r="A8" s="41"/>
      <c r="B8" s="248">
        <v>2009</v>
      </c>
      <c r="C8" s="248"/>
      <c r="D8" s="248"/>
      <c r="E8" s="248"/>
      <c r="F8" s="15"/>
      <c r="G8" s="248">
        <v>2010</v>
      </c>
      <c r="H8" s="248"/>
      <c r="I8" s="248"/>
      <c r="J8" s="248"/>
      <c r="K8" s="15"/>
      <c r="L8" s="248">
        <v>2011</v>
      </c>
      <c r="M8" s="248"/>
      <c r="N8" s="248"/>
      <c r="O8" s="248"/>
      <c r="P8" s="15"/>
      <c r="Q8" s="248">
        <v>2012</v>
      </c>
      <c r="R8" s="248"/>
      <c r="S8" s="248"/>
      <c r="T8" s="248"/>
      <c r="U8" s="15"/>
      <c r="V8" s="248">
        <v>2013</v>
      </c>
      <c r="W8" s="248"/>
      <c r="X8" s="248"/>
      <c r="Y8" s="248"/>
      <c r="Z8" s="41"/>
      <c r="AA8" s="249">
        <v>2014</v>
      </c>
      <c r="AB8" s="249"/>
      <c r="AC8" s="249"/>
      <c r="AD8" s="249"/>
      <c r="AE8" s="121"/>
      <c r="AF8" s="249">
        <v>2015</v>
      </c>
      <c r="AG8" s="249"/>
      <c r="AH8" s="249"/>
      <c r="AI8" s="249"/>
      <c r="AJ8" s="121"/>
      <c r="AK8" s="249">
        <v>2016</v>
      </c>
      <c r="AL8" s="249"/>
      <c r="AM8" s="249"/>
      <c r="AN8" s="249"/>
      <c r="AO8" s="130"/>
      <c r="AP8" s="249">
        <v>2017</v>
      </c>
      <c r="AQ8" s="249"/>
      <c r="AR8" s="249"/>
      <c r="AS8" s="249"/>
      <c r="AT8" s="121"/>
      <c r="AU8" s="249">
        <v>2018</v>
      </c>
      <c r="AV8" s="249"/>
      <c r="AW8" s="249"/>
      <c r="AX8" s="249"/>
      <c r="AZ8" s="249">
        <v>2019</v>
      </c>
      <c r="BA8" s="249"/>
      <c r="BB8" s="249"/>
      <c r="BC8" s="249"/>
    </row>
    <row r="9" spans="1:74" ht="7.5" customHeight="1">
      <c r="A9" s="42"/>
      <c r="B9" s="42"/>
      <c r="C9" s="42"/>
      <c r="D9" s="42"/>
      <c r="E9" s="42"/>
      <c r="F9" s="42"/>
      <c r="G9" s="42"/>
      <c r="H9" s="42"/>
      <c r="I9" s="42"/>
      <c r="J9" s="42"/>
      <c r="K9" s="42"/>
      <c r="L9" s="42"/>
      <c r="M9" s="42"/>
      <c r="N9" s="42"/>
      <c r="O9" s="42"/>
      <c r="P9" s="42"/>
      <c r="Q9" s="42"/>
      <c r="R9" s="42"/>
      <c r="S9" s="42"/>
      <c r="T9" s="42"/>
      <c r="U9" s="42"/>
      <c r="V9" s="42"/>
      <c r="W9" s="42"/>
      <c r="X9" s="42"/>
      <c r="Y9" s="42"/>
      <c r="Z9" s="42"/>
      <c r="AA9" s="122"/>
      <c r="AB9" s="122"/>
      <c r="AC9" s="122"/>
      <c r="AD9" s="122"/>
      <c r="AE9" s="121"/>
      <c r="AF9" s="122"/>
      <c r="AG9" s="122"/>
      <c r="AH9" s="122"/>
      <c r="AI9" s="122"/>
      <c r="AJ9" s="121"/>
      <c r="AK9" s="122"/>
      <c r="AL9" s="122"/>
      <c r="AM9" s="122"/>
      <c r="AN9" s="122"/>
      <c r="AO9" s="131"/>
      <c r="AP9" s="122"/>
      <c r="AQ9" s="122"/>
      <c r="AR9" s="122"/>
      <c r="AS9" s="122"/>
      <c r="AT9" s="121"/>
      <c r="AU9" s="122"/>
      <c r="AV9" s="122"/>
      <c r="AW9" s="122"/>
      <c r="AX9" s="122"/>
      <c r="AZ9" s="122"/>
      <c r="BA9" s="122"/>
      <c r="BB9" s="122"/>
      <c r="BC9" s="122"/>
    </row>
    <row r="10" spans="1:74" ht="8.2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123"/>
      <c r="AB10" s="123"/>
      <c r="AC10" s="123"/>
      <c r="AD10" s="123"/>
      <c r="AE10" s="121"/>
      <c r="AF10" s="123"/>
      <c r="AG10" s="123"/>
      <c r="AH10" s="123"/>
      <c r="AI10" s="123"/>
      <c r="AJ10" s="121"/>
      <c r="AK10" s="123"/>
      <c r="AL10" s="123"/>
      <c r="AM10" s="123"/>
      <c r="AN10" s="123"/>
      <c r="AO10" s="131"/>
      <c r="AP10" s="123"/>
      <c r="AQ10" s="123"/>
      <c r="AR10" s="123"/>
      <c r="AS10" s="123"/>
      <c r="AT10" s="121"/>
      <c r="AU10" s="123"/>
      <c r="AV10" s="123"/>
      <c r="AW10" s="123"/>
      <c r="AX10" s="123"/>
      <c r="AZ10" s="123"/>
      <c r="BA10" s="123"/>
      <c r="BB10" s="123"/>
      <c r="BC10" s="123"/>
    </row>
    <row r="11" spans="1:74">
      <c r="A11" s="42"/>
      <c r="B11" s="250" t="s">
        <v>111</v>
      </c>
      <c r="C11" s="250"/>
      <c r="D11" s="250"/>
      <c r="E11" s="250"/>
      <c r="F11" s="42"/>
      <c r="G11" s="250" t="s">
        <v>111</v>
      </c>
      <c r="H11" s="250"/>
      <c r="I11" s="250"/>
      <c r="J11" s="250"/>
      <c r="K11" s="42"/>
      <c r="L11" s="250" t="s">
        <v>111</v>
      </c>
      <c r="M11" s="250"/>
      <c r="N11" s="250"/>
      <c r="O11" s="250"/>
      <c r="P11" s="42"/>
      <c r="Q11" s="250" t="s">
        <v>111</v>
      </c>
      <c r="R11" s="250"/>
      <c r="S11" s="250"/>
      <c r="T11" s="250"/>
      <c r="U11" s="42"/>
      <c r="V11" s="250" t="s">
        <v>111</v>
      </c>
      <c r="W11" s="250"/>
      <c r="X11" s="250"/>
      <c r="Y11" s="250"/>
      <c r="Z11" s="42"/>
      <c r="AA11" s="250" t="s">
        <v>111</v>
      </c>
      <c r="AB11" s="250"/>
      <c r="AC11" s="250"/>
      <c r="AD11" s="250"/>
      <c r="AE11" s="121"/>
      <c r="AF11" s="250" t="s">
        <v>111</v>
      </c>
      <c r="AG11" s="250"/>
      <c r="AH11" s="250"/>
      <c r="AI11" s="250"/>
      <c r="AJ11" s="121"/>
      <c r="AK11" s="250" t="s">
        <v>111</v>
      </c>
      <c r="AL11" s="250"/>
      <c r="AM11" s="250"/>
      <c r="AN11" s="250"/>
      <c r="AO11" s="132"/>
      <c r="AP11" s="250" t="s">
        <v>111</v>
      </c>
      <c r="AQ11" s="250"/>
      <c r="AR11" s="250"/>
      <c r="AS11" s="250"/>
      <c r="AT11" s="121"/>
      <c r="AU11" s="250" t="s">
        <v>111</v>
      </c>
      <c r="AV11" s="250"/>
      <c r="AW11" s="250"/>
      <c r="AX11" s="250"/>
      <c r="AZ11" s="250" t="s">
        <v>111</v>
      </c>
      <c r="BA11" s="250"/>
      <c r="BB11" s="250"/>
      <c r="BC11" s="250"/>
    </row>
    <row r="12" spans="1:74" ht="8.2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3"/>
      <c r="AF12" s="42"/>
      <c r="AG12" s="42"/>
      <c r="AH12" s="42"/>
      <c r="AI12" s="42"/>
      <c r="AJ12" s="43"/>
      <c r="AK12" s="42"/>
      <c r="AL12" s="42"/>
      <c r="AM12" s="42"/>
      <c r="AN12" s="42"/>
      <c r="AO12" s="125"/>
      <c r="AP12" s="42"/>
      <c r="AQ12" s="42"/>
      <c r="AR12" s="42"/>
      <c r="AS12" s="42"/>
      <c r="AT12" s="43"/>
      <c r="AU12" s="42"/>
      <c r="AV12" s="42"/>
      <c r="AW12" s="42"/>
      <c r="AX12" s="42"/>
      <c r="AZ12" s="42"/>
      <c r="BA12" s="42"/>
      <c r="BB12" s="42"/>
      <c r="BC12" s="42"/>
    </row>
    <row r="13" spans="1:74" ht="6"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3"/>
      <c r="AF13" s="42"/>
      <c r="AG13" s="42"/>
      <c r="AH13" s="42"/>
      <c r="AI13" s="42"/>
      <c r="AJ13" s="43"/>
      <c r="AK13" s="42"/>
      <c r="AL13" s="42"/>
      <c r="AM13" s="42"/>
      <c r="AN13" s="42"/>
      <c r="AO13" s="132"/>
      <c r="AP13" s="42"/>
      <c r="AQ13" s="42"/>
      <c r="AR13" s="42"/>
      <c r="AS13" s="42"/>
      <c r="AT13" s="43"/>
      <c r="AU13" s="42"/>
      <c r="AV13" s="42"/>
      <c r="AW13" s="42"/>
      <c r="AX13" s="42"/>
      <c r="AZ13" s="42"/>
      <c r="BA13" s="42"/>
      <c r="BB13" s="42"/>
      <c r="BC13" s="42"/>
    </row>
    <row r="14" spans="1:74">
      <c r="A14" s="42"/>
      <c r="B14" s="190" t="s">
        <v>112</v>
      </c>
      <c r="C14" s="250" t="s">
        <v>113</v>
      </c>
      <c r="D14" s="250" t="s">
        <v>114</v>
      </c>
      <c r="E14" s="250" t="s">
        <v>35</v>
      </c>
      <c r="F14" s="42"/>
      <c r="G14" s="190" t="s">
        <v>112</v>
      </c>
      <c r="H14" s="250" t="s">
        <v>113</v>
      </c>
      <c r="I14" s="250" t="s">
        <v>114</v>
      </c>
      <c r="J14" s="250" t="s">
        <v>35</v>
      </c>
      <c r="K14" s="42"/>
      <c r="L14" s="190" t="s">
        <v>112</v>
      </c>
      <c r="M14" s="250" t="s">
        <v>113</v>
      </c>
      <c r="N14" s="250" t="s">
        <v>114</v>
      </c>
      <c r="O14" s="250" t="s">
        <v>35</v>
      </c>
      <c r="P14" s="42"/>
      <c r="Q14" s="190" t="s">
        <v>112</v>
      </c>
      <c r="R14" s="250" t="s">
        <v>113</v>
      </c>
      <c r="S14" s="250" t="s">
        <v>114</v>
      </c>
      <c r="T14" s="250" t="s">
        <v>35</v>
      </c>
      <c r="U14" s="42"/>
      <c r="V14" s="190" t="s">
        <v>112</v>
      </c>
      <c r="W14" s="250" t="s">
        <v>113</v>
      </c>
      <c r="X14" s="250" t="s">
        <v>114</v>
      </c>
      <c r="Y14" s="250" t="s">
        <v>35</v>
      </c>
      <c r="Z14" s="42"/>
      <c r="AA14" s="190" t="s">
        <v>112</v>
      </c>
      <c r="AB14" s="250" t="s">
        <v>113</v>
      </c>
      <c r="AC14" s="250" t="s">
        <v>114</v>
      </c>
      <c r="AD14" s="250" t="s">
        <v>35</v>
      </c>
      <c r="AE14" s="43"/>
      <c r="AF14" s="190" t="s">
        <v>112</v>
      </c>
      <c r="AG14" s="250" t="s">
        <v>113</v>
      </c>
      <c r="AH14" s="250" t="s">
        <v>114</v>
      </c>
      <c r="AI14" s="250" t="s">
        <v>35</v>
      </c>
      <c r="AJ14" s="133"/>
      <c r="AK14" s="190" t="s">
        <v>112</v>
      </c>
      <c r="AL14" s="250" t="s">
        <v>113</v>
      </c>
      <c r="AM14" s="250" t="s">
        <v>114</v>
      </c>
      <c r="AN14" s="250" t="s">
        <v>35</v>
      </c>
      <c r="AO14" s="134"/>
      <c r="AP14" s="190" t="s">
        <v>112</v>
      </c>
      <c r="AQ14" s="250" t="s">
        <v>113</v>
      </c>
      <c r="AR14" s="250" t="s">
        <v>114</v>
      </c>
      <c r="AS14" s="250" t="s">
        <v>35</v>
      </c>
      <c r="AT14" s="133"/>
      <c r="AU14" s="190" t="s">
        <v>112</v>
      </c>
      <c r="AV14" s="250" t="s">
        <v>113</v>
      </c>
      <c r="AW14" s="250" t="s">
        <v>114</v>
      </c>
      <c r="AX14" s="250" t="s">
        <v>35</v>
      </c>
      <c r="AZ14" s="190" t="s">
        <v>112</v>
      </c>
      <c r="BA14" s="250" t="s">
        <v>113</v>
      </c>
      <c r="BB14" s="250" t="s">
        <v>114</v>
      </c>
      <c r="BC14" s="250" t="s">
        <v>35</v>
      </c>
    </row>
    <row r="15" spans="1:74">
      <c r="A15" s="42"/>
      <c r="B15" s="190" t="s">
        <v>115</v>
      </c>
      <c r="C15" s="250"/>
      <c r="D15" s="250"/>
      <c r="E15" s="250"/>
      <c r="F15" s="42"/>
      <c r="G15" s="190" t="s">
        <v>115</v>
      </c>
      <c r="H15" s="250"/>
      <c r="I15" s="250"/>
      <c r="J15" s="250"/>
      <c r="K15" s="42"/>
      <c r="L15" s="190" t="s">
        <v>115</v>
      </c>
      <c r="M15" s="250"/>
      <c r="N15" s="250"/>
      <c r="O15" s="250"/>
      <c r="P15" s="42"/>
      <c r="Q15" s="190" t="s">
        <v>115</v>
      </c>
      <c r="R15" s="250"/>
      <c r="S15" s="250"/>
      <c r="T15" s="250"/>
      <c r="U15" s="42"/>
      <c r="V15" s="190" t="s">
        <v>115</v>
      </c>
      <c r="W15" s="250"/>
      <c r="X15" s="250"/>
      <c r="Y15" s="250"/>
      <c r="Z15" s="42"/>
      <c r="AA15" s="190" t="s">
        <v>115</v>
      </c>
      <c r="AB15" s="250"/>
      <c r="AC15" s="250"/>
      <c r="AD15" s="250"/>
      <c r="AE15" s="43"/>
      <c r="AF15" s="190" t="s">
        <v>115</v>
      </c>
      <c r="AG15" s="250"/>
      <c r="AH15" s="250"/>
      <c r="AI15" s="250"/>
      <c r="AJ15" s="133"/>
      <c r="AK15" s="190" t="s">
        <v>115</v>
      </c>
      <c r="AL15" s="250"/>
      <c r="AM15" s="250"/>
      <c r="AN15" s="250"/>
      <c r="AO15" s="134"/>
      <c r="AP15" s="190" t="s">
        <v>115</v>
      </c>
      <c r="AQ15" s="250"/>
      <c r="AR15" s="250"/>
      <c r="AS15" s="250"/>
      <c r="AT15" s="133"/>
      <c r="AU15" s="190" t="s">
        <v>115</v>
      </c>
      <c r="AV15" s="250"/>
      <c r="AW15" s="250"/>
      <c r="AX15" s="250"/>
      <c r="AZ15" s="190" t="s">
        <v>115</v>
      </c>
      <c r="BA15" s="250"/>
      <c r="BB15" s="250"/>
      <c r="BC15" s="250"/>
    </row>
    <row r="16" spans="1:74" ht="8.25" customHeight="1">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122"/>
      <c r="AB16" s="122"/>
      <c r="AC16" s="122"/>
      <c r="AD16" s="122"/>
      <c r="AE16" s="43"/>
      <c r="AF16" s="122"/>
      <c r="AG16" s="122"/>
      <c r="AH16" s="122"/>
      <c r="AI16" s="122"/>
      <c r="AJ16" s="122"/>
      <c r="AK16" s="122"/>
      <c r="AL16" s="122"/>
      <c r="AM16" s="122"/>
      <c r="AN16" s="122"/>
      <c r="AO16" s="131"/>
      <c r="AP16" s="122"/>
      <c r="AQ16" s="122"/>
      <c r="AR16" s="122"/>
      <c r="AS16" s="122"/>
      <c r="AT16" s="122"/>
      <c r="AU16" s="122"/>
      <c r="AV16" s="122"/>
      <c r="AW16" s="122"/>
      <c r="AX16" s="122"/>
      <c r="AZ16" s="122"/>
      <c r="BA16" s="122"/>
      <c r="BB16" s="122"/>
      <c r="BC16" s="122"/>
    </row>
    <row r="17" spans="1:55" ht="9"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3"/>
      <c r="AB17" s="43"/>
      <c r="AC17" s="43"/>
      <c r="AD17" s="43"/>
      <c r="AE17" s="43"/>
      <c r="AF17" s="43"/>
      <c r="AG17" s="43"/>
      <c r="AH17" s="43"/>
      <c r="AI17" s="43"/>
      <c r="AJ17" s="43"/>
      <c r="AK17" s="43"/>
      <c r="AL17" s="43"/>
      <c r="AM17" s="43"/>
      <c r="AN17" s="43"/>
      <c r="AO17" s="9"/>
      <c r="AP17" s="43"/>
      <c r="AQ17" s="43"/>
      <c r="AR17" s="43"/>
      <c r="AS17" s="43"/>
      <c r="AT17" s="43"/>
      <c r="AU17" s="43"/>
      <c r="AV17" s="43"/>
      <c r="AW17" s="43"/>
      <c r="AX17" s="43"/>
      <c r="AZ17" s="43"/>
      <c r="BA17" s="43"/>
      <c r="BB17" s="43"/>
      <c r="BC17" s="43"/>
    </row>
    <row r="18" spans="1:55">
      <c r="A18" s="57" t="s">
        <v>37</v>
      </c>
      <c r="B18" s="57">
        <v>540.37162458923092</v>
      </c>
      <c r="C18" s="57">
        <v>90.533339522240155</v>
      </c>
      <c r="D18" s="57">
        <v>36.044475337505709</v>
      </c>
      <c r="E18" s="57">
        <v>666.9494394489767</v>
      </c>
      <c r="F18" s="57"/>
      <c r="G18" s="57">
        <v>556.43241167678434</v>
      </c>
      <c r="H18" s="57">
        <v>75.285184684275194</v>
      </c>
      <c r="I18" s="57">
        <v>28.589141111860489</v>
      </c>
      <c r="J18" s="57">
        <v>660.30673747292008</v>
      </c>
      <c r="K18" s="57"/>
      <c r="L18" s="57">
        <v>620.05444317200408</v>
      </c>
      <c r="M18" s="57">
        <v>64.212803697751497</v>
      </c>
      <c r="N18" s="57">
        <v>40.564445553802472</v>
      </c>
      <c r="O18" s="57">
        <v>724.83169242355802</v>
      </c>
      <c r="P18" s="57"/>
      <c r="Q18" s="57">
        <v>576.54348110425826</v>
      </c>
      <c r="R18" s="57">
        <v>68.005508448008797</v>
      </c>
      <c r="S18" s="57">
        <v>43.092308692912717</v>
      </c>
      <c r="T18" s="57">
        <v>687.64129824517977</v>
      </c>
      <c r="U18" s="57"/>
      <c r="V18" s="57">
        <v>598.15843059652752</v>
      </c>
      <c r="W18" s="57">
        <v>68.8412431685488</v>
      </c>
      <c r="X18" s="57">
        <v>42.212867543656344</v>
      </c>
      <c r="Y18" s="57">
        <v>709.21254130873263</v>
      </c>
      <c r="Z18" s="57"/>
      <c r="AA18" s="87">
        <v>562.02751385630495</v>
      </c>
      <c r="AB18" s="87">
        <v>67.839994234717523</v>
      </c>
      <c r="AC18" s="87">
        <v>40.33152835570592</v>
      </c>
      <c r="AD18" s="87">
        <v>670.19903644672843</v>
      </c>
      <c r="AE18" s="87"/>
      <c r="AF18" s="87">
        <v>595.7758014667163</v>
      </c>
      <c r="AG18" s="87">
        <v>68.183617951417688</v>
      </c>
      <c r="AH18" s="87">
        <v>31.147020074953389</v>
      </c>
      <c r="AI18" s="87">
        <v>695.10643949308735</v>
      </c>
      <c r="AJ18" s="87"/>
      <c r="AK18" s="87">
        <v>759.38419121609309</v>
      </c>
      <c r="AL18" s="87">
        <v>59.661617022476015</v>
      </c>
      <c r="AM18" s="87">
        <v>51.304697262652638</v>
      </c>
      <c r="AN18" s="87">
        <v>870.35050550122173</v>
      </c>
      <c r="AO18" s="135"/>
      <c r="AP18" s="87">
        <v>786.079672432091</v>
      </c>
      <c r="AQ18" s="87">
        <v>72.478021814919117</v>
      </c>
      <c r="AR18" s="87">
        <v>52.094973204210469</v>
      </c>
      <c r="AS18" s="87">
        <v>910.65266745122051</v>
      </c>
      <c r="AT18" s="87"/>
      <c r="AU18" s="87">
        <v>703.34949110354489</v>
      </c>
      <c r="AV18" s="87">
        <v>75.975152729953408</v>
      </c>
      <c r="AW18" s="87">
        <v>72.919362707827716</v>
      </c>
      <c r="AX18" s="87">
        <v>852.24400654132603</v>
      </c>
      <c r="AZ18" s="87">
        <v>727.93113336444503</v>
      </c>
      <c r="BA18" s="87">
        <v>72.877031516210849</v>
      </c>
      <c r="BB18" s="87">
        <v>73.252474727454384</v>
      </c>
      <c r="BC18" s="87">
        <v>874.06063960811025</v>
      </c>
    </row>
    <row r="19" spans="1:55">
      <c r="A19" s="57" t="s">
        <v>38</v>
      </c>
      <c r="B19" s="57">
        <v>2203.6211770861833</v>
      </c>
      <c r="C19" s="57">
        <v>300.9219261796556</v>
      </c>
      <c r="D19" s="57">
        <v>222.60067983277884</v>
      </c>
      <c r="E19" s="57">
        <v>2727.1437830986179</v>
      </c>
      <c r="F19" s="57"/>
      <c r="G19" s="57">
        <v>2166.143833106767</v>
      </c>
      <c r="H19" s="57">
        <v>252.33143822583682</v>
      </c>
      <c r="I19" s="57">
        <v>221.99605023949371</v>
      </c>
      <c r="J19" s="57">
        <v>2640.4713215720976</v>
      </c>
      <c r="K19" s="57"/>
      <c r="L19" s="57">
        <v>2384.5547004621294</v>
      </c>
      <c r="M19" s="57">
        <v>279.44376931979724</v>
      </c>
      <c r="N19" s="57">
        <v>219.99800118371078</v>
      </c>
      <c r="O19" s="57">
        <v>2883.9964709656374</v>
      </c>
      <c r="P19" s="57"/>
      <c r="Q19" s="57">
        <v>2310.7209435439113</v>
      </c>
      <c r="R19" s="57">
        <v>237.94467035725046</v>
      </c>
      <c r="S19" s="57">
        <v>214.11377745119054</v>
      </c>
      <c r="T19" s="57">
        <v>2762.7793913523519</v>
      </c>
      <c r="U19" s="57"/>
      <c r="V19" s="57">
        <v>2299.8784010552095</v>
      </c>
      <c r="W19" s="57">
        <v>246.37165274511071</v>
      </c>
      <c r="X19" s="57">
        <v>204.14616884666648</v>
      </c>
      <c r="Y19" s="57">
        <v>2750.3962226469866</v>
      </c>
      <c r="Z19" s="57"/>
      <c r="AA19" s="87">
        <v>2533.8460788361749</v>
      </c>
      <c r="AB19" s="87">
        <v>227.87434294538431</v>
      </c>
      <c r="AC19" s="87">
        <v>215.68929361778177</v>
      </c>
      <c r="AD19" s="87">
        <v>2977.4097153993412</v>
      </c>
      <c r="AE19" s="87"/>
      <c r="AF19" s="87">
        <v>2999.7238455250849</v>
      </c>
      <c r="AG19" s="87">
        <v>266.71856777475313</v>
      </c>
      <c r="AH19" s="87">
        <v>271.5313692758869</v>
      </c>
      <c r="AI19" s="87">
        <v>3537.9737825757247</v>
      </c>
      <c r="AJ19" s="87"/>
      <c r="AK19" s="87">
        <v>3392.2250379069242</v>
      </c>
      <c r="AL19" s="87">
        <v>258.53401305999802</v>
      </c>
      <c r="AM19" s="87">
        <v>303.54247643244224</v>
      </c>
      <c r="AN19" s="87">
        <v>3954.3015273993642</v>
      </c>
      <c r="AO19" s="135"/>
      <c r="AP19" s="87">
        <v>4050.3669533119378</v>
      </c>
      <c r="AQ19" s="87">
        <v>289.82544457245689</v>
      </c>
      <c r="AR19" s="87">
        <v>290.75256480927203</v>
      </c>
      <c r="AS19" s="87">
        <v>4630.9449626936666</v>
      </c>
      <c r="AT19" s="87"/>
      <c r="AU19" s="87">
        <v>3990.1637035843205</v>
      </c>
      <c r="AV19" s="87">
        <v>246.81130026786894</v>
      </c>
      <c r="AW19" s="87">
        <v>334.50144841859492</v>
      </c>
      <c r="AX19" s="87">
        <v>4571.4764522707846</v>
      </c>
      <c r="AZ19" s="87">
        <v>3885.1649794082309</v>
      </c>
      <c r="BA19" s="87">
        <v>281.28127885459196</v>
      </c>
      <c r="BB19" s="87">
        <v>332.30823258953296</v>
      </c>
      <c r="BC19" s="87">
        <v>4498.754490852356</v>
      </c>
    </row>
    <row r="20" spans="1:55">
      <c r="A20" s="99" t="s">
        <v>15</v>
      </c>
      <c r="B20" s="33">
        <v>2768.8847624038017</v>
      </c>
      <c r="C20" s="33">
        <v>391.45526570189543</v>
      </c>
      <c r="D20" s="33">
        <v>233.75319444190382</v>
      </c>
      <c r="E20" s="33">
        <v>3394.0932225476008</v>
      </c>
      <c r="F20" s="33"/>
      <c r="G20" s="33">
        <v>2749.8779816206056</v>
      </c>
      <c r="H20" s="33">
        <v>327.61662291011231</v>
      </c>
      <c r="I20" s="33">
        <v>223.2834545142982</v>
      </c>
      <c r="J20" s="33">
        <v>3300.7780590450161</v>
      </c>
      <c r="K20" s="33"/>
      <c r="L20" s="33">
        <v>3027.9853926605938</v>
      </c>
      <c r="M20" s="33">
        <v>343.65657301754874</v>
      </c>
      <c r="N20" s="33">
        <v>237.18619771105654</v>
      </c>
      <c r="O20" s="33">
        <v>3608.8281633891993</v>
      </c>
      <c r="P20" s="33"/>
      <c r="Q20" s="33">
        <v>2906.2393413383961</v>
      </c>
      <c r="R20" s="33">
        <v>305.95017880525927</v>
      </c>
      <c r="S20" s="33">
        <v>238.23116945387076</v>
      </c>
      <c r="T20" s="33">
        <v>3450.4206895975262</v>
      </c>
      <c r="U20" s="33"/>
      <c r="V20" s="33">
        <v>2918.7694721800103</v>
      </c>
      <c r="W20" s="33">
        <v>315.21289591365968</v>
      </c>
      <c r="X20" s="33">
        <v>225.62639586204114</v>
      </c>
      <c r="Y20" s="33">
        <v>3459.6087639557113</v>
      </c>
      <c r="Z20" s="33"/>
      <c r="AA20" s="105">
        <v>3129.4750144470595</v>
      </c>
      <c r="AB20" s="105">
        <v>295.71433718010201</v>
      </c>
      <c r="AC20" s="105">
        <v>222.41940021889658</v>
      </c>
      <c r="AD20" s="105">
        <v>3647.6087518460581</v>
      </c>
      <c r="AE20" s="105"/>
      <c r="AF20" s="105">
        <v>3625.8395118111712</v>
      </c>
      <c r="AG20" s="105">
        <v>334.90218572617056</v>
      </c>
      <c r="AH20" s="105">
        <v>272.33852453147341</v>
      </c>
      <c r="AI20" s="105">
        <v>4233.0802220688147</v>
      </c>
      <c r="AJ20" s="105"/>
      <c r="AK20" s="105">
        <v>4184.5922455706968</v>
      </c>
      <c r="AL20" s="105">
        <v>318.19563008247388</v>
      </c>
      <c r="AM20" s="105">
        <v>321.86415724740851</v>
      </c>
      <c r="AN20" s="105">
        <v>4824.6520329005798</v>
      </c>
      <c r="AO20" s="209"/>
      <c r="AP20" s="105">
        <v>4870.9466647498466</v>
      </c>
      <c r="AQ20" s="105">
        <v>362.30346638737592</v>
      </c>
      <c r="AR20" s="105">
        <v>308.34749900768145</v>
      </c>
      <c r="AS20" s="105">
        <v>5541.5976301449036</v>
      </c>
      <c r="AT20" s="105"/>
      <c r="AU20" s="105">
        <v>4731.8709582638958</v>
      </c>
      <c r="AV20" s="105">
        <v>322.78645299782204</v>
      </c>
      <c r="AW20" s="105">
        <v>369.06304755038929</v>
      </c>
      <c r="AX20" s="105">
        <v>5423.7204588121076</v>
      </c>
      <c r="AY20" s="207"/>
      <c r="AZ20" s="105">
        <v>4655.546398796756</v>
      </c>
      <c r="BA20" s="105">
        <v>354.15831037080306</v>
      </c>
      <c r="BB20" s="105">
        <v>363.11042129290757</v>
      </c>
      <c r="BC20" s="105">
        <v>5372.8151304604671</v>
      </c>
    </row>
    <row r="21" spans="1:55">
      <c r="A21" s="57" t="s">
        <v>39</v>
      </c>
      <c r="B21" s="57">
        <v>271.03320962478506</v>
      </c>
      <c r="C21" s="57">
        <v>15.32569226037003</v>
      </c>
      <c r="D21" s="57">
        <v>25.120114443892859</v>
      </c>
      <c r="E21" s="57">
        <v>311.47901632904797</v>
      </c>
      <c r="F21" s="57"/>
      <c r="G21" s="57">
        <v>247.62223521761106</v>
      </c>
      <c r="H21" s="57">
        <v>21.943095777559364</v>
      </c>
      <c r="I21" s="57">
        <v>36.950911255204929</v>
      </c>
      <c r="J21" s="57">
        <v>306.51624225037534</v>
      </c>
      <c r="K21" s="57"/>
      <c r="L21" s="57">
        <v>229.59193255830263</v>
      </c>
      <c r="M21" s="57">
        <v>16.394557547368194</v>
      </c>
      <c r="N21" s="57">
        <v>37.21809743399448</v>
      </c>
      <c r="O21" s="57">
        <v>283.20458753966534</v>
      </c>
      <c r="P21" s="57"/>
      <c r="Q21" s="57">
        <v>227.00217323698399</v>
      </c>
      <c r="R21" s="57">
        <v>15.855596213012378</v>
      </c>
      <c r="S21" s="57">
        <v>34.458125462973612</v>
      </c>
      <c r="T21" s="57">
        <v>277.31589491296995</v>
      </c>
      <c r="U21" s="57"/>
      <c r="V21" s="57">
        <v>216.72538283831278</v>
      </c>
      <c r="W21" s="57">
        <v>27.617913235312628</v>
      </c>
      <c r="X21" s="57">
        <v>32.037657193524929</v>
      </c>
      <c r="Y21" s="57">
        <v>276.38095326715035</v>
      </c>
      <c r="Z21" s="57"/>
      <c r="AA21" s="87">
        <v>231.72721499531303</v>
      </c>
      <c r="AB21" s="87">
        <v>19.268349885743476</v>
      </c>
      <c r="AC21" s="87">
        <v>30.457676714375509</v>
      </c>
      <c r="AD21" s="87">
        <v>281.45324159543202</v>
      </c>
      <c r="AE21" s="87"/>
      <c r="AF21" s="87">
        <v>240.39887822970687</v>
      </c>
      <c r="AG21" s="87">
        <v>14.63050654151958</v>
      </c>
      <c r="AH21" s="87">
        <v>33.9082833876408</v>
      </c>
      <c r="AI21" s="87">
        <v>288.93766815886721</v>
      </c>
      <c r="AJ21" s="87"/>
      <c r="AK21" s="87">
        <v>242.9746547541485</v>
      </c>
      <c r="AL21" s="87">
        <v>20.073658467739509</v>
      </c>
      <c r="AM21" s="87">
        <v>42.108334346442085</v>
      </c>
      <c r="AN21" s="87">
        <v>305.15664756833007</v>
      </c>
      <c r="AO21" s="135"/>
      <c r="AP21" s="87">
        <v>245.34730995016901</v>
      </c>
      <c r="AQ21" s="87">
        <v>22.928119097441396</v>
      </c>
      <c r="AR21" s="87">
        <v>42.986886826426293</v>
      </c>
      <c r="AS21" s="87">
        <v>311.26231587403669</v>
      </c>
      <c r="AT21" s="87"/>
      <c r="AU21" s="87">
        <v>258.60055211097682</v>
      </c>
      <c r="AV21" s="87">
        <v>24.881400317308447</v>
      </c>
      <c r="AW21" s="87">
        <v>43.807508143544069</v>
      </c>
      <c r="AX21" s="87">
        <v>327.2894605718293</v>
      </c>
      <c r="AZ21" s="87">
        <v>264.04051677061102</v>
      </c>
      <c r="BA21" s="87">
        <v>31.550701664737176</v>
      </c>
      <c r="BB21" s="87">
        <v>46.538920151829672</v>
      </c>
      <c r="BC21" s="87">
        <v>342.13013858717784</v>
      </c>
    </row>
    <row r="22" spans="1:55">
      <c r="A22" s="57" t="s">
        <v>40</v>
      </c>
      <c r="B22" s="57">
        <v>682.44839932215132</v>
      </c>
      <c r="C22" s="57">
        <v>111.33022265396814</v>
      </c>
      <c r="D22" s="57">
        <v>168.03409523341728</v>
      </c>
      <c r="E22" s="57">
        <v>961.81271720953669</v>
      </c>
      <c r="F22" s="57"/>
      <c r="G22" s="57">
        <v>818.23463272304321</v>
      </c>
      <c r="H22" s="57">
        <v>110.84092443126963</v>
      </c>
      <c r="I22" s="57">
        <v>195.50899518097859</v>
      </c>
      <c r="J22" s="57">
        <v>1124.5845523352914</v>
      </c>
      <c r="K22" s="57"/>
      <c r="L22" s="57">
        <v>707.30455076047815</v>
      </c>
      <c r="M22" s="57">
        <v>107.46685347504318</v>
      </c>
      <c r="N22" s="57">
        <v>176.18043769585384</v>
      </c>
      <c r="O22" s="57">
        <v>990.95184193137516</v>
      </c>
      <c r="P22" s="57"/>
      <c r="Q22" s="57">
        <v>778.9205955690561</v>
      </c>
      <c r="R22" s="57">
        <v>115.71758118591315</v>
      </c>
      <c r="S22" s="57">
        <v>177.73483362902849</v>
      </c>
      <c r="T22" s="57">
        <v>1072.3730103839978</v>
      </c>
      <c r="U22" s="57"/>
      <c r="V22" s="57">
        <v>877.51743829893644</v>
      </c>
      <c r="W22" s="57">
        <v>103.96050387735907</v>
      </c>
      <c r="X22" s="57">
        <v>179.10545298615509</v>
      </c>
      <c r="Y22" s="57">
        <v>1160.5833951624506</v>
      </c>
      <c r="Z22" s="57"/>
      <c r="AA22" s="87">
        <v>848.24752069395436</v>
      </c>
      <c r="AB22" s="87">
        <v>92.86304244157823</v>
      </c>
      <c r="AC22" s="87">
        <v>181.44974988998248</v>
      </c>
      <c r="AD22" s="87">
        <v>1122.5603130255151</v>
      </c>
      <c r="AE22" s="87"/>
      <c r="AF22" s="87">
        <v>798.24092739709602</v>
      </c>
      <c r="AG22" s="87">
        <v>120.38795354042414</v>
      </c>
      <c r="AH22" s="87">
        <v>189.36238552807126</v>
      </c>
      <c r="AI22" s="87">
        <v>1107.9912664655915</v>
      </c>
      <c r="AJ22" s="87"/>
      <c r="AK22" s="87">
        <v>761.82288582043998</v>
      </c>
      <c r="AL22" s="87">
        <v>94.600270296730798</v>
      </c>
      <c r="AM22" s="87">
        <v>162.37839569535515</v>
      </c>
      <c r="AN22" s="87">
        <v>1018.8015518125259</v>
      </c>
      <c r="AO22" s="135"/>
      <c r="AP22" s="87">
        <v>854.13394831735638</v>
      </c>
      <c r="AQ22" s="87">
        <v>75.926784193360362</v>
      </c>
      <c r="AR22" s="87">
        <v>200.45131953317977</v>
      </c>
      <c r="AS22" s="87">
        <v>1130.5120520438966</v>
      </c>
      <c r="AT22" s="87"/>
      <c r="AU22" s="87">
        <v>783.8027818019209</v>
      </c>
      <c r="AV22" s="87">
        <v>107.76878296619387</v>
      </c>
      <c r="AW22" s="87">
        <v>205.20733108816162</v>
      </c>
      <c r="AX22" s="87">
        <v>1096.7788958562764</v>
      </c>
      <c r="AZ22" s="87">
        <v>862.27234173248337</v>
      </c>
      <c r="BA22" s="87">
        <v>106.3339051572523</v>
      </c>
      <c r="BB22" s="87">
        <v>166.3668645939255</v>
      </c>
      <c r="BC22" s="87">
        <v>1134.9731114836611</v>
      </c>
    </row>
    <row r="23" spans="1:55">
      <c r="A23" s="57" t="s">
        <v>41</v>
      </c>
      <c r="B23" s="57">
        <v>114.10124627721387</v>
      </c>
      <c r="C23" s="57">
        <v>10.276063309114138</v>
      </c>
      <c r="D23" s="57">
        <v>0.96165090389843288</v>
      </c>
      <c r="E23" s="57">
        <v>125.33896049022644</v>
      </c>
      <c r="F23" s="57"/>
      <c r="G23" s="57">
        <v>119.09175970719983</v>
      </c>
      <c r="H23" s="57">
        <v>5.058997635016814</v>
      </c>
      <c r="I23" s="57">
        <v>3.697215609020442</v>
      </c>
      <c r="J23" s="57">
        <v>127.84797295123708</v>
      </c>
      <c r="K23" s="57"/>
      <c r="L23" s="57">
        <v>124.31708886249126</v>
      </c>
      <c r="M23" s="57">
        <v>2.6010368179107317</v>
      </c>
      <c r="N23" s="57">
        <v>2.0106533978778796</v>
      </c>
      <c r="O23" s="57">
        <v>128.92877907827989</v>
      </c>
      <c r="P23" s="57"/>
      <c r="Q23" s="57">
        <v>115.89348255950082</v>
      </c>
      <c r="R23" s="57">
        <v>4.1628014873839412</v>
      </c>
      <c r="S23" s="57">
        <v>3.3589480771077698</v>
      </c>
      <c r="T23" s="57">
        <v>123.41523212399254</v>
      </c>
      <c r="U23" s="57"/>
      <c r="V23" s="57">
        <v>133.12971611624337</v>
      </c>
      <c r="W23" s="57">
        <v>4.3106718970364755</v>
      </c>
      <c r="X23" s="57">
        <v>0.95614978586899901</v>
      </c>
      <c r="Y23" s="57">
        <v>138.39653779914886</v>
      </c>
      <c r="Z23" s="57"/>
      <c r="AA23" s="87">
        <v>177.82881607573017</v>
      </c>
      <c r="AB23" s="87">
        <v>2.256571604692756</v>
      </c>
      <c r="AC23" s="87">
        <v>3.2297839030140589</v>
      </c>
      <c r="AD23" s="87">
        <v>183.31517158343701</v>
      </c>
      <c r="AE23" s="87"/>
      <c r="AF23" s="87">
        <v>145.08587705961511</v>
      </c>
      <c r="AG23" s="87">
        <v>2.1024606896257505</v>
      </c>
      <c r="AH23" s="87">
        <v>1.4821207752513483</v>
      </c>
      <c r="AI23" s="87">
        <v>148.67045852449223</v>
      </c>
      <c r="AJ23" s="87"/>
      <c r="AK23" s="87">
        <v>227.24676474761003</v>
      </c>
      <c r="AL23" s="87">
        <v>7.3738812462990442</v>
      </c>
      <c r="AM23" s="87">
        <v>3.704297266863593</v>
      </c>
      <c r="AN23" s="87">
        <v>238.32494326077267</v>
      </c>
      <c r="AO23" s="135"/>
      <c r="AP23" s="87">
        <v>232.61626819456666</v>
      </c>
      <c r="AQ23" s="87">
        <v>4.530802958747846</v>
      </c>
      <c r="AR23" s="87">
        <v>3.0945251387577288</v>
      </c>
      <c r="AS23" s="87">
        <v>240.24159629207222</v>
      </c>
      <c r="AT23" s="87"/>
      <c r="AU23" s="87">
        <v>222.86486264165131</v>
      </c>
      <c r="AV23" s="87">
        <v>7.0766258474637045</v>
      </c>
      <c r="AW23" s="87">
        <v>2.863311524048048</v>
      </c>
      <c r="AX23" s="87">
        <v>232.80480001316306</v>
      </c>
      <c r="AZ23" s="87">
        <v>218.53456500260859</v>
      </c>
      <c r="BA23" s="87">
        <v>8.1798468096787396</v>
      </c>
      <c r="BB23" s="87">
        <v>8.7707410368075074</v>
      </c>
      <c r="BC23" s="87">
        <v>235.48515284909485</v>
      </c>
    </row>
    <row r="24" spans="1:55">
      <c r="A24" s="57" t="s">
        <v>42</v>
      </c>
      <c r="B24" s="57">
        <v>290.73780122377076</v>
      </c>
      <c r="C24" s="57">
        <v>16.48684194356456</v>
      </c>
      <c r="D24" s="57">
        <v>11.090753895218596</v>
      </c>
      <c r="E24" s="57">
        <v>318.31539706255393</v>
      </c>
      <c r="F24" s="57"/>
      <c r="G24" s="57">
        <v>227.95846105362367</v>
      </c>
      <c r="H24" s="57">
        <v>14.656415593608489</v>
      </c>
      <c r="I24" s="57">
        <v>8.0949148315933748</v>
      </c>
      <c r="J24" s="57">
        <v>250.70979147882554</v>
      </c>
      <c r="K24" s="57"/>
      <c r="L24" s="57">
        <v>229.89607531521293</v>
      </c>
      <c r="M24" s="57">
        <v>11.95009272849679</v>
      </c>
      <c r="N24" s="57">
        <v>14.303704192683778</v>
      </c>
      <c r="O24" s="57">
        <v>256.14987223639349</v>
      </c>
      <c r="P24" s="57"/>
      <c r="Q24" s="57">
        <v>249.23410333010054</v>
      </c>
      <c r="R24" s="57">
        <v>17.636418137278156</v>
      </c>
      <c r="S24" s="57">
        <v>14.199271981178596</v>
      </c>
      <c r="T24" s="57">
        <v>281.06979344855728</v>
      </c>
      <c r="U24" s="57"/>
      <c r="V24" s="57">
        <v>278.70729484706141</v>
      </c>
      <c r="W24" s="57">
        <v>17.238092702197193</v>
      </c>
      <c r="X24" s="57">
        <v>19.17015179791424</v>
      </c>
      <c r="Y24" s="57">
        <v>315.11553934717284</v>
      </c>
      <c r="Z24" s="57"/>
      <c r="AA24" s="87">
        <v>275.85209414863812</v>
      </c>
      <c r="AB24" s="87">
        <v>10.94031635150527</v>
      </c>
      <c r="AC24" s="87">
        <v>18.71688748150207</v>
      </c>
      <c r="AD24" s="87">
        <v>305.50929798164543</v>
      </c>
      <c r="AE24" s="87"/>
      <c r="AF24" s="87">
        <v>321.01854996311079</v>
      </c>
      <c r="AG24" s="87">
        <v>16.619097977100573</v>
      </c>
      <c r="AH24" s="87">
        <v>18.907941202945963</v>
      </c>
      <c r="AI24" s="87">
        <v>356.54558914315731</v>
      </c>
      <c r="AJ24" s="87"/>
      <c r="AK24" s="87">
        <v>289.94573665569158</v>
      </c>
      <c r="AL24" s="87">
        <v>13.353211530552572</v>
      </c>
      <c r="AM24" s="87">
        <v>23.030644174558237</v>
      </c>
      <c r="AN24" s="87">
        <v>326.32959236080239</v>
      </c>
      <c r="AO24" s="135"/>
      <c r="AP24" s="87">
        <v>276.79968270266374</v>
      </c>
      <c r="AQ24" s="87">
        <v>15.759206516399438</v>
      </c>
      <c r="AR24" s="87">
        <v>18.092863011057524</v>
      </c>
      <c r="AS24" s="87">
        <v>310.65175223012074</v>
      </c>
      <c r="AT24" s="87"/>
      <c r="AU24" s="87">
        <v>328.84957382443662</v>
      </c>
      <c r="AV24" s="87">
        <v>18.673503137512313</v>
      </c>
      <c r="AW24" s="87">
        <v>12.769413002178274</v>
      </c>
      <c r="AX24" s="87">
        <v>360.29248996412724</v>
      </c>
      <c r="AZ24" s="87">
        <v>333.69291442948457</v>
      </c>
      <c r="BA24" s="87">
        <v>37.135491386177137</v>
      </c>
      <c r="BB24" s="87">
        <v>42.697788716350871</v>
      </c>
      <c r="BC24" s="87">
        <v>413.5261945320126</v>
      </c>
    </row>
    <row r="25" spans="1:55">
      <c r="A25" s="57" t="s">
        <v>43</v>
      </c>
      <c r="B25" s="57">
        <v>64.514801376089494</v>
      </c>
      <c r="C25" s="57">
        <v>63.656625958903575</v>
      </c>
      <c r="D25" s="57">
        <v>7.6685458886336262</v>
      </c>
      <c r="E25" s="57">
        <v>135.83997322362669</v>
      </c>
      <c r="F25" s="57"/>
      <c r="G25" s="57">
        <v>51.401377604355659</v>
      </c>
      <c r="H25" s="57">
        <v>50.399700969405977</v>
      </c>
      <c r="I25" s="57">
        <v>7.269399139259745</v>
      </c>
      <c r="J25" s="57">
        <v>109.07047771302138</v>
      </c>
      <c r="K25" s="57"/>
      <c r="L25" s="57">
        <v>62.715373710300526</v>
      </c>
      <c r="M25" s="57">
        <v>52.313732299767238</v>
      </c>
      <c r="N25" s="57">
        <v>12.638301619061108</v>
      </c>
      <c r="O25" s="57">
        <v>127.66740762912887</v>
      </c>
      <c r="P25" s="57"/>
      <c r="Q25" s="57">
        <v>62.775562046844335</v>
      </c>
      <c r="R25" s="57">
        <v>48.707556336463718</v>
      </c>
      <c r="S25" s="57">
        <v>6.5482475233252408</v>
      </c>
      <c r="T25" s="57">
        <v>118.0313659066333</v>
      </c>
      <c r="U25" s="57"/>
      <c r="V25" s="57">
        <v>63.617192239943705</v>
      </c>
      <c r="W25" s="57">
        <v>54.60423839898948</v>
      </c>
      <c r="X25" s="57">
        <v>11.266897693945317</v>
      </c>
      <c r="Y25" s="57">
        <v>129.4883283328785</v>
      </c>
      <c r="Z25" s="57"/>
      <c r="AA25" s="87">
        <v>65.656779785948544</v>
      </c>
      <c r="AB25" s="87">
        <v>42.70591729943385</v>
      </c>
      <c r="AC25" s="87">
        <v>13.67773089989457</v>
      </c>
      <c r="AD25" s="87">
        <v>122.04042798527696</v>
      </c>
      <c r="AE25" s="87"/>
      <c r="AF25" s="87">
        <v>70.201651204308206</v>
      </c>
      <c r="AG25" s="87">
        <v>53.699249482292089</v>
      </c>
      <c r="AH25" s="87">
        <v>7.5956631148355926</v>
      </c>
      <c r="AI25" s="87">
        <v>131.49656380143588</v>
      </c>
      <c r="AJ25" s="87"/>
      <c r="AK25" s="87">
        <v>71.278163703127845</v>
      </c>
      <c r="AL25" s="87">
        <v>51.642777185153953</v>
      </c>
      <c r="AM25" s="87">
        <v>13.340116198089925</v>
      </c>
      <c r="AN25" s="87">
        <v>136.26105708637172</v>
      </c>
      <c r="AO25" s="135"/>
      <c r="AP25" s="87">
        <v>76.03239422520322</v>
      </c>
      <c r="AQ25" s="87">
        <v>65.105550296004338</v>
      </c>
      <c r="AR25" s="87">
        <v>17.060484575142198</v>
      </c>
      <c r="AS25" s="87">
        <v>158.19842909634974</v>
      </c>
      <c r="AT25" s="87"/>
      <c r="AU25" s="87">
        <v>51.268673964837838</v>
      </c>
      <c r="AV25" s="87">
        <v>45.981254722873665</v>
      </c>
      <c r="AW25" s="87">
        <v>10.834727877042342</v>
      </c>
      <c r="AX25" s="87">
        <v>108.08465656475384</v>
      </c>
      <c r="AZ25" s="87">
        <v>66.141391478745575</v>
      </c>
      <c r="BA25" s="87">
        <v>52.768326633770187</v>
      </c>
      <c r="BB25" s="87">
        <v>9.543861392589525</v>
      </c>
      <c r="BC25" s="87">
        <v>128.4535795051053</v>
      </c>
    </row>
    <row r="26" spans="1:55">
      <c r="A26" s="57" t="s">
        <v>44</v>
      </c>
      <c r="B26" s="57">
        <v>510.34382504101274</v>
      </c>
      <c r="C26" s="57">
        <v>31.775007357348084</v>
      </c>
      <c r="D26" s="57">
        <v>20.218585634399403</v>
      </c>
      <c r="E26" s="57">
        <v>562.3374180327603</v>
      </c>
      <c r="F26" s="57"/>
      <c r="G26" s="57">
        <v>461.72788073351632</v>
      </c>
      <c r="H26" s="57">
        <v>22.79704385480618</v>
      </c>
      <c r="I26" s="57">
        <v>23.190807126107785</v>
      </c>
      <c r="J26" s="57">
        <v>507.71573171443026</v>
      </c>
      <c r="K26" s="57"/>
      <c r="L26" s="57">
        <v>506.03698492625341</v>
      </c>
      <c r="M26" s="57">
        <v>24.607333157405314</v>
      </c>
      <c r="N26" s="57">
        <v>30.835142678455615</v>
      </c>
      <c r="O26" s="57">
        <v>561.4794607621144</v>
      </c>
      <c r="P26" s="57"/>
      <c r="Q26" s="57">
        <v>535.68985889091221</v>
      </c>
      <c r="R26" s="57">
        <v>29.274597187408627</v>
      </c>
      <c r="S26" s="57">
        <v>27.56948779565759</v>
      </c>
      <c r="T26" s="57">
        <v>592.53394387397839</v>
      </c>
      <c r="U26" s="57"/>
      <c r="V26" s="57">
        <v>558.98586606357253</v>
      </c>
      <c r="W26" s="57">
        <v>27.817716095958847</v>
      </c>
      <c r="X26" s="57">
        <v>34.248695432624835</v>
      </c>
      <c r="Y26" s="57">
        <v>621.0522775921562</v>
      </c>
      <c r="Z26" s="57"/>
      <c r="AA26" s="87">
        <v>545.51737398810496</v>
      </c>
      <c r="AB26" s="87">
        <v>27.330509251908957</v>
      </c>
      <c r="AC26" s="87">
        <v>37.749744715034232</v>
      </c>
      <c r="AD26" s="87">
        <v>610.59762795504821</v>
      </c>
      <c r="AE26" s="87"/>
      <c r="AF26" s="87">
        <v>617.61992560263229</v>
      </c>
      <c r="AG26" s="87">
        <v>38.434086021709049</v>
      </c>
      <c r="AH26" s="87">
        <v>42.959332365703588</v>
      </c>
      <c r="AI26" s="87">
        <v>699.01334399004497</v>
      </c>
      <c r="AJ26" s="87"/>
      <c r="AK26" s="87">
        <v>560.27537411926301</v>
      </c>
      <c r="AL26" s="87">
        <v>50.844389659168378</v>
      </c>
      <c r="AM26" s="87">
        <v>68.833412698114472</v>
      </c>
      <c r="AN26" s="87">
        <v>679.95317647654588</v>
      </c>
      <c r="AO26" s="135"/>
      <c r="AP26" s="87">
        <v>586.52432194421795</v>
      </c>
      <c r="AQ26" s="87">
        <v>25.26499372356345</v>
      </c>
      <c r="AR26" s="87">
        <v>65.383933004643964</v>
      </c>
      <c r="AS26" s="87">
        <v>677.1732486724253</v>
      </c>
      <c r="AT26" s="87"/>
      <c r="AU26" s="87">
        <v>539.76494102119523</v>
      </c>
      <c r="AV26" s="87">
        <v>32.819517215039866</v>
      </c>
      <c r="AW26" s="87">
        <v>41.592066108138411</v>
      </c>
      <c r="AX26" s="87">
        <v>614.17652434437355</v>
      </c>
      <c r="AZ26" s="87">
        <v>559.68972195830213</v>
      </c>
      <c r="BA26" s="87">
        <v>62.649177138686873</v>
      </c>
      <c r="BB26" s="87">
        <v>69.055311061888318</v>
      </c>
      <c r="BC26" s="87">
        <v>691.3942101588774</v>
      </c>
    </row>
    <row r="27" spans="1:55">
      <c r="A27" s="57" t="s">
        <v>45</v>
      </c>
      <c r="B27" s="57">
        <v>161.05667005859843</v>
      </c>
      <c r="C27" s="57">
        <v>4.7284895290632321</v>
      </c>
      <c r="D27" s="57">
        <v>9.6156886004432955</v>
      </c>
      <c r="E27" s="57">
        <v>175.40084818810496</v>
      </c>
      <c r="F27" s="57"/>
      <c r="G27" s="57">
        <v>164.77122384122904</v>
      </c>
      <c r="H27" s="57">
        <v>4.4413852797422715</v>
      </c>
      <c r="I27" s="57">
        <v>3.7870399000796757</v>
      </c>
      <c r="J27" s="57">
        <v>172.99964902105097</v>
      </c>
      <c r="K27" s="57"/>
      <c r="L27" s="57">
        <v>212.33438369143099</v>
      </c>
      <c r="M27" s="57">
        <v>7.7731689849523393</v>
      </c>
      <c r="N27" s="57">
        <v>14.670695479809517</v>
      </c>
      <c r="O27" s="57">
        <v>234.77824815619286</v>
      </c>
      <c r="P27" s="57"/>
      <c r="Q27" s="57">
        <v>195.61697692644844</v>
      </c>
      <c r="R27" s="57">
        <v>5.7856131737220551</v>
      </c>
      <c r="S27" s="57">
        <v>7.554567544242544</v>
      </c>
      <c r="T27" s="57">
        <v>208.95715764441303</v>
      </c>
      <c r="U27" s="57"/>
      <c r="V27" s="57">
        <v>190.7048277972392</v>
      </c>
      <c r="W27" s="57">
        <v>7.633659231508271</v>
      </c>
      <c r="X27" s="57">
        <v>13.901098332331213</v>
      </c>
      <c r="Y27" s="57">
        <v>212.23958536107867</v>
      </c>
      <c r="Z27" s="57"/>
      <c r="AA27" s="87">
        <v>215.49460166218088</v>
      </c>
      <c r="AB27" s="87">
        <v>10.87624303514499</v>
      </c>
      <c r="AC27" s="87">
        <v>8.9851070246137876</v>
      </c>
      <c r="AD27" s="87">
        <v>235.35595172193968</v>
      </c>
      <c r="AE27" s="87"/>
      <c r="AF27" s="87">
        <v>234.05304352541944</v>
      </c>
      <c r="AG27" s="87">
        <v>6.9237402716275209</v>
      </c>
      <c r="AH27" s="87">
        <v>11.437214007776108</v>
      </c>
      <c r="AI27" s="87">
        <v>252.41399780482305</v>
      </c>
      <c r="AJ27" s="87"/>
      <c r="AK27" s="87">
        <v>208.72733712141203</v>
      </c>
      <c r="AL27" s="87">
        <v>9.9428360095985084</v>
      </c>
      <c r="AM27" s="87">
        <v>15.440364286665515</v>
      </c>
      <c r="AN27" s="87">
        <v>234.11053741767606</v>
      </c>
      <c r="AO27" s="135"/>
      <c r="AP27" s="87">
        <v>221.05437494849048</v>
      </c>
      <c r="AQ27" s="87">
        <v>3.1980208646414474</v>
      </c>
      <c r="AR27" s="87">
        <v>17.465128491897957</v>
      </c>
      <c r="AS27" s="87">
        <v>241.71752430502988</v>
      </c>
      <c r="AT27" s="87"/>
      <c r="AU27" s="87">
        <v>167.88648811772583</v>
      </c>
      <c r="AV27" s="87">
        <v>7.5713818879816479</v>
      </c>
      <c r="AW27" s="87">
        <v>12.821682399794772</v>
      </c>
      <c r="AX27" s="87">
        <v>188.27955240550227</v>
      </c>
      <c r="AZ27" s="87">
        <v>200.89545175014942</v>
      </c>
      <c r="BA27" s="87">
        <v>4.2833777812366538</v>
      </c>
      <c r="BB27" s="87">
        <v>9.3469122038961654</v>
      </c>
      <c r="BC27" s="87">
        <v>214.52574173528222</v>
      </c>
    </row>
    <row r="28" spans="1:55">
      <c r="A28" s="57" t="s">
        <v>46</v>
      </c>
      <c r="B28" s="57">
        <v>2711.6789905101582</v>
      </c>
      <c r="C28" s="57">
        <v>532.33678582494213</v>
      </c>
      <c r="D28" s="57">
        <v>227.65199567922721</v>
      </c>
      <c r="E28" s="57">
        <v>3471.6677720143275</v>
      </c>
      <c r="F28" s="57"/>
      <c r="G28" s="57">
        <v>2721.3336404305619</v>
      </c>
      <c r="H28" s="57">
        <v>508.2722598078899</v>
      </c>
      <c r="I28" s="57">
        <v>203.48146249059428</v>
      </c>
      <c r="J28" s="57">
        <v>3433.0873627290462</v>
      </c>
      <c r="K28" s="57"/>
      <c r="L28" s="57">
        <v>2813.0715305568465</v>
      </c>
      <c r="M28" s="57">
        <v>550.26266339110225</v>
      </c>
      <c r="N28" s="57">
        <v>198.22693463129653</v>
      </c>
      <c r="O28" s="57">
        <v>3561.5611285792452</v>
      </c>
      <c r="P28" s="57"/>
      <c r="Q28" s="57">
        <v>3002.7233614698825</v>
      </c>
      <c r="R28" s="57">
        <v>545.38441159714125</v>
      </c>
      <c r="S28" s="57">
        <v>215.23054604719388</v>
      </c>
      <c r="T28" s="57">
        <v>3763.3383191142179</v>
      </c>
      <c r="U28" s="57"/>
      <c r="V28" s="57">
        <v>3033.9454469197476</v>
      </c>
      <c r="W28" s="57">
        <v>518.39290445411928</v>
      </c>
      <c r="X28" s="57">
        <v>227.26486634988225</v>
      </c>
      <c r="Y28" s="57">
        <v>3779.6032177237489</v>
      </c>
      <c r="Z28" s="57"/>
      <c r="AA28" s="87">
        <v>3137.4014901809983</v>
      </c>
      <c r="AB28" s="87">
        <v>487.14743339640194</v>
      </c>
      <c r="AC28" s="87">
        <v>242.13878889012901</v>
      </c>
      <c r="AD28" s="87">
        <v>3866.6877124675293</v>
      </c>
      <c r="AE28" s="87"/>
      <c r="AF28" s="87">
        <v>3165.4676928951658</v>
      </c>
      <c r="AG28" s="87">
        <v>488.74898090823285</v>
      </c>
      <c r="AH28" s="87">
        <v>255.00121757835095</v>
      </c>
      <c r="AI28" s="87">
        <v>3909.2178913817493</v>
      </c>
      <c r="AJ28" s="87"/>
      <c r="AK28" s="87">
        <v>3266.5091168422646</v>
      </c>
      <c r="AL28" s="87">
        <v>507.65958385867305</v>
      </c>
      <c r="AM28" s="87">
        <v>266.18619427242925</v>
      </c>
      <c r="AN28" s="87">
        <v>4040.3548949733668</v>
      </c>
      <c r="AO28" s="135"/>
      <c r="AP28" s="87">
        <v>3038.0903627709877</v>
      </c>
      <c r="AQ28" s="87">
        <v>438.95167976477921</v>
      </c>
      <c r="AR28" s="87">
        <v>305.88560995695349</v>
      </c>
      <c r="AS28" s="87">
        <v>3782.9276524927204</v>
      </c>
      <c r="AT28" s="87"/>
      <c r="AU28" s="87">
        <v>2906.9430065691445</v>
      </c>
      <c r="AV28" s="87">
        <v>441.3926734786196</v>
      </c>
      <c r="AW28" s="87">
        <v>243.5495827036481</v>
      </c>
      <c r="AX28" s="87">
        <v>3591.885262751412</v>
      </c>
      <c r="AZ28" s="87">
        <v>2842.3987540876556</v>
      </c>
      <c r="BA28" s="87">
        <v>450.9357237829114</v>
      </c>
      <c r="BB28" s="87">
        <v>267.18229569088328</v>
      </c>
      <c r="BC28" s="87">
        <v>3560.51677356145</v>
      </c>
    </row>
    <row r="29" spans="1:55">
      <c r="A29" s="57" t="s">
        <v>47</v>
      </c>
      <c r="B29" s="57">
        <v>2666.129490489051</v>
      </c>
      <c r="C29" s="57">
        <v>295.60022019218314</v>
      </c>
      <c r="D29" s="57">
        <v>226.61648880340761</v>
      </c>
      <c r="E29" s="57">
        <v>3188.3461994846421</v>
      </c>
      <c r="F29" s="57"/>
      <c r="G29" s="57">
        <v>2428.3615386759402</v>
      </c>
      <c r="H29" s="57">
        <v>272.40024139150677</v>
      </c>
      <c r="I29" s="57">
        <v>237.38147264611663</v>
      </c>
      <c r="J29" s="57">
        <v>2938.1432527135635</v>
      </c>
      <c r="K29" s="57"/>
      <c r="L29" s="57">
        <v>2409.2453720361109</v>
      </c>
      <c r="M29" s="57">
        <v>262.76081679191299</v>
      </c>
      <c r="N29" s="57">
        <v>220.24930504196735</v>
      </c>
      <c r="O29" s="57">
        <v>2892.2554938699914</v>
      </c>
      <c r="P29" s="57"/>
      <c r="Q29" s="57">
        <v>2493.5127852130859</v>
      </c>
      <c r="R29" s="57">
        <v>283.55689114712192</v>
      </c>
      <c r="S29" s="57">
        <v>252.24190313780545</v>
      </c>
      <c r="T29" s="57">
        <v>3029.3115794980131</v>
      </c>
      <c r="U29" s="57"/>
      <c r="V29" s="57">
        <v>2504.2687984086901</v>
      </c>
      <c r="W29" s="57">
        <v>281.14497034397743</v>
      </c>
      <c r="X29" s="57">
        <v>244.57826762447922</v>
      </c>
      <c r="Y29" s="57">
        <v>3029.9920363771471</v>
      </c>
      <c r="Z29" s="57"/>
      <c r="AA29" s="87">
        <v>2692.9568221264531</v>
      </c>
      <c r="AB29" s="87">
        <v>270.9711004527008</v>
      </c>
      <c r="AC29" s="87">
        <v>215.87003629960287</v>
      </c>
      <c r="AD29" s="87">
        <v>3179.7979588787566</v>
      </c>
      <c r="AE29" s="87"/>
      <c r="AF29" s="87">
        <v>2595.3731105715292</v>
      </c>
      <c r="AG29" s="87">
        <v>247.80871796316558</v>
      </c>
      <c r="AH29" s="87">
        <v>306.32155282632755</v>
      </c>
      <c r="AI29" s="87">
        <v>3149.5033813610225</v>
      </c>
      <c r="AJ29" s="87"/>
      <c r="AK29" s="87">
        <v>2714.403830617217</v>
      </c>
      <c r="AL29" s="87">
        <v>219.67378333985329</v>
      </c>
      <c r="AM29" s="87">
        <v>363.33410093037776</v>
      </c>
      <c r="AN29" s="87">
        <v>3297.4117148874479</v>
      </c>
      <c r="AO29" s="135"/>
      <c r="AP29" s="87">
        <v>2650.5102094688755</v>
      </c>
      <c r="AQ29" s="87">
        <v>224.5838567780454</v>
      </c>
      <c r="AR29" s="87">
        <v>367.53830065140852</v>
      </c>
      <c r="AS29" s="87">
        <v>3242.6323668983296</v>
      </c>
      <c r="AT29" s="87"/>
      <c r="AU29" s="87">
        <v>2560.953808424325</v>
      </c>
      <c r="AV29" s="87">
        <v>230.41743972130217</v>
      </c>
      <c r="AW29" s="87">
        <v>378.83734663488013</v>
      </c>
      <c r="AX29" s="87">
        <v>3170.2085947805076</v>
      </c>
      <c r="AZ29" s="87">
        <v>2588.403598770361</v>
      </c>
      <c r="BA29" s="87">
        <v>265.33727962445766</v>
      </c>
      <c r="BB29" s="87">
        <v>379.1713897582743</v>
      </c>
      <c r="BC29" s="87">
        <v>3232.912268153093</v>
      </c>
    </row>
    <row r="30" spans="1:55">
      <c r="A30" s="57" t="s">
        <v>48</v>
      </c>
      <c r="B30" s="57">
        <v>252.63056216658202</v>
      </c>
      <c r="C30" s="57">
        <v>19.046677806955309</v>
      </c>
      <c r="D30" s="57">
        <v>8.6495715789902334</v>
      </c>
      <c r="E30" s="57">
        <v>280.32681155252754</v>
      </c>
      <c r="F30" s="57"/>
      <c r="G30" s="57">
        <v>156.85624832993818</v>
      </c>
      <c r="H30" s="57">
        <v>24.941990734979527</v>
      </c>
      <c r="I30" s="57">
        <v>5.7671426234189216</v>
      </c>
      <c r="J30" s="57">
        <v>187.56538168833663</v>
      </c>
      <c r="K30" s="57"/>
      <c r="L30" s="57">
        <v>203.2530829324748</v>
      </c>
      <c r="M30" s="57">
        <v>17.191957738646568</v>
      </c>
      <c r="N30" s="57">
        <v>7.1293756950048683</v>
      </c>
      <c r="O30" s="57">
        <v>227.57441636612626</v>
      </c>
      <c r="P30" s="57"/>
      <c r="Q30" s="57">
        <v>170.84765716147049</v>
      </c>
      <c r="R30" s="57">
        <v>22.636482787776153</v>
      </c>
      <c r="S30" s="57">
        <v>5.4610587428951627</v>
      </c>
      <c r="T30" s="57">
        <v>198.94519869214182</v>
      </c>
      <c r="U30" s="57"/>
      <c r="V30" s="57">
        <v>162.9248183038676</v>
      </c>
      <c r="W30" s="57">
        <v>26.539353668661576</v>
      </c>
      <c r="X30" s="57">
        <v>11.163876264316162</v>
      </c>
      <c r="Y30" s="57">
        <v>200.62804823684536</v>
      </c>
      <c r="Z30" s="57"/>
      <c r="AA30" s="87">
        <v>220.30442163673402</v>
      </c>
      <c r="AB30" s="87">
        <v>27.508595738853181</v>
      </c>
      <c r="AC30" s="87">
        <v>8.4975095090860009</v>
      </c>
      <c r="AD30" s="87">
        <v>256.31052688467321</v>
      </c>
      <c r="AE30" s="87"/>
      <c r="AF30" s="87">
        <v>199.25014407270902</v>
      </c>
      <c r="AG30" s="87">
        <v>11.638966924736208</v>
      </c>
      <c r="AH30" s="87">
        <v>9.4340273227707865</v>
      </c>
      <c r="AI30" s="87">
        <v>220.323138320216</v>
      </c>
      <c r="AJ30" s="87"/>
      <c r="AK30" s="87">
        <v>215.65397116269884</v>
      </c>
      <c r="AL30" s="87">
        <v>17.46625271942569</v>
      </c>
      <c r="AM30" s="87">
        <v>7.3292261456821688</v>
      </c>
      <c r="AN30" s="87">
        <v>240.44945002780668</v>
      </c>
      <c r="AO30" s="135"/>
      <c r="AP30" s="87">
        <v>185.66206279474497</v>
      </c>
      <c r="AQ30" s="87">
        <v>19.937168906011799</v>
      </c>
      <c r="AR30" s="87">
        <v>4.9705244809891278</v>
      </c>
      <c r="AS30" s="87">
        <v>210.5697561817459</v>
      </c>
      <c r="AT30" s="87"/>
      <c r="AU30" s="87">
        <v>195.5149460122482</v>
      </c>
      <c r="AV30" s="87">
        <v>11.150549337912917</v>
      </c>
      <c r="AW30" s="87">
        <v>16.454908942075036</v>
      </c>
      <c r="AX30" s="87">
        <v>223.12040429223615</v>
      </c>
      <c r="AZ30" s="87">
        <v>186.66141918643331</v>
      </c>
      <c r="BA30" s="87">
        <v>40.462866398375716</v>
      </c>
      <c r="BB30" s="87">
        <v>23.060753234361631</v>
      </c>
      <c r="BC30" s="87">
        <v>250.18503881917067</v>
      </c>
    </row>
    <row r="31" spans="1:55">
      <c r="A31" s="57" t="s">
        <v>49</v>
      </c>
      <c r="B31" s="57">
        <v>207.59296953328916</v>
      </c>
      <c r="C31" s="57">
        <v>5.5108468558779915</v>
      </c>
      <c r="D31" s="57">
        <v>9.2842575567641532</v>
      </c>
      <c r="E31" s="57">
        <v>222.3880739459313</v>
      </c>
      <c r="F31" s="57"/>
      <c r="G31" s="57">
        <v>211.625662082649</v>
      </c>
      <c r="H31" s="57">
        <v>6.0924346407751413</v>
      </c>
      <c r="I31" s="57">
        <v>9.6295367275280235</v>
      </c>
      <c r="J31" s="57">
        <v>227.34763345095217</v>
      </c>
      <c r="K31" s="57"/>
      <c r="L31" s="57">
        <v>222.35667510631603</v>
      </c>
      <c r="M31" s="57">
        <v>10.03910761306693</v>
      </c>
      <c r="N31" s="57">
        <v>8.128886787456846</v>
      </c>
      <c r="O31" s="57">
        <v>240.52466950683981</v>
      </c>
      <c r="P31" s="57"/>
      <c r="Q31" s="57">
        <v>232.20753450043446</v>
      </c>
      <c r="R31" s="57">
        <v>3.305082727517572</v>
      </c>
      <c r="S31" s="57">
        <v>5.7479875780769065</v>
      </c>
      <c r="T31" s="57">
        <v>241.26060480602894</v>
      </c>
      <c r="U31" s="57"/>
      <c r="V31" s="57">
        <v>273.42568435256567</v>
      </c>
      <c r="W31" s="57">
        <v>1.2528527171206378</v>
      </c>
      <c r="X31" s="57">
        <v>6.1928577403738823</v>
      </c>
      <c r="Y31" s="57">
        <v>280.87139481006017</v>
      </c>
      <c r="Z31" s="57"/>
      <c r="AA31" s="87">
        <v>267.37228003509762</v>
      </c>
      <c r="AB31" s="87">
        <v>4.6414113834673083</v>
      </c>
      <c r="AC31" s="87">
        <v>12.657639725509075</v>
      </c>
      <c r="AD31" s="87">
        <v>284.67133114407397</v>
      </c>
      <c r="AE31" s="87"/>
      <c r="AF31" s="87">
        <v>278.81665123357368</v>
      </c>
      <c r="AG31" s="87">
        <v>1.313317945571284</v>
      </c>
      <c r="AH31" s="87">
        <v>13.506564304984767</v>
      </c>
      <c r="AI31" s="87">
        <v>293.6365334841297</v>
      </c>
      <c r="AJ31" s="87"/>
      <c r="AK31" s="87">
        <v>335.07500783027632</v>
      </c>
      <c r="AL31" s="87">
        <v>12.027215184688174</v>
      </c>
      <c r="AM31" s="87">
        <v>9.947000648069503</v>
      </c>
      <c r="AN31" s="87">
        <v>357.04922366303396</v>
      </c>
      <c r="AO31" s="135"/>
      <c r="AP31" s="87">
        <v>335.26135752057036</v>
      </c>
      <c r="AQ31" s="87">
        <v>6.2579143341533259</v>
      </c>
      <c r="AR31" s="87">
        <v>12.042843987769999</v>
      </c>
      <c r="AS31" s="87">
        <v>353.56211584249365</v>
      </c>
      <c r="AT31" s="87"/>
      <c r="AU31" s="87">
        <v>349.81503283509471</v>
      </c>
      <c r="AV31" s="87">
        <v>6.5644431071756557</v>
      </c>
      <c r="AW31" s="87">
        <v>15.362080069142843</v>
      </c>
      <c r="AX31" s="87">
        <v>371.74155601141319</v>
      </c>
      <c r="AZ31" s="87">
        <v>305.8039343502179</v>
      </c>
      <c r="BA31" s="87">
        <v>11.854484351458806</v>
      </c>
      <c r="BB31" s="87">
        <v>16.044170411238301</v>
      </c>
      <c r="BC31" s="87">
        <v>333.70258911291501</v>
      </c>
    </row>
    <row r="32" spans="1:55">
      <c r="A32" s="57" t="s">
        <v>116</v>
      </c>
      <c r="B32" s="57">
        <v>2188.6455584027281</v>
      </c>
      <c r="C32" s="57">
        <v>320.63845739451841</v>
      </c>
      <c r="D32" s="57">
        <v>398.90986254343142</v>
      </c>
      <c r="E32" s="57">
        <v>2908.1938783406777</v>
      </c>
      <c r="F32" s="57"/>
      <c r="G32" s="57">
        <v>1968.4871487669161</v>
      </c>
      <c r="H32" s="57">
        <v>293.50394337802777</v>
      </c>
      <c r="I32" s="57">
        <v>332.29316596642002</v>
      </c>
      <c r="J32" s="57">
        <v>2594.2842581113637</v>
      </c>
      <c r="K32" s="57"/>
      <c r="L32" s="57">
        <v>1883.7478459450019</v>
      </c>
      <c r="M32" s="57">
        <v>306.22590882333321</v>
      </c>
      <c r="N32" s="57">
        <v>332.24760079666561</v>
      </c>
      <c r="O32" s="57">
        <v>2522.221355565001</v>
      </c>
      <c r="P32" s="57"/>
      <c r="Q32" s="57">
        <v>1911.8322372473526</v>
      </c>
      <c r="R32" s="57">
        <v>286.71850561394598</v>
      </c>
      <c r="S32" s="57">
        <v>316.73287475519578</v>
      </c>
      <c r="T32" s="57">
        <v>2515.2836176164947</v>
      </c>
      <c r="U32" s="57"/>
      <c r="V32" s="57">
        <v>1818.5241884550755</v>
      </c>
      <c r="W32" s="57">
        <v>268.14300038092864</v>
      </c>
      <c r="X32" s="57">
        <v>314.04046351067961</v>
      </c>
      <c r="Y32" s="57">
        <v>2400.707652346684</v>
      </c>
      <c r="Z32" s="57"/>
      <c r="AA32" s="87">
        <v>1931.6745047143618</v>
      </c>
      <c r="AB32" s="87">
        <v>285.00474812452302</v>
      </c>
      <c r="AC32" s="87">
        <v>334.40268014380013</v>
      </c>
      <c r="AD32" s="87">
        <v>2551.0819329826845</v>
      </c>
      <c r="AE32" s="87"/>
      <c r="AF32" s="87">
        <v>2125.4883586345836</v>
      </c>
      <c r="AG32" s="87">
        <v>257.20796910782201</v>
      </c>
      <c r="AH32" s="87">
        <v>350.46202093745296</v>
      </c>
      <c r="AI32" s="87">
        <v>2733.1583486798586</v>
      </c>
      <c r="AJ32" s="87"/>
      <c r="AK32" s="87">
        <v>2270.1822031466854</v>
      </c>
      <c r="AL32" s="87">
        <v>303.8546842604373</v>
      </c>
      <c r="AM32" s="87">
        <v>409.86720096020099</v>
      </c>
      <c r="AN32" s="87">
        <v>2983.9040883673238</v>
      </c>
      <c r="AO32" s="135"/>
      <c r="AP32" s="87">
        <v>2331.4771739623079</v>
      </c>
      <c r="AQ32" s="87">
        <v>257.36708402042012</v>
      </c>
      <c r="AR32" s="87">
        <v>422.42279947934492</v>
      </c>
      <c r="AS32" s="87">
        <v>3011.2670574620729</v>
      </c>
      <c r="AT32" s="87"/>
      <c r="AU32" s="87">
        <v>2317.1882243795962</v>
      </c>
      <c r="AV32" s="87">
        <v>230.78245485106339</v>
      </c>
      <c r="AW32" s="87">
        <v>434.74004924627781</v>
      </c>
      <c r="AX32" s="87">
        <v>2982.7107284769377</v>
      </c>
      <c r="AZ32" s="87">
        <v>2149.3494777118253</v>
      </c>
      <c r="BA32" s="87">
        <v>304.23953722476944</v>
      </c>
      <c r="BB32" s="87">
        <v>397.59115220723709</v>
      </c>
      <c r="BC32" s="87">
        <v>2851.1801671438316</v>
      </c>
    </row>
    <row r="33" spans="1:55">
      <c r="A33" s="57" t="s">
        <v>50</v>
      </c>
      <c r="B33" s="57">
        <v>1483.9025010674065</v>
      </c>
      <c r="C33" s="57">
        <v>68.937109212780669</v>
      </c>
      <c r="D33" s="57">
        <v>74.167073179161292</v>
      </c>
      <c r="E33" s="57">
        <v>1627.0066834593483</v>
      </c>
      <c r="F33" s="57"/>
      <c r="G33" s="57">
        <v>1657.1230066388086</v>
      </c>
      <c r="H33" s="57">
        <v>87.407248761968219</v>
      </c>
      <c r="I33" s="57">
        <v>65.81670254445244</v>
      </c>
      <c r="J33" s="57">
        <v>1810.3469579452294</v>
      </c>
      <c r="K33" s="57"/>
      <c r="L33" s="57">
        <v>1716.9010469883094</v>
      </c>
      <c r="M33" s="57">
        <v>68.406353094036106</v>
      </c>
      <c r="N33" s="57">
        <v>67.492730016246668</v>
      </c>
      <c r="O33" s="57">
        <v>1852.8001300985923</v>
      </c>
      <c r="P33" s="57"/>
      <c r="Q33" s="57">
        <v>1733.5327865409554</v>
      </c>
      <c r="R33" s="57">
        <v>78.288307053637425</v>
      </c>
      <c r="S33" s="57">
        <v>69.145592574273209</v>
      </c>
      <c r="T33" s="57">
        <v>1880.9666861688661</v>
      </c>
      <c r="U33" s="57"/>
      <c r="V33" s="57">
        <v>1913.7400075432204</v>
      </c>
      <c r="W33" s="57">
        <v>81.167228945559899</v>
      </c>
      <c r="X33" s="57">
        <v>73.542390967281179</v>
      </c>
      <c r="Y33" s="57">
        <v>2068.4496274560615</v>
      </c>
      <c r="Z33" s="57"/>
      <c r="AA33" s="87">
        <v>2066.2335239170593</v>
      </c>
      <c r="AB33" s="87">
        <v>62.007484556216163</v>
      </c>
      <c r="AC33" s="87">
        <v>79.41612370447649</v>
      </c>
      <c r="AD33" s="87">
        <v>2207.6571321777519</v>
      </c>
      <c r="AE33" s="87"/>
      <c r="AF33" s="87">
        <v>1770.1341994690686</v>
      </c>
      <c r="AG33" s="87">
        <v>58.085682735468843</v>
      </c>
      <c r="AH33" s="87">
        <v>83.121189898644303</v>
      </c>
      <c r="AI33" s="87">
        <v>1911.3410721031819</v>
      </c>
      <c r="AJ33" s="87"/>
      <c r="AK33" s="87">
        <v>1870.8517417597607</v>
      </c>
      <c r="AL33" s="87">
        <v>78.29180175839204</v>
      </c>
      <c r="AM33" s="87">
        <v>111.55249586512467</v>
      </c>
      <c r="AN33" s="87">
        <v>2060.6960393832774</v>
      </c>
      <c r="AO33" s="135"/>
      <c r="AP33" s="87">
        <v>1871.6366581925454</v>
      </c>
      <c r="AQ33" s="87">
        <v>66.785606382063321</v>
      </c>
      <c r="AR33" s="87">
        <v>100.39352057303056</v>
      </c>
      <c r="AS33" s="87">
        <v>2038.8157851476394</v>
      </c>
      <c r="AT33" s="87"/>
      <c r="AU33" s="87">
        <v>1916.569164094047</v>
      </c>
      <c r="AV33" s="87">
        <v>79.730538744324235</v>
      </c>
      <c r="AW33" s="87">
        <v>84.163170478029855</v>
      </c>
      <c r="AX33" s="87">
        <v>2080.4628733164009</v>
      </c>
      <c r="AZ33" s="87">
        <v>2039.3701768830299</v>
      </c>
      <c r="BA33" s="87">
        <v>65.857364781925654</v>
      </c>
      <c r="BB33" s="87">
        <v>91.401867729785423</v>
      </c>
      <c r="BC33" s="87">
        <v>2196.6294093947408</v>
      </c>
    </row>
    <row r="34" spans="1:55">
      <c r="A34" s="57" t="s">
        <v>51</v>
      </c>
      <c r="B34" s="57">
        <v>135.32060876062221</v>
      </c>
      <c r="C34" s="57">
        <v>0.68265087647291289</v>
      </c>
      <c r="D34" s="57">
        <v>2.2852041966382153</v>
      </c>
      <c r="E34" s="57">
        <v>138.28846383373332</v>
      </c>
      <c r="F34" s="57"/>
      <c r="G34" s="57">
        <v>168.12363375237777</v>
      </c>
      <c r="H34" s="57">
        <v>1.274824757403799</v>
      </c>
      <c r="I34" s="57">
        <v>1.9095253419040983</v>
      </c>
      <c r="J34" s="57">
        <v>171.30798385168566</v>
      </c>
      <c r="K34" s="57"/>
      <c r="L34" s="57">
        <v>189.33554780963257</v>
      </c>
      <c r="M34" s="57">
        <v>0</v>
      </c>
      <c r="N34" s="57">
        <v>1.3874587394916131</v>
      </c>
      <c r="O34" s="57">
        <v>190.72300654912419</v>
      </c>
      <c r="P34" s="57"/>
      <c r="Q34" s="57">
        <v>187.07742484979883</v>
      </c>
      <c r="R34" s="57">
        <v>0</v>
      </c>
      <c r="S34" s="57">
        <v>2.2027523487381058</v>
      </c>
      <c r="T34" s="57">
        <v>189.28017719853693</v>
      </c>
      <c r="U34" s="57"/>
      <c r="V34" s="57">
        <v>201.19209924534456</v>
      </c>
      <c r="W34" s="57">
        <v>0</v>
      </c>
      <c r="X34" s="57">
        <v>6.3194918994019122</v>
      </c>
      <c r="Y34" s="57">
        <v>207.51159114474649</v>
      </c>
      <c r="Z34" s="57"/>
      <c r="AA34" s="87">
        <v>167.51947399312397</v>
      </c>
      <c r="AB34" s="87">
        <v>0.40408036616292758</v>
      </c>
      <c r="AC34" s="87">
        <v>2.4365128068092297</v>
      </c>
      <c r="AD34" s="87">
        <v>170.36006716609612</v>
      </c>
      <c r="AE34" s="87"/>
      <c r="AF34" s="87">
        <v>215.29023365045461</v>
      </c>
      <c r="AG34" s="87">
        <v>0</v>
      </c>
      <c r="AH34" s="87">
        <v>1.3284217361373072</v>
      </c>
      <c r="AI34" s="87">
        <v>216.61865538659191</v>
      </c>
      <c r="AJ34" s="87"/>
      <c r="AK34" s="87">
        <v>203.92005883149889</v>
      </c>
      <c r="AL34" s="87">
        <v>2.9647384604994191</v>
      </c>
      <c r="AM34" s="87">
        <v>8.9280613765434431</v>
      </c>
      <c r="AN34" s="87">
        <v>215.81285866854176</v>
      </c>
      <c r="AO34" s="135"/>
      <c r="AP34" s="87">
        <v>268.95951613694217</v>
      </c>
      <c r="AQ34" s="87">
        <v>0</v>
      </c>
      <c r="AR34" s="87">
        <v>2.048627438149782</v>
      </c>
      <c r="AS34" s="87">
        <v>271.00814357509194</v>
      </c>
      <c r="AT34" s="87"/>
      <c r="AU34" s="87">
        <v>317.72402721369946</v>
      </c>
      <c r="AV34" s="87">
        <v>0.77100645199029294</v>
      </c>
      <c r="AW34" s="87">
        <v>3.3713029761113154</v>
      </c>
      <c r="AX34" s="87">
        <v>321.86633664180107</v>
      </c>
      <c r="AZ34" s="87">
        <v>224.31678998015582</v>
      </c>
      <c r="BA34" s="87">
        <v>0</v>
      </c>
      <c r="BB34" s="87">
        <v>11.639497144401256</v>
      </c>
      <c r="BC34" s="87">
        <v>235.95628712455706</v>
      </c>
    </row>
    <row r="35" spans="1:55">
      <c r="A35" s="57" t="s">
        <v>52</v>
      </c>
      <c r="B35" s="57">
        <v>19.323196184291174</v>
      </c>
      <c r="C35" s="57">
        <v>18.921001290273388</v>
      </c>
      <c r="D35" s="57">
        <v>28.632682369685917</v>
      </c>
      <c r="E35" s="57">
        <v>66.876879844250482</v>
      </c>
      <c r="F35" s="57"/>
      <c r="G35" s="57">
        <v>18.233712753928504</v>
      </c>
      <c r="H35" s="57">
        <v>14.229239314179825</v>
      </c>
      <c r="I35" s="57">
        <v>20.042550223436155</v>
      </c>
      <c r="J35" s="57">
        <v>52.505502291544488</v>
      </c>
      <c r="K35" s="57"/>
      <c r="L35" s="57">
        <v>28.066437261646133</v>
      </c>
      <c r="M35" s="57">
        <v>21.533505967923247</v>
      </c>
      <c r="N35" s="57">
        <v>24.585307966938423</v>
      </c>
      <c r="O35" s="57">
        <v>74.185251196507807</v>
      </c>
      <c r="P35" s="57"/>
      <c r="Q35" s="57">
        <v>28.8816783946884</v>
      </c>
      <c r="R35" s="57">
        <v>24.860074317550957</v>
      </c>
      <c r="S35" s="57">
        <v>29.685416608173821</v>
      </c>
      <c r="T35" s="57">
        <v>83.427169320413185</v>
      </c>
      <c r="U35" s="57"/>
      <c r="V35" s="57">
        <v>35.579199883074686</v>
      </c>
      <c r="W35" s="57">
        <v>25.345294057989182</v>
      </c>
      <c r="X35" s="57">
        <v>32.975844409095458</v>
      </c>
      <c r="Y35" s="57">
        <v>93.900338350159331</v>
      </c>
      <c r="Z35" s="57"/>
      <c r="AA35" s="87">
        <v>34.300869819176988</v>
      </c>
      <c r="AB35" s="87">
        <v>19.740100555606023</v>
      </c>
      <c r="AC35" s="87">
        <v>43.917404326988731</v>
      </c>
      <c r="AD35" s="87">
        <v>97.958374701771746</v>
      </c>
      <c r="AE35" s="87"/>
      <c r="AF35" s="87">
        <v>45.920430178195716</v>
      </c>
      <c r="AG35" s="87">
        <v>29.34730724708476</v>
      </c>
      <c r="AH35" s="87">
        <v>43.315186430689295</v>
      </c>
      <c r="AI35" s="87">
        <v>118.58292385596977</v>
      </c>
      <c r="AJ35" s="87"/>
      <c r="AK35" s="87">
        <v>48.185582507961399</v>
      </c>
      <c r="AL35" s="87">
        <v>19.558574089564733</v>
      </c>
      <c r="AM35" s="87">
        <v>33.991340131674292</v>
      </c>
      <c r="AN35" s="87">
        <v>101.73549672920042</v>
      </c>
      <c r="AO35" s="135"/>
      <c r="AP35" s="87">
        <v>32.476844020429674</v>
      </c>
      <c r="AQ35" s="87">
        <v>20.66774318845561</v>
      </c>
      <c r="AR35" s="87">
        <v>35.11643636936936</v>
      </c>
      <c r="AS35" s="87">
        <v>88.261023578254651</v>
      </c>
      <c r="AT35" s="87"/>
      <c r="AU35" s="87">
        <v>40.196151648343829</v>
      </c>
      <c r="AV35" s="87">
        <v>10.579744514043988</v>
      </c>
      <c r="AW35" s="87">
        <v>27.242211601367316</v>
      </c>
      <c r="AX35" s="87">
        <v>78.018107763755125</v>
      </c>
      <c r="AZ35" s="87">
        <v>53.649123450464671</v>
      </c>
      <c r="BA35" s="87">
        <v>14.10287994706588</v>
      </c>
      <c r="BB35" s="87">
        <v>78.107113681092628</v>
      </c>
      <c r="BC35" s="87">
        <v>145.85911707862317</v>
      </c>
    </row>
    <row r="36" spans="1:55">
      <c r="A36" s="57" t="s">
        <v>53</v>
      </c>
      <c r="B36" s="57">
        <v>88.084481212584393</v>
      </c>
      <c r="C36" s="57">
        <v>10.980563734115831</v>
      </c>
      <c r="D36" s="57">
        <v>2.1375121321873389</v>
      </c>
      <c r="E36" s="57">
        <v>101.20255707888757</v>
      </c>
      <c r="F36" s="57"/>
      <c r="G36" s="57">
        <v>77.756891882649427</v>
      </c>
      <c r="H36" s="57">
        <v>11.857716180508879</v>
      </c>
      <c r="I36" s="57">
        <v>0.855633835220452</v>
      </c>
      <c r="J36" s="57">
        <v>90.47024189837876</v>
      </c>
      <c r="K36" s="57"/>
      <c r="L36" s="57">
        <v>77.682615160224799</v>
      </c>
      <c r="M36" s="57">
        <v>9.9270233039482694</v>
      </c>
      <c r="N36" s="57">
        <v>2.4302720099175747</v>
      </c>
      <c r="O36" s="57">
        <v>90.039910474090647</v>
      </c>
      <c r="P36" s="57"/>
      <c r="Q36" s="57">
        <v>63.053567178383908</v>
      </c>
      <c r="R36" s="57">
        <v>8.5676249879862461</v>
      </c>
      <c r="S36" s="57">
        <v>2.1632665912946925</v>
      </c>
      <c r="T36" s="57">
        <v>73.784458757664837</v>
      </c>
      <c r="U36" s="57"/>
      <c r="V36" s="57">
        <v>86.400976466591601</v>
      </c>
      <c r="W36" s="57">
        <v>16.316607698948353</v>
      </c>
      <c r="X36" s="57">
        <v>3.8292937894532448</v>
      </c>
      <c r="Y36" s="57">
        <v>106.54687795499321</v>
      </c>
      <c r="Z36" s="57"/>
      <c r="AA36" s="87">
        <v>87.193138341102113</v>
      </c>
      <c r="AB36" s="87">
        <v>21.112810618097193</v>
      </c>
      <c r="AC36" s="87">
        <v>7.3574921217505036</v>
      </c>
      <c r="AD36" s="87">
        <v>115.66344108094981</v>
      </c>
      <c r="AE36" s="87"/>
      <c r="AF36" s="87">
        <v>79.24825480933994</v>
      </c>
      <c r="AG36" s="87">
        <v>7.877731971117365</v>
      </c>
      <c r="AH36" s="87">
        <v>6.2872218632773418</v>
      </c>
      <c r="AI36" s="87">
        <v>93.413208643734649</v>
      </c>
      <c r="AJ36" s="87"/>
      <c r="AK36" s="87">
        <v>75.119138898396301</v>
      </c>
      <c r="AL36" s="87">
        <v>12.073665499437725</v>
      </c>
      <c r="AM36" s="87">
        <v>9.8797000249053113</v>
      </c>
      <c r="AN36" s="87">
        <v>97.072504422739343</v>
      </c>
      <c r="AO36" s="87"/>
      <c r="AP36" s="87">
        <v>96.795923401838934</v>
      </c>
      <c r="AQ36" s="87">
        <v>12.922533772771466</v>
      </c>
      <c r="AR36" s="87">
        <v>6.0286209195593612</v>
      </c>
      <c r="AS36" s="87">
        <v>115.74707809416975</v>
      </c>
      <c r="AT36" s="87"/>
      <c r="AU36" s="87">
        <v>98.41908972069578</v>
      </c>
      <c r="AV36" s="87">
        <v>9.0632441745487977</v>
      </c>
      <c r="AW36" s="87">
        <v>3.7890111179083941</v>
      </c>
      <c r="AX36" s="87">
        <v>111.27134501315297</v>
      </c>
      <c r="AZ36" s="87">
        <v>145.16223670817388</v>
      </c>
      <c r="BA36" s="87">
        <v>33.280187575729137</v>
      </c>
      <c r="BB36" s="87">
        <v>11.321141852080887</v>
      </c>
      <c r="BC36" s="87">
        <v>189.76356613598392</v>
      </c>
    </row>
    <row r="37" spans="1:55">
      <c r="A37" s="57" t="s">
        <v>54</v>
      </c>
      <c r="B37" s="57">
        <v>1558.0200752373914</v>
      </c>
      <c r="C37" s="57">
        <v>161.97332889902353</v>
      </c>
      <c r="D37" s="57">
        <v>102.56464356401749</v>
      </c>
      <c r="E37" s="57">
        <v>1822.5580477004323</v>
      </c>
      <c r="F37" s="57"/>
      <c r="G37" s="57">
        <v>1446.0542559269825</v>
      </c>
      <c r="H37" s="57">
        <v>167.73709385479785</v>
      </c>
      <c r="I37" s="57">
        <v>109.55355807496768</v>
      </c>
      <c r="J37" s="57">
        <v>1723.344907856748</v>
      </c>
      <c r="K37" s="57"/>
      <c r="L37" s="57">
        <v>1518.6003628979352</v>
      </c>
      <c r="M37" s="57">
        <v>136.18469083720422</v>
      </c>
      <c r="N37" s="57">
        <v>132.01865113001398</v>
      </c>
      <c r="O37" s="57">
        <v>1786.8037048651533</v>
      </c>
      <c r="P37" s="57"/>
      <c r="Q37" s="57">
        <v>1481.5100441670593</v>
      </c>
      <c r="R37" s="57">
        <v>140.60347871127138</v>
      </c>
      <c r="S37" s="57">
        <v>135.70961214038283</v>
      </c>
      <c r="T37" s="57">
        <v>1757.8231350187136</v>
      </c>
      <c r="U37" s="57"/>
      <c r="V37" s="57">
        <v>1524.8817364277816</v>
      </c>
      <c r="W37" s="57">
        <v>191.65930746031339</v>
      </c>
      <c r="X37" s="57">
        <v>138.12035508457552</v>
      </c>
      <c r="Y37" s="57">
        <v>1854.6613989726704</v>
      </c>
      <c r="Z37" s="57"/>
      <c r="AA37" s="87">
        <v>1631.6344497461318</v>
      </c>
      <c r="AB37" s="87">
        <v>181.60843038785663</v>
      </c>
      <c r="AC37" s="87">
        <v>176.13139117743989</v>
      </c>
      <c r="AD37" s="87">
        <v>1989.3742713114282</v>
      </c>
      <c r="AE37" s="87"/>
      <c r="AF37" s="87">
        <v>1656.7281532585657</v>
      </c>
      <c r="AG37" s="87">
        <v>159.35900784948288</v>
      </c>
      <c r="AH37" s="87">
        <v>138.29760382831844</v>
      </c>
      <c r="AI37" s="87">
        <v>1954.384764936367</v>
      </c>
      <c r="AJ37" s="87"/>
      <c r="AK37" s="87">
        <v>1645.4622497999446</v>
      </c>
      <c r="AL37" s="87">
        <v>158.62385805936466</v>
      </c>
      <c r="AM37" s="87">
        <v>175.1516847847908</v>
      </c>
      <c r="AN37" s="87">
        <v>1979.2377926441002</v>
      </c>
      <c r="AO37" s="87"/>
      <c r="AP37" s="87">
        <v>1720.1565503980469</v>
      </c>
      <c r="AQ37" s="87">
        <v>167.50500373554661</v>
      </c>
      <c r="AR37" s="87">
        <v>217.59977461970612</v>
      </c>
      <c r="AS37" s="87">
        <v>2105.2613287532995</v>
      </c>
      <c r="AT37" s="87"/>
      <c r="AU37" s="87">
        <v>1677.2932102808491</v>
      </c>
      <c r="AV37" s="87">
        <v>138.77945691281028</v>
      </c>
      <c r="AW37" s="87">
        <v>162.21953374258959</v>
      </c>
      <c r="AX37" s="87">
        <v>1978.2922009362489</v>
      </c>
      <c r="AZ37" s="87">
        <v>1597.7486082387975</v>
      </c>
      <c r="BA37" s="87">
        <v>196.89271909687071</v>
      </c>
      <c r="BB37" s="87">
        <v>192.12920070121635</v>
      </c>
      <c r="BC37" s="87">
        <v>1986.7705280368846</v>
      </c>
    </row>
    <row r="38" spans="1:55">
      <c r="A38" s="57" t="s">
        <v>55</v>
      </c>
      <c r="B38" s="57">
        <v>552.21583083365238</v>
      </c>
      <c r="C38" s="57">
        <v>40.428222801058702</v>
      </c>
      <c r="D38" s="57">
        <v>33.661023879537424</v>
      </c>
      <c r="E38" s="57">
        <v>626.30507751424852</v>
      </c>
      <c r="F38" s="57"/>
      <c r="G38" s="57">
        <v>558.36464728221438</v>
      </c>
      <c r="H38" s="57">
        <v>39.763170954712706</v>
      </c>
      <c r="I38" s="57">
        <v>27.760628255292762</v>
      </c>
      <c r="J38" s="57">
        <v>625.88844649221983</v>
      </c>
      <c r="K38" s="57"/>
      <c r="L38" s="57">
        <v>642.92697749786294</v>
      </c>
      <c r="M38" s="57">
        <v>44.655626570460427</v>
      </c>
      <c r="N38" s="57">
        <v>43.040458440774742</v>
      </c>
      <c r="O38" s="57">
        <v>730.62306250909808</v>
      </c>
      <c r="P38" s="57"/>
      <c r="Q38" s="57">
        <v>661.37520475155611</v>
      </c>
      <c r="R38" s="57">
        <v>49.957044988873811</v>
      </c>
      <c r="S38" s="57">
        <v>53.96397471656811</v>
      </c>
      <c r="T38" s="57">
        <v>765.29622445699806</v>
      </c>
      <c r="U38" s="57"/>
      <c r="V38" s="57">
        <v>741.23100825185736</v>
      </c>
      <c r="W38" s="57">
        <v>53.270456315338301</v>
      </c>
      <c r="X38" s="57">
        <v>54.671129518175476</v>
      </c>
      <c r="Y38" s="57">
        <v>849.17259408537109</v>
      </c>
      <c r="Z38" s="57"/>
      <c r="AA38" s="87">
        <v>776.67153396780645</v>
      </c>
      <c r="AB38" s="87">
        <v>40.346631387454309</v>
      </c>
      <c r="AC38" s="87">
        <v>59.526404473353409</v>
      </c>
      <c r="AD38" s="87">
        <v>876.54456982861416</v>
      </c>
      <c r="AE38" s="87"/>
      <c r="AF38" s="87">
        <v>647.0012882675353</v>
      </c>
      <c r="AG38" s="87">
        <v>58.632423577579168</v>
      </c>
      <c r="AH38" s="87">
        <v>52.24325528492718</v>
      </c>
      <c r="AI38" s="87">
        <v>757.87696713004163</v>
      </c>
      <c r="AJ38" s="87"/>
      <c r="AK38" s="87">
        <v>599.79674735199478</v>
      </c>
      <c r="AL38" s="87">
        <v>42.319684939047683</v>
      </c>
      <c r="AM38" s="87">
        <v>57.053331061480236</v>
      </c>
      <c r="AN38" s="87">
        <v>699.16976335252264</v>
      </c>
      <c r="AO38" s="87"/>
      <c r="AP38" s="87">
        <v>587.44059537506519</v>
      </c>
      <c r="AQ38" s="87">
        <v>31.056243920113513</v>
      </c>
      <c r="AR38" s="87">
        <v>56.652458848936043</v>
      </c>
      <c r="AS38" s="87">
        <v>675.14929814411471</v>
      </c>
      <c r="AT38" s="87"/>
      <c r="AU38" s="87">
        <v>563.29848415258311</v>
      </c>
      <c r="AV38" s="87">
        <v>32.921786847740883</v>
      </c>
      <c r="AW38" s="87">
        <v>51.593820799297447</v>
      </c>
      <c r="AX38" s="87">
        <v>647.81409179962145</v>
      </c>
      <c r="AZ38" s="87">
        <v>532.36829914667726</v>
      </c>
      <c r="BA38" s="87">
        <v>42.542528938551698</v>
      </c>
      <c r="BB38" s="87">
        <v>72.550085711490581</v>
      </c>
      <c r="BC38" s="87">
        <v>647.46091379671964</v>
      </c>
    </row>
    <row r="39" spans="1:55">
      <c r="A39" s="57" t="s">
        <v>56</v>
      </c>
      <c r="B39" s="57">
        <v>1096.4562445828992</v>
      </c>
      <c r="C39" s="57">
        <v>8.0893967640539728</v>
      </c>
      <c r="D39" s="57">
        <v>7.2447348579011877</v>
      </c>
      <c r="E39" s="57">
        <v>1111.7903762048545</v>
      </c>
      <c r="F39" s="57"/>
      <c r="G39" s="57">
        <v>1081.6894464191487</v>
      </c>
      <c r="H39" s="57">
        <v>4.9177511843760868</v>
      </c>
      <c r="I39" s="57">
        <v>6.1541319826125314</v>
      </c>
      <c r="J39" s="57">
        <v>1092.7613295861374</v>
      </c>
      <c r="K39" s="57"/>
      <c r="L39" s="57">
        <v>1151.3395081721553</v>
      </c>
      <c r="M39" s="57">
        <v>9.6497416602535981</v>
      </c>
      <c r="N39" s="57">
        <v>7.1473150063839723</v>
      </c>
      <c r="O39" s="57">
        <v>1168.1365648387928</v>
      </c>
      <c r="P39" s="57"/>
      <c r="Q39" s="57">
        <v>1173.7555011621232</v>
      </c>
      <c r="R39" s="57">
        <v>12.503296983983766</v>
      </c>
      <c r="S39" s="57">
        <v>10.096117181070971</v>
      </c>
      <c r="T39" s="57">
        <v>1196.3549153271779</v>
      </c>
      <c r="U39" s="57"/>
      <c r="V39" s="57">
        <v>1268.2040152016125</v>
      </c>
      <c r="W39" s="57">
        <v>7.3998128183404326</v>
      </c>
      <c r="X39" s="57">
        <v>10.157504658683958</v>
      </c>
      <c r="Y39" s="57">
        <v>1285.761332678637</v>
      </c>
      <c r="Z39" s="57"/>
      <c r="AA39" s="87">
        <v>1394.8182539706524</v>
      </c>
      <c r="AB39" s="87">
        <v>6.5951996992662423</v>
      </c>
      <c r="AC39" s="87">
        <v>9.0341205175266879</v>
      </c>
      <c r="AD39" s="87">
        <v>1410.4475741874453</v>
      </c>
      <c r="AE39" s="87"/>
      <c r="AF39" s="87">
        <v>1436.467168807995</v>
      </c>
      <c r="AG39" s="87">
        <v>12.527669206770154</v>
      </c>
      <c r="AH39" s="87">
        <v>16.488374559520548</v>
      </c>
      <c r="AI39" s="87">
        <v>1465.4832125742855</v>
      </c>
      <c r="AJ39" s="87"/>
      <c r="AK39" s="87">
        <v>1633.3323469840386</v>
      </c>
      <c r="AL39" s="87">
        <v>9.5788500452185428</v>
      </c>
      <c r="AM39" s="87">
        <v>20.262055853097575</v>
      </c>
      <c r="AN39" s="87">
        <v>1663.1732528823547</v>
      </c>
      <c r="AO39" s="87"/>
      <c r="AP39" s="87">
        <v>1516.1420616944224</v>
      </c>
      <c r="AQ39" s="87">
        <v>15.074228302261503</v>
      </c>
      <c r="AR39" s="87">
        <v>25.693031898601557</v>
      </c>
      <c r="AS39" s="87">
        <v>1556.9093218952853</v>
      </c>
      <c r="AT39" s="87"/>
      <c r="AU39" s="87">
        <v>1510.5645952646059</v>
      </c>
      <c r="AV39" s="87">
        <v>24.069453444284733</v>
      </c>
      <c r="AW39" s="87">
        <v>20.691834949760317</v>
      </c>
      <c r="AX39" s="87">
        <v>1555.325883658651</v>
      </c>
      <c r="AZ39" s="87">
        <v>1604.5641520011418</v>
      </c>
      <c r="BA39" s="87">
        <v>16.94480600133344</v>
      </c>
      <c r="BB39" s="87">
        <v>29.924662104562834</v>
      </c>
      <c r="BC39" s="87">
        <v>1651.4336201070382</v>
      </c>
    </row>
    <row r="40" spans="1:55">
      <c r="A40" s="57" t="s">
        <v>57</v>
      </c>
      <c r="B40" s="57">
        <v>247.23813047827142</v>
      </c>
      <c r="C40" s="57">
        <v>33.279528487326743</v>
      </c>
      <c r="D40" s="57">
        <v>18.238777773955427</v>
      </c>
      <c r="E40" s="57">
        <v>298.75643673955358</v>
      </c>
      <c r="F40" s="57"/>
      <c r="G40" s="57">
        <v>301.61237278665459</v>
      </c>
      <c r="H40" s="57">
        <v>45.093821818752104</v>
      </c>
      <c r="I40" s="57">
        <v>26.363713982836657</v>
      </c>
      <c r="J40" s="57">
        <v>373.06990858824338</v>
      </c>
      <c r="K40" s="57"/>
      <c r="L40" s="57">
        <v>282.05999072923208</v>
      </c>
      <c r="M40" s="57">
        <v>40.869205797022097</v>
      </c>
      <c r="N40" s="57">
        <v>17.870502847184579</v>
      </c>
      <c r="O40" s="57">
        <v>340.79969937343878</v>
      </c>
      <c r="P40" s="57"/>
      <c r="Q40" s="57">
        <v>237.85136382566756</v>
      </c>
      <c r="R40" s="57">
        <v>48.651693058334494</v>
      </c>
      <c r="S40" s="57">
        <v>14.303485460975999</v>
      </c>
      <c r="T40" s="57">
        <v>300.80654234497803</v>
      </c>
      <c r="U40" s="57"/>
      <c r="V40" s="57">
        <v>276.53997400221556</v>
      </c>
      <c r="W40" s="57">
        <v>55.647625453167947</v>
      </c>
      <c r="X40" s="57">
        <v>15.257851969808154</v>
      </c>
      <c r="Y40" s="57">
        <v>347.44545142519166</v>
      </c>
      <c r="Z40" s="57"/>
      <c r="AA40" s="87">
        <v>390.03942256708211</v>
      </c>
      <c r="AB40" s="87">
        <v>39.714774445634809</v>
      </c>
      <c r="AC40" s="87">
        <v>20.817707327717528</v>
      </c>
      <c r="AD40" s="87">
        <v>450.57190434043446</v>
      </c>
      <c r="AE40" s="87"/>
      <c r="AF40" s="87">
        <v>332.59542998940901</v>
      </c>
      <c r="AG40" s="87">
        <v>36.809458706593837</v>
      </c>
      <c r="AH40" s="87">
        <v>32.849119437819184</v>
      </c>
      <c r="AI40" s="87">
        <v>402.25400813382203</v>
      </c>
      <c r="AJ40" s="87"/>
      <c r="AK40" s="87">
        <v>443.70863445609723</v>
      </c>
      <c r="AL40" s="87">
        <v>41.505126345715716</v>
      </c>
      <c r="AM40" s="87">
        <v>24.447351390880158</v>
      </c>
      <c r="AN40" s="87">
        <v>509.66111219269311</v>
      </c>
      <c r="AO40" s="87"/>
      <c r="AP40" s="87">
        <v>388.05710628128293</v>
      </c>
      <c r="AQ40" s="87">
        <v>36.260625612954996</v>
      </c>
      <c r="AR40" s="87">
        <v>35.777790709719469</v>
      </c>
      <c r="AS40" s="87">
        <v>460.09552260395736</v>
      </c>
      <c r="AT40" s="87"/>
      <c r="AU40" s="87">
        <v>391.42037108034066</v>
      </c>
      <c r="AV40" s="87">
        <v>24.409016971115303</v>
      </c>
      <c r="AW40" s="87">
        <v>37.093094814509435</v>
      </c>
      <c r="AX40" s="87">
        <v>452.92248286596538</v>
      </c>
      <c r="AZ40" s="87">
        <v>485.72144016591994</v>
      </c>
      <c r="BA40" s="87">
        <v>75.712778582836819</v>
      </c>
      <c r="BB40" s="87">
        <v>51.255059051782645</v>
      </c>
      <c r="BC40" s="87">
        <v>612.68927780053934</v>
      </c>
    </row>
    <row r="41" spans="1:55">
      <c r="A41" s="57" t="s">
        <v>58</v>
      </c>
      <c r="B41" s="57">
        <v>203.07688225245556</v>
      </c>
      <c r="C41" s="57">
        <v>4.5046213259410965</v>
      </c>
      <c r="D41" s="57">
        <v>3.5829243364055952</v>
      </c>
      <c r="E41" s="57">
        <v>211.16442791480225</v>
      </c>
      <c r="F41" s="57"/>
      <c r="G41" s="57">
        <v>224.96088471244843</v>
      </c>
      <c r="H41" s="57">
        <v>4.1648456460606642</v>
      </c>
      <c r="I41" s="57">
        <v>4.8395125855798566</v>
      </c>
      <c r="J41" s="57">
        <v>233.96524294408894</v>
      </c>
      <c r="K41" s="57"/>
      <c r="L41" s="57">
        <v>218.23850623430832</v>
      </c>
      <c r="M41" s="57">
        <v>1.9742310496677347</v>
      </c>
      <c r="N41" s="57">
        <v>3.258832542343681</v>
      </c>
      <c r="O41" s="57">
        <v>223.47156982631972</v>
      </c>
      <c r="P41" s="57"/>
      <c r="Q41" s="57">
        <v>262.83995617090011</v>
      </c>
      <c r="R41" s="57">
        <v>3.9154769100562343</v>
      </c>
      <c r="S41" s="57">
        <v>3.9356381274485521</v>
      </c>
      <c r="T41" s="57">
        <v>270.69107120840488</v>
      </c>
      <c r="U41" s="57"/>
      <c r="V41" s="57">
        <v>371.11781187789273</v>
      </c>
      <c r="W41" s="57">
        <v>2.5874274235925041</v>
      </c>
      <c r="X41" s="57">
        <v>5.9419716291192302</v>
      </c>
      <c r="Y41" s="57">
        <v>379.64721093060444</v>
      </c>
      <c r="Z41" s="57"/>
      <c r="AA41" s="87">
        <v>445.70937562357562</v>
      </c>
      <c r="AB41" s="87">
        <v>6.6594432977771945</v>
      </c>
      <c r="AC41" s="87">
        <v>3.9534708920267381</v>
      </c>
      <c r="AD41" s="87">
        <v>456.3222898133796</v>
      </c>
      <c r="AE41" s="87"/>
      <c r="AF41" s="87">
        <v>692.30208025699233</v>
      </c>
      <c r="AG41" s="87">
        <v>9.4487276841822059</v>
      </c>
      <c r="AH41" s="87">
        <v>11.572084652883845</v>
      </c>
      <c r="AI41" s="87">
        <v>713.32289259405843</v>
      </c>
      <c r="AJ41" s="87"/>
      <c r="AK41" s="87">
        <v>829.7253714975767</v>
      </c>
      <c r="AL41" s="87">
        <v>5.1329727317667295</v>
      </c>
      <c r="AM41" s="87">
        <v>4.3474805011414341</v>
      </c>
      <c r="AN41" s="87">
        <v>839.20582473048489</v>
      </c>
      <c r="AO41" s="87"/>
      <c r="AP41" s="87">
        <v>790.71963359757194</v>
      </c>
      <c r="AQ41" s="87">
        <v>7.082716672218365</v>
      </c>
      <c r="AR41" s="87">
        <v>13.823594221735492</v>
      </c>
      <c r="AS41" s="87">
        <v>811.62594449152573</v>
      </c>
      <c r="AT41" s="87"/>
      <c r="AU41" s="87">
        <v>863.62786946175606</v>
      </c>
      <c r="AV41" s="87">
        <v>21.749559919593505</v>
      </c>
      <c r="AW41" s="87">
        <v>11.20340302649722</v>
      </c>
      <c r="AX41" s="87">
        <v>896.58083240784674</v>
      </c>
      <c r="AZ41" s="87">
        <v>887.40953285724038</v>
      </c>
      <c r="BA41" s="87">
        <v>2.4698869222340698</v>
      </c>
      <c r="BB41" s="87">
        <v>12.417358023641784</v>
      </c>
      <c r="BC41" s="87">
        <v>902.29677780311624</v>
      </c>
    </row>
    <row r="42" spans="1:55">
      <c r="A42" s="57" t="s">
        <v>59</v>
      </c>
      <c r="B42" s="57">
        <v>108.07944592917191</v>
      </c>
      <c r="C42" s="57">
        <v>11.261359348630759</v>
      </c>
      <c r="D42" s="57">
        <v>9.7340221121565556</v>
      </c>
      <c r="E42" s="57">
        <v>129.07482738995924</v>
      </c>
      <c r="F42" s="57"/>
      <c r="G42" s="57">
        <v>130.62882106204299</v>
      </c>
      <c r="H42" s="57">
        <v>11.01123054756844</v>
      </c>
      <c r="I42" s="57">
        <v>11.629659665966331</v>
      </c>
      <c r="J42" s="57">
        <v>153.26971127557775</v>
      </c>
      <c r="K42" s="57"/>
      <c r="L42" s="57">
        <v>168.98723218258354</v>
      </c>
      <c r="M42" s="57">
        <v>11.256209083073152</v>
      </c>
      <c r="N42" s="57">
        <v>14.600740174065724</v>
      </c>
      <c r="O42" s="57">
        <v>194.84418143972241</v>
      </c>
      <c r="P42" s="57"/>
      <c r="Q42" s="57">
        <v>211.84645074665929</v>
      </c>
      <c r="R42" s="57">
        <v>7.7831672190630297</v>
      </c>
      <c r="S42" s="57">
        <v>16.637811410685696</v>
      </c>
      <c r="T42" s="57">
        <v>236.26742937640799</v>
      </c>
      <c r="U42" s="57"/>
      <c r="V42" s="57">
        <v>223.0806177198736</v>
      </c>
      <c r="W42" s="57">
        <v>8.7123551610547842</v>
      </c>
      <c r="X42" s="57">
        <v>13.66826739583286</v>
      </c>
      <c r="Y42" s="57">
        <v>245.46124027676123</v>
      </c>
      <c r="Z42" s="57"/>
      <c r="AA42" s="87">
        <v>243.92685074413362</v>
      </c>
      <c r="AB42" s="87">
        <v>5.6752019578006898</v>
      </c>
      <c r="AC42" s="87">
        <v>13.950027376011249</v>
      </c>
      <c r="AD42" s="87">
        <v>263.55208007794556</v>
      </c>
      <c r="AE42" s="87"/>
      <c r="AF42" s="87">
        <v>185.73517470522987</v>
      </c>
      <c r="AG42" s="87">
        <v>10.216816305761903</v>
      </c>
      <c r="AH42" s="87">
        <v>17.048398672379328</v>
      </c>
      <c r="AI42" s="87">
        <v>213.00038968337111</v>
      </c>
      <c r="AJ42" s="87"/>
      <c r="AK42" s="87">
        <v>162.66559618282889</v>
      </c>
      <c r="AL42" s="87">
        <v>5.5803196053822486</v>
      </c>
      <c r="AM42" s="87">
        <v>8.7423751200266597</v>
      </c>
      <c r="AN42" s="87">
        <v>176.98829090823779</v>
      </c>
      <c r="AO42" s="87"/>
      <c r="AP42" s="87">
        <v>221.03232209827985</v>
      </c>
      <c r="AQ42" s="87">
        <v>6.7086732680163754</v>
      </c>
      <c r="AR42" s="87">
        <v>11.351759053963365</v>
      </c>
      <c r="AS42" s="87">
        <v>239.09275442025961</v>
      </c>
      <c r="AT42" s="87"/>
      <c r="AU42" s="87">
        <v>220.14022416950036</v>
      </c>
      <c r="AV42" s="87">
        <v>4.8902015658940883</v>
      </c>
      <c r="AW42" s="87">
        <v>3.7417143721399282</v>
      </c>
      <c r="AX42" s="87">
        <v>228.77214010753437</v>
      </c>
      <c r="AZ42" s="87">
        <v>186.80012684144648</v>
      </c>
      <c r="BA42" s="87">
        <v>2.2154205172034755</v>
      </c>
      <c r="BB42" s="87">
        <v>9.9762011389616152</v>
      </c>
      <c r="BC42" s="87">
        <v>198.99174849761158</v>
      </c>
    </row>
    <row r="43" spans="1:55">
      <c r="A43" s="57" t="s">
        <v>60</v>
      </c>
      <c r="B43" s="57">
        <v>132.0789875077825</v>
      </c>
      <c r="C43" s="57">
        <v>2.5405783788692076</v>
      </c>
      <c r="D43" s="57">
        <v>5.3398854863778658</v>
      </c>
      <c r="E43" s="57">
        <v>139.95945137302957</v>
      </c>
      <c r="F43" s="57"/>
      <c r="G43" s="57">
        <v>138.4129436001023</v>
      </c>
      <c r="H43" s="57">
        <v>1.6424335729959094</v>
      </c>
      <c r="I43" s="57">
        <v>8.6126195516633537</v>
      </c>
      <c r="J43" s="57">
        <v>148.66799672476157</v>
      </c>
      <c r="K43" s="57"/>
      <c r="L43" s="57">
        <v>94.284337653298024</v>
      </c>
      <c r="M43" s="57">
        <v>3.3257011292776433</v>
      </c>
      <c r="N43" s="57">
        <v>4.0878473420864463</v>
      </c>
      <c r="O43" s="57">
        <v>101.69788612466212</v>
      </c>
      <c r="P43" s="57"/>
      <c r="Q43" s="57">
        <v>105.19360086100856</v>
      </c>
      <c r="R43" s="57">
        <v>1.834965830495134</v>
      </c>
      <c r="S43" s="57">
        <v>1.4666583828650601</v>
      </c>
      <c r="T43" s="57">
        <v>108.49522507436876</v>
      </c>
      <c r="U43" s="57"/>
      <c r="V43" s="57">
        <v>117.82982640535674</v>
      </c>
      <c r="W43" s="57">
        <v>1.9716155923173868</v>
      </c>
      <c r="X43" s="57">
        <v>7.3247406590047888</v>
      </c>
      <c r="Y43" s="57">
        <v>127.12618265667892</v>
      </c>
      <c r="Z43" s="57"/>
      <c r="AA43" s="87">
        <v>122.11021179765305</v>
      </c>
      <c r="AB43" s="87">
        <v>0</v>
      </c>
      <c r="AC43" s="87">
        <v>6.4572504149678807</v>
      </c>
      <c r="AD43" s="87">
        <v>128.56746221262094</v>
      </c>
      <c r="AE43" s="87"/>
      <c r="AF43" s="87">
        <v>148.55343779555972</v>
      </c>
      <c r="AG43" s="87">
        <v>1.5031923519991521</v>
      </c>
      <c r="AH43" s="87">
        <v>4.856285250932328</v>
      </c>
      <c r="AI43" s="87">
        <v>154.91291539849121</v>
      </c>
      <c r="AJ43" s="87"/>
      <c r="AK43" s="87">
        <v>134.77236531363999</v>
      </c>
      <c r="AL43" s="87">
        <v>0.63713743427849134</v>
      </c>
      <c r="AM43" s="87">
        <v>3.1223160826656833</v>
      </c>
      <c r="AN43" s="87">
        <v>138.53181883058417</v>
      </c>
      <c r="AO43" s="87"/>
      <c r="AP43" s="87">
        <v>160.74250887818059</v>
      </c>
      <c r="AQ43" s="87">
        <v>2.7083367307966997</v>
      </c>
      <c r="AR43" s="87">
        <v>3.6856777168088311</v>
      </c>
      <c r="AS43" s="87">
        <v>167.13652332578613</v>
      </c>
      <c r="AT43" s="87"/>
      <c r="AU43" s="87">
        <v>105.7288773404661</v>
      </c>
      <c r="AV43" s="87">
        <v>0.65659004638954988</v>
      </c>
      <c r="AW43" s="87">
        <v>13.323229841592328</v>
      </c>
      <c r="AX43" s="87">
        <v>119.70869722844797</v>
      </c>
      <c r="AZ43" s="87">
        <v>104.0961985388915</v>
      </c>
      <c r="BA43" s="87">
        <v>3.929764779589688</v>
      </c>
      <c r="BB43" s="87">
        <v>4.5444215684401774</v>
      </c>
      <c r="BC43" s="87">
        <v>112.57038488692136</v>
      </c>
    </row>
    <row r="44" spans="1:55">
      <c r="A44" s="57" t="s">
        <v>61</v>
      </c>
      <c r="B44" s="57">
        <v>1549.7647221600853</v>
      </c>
      <c r="C44" s="57">
        <v>498.72159479245715</v>
      </c>
      <c r="D44" s="57">
        <v>166.86248575760445</v>
      </c>
      <c r="E44" s="57">
        <v>2215.3488027101471</v>
      </c>
      <c r="F44" s="57"/>
      <c r="G44" s="57">
        <v>1404.2253648380743</v>
      </c>
      <c r="H44" s="57">
        <v>416.38594007354186</v>
      </c>
      <c r="I44" s="57">
        <v>113.83271994097662</v>
      </c>
      <c r="J44" s="57">
        <v>1934.4440248525927</v>
      </c>
      <c r="K44" s="57"/>
      <c r="L44" s="57">
        <v>1571.9075551681694</v>
      </c>
      <c r="M44" s="57">
        <v>434.6888357528448</v>
      </c>
      <c r="N44" s="57">
        <v>115.07116129819951</v>
      </c>
      <c r="O44" s="57">
        <v>2121.6675522192136</v>
      </c>
      <c r="P44" s="57"/>
      <c r="Q44" s="57">
        <v>1487.0947843458628</v>
      </c>
      <c r="R44" s="57">
        <v>406.21070620083714</v>
      </c>
      <c r="S44" s="57">
        <v>114.88778027486006</v>
      </c>
      <c r="T44" s="57">
        <v>2008.19327082156</v>
      </c>
      <c r="U44" s="57"/>
      <c r="V44" s="57">
        <v>1495.6532429901165</v>
      </c>
      <c r="W44" s="57">
        <v>393.59348906190803</v>
      </c>
      <c r="X44" s="57">
        <v>130.92802145706571</v>
      </c>
      <c r="Y44" s="57">
        <v>2020.1747535090904</v>
      </c>
      <c r="Z44" s="57"/>
      <c r="AA44" s="87">
        <v>1782.9869626113061</v>
      </c>
      <c r="AB44" s="87">
        <v>358.76183598237719</v>
      </c>
      <c r="AC44" s="87">
        <v>129.66413457815301</v>
      </c>
      <c r="AD44" s="87">
        <v>2271.4129331718364</v>
      </c>
      <c r="AE44" s="87"/>
      <c r="AF44" s="87">
        <v>1712.5182065252641</v>
      </c>
      <c r="AG44" s="87">
        <v>378.82766288128897</v>
      </c>
      <c r="AH44" s="87">
        <v>160.9810244141911</v>
      </c>
      <c r="AI44" s="87">
        <v>2252.3268938207439</v>
      </c>
      <c r="AJ44" s="87"/>
      <c r="AK44" s="87">
        <v>1827.5429312596157</v>
      </c>
      <c r="AL44" s="87">
        <v>429.04302423546153</v>
      </c>
      <c r="AM44" s="87">
        <v>171.39515172867482</v>
      </c>
      <c r="AN44" s="87">
        <v>2427.9811072237517</v>
      </c>
      <c r="AO44" s="87"/>
      <c r="AP44" s="87">
        <v>1660.3631777590217</v>
      </c>
      <c r="AQ44" s="87">
        <v>417.31699497885444</v>
      </c>
      <c r="AR44" s="87">
        <v>197.21895594966568</v>
      </c>
      <c r="AS44" s="87">
        <v>2274.8991286875416</v>
      </c>
      <c r="AT44" s="87"/>
      <c r="AU44" s="87">
        <v>1776.1032550305645</v>
      </c>
      <c r="AV44" s="87">
        <v>485.91267089074984</v>
      </c>
      <c r="AW44" s="87">
        <v>188.85690955827252</v>
      </c>
      <c r="AX44" s="87">
        <v>2450.8728354795867</v>
      </c>
      <c r="AZ44" s="87">
        <v>1667.211005961984</v>
      </c>
      <c r="BA44" s="87">
        <v>426.34393554099609</v>
      </c>
      <c r="BB44" s="87">
        <v>225.1669594008757</v>
      </c>
      <c r="BC44" s="87">
        <v>2318.7219009038558</v>
      </c>
    </row>
    <row r="45" spans="1:55">
      <c r="A45" s="57" t="s">
        <v>62</v>
      </c>
      <c r="B45" s="57">
        <v>598.54400639668972</v>
      </c>
      <c r="C45" s="57">
        <v>43.299504818621287</v>
      </c>
      <c r="D45" s="57">
        <v>31.622706334669694</v>
      </c>
      <c r="E45" s="57">
        <v>673.46621754998068</v>
      </c>
      <c r="F45" s="57"/>
      <c r="G45" s="57">
        <v>637.20157776918063</v>
      </c>
      <c r="H45" s="57">
        <v>37.929794747150183</v>
      </c>
      <c r="I45" s="57">
        <v>50.199060808420697</v>
      </c>
      <c r="J45" s="57">
        <v>725.33043332475143</v>
      </c>
      <c r="K45" s="57"/>
      <c r="L45" s="57">
        <v>710.81306453269758</v>
      </c>
      <c r="M45" s="57">
        <v>37.585453695365878</v>
      </c>
      <c r="N45" s="57">
        <v>44.529896655261929</v>
      </c>
      <c r="O45" s="57">
        <v>792.92841488332544</v>
      </c>
      <c r="P45" s="57"/>
      <c r="Q45" s="57">
        <v>690.89756113483043</v>
      </c>
      <c r="R45" s="57">
        <v>48.433525907614801</v>
      </c>
      <c r="S45" s="57">
        <v>37.18867742883922</v>
      </c>
      <c r="T45" s="57">
        <v>776.51976447128447</v>
      </c>
      <c r="U45" s="57"/>
      <c r="V45" s="57">
        <v>664.24010721042509</v>
      </c>
      <c r="W45" s="57">
        <v>41.894817292415809</v>
      </c>
      <c r="X45" s="57">
        <v>39.133756670807799</v>
      </c>
      <c r="Y45" s="57">
        <v>745.2686811736487</v>
      </c>
      <c r="Z45" s="57"/>
      <c r="AA45" s="87">
        <v>651.47702672963646</v>
      </c>
      <c r="AB45" s="87">
        <v>33.058270140033393</v>
      </c>
      <c r="AC45" s="87">
        <v>60.612638431904685</v>
      </c>
      <c r="AD45" s="87">
        <v>745.14793530157453</v>
      </c>
      <c r="AE45" s="87"/>
      <c r="AF45" s="87">
        <v>736.20236528605324</v>
      </c>
      <c r="AG45" s="87">
        <v>43.06023054434398</v>
      </c>
      <c r="AH45" s="87">
        <v>42.310704272643491</v>
      </c>
      <c r="AI45" s="87">
        <v>821.57330010304076</v>
      </c>
      <c r="AJ45" s="87"/>
      <c r="AK45" s="87">
        <v>723.79311114393647</v>
      </c>
      <c r="AL45" s="87">
        <v>35.527762957567731</v>
      </c>
      <c r="AM45" s="87">
        <v>59.390530652208547</v>
      </c>
      <c r="AN45" s="87">
        <v>818.71140475371271</v>
      </c>
      <c r="AO45" s="135"/>
      <c r="AP45" s="87">
        <v>725.25987211447773</v>
      </c>
      <c r="AQ45" s="87">
        <v>44.760361878555635</v>
      </c>
      <c r="AR45" s="87">
        <v>46.411520198630448</v>
      </c>
      <c r="AS45" s="87">
        <v>816.4317541916638</v>
      </c>
      <c r="AT45" s="87"/>
      <c r="AU45" s="87">
        <v>651.08351762257701</v>
      </c>
      <c r="AV45" s="87">
        <v>46.050222332596384</v>
      </c>
      <c r="AW45" s="87">
        <v>47.896656998952011</v>
      </c>
      <c r="AX45" s="87">
        <v>745.03039695412542</v>
      </c>
      <c r="AZ45" s="87">
        <v>647.22147111063464</v>
      </c>
      <c r="BA45" s="87">
        <v>89.150104581508884</v>
      </c>
      <c r="BB45" s="87">
        <v>53.036029650342066</v>
      </c>
      <c r="BC45" s="87">
        <v>789.40760534248557</v>
      </c>
    </row>
    <row r="46" spans="1:55">
      <c r="A46" s="57" t="s">
        <v>63</v>
      </c>
      <c r="B46" s="57">
        <v>396.39174320188562</v>
      </c>
      <c r="C46" s="57">
        <v>158.98309757005416</v>
      </c>
      <c r="D46" s="57">
        <v>151.96098186026111</v>
      </c>
      <c r="E46" s="57">
        <v>707.3358226322008</v>
      </c>
      <c r="F46" s="57"/>
      <c r="G46" s="57">
        <v>394.76301748619659</v>
      </c>
      <c r="H46" s="57">
        <v>129.10828793455346</v>
      </c>
      <c r="I46" s="57">
        <v>123.24213816978919</v>
      </c>
      <c r="J46" s="57">
        <v>647.1134435905393</v>
      </c>
      <c r="K46" s="57"/>
      <c r="L46" s="57">
        <v>453.63237318165744</v>
      </c>
      <c r="M46" s="57">
        <v>176.03213491947639</v>
      </c>
      <c r="N46" s="57">
        <v>151.61675930561248</v>
      </c>
      <c r="O46" s="57">
        <v>781.28126740674634</v>
      </c>
      <c r="P46" s="57"/>
      <c r="Q46" s="57">
        <v>494.93543446037927</v>
      </c>
      <c r="R46" s="57">
        <v>166.31690824406928</v>
      </c>
      <c r="S46" s="57">
        <v>199.96454744107783</v>
      </c>
      <c r="T46" s="57">
        <v>861.21689014552635</v>
      </c>
      <c r="U46" s="57"/>
      <c r="V46" s="57">
        <v>494.39803916317169</v>
      </c>
      <c r="W46" s="57">
        <v>138.08107431376811</v>
      </c>
      <c r="X46" s="57">
        <v>202.43831048848509</v>
      </c>
      <c r="Y46" s="57">
        <v>834.91742396542486</v>
      </c>
      <c r="Z46" s="57"/>
      <c r="AA46" s="87">
        <v>519.71104587967466</v>
      </c>
      <c r="AB46" s="87">
        <v>138.83111686298673</v>
      </c>
      <c r="AC46" s="87">
        <v>190.45812860510199</v>
      </c>
      <c r="AD46" s="87">
        <v>849.00029134776332</v>
      </c>
      <c r="AE46" s="87"/>
      <c r="AF46" s="87">
        <v>514.93517045017848</v>
      </c>
      <c r="AG46" s="87">
        <v>166.05068038369063</v>
      </c>
      <c r="AH46" s="87">
        <v>207.10141110212768</v>
      </c>
      <c r="AI46" s="87">
        <v>888.08726193599682</v>
      </c>
      <c r="AJ46" s="87"/>
      <c r="AK46" s="87">
        <v>550.60497728787459</v>
      </c>
      <c r="AL46" s="87">
        <v>157.05291990874508</v>
      </c>
      <c r="AM46" s="87">
        <v>200.51277425957119</v>
      </c>
      <c r="AN46" s="87">
        <v>908.1706714561908</v>
      </c>
      <c r="AO46" s="135"/>
      <c r="AP46" s="87">
        <v>574.47825221403457</v>
      </c>
      <c r="AQ46" s="87">
        <v>164.05684246556419</v>
      </c>
      <c r="AR46" s="87">
        <v>271.42821840654705</v>
      </c>
      <c r="AS46" s="87">
        <v>1009.9633130861457</v>
      </c>
      <c r="AT46" s="87"/>
      <c r="AU46" s="87">
        <v>501.62560388570239</v>
      </c>
      <c r="AV46" s="87">
        <v>144.53657371775509</v>
      </c>
      <c r="AW46" s="87">
        <v>179.09446766334193</v>
      </c>
      <c r="AX46" s="87">
        <v>825.25664526679941</v>
      </c>
      <c r="AZ46" s="87">
        <v>550.23923573327249</v>
      </c>
      <c r="BA46" s="87">
        <v>180.01163255121725</v>
      </c>
      <c r="BB46" s="87">
        <v>195.47630868281061</v>
      </c>
      <c r="BC46" s="87">
        <v>925.72717696730047</v>
      </c>
    </row>
    <row r="47" spans="1:55">
      <c r="A47" s="57" t="s">
        <v>64</v>
      </c>
      <c r="B47" s="57">
        <v>123.86737091589855</v>
      </c>
      <c r="C47" s="57">
        <v>15.25081044097899</v>
      </c>
      <c r="D47" s="57">
        <v>10.934138109239735</v>
      </c>
      <c r="E47" s="57">
        <v>150.05231946611727</v>
      </c>
      <c r="F47" s="57"/>
      <c r="G47" s="57">
        <v>162.37228074936451</v>
      </c>
      <c r="H47" s="57">
        <v>20.081695212346862</v>
      </c>
      <c r="I47" s="57">
        <v>6.9699888070768363</v>
      </c>
      <c r="J47" s="57">
        <v>189.42396476878821</v>
      </c>
      <c r="K47" s="57"/>
      <c r="L47" s="57">
        <v>114.78124323154154</v>
      </c>
      <c r="M47" s="57">
        <v>12.714252098582374</v>
      </c>
      <c r="N47" s="57">
        <v>6.4490691644712781</v>
      </c>
      <c r="O47" s="57">
        <v>133.9445644945952</v>
      </c>
      <c r="P47" s="57"/>
      <c r="Q47" s="57">
        <v>172.80500775004808</v>
      </c>
      <c r="R47" s="57">
        <v>20.071087731496007</v>
      </c>
      <c r="S47" s="57">
        <v>11.512269625880375</v>
      </c>
      <c r="T47" s="57">
        <v>204.38836510742448</v>
      </c>
      <c r="U47" s="57"/>
      <c r="V47" s="57">
        <v>172.0764294229777</v>
      </c>
      <c r="W47" s="57">
        <v>23.662531847895842</v>
      </c>
      <c r="X47" s="57">
        <v>12.205909090449913</v>
      </c>
      <c r="Y47" s="57">
        <v>207.94487036132347</v>
      </c>
      <c r="Z47" s="57"/>
      <c r="AA47" s="87">
        <v>216.70312952146327</v>
      </c>
      <c r="AB47" s="87">
        <v>7.9166802661969831</v>
      </c>
      <c r="AC47" s="87">
        <v>14.203134205232514</v>
      </c>
      <c r="AD47" s="87">
        <v>238.82294399289276</v>
      </c>
      <c r="AE47" s="87"/>
      <c r="AF47" s="87">
        <v>233.65488895277804</v>
      </c>
      <c r="AG47" s="87">
        <v>14.957470438019364</v>
      </c>
      <c r="AH47" s="87">
        <v>11.592035171511432</v>
      </c>
      <c r="AI47" s="87">
        <v>260.20439456230883</v>
      </c>
      <c r="AJ47" s="87"/>
      <c r="AK47" s="87">
        <v>220.71381995899159</v>
      </c>
      <c r="AL47" s="87">
        <v>14.104131880102475</v>
      </c>
      <c r="AM47" s="87">
        <v>11.251124191606952</v>
      </c>
      <c r="AN47" s="87">
        <v>246.06907603070101</v>
      </c>
      <c r="AO47" s="135"/>
      <c r="AP47" s="87">
        <v>267.76110043724253</v>
      </c>
      <c r="AQ47" s="87">
        <v>20.595364661633067</v>
      </c>
      <c r="AR47" s="87">
        <v>19.081744056240119</v>
      </c>
      <c r="AS47" s="87">
        <v>307.43820915511571</v>
      </c>
      <c r="AT47" s="87"/>
      <c r="AU47" s="87">
        <v>288.91399977066862</v>
      </c>
      <c r="AV47" s="87">
        <v>14.840736085118555</v>
      </c>
      <c r="AW47" s="87">
        <v>13.84486114061195</v>
      </c>
      <c r="AX47" s="87">
        <v>317.59959699639916</v>
      </c>
      <c r="AZ47" s="87">
        <v>295.2540263489775</v>
      </c>
      <c r="BA47" s="87">
        <v>16.794166465005667</v>
      </c>
      <c r="BB47" s="87">
        <v>22.40004673181868</v>
      </c>
      <c r="BC47" s="87">
        <v>334.44823954580187</v>
      </c>
    </row>
    <row r="48" spans="1:55">
      <c r="A48" s="57" t="s">
        <v>65</v>
      </c>
      <c r="B48" s="57">
        <v>349.29030067770151</v>
      </c>
      <c r="C48" s="57">
        <v>49.865166868744531</v>
      </c>
      <c r="D48" s="57">
        <v>39.300759158181584</v>
      </c>
      <c r="E48" s="57">
        <v>438.45622670462762</v>
      </c>
      <c r="F48" s="57"/>
      <c r="G48" s="57">
        <v>310.83875232332935</v>
      </c>
      <c r="H48" s="57">
        <v>39.892480488505875</v>
      </c>
      <c r="I48" s="57">
        <v>26.366822163975485</v>
      </c>
      <c r="J48" s="57">
        <v>377.09805497581073</v>
      </c>
      <c r="K48" s="57"/>
      <c r="L48" s="57">
        <v>380.28187476285024</v>
      </c>
      <c r="M48" s="57">
        <v>42.500293900741774</v>
      </c>
      <c r="N48" s="57">
        <v>35.587079123731485</v>
      </c>
      <c r="O48" s="57">
        <v>458.3692477873235</v>
      </c>
      <c r="P48" s="57"/>
      <c r="Q48" s="57">
        <v>399.61604167264107</v>
      </c>
      <c r="R48" s="57">
        <v>44.319775027638521</v>
      </c>
      <c r="S48" s="57">
        <v>33.150052428213073</v>
      </c>
      <c r="T48" s="57">
        <v>477.08586912849267</v>
      </c>
      <c r="U48" s="57"/>
      <c r="V48" s="57">
        <v>402.88216405003021</v>
      </c>
      <c r="W48" s="57">
        <v>44.605841403938854</v>
      </c>
      <c r="X48" s="57">
        <v>38.888576950928417</v>
      </c>
      <c r="Y48" s="57">
        <v>486.37658240489753</v>
      </c>
      <c r="Z48" s="57"/>
      <c r="AA48" s="87">
        <v>410.6626508268435</v>
      </c>
      <c r="AB48" s="87">
        <v>56.086088850061699</v>
      </c>
      <c r="AC48" s="87">
        <v>26.195873440436781</v>
      </c>
      <c r="AD48" s="87">
        <v>492.94461311734199</v>
      </c>
      <c r="AE48" s="87"/>
      <c r="AF48" s="87">
        <v>439.01692472527759</v>
      </c>
      <c r="AG48" s="87">
        <v>37.636255643452763</v>
      </c>
      <c r="AH48" s="87">
        <v>41.721137272154351</v>
      </c>
      <c r="AI48" s="87">
        <v>518.37431764088478</v>
      </c>
      <c r="AJ48" s="87"/>
      <c r="AK48" s="87">
        <v>489.41833475556751</v>
      </c>
      <c r="AL48" s="87">
        <v>63.559299309211809</v>
      </c>
      <c r="AM48" s="87">
        <v>30.503791035041051</v>
      </c>
      <c r="AN48" s="87">
        <v>583.4814250998204</v>
      </c>
      <c r="AO48" s="135"/>
      <c r="AP48" s="87">
        <v>568.08453091208935</v>
      </c>
      <c r="AQ48" s="87">
        <v>50.700396283517129</v>
      </c>
      <c r="AR48" s="87">
        <v>61.38195107866504</v>
      </c>
      <c r="AS48" s="87">
        <v>680.16687827427143</v>
      </c>
      <c r="AT48" s="87"/>
      <c r="AU48" s="87">
        <v>508.28346564133005</v>
      </c>
      <c r="AV48" s="87">
        <v>41.972899270112144</v>
      </c>
      <c r="AW48" s="87">
        <v>65.201948829333887</v>
      </c>
      <c r="AX48" s="87">
        <v>615.45831374077613</v>
      </c>
      <c r="AZ48" s="87">
        <v>573.2485129850055</v>
      </c>
      <c r="BA48" s="87">
        <v>47.062163194947424</v>
      </c>
      <c r="BB48" s="87">
        <v>35.111184089711962</v>
      </c>
      <c r="BC48" s="87">
        <v>655.42186026966488</v>
      </c>
    </row>
    <row r="49" spans="1:91">
      <c r="A49" s="100" t="s">
        <v>22</v>
      </c>
      <c r="B49" s="33">
        <v>19809.64403422143</v>
      </c>
      <c r="C49" s="33">
        <v>2554.4304666962212</v>
      </c>
      <c r="D49" s="33">
        <v>755.01518307262324</v>
      </c>
      <c r="E49" s="33">
        <v>23119.089683990274</v>
      </c>
      <c r="F49" s="33"/>
      <c r="G49" s="33">
        <v>19286.514342710147</v>
      </c>
      <c r="H49" s="33">
        <v>2367.8460085440142</v>
      </c>
      <c r="I49" s="33">
        <v>674.5201058709473</v>
      </c>
      <c r="J49" s="33">
        <v>22328.880457125106</v>
      </c>
      <c r="K49" s="33"/>
      <c r="L49" s="33">
        <v>19946.366166266496</v>
      </c>
      <c r="M49" s="33">
        <v>2420.8904882288798</v>
      </c>
      <c r="N49" s="33">
        <v>702.35662081113082</v>
      </c>
      <c r="O49" s="33">
        <v>23069.613275306507</v>
      </c>
      <c r="P49" s="33"/>
      <c r="Q49" s="33">
        <v>20482.82968545071</v>
      </c>
      <c r="R49" s="33">
        <v>2441.0586707675971</v>
      </c>
      <c r="S49" s="33">
        <v>688.5445557298749</v>
      </c>
      <c r="T49" s="33">
        <v>23612.432911948181</v>
      </c>
      <c r="U49" s="33"/>
      <c r="V49" s="33">
        <v>21290.972186844218</v>
      </c>
      <c r="W49" s="33">
        <v>2424.5713618497193</v>
      </c>
      <c r="X49" s="33">
        <v>689.88157500931084</v>
      </c>
      <c r="Y49" s="33">
        <v>24405.425123703251</v>
      </c>
      <c r="Z49" s="33"/>
      <c r="AA49" s="105">
        <v>22778.820201949955</v>
      </c>
      <c r="AB49" s="105">
        <v>2260.0323883394863</v>
      </c>
      <c r="AC49" s="105">
        <v>724.87678774639949</v>
      </c>
      <c r="AD49" s="105">
        <v>25763.729378035838</v>
      </c>
      <c r="AE49" s="105"/>
      <c r="AF49" s="105">
        <v>22966.389790875084</v>
      </c>
      <c r="AG49" s="105">
        <v>2283.8553649006481</v>
      </c>
      <c r="AH49" s="105">
        <v>782.42020384269972</v>
      </c>
      <c r="AI49" s="105">
        <v>26032.66535961843</v>
      </c>
      <c r="AJ49" s="105"/>
      <c r="AK49" s="105">
        <v>24039.990857524754</v>
      </c>
      <c r="AL49" s="105">
        <v>2384.0664110180742</v>
      </c>
      <c r="AM49" s="105">
        <v>899.74804866756381</v>
      </c>
      <c r="AN49" s="105">
        <v>27323.80531721039</v>
      </c>
      <c r="AO49" s="209"/>
      <c r="AP49" s="105">
        <v>23985.763745971613</v>
      </c>
      <c r="AQ49" s="105">
        <v>2224.0128533068969</v>
      </c>
      <c r="AR49" s="105">
        <v>1078.9412755368512</v>
      </c>
      <c r="AS49" s="105">
        <v>27288.71787481536</v>
      </c>
      <c r="AT49" s="105"/>
      <c r="AU49" s="105">
        <v>23553.409276371869</v>
      </c>
      <c r="AV49" s="105">
        <v>2246.0137284795151</v>
      </c>
      <c r="AW49" s="105">
        <v>893.20270135832925</v>
      </c>
      <c r="AX49" s="105">
        <v>26692.625706209714</v>
      </c>
      <c r="AY49" s="207"/>
      <c r="AZ49" s="105">
        <v>23788.388452267554</v>
      </c>
      <c r="BA49" s="105">
        <v>2589.041057430516</v>
      </c>
      <c r="BB49" s="105">
        <v>915.70386963521241</v>
      </c>
      <c r="BC49" s="105">
        <v>27293.133379333285</v>
      </c>
    </row>
    <row r="50" spans="1:91" s="161" customFormat="1">
      <c r="A50" s="108" t="s">
        <v>23</v>
      </c>
      <c r="B50" s="108">
        <v>18195.844272284012</v>
      </c>
      <c r="C50" s="108">
        <v>2280.0563841899216</v>
      </c>
      <c r="D50" s="108">
        <v>782.96764292162163</v>
      </c>
      <c r="E50" s="108">
        <v>21258.868299395555</v>
      </c>
      <c r="F50" s="108"/>
      <c r="G50" s="108">
        <v>17671.448590857068</v>
      </c>
      <c r="H50" s="108">
        <v>2130.3790998187992</v>
      </c>
      <c r="I50" s="108">
        <v>704.7963821753616</v>
      </c>
      <c r="J50" s="108">
        <v>20506.624072851228</v>
      </c>
      <c r="K50" s="108"/>
      <c r="L50" s="108">
        <v>18131.466174050951</v>
      </c>
      <c r="M50" s="108">
        <v>2135.1738659986422</v>
      </c>
      <c r="N50" s="108">
        <v>701.02464587221675</v>
      </c>
      <c r="O50" s="108">
        <v>20967.664685921809</v>
      </c>
      <c r="P50" s="108"/>
      <c r="Q50" s="108">
        <v>18413.439053663955</v>
      </c>
      <c r="R50" s="108">
        <v>2152.8274451471907</v>
      </c>
      <c r="S50" s="108">
        <v>691.68386785000621</v>
      </c>
      <c r="T50" s="108">
        <v>21257.950366661153</v>
      </c>
      <c r="U50" s="108"/>
      <c r="V50" s="108">
        <v>19163.237019863474</v>
      </c>
      <c r="W50" s="108">
        <v>2156.950318384329</v>
      </c>
      <c r="X50" s="108">
        <v>696.52102766235294</v>
      </c>
      <c r="Y50" s="108">
        <v>22016.708365910155</v>
      </c>
      <c r="Z50" s="108"/>
      <c r="AA50" s="106">
        <v>20540.777725317796</v>
      </c>
      <c r="AB50" s="106">
        <v>2015.0129160975705</v>
      </c>
      <c r="AC50" s="106">
        <v>718.43687029876662</v>
      </c>
      <c r="AD50" s="106">
        <v>23274.227511714133</v>
      </c>
      <c r="AE50" s="106"/>
      <c r="AF50" s="106">
        <v>20818.486277123797</v>
      </c>
      <c r="AG50" s="106">
        <v>1996.0306410093942</v>
      </c>
      <c r="AH50" s="106">
        <v>795.04978380111447</v>
      </c>
      <c r="AI50" s="106">
        <v>23609.566701934305</v>
      </c>
      <c r="AJ50" s="106"/>
      <c r="AK50" s="87">
        <v>21937.758194701033</v>
      </c>
      <c r="AL50" s="87">
        <v>2102.9183102889406</v>
      </c>
      <c r="AM50" s="87">
        <v>926.57784096722867</v>
      </c>
      <c r="AN50" s="87">
        <v>24967.254345957201</v>
      </c>
      <c r="AO50" s="136"/>
      <c r="AP50" s="87">
        <v>21584.001626591176</v>
      </c>
      <c r="AQ50" s="87">
        <v>1947.5795189201631</v>
      </c>
      <c r="AR50" s="87">
        <v>1114.8203083872386</v>
      </c>
      <c r="AS50" s="87">
        <v>24646.401453898579</v>
      </c>
      <c r="AT50" s="106"/>
      <c r="AU50" s="87">
        <v>21372.637975984333</v>
      </c>
      <c r="AV50" s="87">
        <v>2012.0100166309635</v>
      </c>
      <c r="AW50" s="87">
        <v>909.23319179471957</v>
      </c>
      <c r="AX50" s="87">
        <v>24293.881184410016</v>
      </c>
      <c r="AZ50" s="87">
        <v>21539.563702511379</v>
      </c>
      <c r="BA50" s="87">
        <v>2303.1558748879825</v>
      </c>
      <c r="BB50" s="87">
        <v>985.60718951629258</v>
      </c>
      <c r="BC50" s="87">
        <v>24828.326766915656</v>
      </c>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row>
    <row r="51" spans="1:91" s="161" customFormat="1">
      <c r="A51" s="108" t="s">
        <v>25</v>
      </c>
      <c r="B51" s="108">
        <v>15458.547348980066</v>
      </c>
      <c r="C51" s="108">
        <v>2155.9136205198306</v>
      </c>
      <c r="D51" s="108">
        <v>949.11675965554275</v>
      </c>
      <c r="E51" s="108">
        <v>18563.57772915544</v>
      </c>
      <c r="F51" s="108"/>
      <c r="G51" s="108">
        <v>15008.062231760721</v>
      </c>
      <c r="H51" s="108">
        <v>2027.9240232261791</v>
      </c>
      <c r="I51" s="108">
        <v>847.95191043587056</v>
      </c>
      <c r="J51" s="108">
        <v>17883.938165422769</v>
      </c>
      <c r="K51" s="108"/>
      <c r="L51" s="108">
        <v>15356.992025955647</v>
      </c>
      <c r="M51" s="108">
        <v>2031.9513050541557</v>
      </c>
      <c r="N51" s="108">
        <v>854.26795439597231</v>
      </c>
      <c r="O51" s="108">
        <v>18243.211285405774</v>
      </c>
      <c r="P51" s="108"/>
      <c r="Q51" s="108">
        <v>15548.365349093274</v>
      </c>
      <c r="R51" s="108">
        <v>2051.9774641552831</v>
      </c>
      <c r="S51" s="108">
        <v>865.4524766334365</v>
      </c>
      <c r="T51" s="108">
        <v>18465.795289881993</v>
      </c>
      <c r="U51" s="108"/>
      <c r="V51" s="108">
        <v>15887.400269920434</v>
      </c>
      <c r="W51" s="108">
        <v>2050.5577835591803</v>
      </c>
      <c r="X51" s="108">
        <v>873.12936347445725</v>
      </c>
      <c r="Y51" s="108">
        <v>18811.087416954073</v>
      </c>
      <c r="Z51" s="108"/>
      <c r="AA51" s="106">
        <v>17024.807640288349</v>
      </c>
      <c r="AB51" s="106">
        <v>1915.8609183945832</v>
      </c>
      <c r="AC51" s="106">
        <v>925.29925783339388</v>
      </c>
      <c r="AD51" s="106">
        <v>19865.967816516328</v>
      </c>
      <c r="AE51" s="106"/>
      <c r="AF51" s="106">
        <v>16911.672081614241</v>
      </c>
      <c r="AG51" s="106">
        <v>1891.2702712434889</v>
      </c>
      <c r="AH51" s="106">
        <v>1018.0796462575994</v>
      </c>
      <c r="AI51" s="106">
        <v>19821.021999115328</v>
      </c>
      <c r="AJ51" s="106"/>
      <c r="AK51" s="87">
        <v>17495.244732794461</v>
      </c>
      <c r="AL51" s="87">
        <v>1986.665606057695</v>
      </c>
      <c r="AM51" s="87">
        <v>1216.2546756055058</v>
      </c>
      <c r="AN51" s="87">
        <v>20698.16501445766</v>
      </c>
      <c r="AO51" s="136"/>
      <c r="AP51" s="87">
        <v>17182.789494022138</v>
      </c>
      <c r="AQ51" s="87">
        <v>1821.4540431246978</v>
      </c>
      <c r="AR51" s="87">
        <v>1387.5829797457582</v>
      </c>
      <c r="AS51" s="87">
        <v>20391.826516892594</v>
      </c>
      <c r="AT51" s="106"/>
      <c r="AU51" s="87">
        <v>16877.050910022506</v>
      </c>
      <c r="AV51" s="87">
        <v>1872.2458501410681</v>
      </c>
      <c r="AW51" s="87">
        <v>1230.751560631448</v>
      </c>
      <c r="AX51" s="87">
        <v>19980.048320795024</v>
      </c>
      <c r="AZ51" s="87">
        <v>16891.899643231096</v>
      </c>
      <c r="BA51" s="87">
        <v>2133.8523513036271</v>
      </c>
      <c r="BB51" s="87">
        <v>1302.1432936649537</v>
      </c>
      <c r="BC51" s="87">
        <v>20327.895288199677</v>
      </c>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row>
    <row r="52" spans="1:91" s="161" customFormat="1">
      <c r="A52" s="108" t="s">
        <v>24</v>
      </c>
      <c r="B52" s="108">
        <v>2524.9355956581949</v>
      </c>
      <c r="C52" s="108">
        <v>124.1427636700892</v>
      </c>
      <c r="D52" s="108">
        <v>46.212210911804377</v>
      </c>
      <c r="E52" s="108">
        <v>2695.2905702400885</v>
      </c>
      <c r="F52" s="108"/>
      <c r="G52" s="108">
        <v>2472.8747153966001</v>
      </c>
      <c r="H52" s="108">
        <v>102.45507659262154</v>
      </c>
      <c r="I52" s="108">
        <v>47.356115439075005</v>
      </c>
      <c r="J52" s="108">
        <v>2622.6859074282966</v>
      </c>
      <c r="K52" s="108"/>
      <c r="L52" s="108">
        <v>2575.3341566399613</v>
      </c>
      <c r="M52" s="108">
        <v>103.22256094448986</v>
      </c>
      <c r="N52" s="108">
        <v>45.896682931819626</v>
      </c>
      <c r="O52" s="108">
        <v>2724.4534005162709</v>
      </c>
      <c r="P52" s="108"/>
      <c r="Q52" s="108">
        <v>2643.6056470781145</v>
      </c>
      <c r="R52" s="108">
        <v>100.84998099190264</v>
      </c>
      <c r="S52" s="108">
        <v>47.699448709198037</v>
      </c>
      <c r="T52" s="108">
        <v>2792.1550767792151</v>
      </c>
      <c r="U52" s="108"/>
      <c r="V52" s="108">
        <v>3038.6310498941907</v>
      </c>
      <c r="W52" s="108">
        <v>106.39253482514724</v>
      </c>
      <c r="X52" s="108">
        <v>60.597364236419764</v>
      </c>
      <c r="Y52" s="108">
        <v>3205.6209489557577</v>
      </c>
      <c r="Z52" s="108"/>
      <c r="AA52" s="106">
        <v>3250.8797868890179</v>
      </c>
      <c r="AB52" s="106">
        <v>99.151997702987103</v>
      </c>
      <c r="AC52" s="106">
        <v>58.227910605733491</v>
      </c>
      <c r="AD52" s="106">
        <v>3408.2596951977384</v>
      </c>
      <c r="AE52" s="106"/>
      <c r="AF52" s="106">
        <v>3622.3882015860954</v>
      </c>
      <c r="AG52" s="106">
        <v>104.76036976590692</v>
      </c>
      <c r="AH52" s="106">
        <v>61.396131466848395</v>
      </c>
      <c r="AI52" s="106">
        <v>3788.544702818851</v>
      </c>
      <c r="AJ52" s="106"/>
      <c r="AK52" s="87">
        <v>4070.9352045986443</v>
      </c>
      <c r="AL52" s="87">
        <v>116.25270423124799</v>
      </c>
      <c r="AM52" s="87">
        <v>81.901422669941695</v>
      </c>
      <c r="AN52" s="87">
        <v>4269.0893314998339</v>
      </c>
      <c r="AO52" s="136"/>
      <c r="AP52" s="87">
        <v>4021.3123168461834</v>
      </c>
      <c r="AQ52" s="87">
        <v>126.12547579546316</v>
      </c>
      <c r="AR52" s="87">
        <v>107.13714436427165</v>
      </c>
      <c r="AS52" s="87">
        <v>4254.5749370059184</v>
      </c>
      <c r="AT52" s="106"/>
      <c r="AU52" s="87">
        <v>4083.891620167532</v>
      </c>
      <c r="AV52" s="87">
        <v>139.76416648989596</v>
      </c>
      <c r="AW52" s="87">
        <v>90.177076957363454</v>
      </c>
      <c r="AX52" s="87">
        <v>4313.8328636147908</v>
      </c>
      <c r="AZ52" s="87">
        <v>4232.2786353637894</v>
      </c>
      <c r="BA52" s="87">
        <v>169.3035235843563</v>
      </c>
      <c r="BB52" s="87">
        <v>98.8493197679594</v>
      </c>
      <c r="BC52" s="87">
        <v>4500.4314787161047</v>
      </c>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row>
    <row r="53" spans="1:91">
      <c r="A53" s="33" t="s">
        <v>66</v>
      </c>
      <c r="B53" s="33">
        <v>33.371774475031643</v>
      </c>
      <c r="C53" s="33">
        <v>7.2255598164526136</v>
      </c>
      <c r="D53" s="33">
        <v>8.631274967739536</v>
      </c>
      <c r="E53" s="33">
        <v>49.228609259223795</v>
      </c>
      <c r="F53" s="33"/>
      <c r="G53" s="33">
        <v>33.428612397610109</v>
      </c>
      <c r="H53" s="33">
        <v>5.3297959182573544</v>
      </c>
      <c r="I53" s="33">
        <v>4.9430782148817771</v>
      </c>
      <c r="J53" s="33">
        <v>43.701486530749243</v>
      </c>
      <c r="K53" s="33"/>
      <c r="L53" s="33">
        <v>33.588888750437647</v>
      </c>
      <c r="M53" s="33">
        <v>8.6223690512137825</v>
      </c>
      <c r="N53" s="33">
        <v>5.9965890140971903</v>
      </c>
      <c r="O53" s="33">
        <v>48.207846815748617</v>
      </c>
      <c r="P53" s="33"/>
      <c r="Q53" s="33">
        <v>39.023670943196414</v>
      </c>
      <c r="R53" s="33">
        <v>4.4597855431095885</v>
      </c>
      <c r="S53" s="33">
        <v>8.0050807838031002</v>
      </c>
      <c r="T53" s="33">
        <v>51.488537270109106</v>
      </c>
      <c r="U53" s="33"/>
      <c r="V53" s="33">
        <v>34.508403333354131</v>
      </c>
      <c r="W53" s="33">
        <v>7.392861315936913</v>
      </c>
      <c r="X53" s="33">
        <v>6.0715990686810244</v>
      </c>
      <c r="Y53" s="33">
        <v>47.972863717972068</v>
      </c>
      <c r="Z53" s="99"/>
      <c r="AA53" s="87">
        <v>40.477040271151949</v>
      </c>
      <c r="AB53" s="87">
        <v>11.648924380711545</v>
      </c>
      <c r="AC53" s="87">
        <v>6.3572207538584244</v>
      </c>
      <c r="AD53" s="87">
        <v>58.483185405721926</v>
      </c>
      <c r="AE53" s="87"/>
      <c r="AF53" s="87">
        <v>38.866033853829393</v>
      </c>
      <c r="AG53" s="87">
        <v>4.4364267009115181</v>
      </c>
      <c r="AH53" s="87">
        <v>7.0360875267089797</v>
      </c>
      <c r="AI53" s="87">
        <v>50.338548081449893</v>
      </c>
      <c r="AJ53" s="87"/>
      <c r="AK53" s="87">
        <v>37.174739781124181</v>
      </c>
      <c r="AL53" s="87">
        <v>1.8702789842958498</v>
      </c>
      <c r="AM53" s="87">
        <v>7.1300092018899903</v>
      </c>
      <c r="AN53" s="87">
        <v>46.175027967310022</v>
      </c>
      <c r="AO53" s="135"/>
      <c r="AP53" s="87">
        <v>40.094837467460302</v>
      </c>
      <c r="AQ53" s="87">
        <v>5.110744638667315</v>
      </c>
      <c r="AR53" s="87">
        <v>8.52769948077108</v>
      </c>
      <c r="AS53" s="87">
        <v>53.733281586898698</v>
      </c>
      <c r="AT53" s="87"/>
      <c r="AU53" s="87">
        <v>44.112455802051699</v>
      </c>
      <c r="AV53" s="87">
        <v>4.7279185762756981</v>
      </c>
      <c r="AW53" s="87">
        <v>7.3462103812452337</v>
      </c>
      <c r="AX53" s="87">
        <v>56.186584759572632</v>
      </c>
      <c r="AZ53" s="87">
        <v>45.857485217603141</v>
      </c>
      <c r="BA53" s="87">
        <v>4.4523585921927902</v>
      </c>
      <c r="BB53" s="87">
        <v>1.7174786557784791</v>
      </c>
      <c r="BC53" s="87">
        <v>52.027322465574407</v>
      </c>
    </row>
    <row r="54" spans="1:91" s="110" customFormat="1">
      <c r="A54" s="33" t="s">
        <v>67</v>
      </c>
      <c r="B54" s="57">
        <v>4.5350402802658882</v>
      </c>
      <c r="C54" s="57">
        <v>0.63583918029444075</v>
      </c>
      <c r="D54" s="57">
        <v>6.0387108957325619</v>
      </c>
      <c r="E54" s="57">
        <v>11.209590356292891</v>
      </c>
      <c r="F54" s="57"/>
      <c r="G54" s="57">
        <v>8.4427030364573792</v>
      </c>
      <c r="H54" s="57">
        <v>4.0158026084504233</v>
      </c>
      <c r="I54" s="57">
        <v>2.9395514946627568</v>
      </c>
      <c r="J54" s="57">
        <v>15.398057139570559</v>
      </c>
      <c r="K54" s="57"/>
      <c r="L54" s="57">
        <v>9.9351518227852935</v>
      </c>
      <c r="M54" s="57">
        <v>3.6605997919543958</v>
      </c>
      <c r="N54" s="57">
        <v>4.7743499543615195</v>
      </c>
      <c r="O54" s="57">
        <v>18.370101569101209</v>
      </c>
      <c r="P54" s="57"/>
      <c r="Q54" s="57">
        <v>14.640757819486941</v>
      </c>
      <c r="R54" s="57">
        <v>2.418651863831295</v>
      </c>
      <c r="S54" s="57">
        <v>8.22269929385517</v>
      </c>
      <c r="T54" s="57">
        <v>25.282108977173408</v>
      </c>
      <c r="U54" s="57"/>
      <c r="V54" s="57">
        <v>17.193958645721995</v>
      </c>
      <c r="W54" s="57">
        <v>2.264780970407982</v>
      </c>
      <c r="X54" s="57">
        <v>6.4196349208905605</v>
      </c>
      <c r="Y54" s="57">
        <v>25.878374537020541</v>
      </c>
      <c r="Z54" s="57"/>
      <c r="AA54" s="87">
        <v>23.123057794463843</v>
      </c>
      <c r="AB54" s="87">
        <v>3.6233079813583355</v>
      </c>
      <c r="AC54" s="87">
        <v>5.6309970696019196</v>
      </c>
      <c r="AD54" s="87">
        <v>32.377362845424095</v>
      </c>
      <c r="AE54" s="87"/>
      <c r="AF54" s="87">
        <v>15.961859791645825</v>
      </c>
      <c r="AG54" s="87">
        <v>2.9007287819578984</v>
      </c>
      <c r="AH54" s="87">
        <v>8.4284908071562263</v>
      </c>
      <c r="AI54" s="87">
        <v>27.29107938075995</v>
      </c>
      <c r="AJ54" s="87"/>
      <c r="AK54" s="87">
        <v>20.287859239992919</v>
      </c>
      <c r="AL54" s="87">
        <v>7.636161676854222</v>
      </c>
      <c r="AM54" s="87">
        <v>4.0111114451369456</v>
      </c>
      <c r="AN54" s="87">
        <v>31.935132361984088</v>
      </c>
      <c r="AO54" s="135"/>
      <c r="AP54" s="87">
        <v>19.536867488944587</v>
      </c>
      <c r="AQ54" s="87">
        <v>4.0245361624678537</v>
      </c>
      <c r="AR54" s="87">
        <v>7.6137963637137567</v>
      </c>
      <c r="AS54" s="87">
        <v>31.175200015126197</v>
      </c>
      <c r="AT54" s="87"/>
      <c r="AU54" s="87">
        <v>19.812981155961541</v>
      </c>
      <c r="AV54" s="87">
        <v>0.55621928772885953</v>
      </c>
      <c r="AW54" s="87">
        <v>10.345690567419027</v>
      </c>
      <c r="AX54" s="87">
        <v>30.714891011109426</v>
      </c>
      <c r="AZ54" s="87">
        <v>25.101997907964403</v>
      </c>
      <c r="BA54" s="87">
        <v>3.576917667050624</v>
      </c>
      <c r="BB54" s="87">
        <v>4.6796326934227803</v>
      </c>
      <c r="BC54" s="87">
        <v>33.358548268437808</v>
      </c>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row>
    <row r="55" spans="1:91" s="110" customFormat="1">
      <c r="A55" s="33" t="s">
        <v>68</v>
      </c>
      <c r="B55" s="57">
        <v>3.0452401168139622</v>
      </c>
      <c r="C55" s="57">
        <v>0</v>
      </c>
      <c r="D55" s="57">
        <v>1.7440222637293252</v>
      </c>
      <c r="E55" s="57">
        <v>4.7892623805432875</v>
      </c>
      <c r="F55" s="57"/>
      <c r="G55" s="57">
        <v>3.7190935613097413</v>
      </c>
      <c r="H55" s="57">
        <v>0.80279571286105944</v>
      </c>
      <c r="I55" s="57">
        <v>4.5017554966053979</v>
      </c>
      <c r="J55" s="57">
        <v>9.0236447707761975</v>
      </c>
      <c r="K55" s="57"/>
      <c r="L55" s="57">
        <v>3.3901285488374908</v>
      </c>
      <c r="M55" s="57">
        <v>2.2107446156498147</v>
      </c>
      <c r="N55" s="57">
        <v>3.5813880111019558</v>
      </c>
      <c r="O55" s="57">
        <v>9.1822611755892609</v>
      </c>
      <c r="P55" s="57"/>
      <c r="Q55" s="57">
        <v>4.8252992475562948</v>
      </c>
      <c r="R55" s="57">
        <v>0.92893719421894683</v>
      </c>
      <c r="S55" s="57">
        <v>2.7619771316662334</v>
      </c>
      <c r="T55" s="57">
        <v>8.5162135734414761</v>
      </c>
      <c r="U55" s="57"/>
      <c r="V55" s="57">
        <v>4.1856011630847005</v>
      </c>
      <c r="W55" s="57">
        <v>1.5244170376221078</v>
      </c>
      <c r="X55" s="57">
        <v>2.8872762001040431</v>
      </c>
      <c r="Y55" s="57">
        <v>8.5972944008108509</v>
      </c>
      <c r="Z55" s="57"/>
      <c r="AA55" s="87">
        <v>5.4363147103546856</v>
      </c>
      <c r="AB55" s="87">
        <v>0.59826934655469621</v>
      </c>
      <c r="AC55" s="87">
        <v>2.7896304137815435</v>
      </c>
      <c r="AD55" s="87">
        <v>8.8242144706909258</v>
      </c>
      <c r="AE55" s="87"/>
      <c r="AF55" s="87">
        <v>8.2653074862512543</v>
      </c>
      <c r="AG55" s="87">
        <v>3.4310319225617021</v>
      </c>
      <c r="AH55" s="87">
        <v>2.5847843651599112</v>
      </c>
      <c r="AI55" s="87">
        <v>14.281123773972869</v>
      </c>
      <c r="AJ55" s="87"/>
      <c r="AK55" s="87">
        <v>7.4804724663306281</v>
      </c>
      <c r="AL55" s="87">
        <v>1.9733997651557154</v>
      </c>
      <c r="AM55" s="87">
        <v>2.1298326085271979</v>
      </c>
      <c r="AN55" s="87">
        <v>11.583704840013542</v>
      </c>
      <c r="AO55" s="135"/>
      <c r="AP55" s="87">
        <v>3.6247441192003875</v>
      </c>
      <c r="AQ55" s="87">
        <v>0</v>
      </c>
      <c r="AR55" s="87">
        <v>3.6774809280000804</v>
      </c>
      <c r="AS55" s="87">
        <v>7.3022250472004675</v>
      </c>
      <c r="AT55" s="87"/>
      <c r="AU55" s="87">
        <v>3.9142229727495241</v>
      </c>
      <c r="AV55" s="87">
        <v>0.55621928772885953</v>
      </c>
      <c r="AW55" s="87">
        <v>0</v>
      </c>
      <c r="AX55" s="87">
        <v>4.470442260478384</v>
      </c>
      <c r="AZ55" s="87">
        <v>6.7146912736209234</v>
      </c>
      <c r="BA55" s="87">
        <v>0</v>
      </c>
      <c r="BB55" s="87">
        <v>2.2633247804429422</v>
      </c>
      <c r="BC55" s="87">
        <v>8.9780160540638647</v>
      </c>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row>
    <row r="56" spans="1:91" s="110" customFormat="1">
      <c r="A56" s="33" t="s">
        <v>69</v>
      </c>
      <c r="B56" s="57">
        <v>19.512971375319665</v>
      </c>
      <c r="C56" s="57">
        <v>5.4829121807334893</v>
      </c>
      <c r="D56" s="57">
        <v>0.6841924449134732</v>
      </c>
      <c r="E56" s="57">
        <v>25.680076000966629</v>
      </c>
      <c r="F56" s="57"/>
      <c r="G56" s="57">
        <v>19.69799962405083</v>
      </c>
      <c r="H56" s="57">
        <v>2.1026527891004316</v>
      </c>
      <c r="I56" s="57">
        <v>2.7648874974046445</v>
      </c>
      <c r="J56" s="57">
        <v>24.565539910555906</v>
      </c>
      <c r="K56" s="57"/>
      <c r="L56" s="57">
        <v>13.126121227057849</v>
      </c>
      <c r="M56" s="57">
        <v>1.2339814262701418</v>
      </c>
      <c r="N56" s="57">
        <v>1.3587153925997473</v>
      </c>
      <c r="O56" s="57">
        <v>15.718818045927739</v>
      </c>
      <c r="P56" s="57"/>
      <c r="Q56" s="57">
        <v>15.08255626917579</v>
      </c>
      <c r="R56" s="57">
        <v>0.60240377781130727</v>
      </c>
      <c r="S56" s="57">
        <v>1.8658980046238391</v>
      </c>
      <c r="T56" s="57">
        <v>17.550858051610938</v>
      </c>
      <c r="U56" s="57"/>
      <c r="V56" s="57">
        <v>23.494954837916453</v>
      </c>
      <c r="W56" s="57">
        <v>3.5804272836471318</v>
      </c>
      <c r="X56" s="57">
        <v>1.998536049531946</v>
      </c>
      <c r="Y56" s="57">
        <v>29.073918171095531</v>
      </c>
      <c r="Z56" s="57"/>
      <c r="AA56" s="87">
        <v>32.850981769969003</v>
      </c>
      <c r="AB56" s="87">
        <v>5.4515778090016145</v>
      </c>
      <c r="AC56" s="87">
        <v>3.0386545115897752</v>
      </c>
      <c r="AD56" s="87">
        <v>41.341214090560392</v>
      </c>
      <c r="AE56" s="87"/>
      <c r="AF56" s="87">
        <v>18.130817208400188</v>
      </c>
      <c r="AG56" s="87">
        <v>0.93754478728291368</v>
      </c>
      <c r="AH56" s="87">
        <v>6.0238101219551616</v>
      </c>
      <c r="AI56" s="87">
        <v>25.092172117638263</v>
      </c>
      <c r="AJ56" s="87"/>
      <c r="AK56" s="87">
        <v>15.729454404780054</v>
      </c>
      <c r="AL56" s="87">
        <v>2.0610968653502173</v>
      </c>
      <c r="AM56" s="87">
        <v>4.6454679349632384</v>
      </c>
      <c r="AN56" s="87">
        <v>22.436019205093512</v>
      </c>
      <c r="AO56" s="135"/>
      <c r="AP56" s="87">
        <v>16.161931942185394</v>
      </c>
      <c r="AQ56" s="87">
        <v>1.3732845128619138</v>
      </c>
      <c r="AR56" s="87">
        <v>0.60049457305782028</v>
      </c>
      <c r="AS56" s="87">
        <v>18.135711028105128</v>
      </c>
      <c r="AT56" s="87"/>
      <c r="AU56" s="87">
        <v>16.297733659896501</v>
      </c>
      <c r="AV56" s="87">
        <v>1.4467622136055069</v>
      </c>
      <c r="AW56" s="87">
        <v>4.495568290269933</v>
      </c>
      <c r="AX56" s="87">
        <v>22.24006416377194</v>
      </c>
      <c r="AZ56" s="87">
        <v>16.258557190915916</v>
      </c>
      <c r="BA56" s="87">
        <v>0.52023765434355795</v>
      </c>
      <c r="BB56" s="87">
        <v>4.2122266761320697</v>
      </c>
      <c r="BC56" s="87">
        <v>20.991021521391541</v>
      </c>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row>
    <row r="57" spans="1:91">
      <c r="A57" s="57" t="s">
        <v>70</v>
      </c>
      <c r="B57" s="57">
        <v>159.32397104049249</v>
      </c>
      <c r="C57" s="57">
        <v>67.686399200785715</v>
      </c>
      <c r="D57" s="57">
        <v>25.687465702488424</v>
      </c>
      <c r="E57" s="57">
        <v>252.69783594376665</v>
      </c>
      <c r="F57" s="57"/>
      <c r="G57" s="57">
        <v>155.96270990948292</v>
      </c>
      <c r="H57" s="57">
        <v>41.689374780006773</v>
      </c>
      <c r="I57" s="57">
        <v>29.439089894696618</v>
      </c>
      <c r="J57" s="57">
        <v>227.09117458418632</v>
      </c>
      <c r="K57" s="57"/>
      <c r="L57" s="57">
        <v>151.98750233464813</v>
      </c>
      <c r="M57" s="57">
        <v>42.849653261569323</v>
      </c>
      <c r="N57" s="57">
        <v>16.450631873145337</v>
      </c>
      <c r="O57" s="57">
        <v>211.2877874693628</v>
      </c>
      <c r="P57" s="57"/>
      <c r="Q57" s="57">
        <v>143.79813617512855</v>
      </c>
      <c r="R57" s="57">
        <v>40.489088527890807</v>
      </c>
      <c r="S57" s="57">
        <v>27.718661965950275</v>
      </c>
      <c r="T57" s="57">
        <v>212.00588666896962</v>
      </c>
      <c r="U57" s="57"/>
      <c r="V57" s="57">
        <v>155.05212068419061</v>
      </c>
      <c r="W57" s="57">
        <v>63.30190201180973</v>
      </c>
      <c r="X57" s="57">
        <v>16.296902096268006</v>
      </c>
      <c r="Y57" s="57">
        <v>234.65092479226837</v>
      </c>
      <c r="Z57" s="57"/>
      <c r="AA57" s="87">
        <v>146.71173062713012</v>
      </c>
      <c r="AB57" s="87">
        <v>61.901443335253916</v>
      </c>
      <c r="AC57" s="87">
        <v>24.448560270649963</v>
      </c>
      <c r="AD57" s="87">
        <v>233.06173423303403</v>
      </c>
      <c r="AE57" s="87"/>
      <c r="AF57" s="87">
        <v>165.56443749091756</v>
      </c>
      <c r="AG57" s="87">
        <v>54.424675773825918</v>
      </c>
      <c r="AH57" s="87">
        <v>27.23282112778621</v>
      </c>
      <c r="AI57" s="87">
        <v>247.2219343925297</v>
      </c>
      <c r="AJ57" s="87"/>
      <c r="AK57" s="87">
        <v>147.89186793485757</v>
      </c>
      <c r="AL57" s="87">
        <v>43.807887290000735</v>
      </c>
      <c r="AM57" s="87">
        <v>17.21697777578439</v>
      </c>
      <c r="AN57" s="87">
        <v>208.91673300064269</v>
      </c>
      <c r="AO57" s="135"/>
      <c r="AP57" s="87">
        <v>178.39488528947336</v>
      </c>
      <c r="AQ57" s="87">
        <v>40.7815307241124</v>
      </c>
      <c r="AR57" s="87">
        <v>31.08998516317779</v>
      </c>
      <c r="AS57" s="87">
        <v>250.26640117676357</v>
      </c>
      <c r="AT57" s="87"/>
      <c r="AU57" s="87">
        <v>185.12637549235177</v>
      </c>
      <c r="AV57" s="87">
        <v>54.955210338753709</v>
      </c>
      <c r="AW57" s="87">
        <v>24.904000363812152</v>
      </c>
      <c r="AX57" s="87">
        <v>264.98558619491763</v>
      </c>
      <c r="AZ57" s="87">
        <v>159.08858854501983</v>
      </c>
      <c r="BA57" s="87">
        <v>41.604434115321304</v>
      </c>
      <c r="BB57" s="87">
        <v>16.423970932807915</v>
      </c>
      <c r="BC57" s="87">
        <v>217.11699359314906</v>
      </c>
    </row>
    <row r="58" spans="1:91">
      <c r="A58" s="57" t="s">
        <v>71</v>
      </c>
      <c r="B58" s="57">
        <v>188.96627497596589</v>
      </c>
      <c r="C58" s="57">
        <v>9.8995159918743632</v>
      </c>
      <c r="D58" s="57">
        <v>7.4404664592696745</v>
      </c>
      <c r="E58" s="57">
        <v>206.30625742710993</v>
      </c>
      <c r="F58" s="57"/>
      <c r="G58" s="57">
        <v>208.85430423226657</v>
      </c>
      <c r="H58" s="57">
        <v>8.6192004929425377</v>
      </c>
      <c r="I58" s="57">
        <v>5.0694322741228071</v>
      </c>
      <c r="J58" s="57">
        <v>222.54293699933191</v>
      </c>
      <c r="K58" s="57"/>
      <c r="L58" s="57">
        <v>187.27625759876682</v>
      </c>
      <c r="M58" s="57">
        <v>9.9395533762936594</v>
      </c>
      <c r="N58" s="57">
        <v>1.8579036281359849</v>
      </c>
      <c r="O58" s="57">
        <v>199.07371460319646</v>
      </c>
      <c r="P58" s="57"/>
      <c r="Q58" s="57">
        <v>190.92792464229998</v>
      </c>
      <c r="R58" s="57">
        <v>8.2813294334295069</v>
      </c>
      <c r="S58" s="57">
        <v>7.5623396197219535</v>
      </c>
      <c r="T58" s="57">
        <v>206.77159369545143</v>
      </c>
      <c r="U58" s="57"/>
      <c r="V58" s="57">
        <v>186.23041174398287</v>
      </c>
      <c r="W58" s="57">
        <v>7.821398500668729</v>
      </c>
      <c r="X58" s="57">
        <v>6.8837121929174412</v>
      </c>
      <c r="Y58" s="57">
        <v>200.93552243756903</v>
      </c>
      <c r="Z58" s="57"/>
      <c r="AA58" s="87">
        <v>173.73966155462057</v>
      </c>
      <c r="AB58" s="87">
        <v>5.5890565708232032</v>
      </c>
      <c r="AC58" s="87">
        <v>7.0924104393945075</v>
      </c>
      <c r="AD58" s="87">
        <v>186.42112856483828</v>
      </c>
      <c r="AE58" s="87"/>
      <c r="AF58" s="87">
        <v>201.46570621245601</v>
      </c>
      <c r="AG58" s="87">
        <v>3.8533253043149172</v>
      </c>
      <c r="AH58" s="87">
        <v>3.5093517013518931</v>
      </c>
      <c r="AI58" s="87">
        <v>208.82838321812284</v>
      </c>
      <c r="AJ58" s="87"/>
      <c r="AK58" s="87">
        <v>181.69851413018156</v>
      </c>
      <c r="AL58" s="87">
        <v>4.029495055648292</v>
      </c>
      <c r="AM58" s="87">
        <v>3.908327268695885</v>
      </c>
      <c r="AN58" s="87">
        <v>189.63633645452575</v>
      </c>
      <c r="AO58" s="135"/>
      <c r="AP58" s="87">
        <v>198.09419578506072</v>
      </c>
      <c r="AQ58" s="87">
        <v>10.03927564518257</v>
      </c>
      <c r="AR58" s="87">
        <v>11.128022123850393</v>
      </c>
      <c r="AS58" s="87">
        <v>219.26149355409368</v>
      </c>
      <c r="AT58" s="87"/>
      <c r="AU58" s="87">
        <v>189.30158890874958</v>
      </c>
      <c r="AV58" s="87">
        <v>5.7396687708423695</v>
      </c>
      <c r="AW58" s="87">
        <v>8.1845632353752134</v>
      </c>
      <c r="AX58" s="87">
        <v>203.22582091496716</v>
      </c>
      <c r="AZ58" s="87">
        <v>200.36722392921487</v>
      </c>
      <c r="BA58" s="87">
        <v>6.4218983757081887</v>
      </c>
      <c r="BB58" s="87">
        <v>1.5781561782929496</v>
      </c>
      <c r="BC58" s="87">
        <v>208.36727848321601</v>
      </c>
    </row>
    <row r="59" spans="1:91">
      <c r="A59" s="57" t="s">
        <v>72</v>
      </c>
      <c r="B59" s="57">
        <v>98.908508597425481</v>
      </c>
      <c r="C59" s="57">
        <v>41.171272141454203</v>
      </c>
      <c r="D59" s="57">
        <v>34.217618496931074</v>
      </c>
      <c r="E59" s="57">
        <v>174.29739923581076</v>
      </c>
      <c r="F59" s="57"/>
      <c r="G59" s="57">
        <v>78.761270862615945</v>
      </c>
      <c r="H59" s="57">
        <v>30.312274414958519</v>
      </c>
      <c r="I59" s="57">
        <v>36.668625385404177</v>
      </c>
      <c r="J59" s="57">
        <v>145.74217066297865</v>
      </c>
      <c r="K59" s="57"/>
      <c r="L59" s="57">
        <v>90.555669433549113</v>
      </c>
      <c r="M59" s="57">
        <v>32.318764201259427</v>
      </c>
      <c r="N59" s="57">
        <v>27.559987256576481</v>
      </c>
      <c r="O59" s="57">
        <v>150.43442089138503</v>
      </c>
      <c r="P59" s="57"/>
      <c r="Q59" s="57">
        <v>95.932984541861529</v>
      </c>
      <c r="R59" s="57">
        <v>36.958013889310301</v>
      </c>
      <c r="S59" s="57">
        <v>33.065175774035737</v>
      </c>
      <c r="T59" s="57">
        <v>165.95617420520756</v>
      </c>
      <c r="U59" s="57"/>
      <c r="V59" s="57">
        <v>78.421284472961077</v>
      </c>
      <c r="W59" s="57">
        <v>35.840647521108139</v>
      </c>
      <c r="X59" s="57">
        <v>37.62790983336707</v>
      </c>
      <c r="Y59" s="57">
        <v>151.88984182743627</v>
      </c>
      <c r="Z59" s="57"/>
      <c r="AA59" s="87">
        <v>72.528348743267046</v>
      </c>
      <c r="AB59" s="87">
        <v>34.410760550406735</v>
      </c>
      <c r="AC59" s="87">
        <v>28.943031111756039</v>
      </c>
      <c r="AD59" s="87">
        <v>135.88214040542982</v>
      </c>
      <c r="AE59" s="87"/>
      <c r="AF59" s="87">
        <v>78.835194194763034</v>
      </c>
      <c r="AG59" s="87">
        <v>42.827952373575975</v>
      </c>
      <c r="AH59" s="87">
        <v>26.956585466972264</v>
      </c>
      <c r="AI59" s="87">
        <v>148.61973203531127</v>
      </c>
      <c r="AJ59" s="87"/>
      <c r="AK59" s="87">
        <v>101.30374785185926</v>
      </c>
      <c r="AL59" s="87">
        <v>35.497540944143694</v>
      </c>
      <c r="AM59" s="87">
        <v>29.937933764433769</v>
      </c>
      <c r="AN59" s="87">
        <v>166.73922256043673</v>
      </c>
      <c r="AO59" s="135"/>
      <c r="AP59" s="87">
        <v>116.9651468806928</v>
      </c>
      <c r="AQ59" s="87">
        <v>39.41574511853522</v>
      </c>
      <c r="AR59" s="87">
        <v>47.36813774381968</v>
      </c>
      <c r="AS59" s="87">
        <v>203.74902974304771</v>
      </c>
      <c r="AT59" s="87"/>
      <c r="AU59" s="87">
        <v>120.21529801572512</v>
      </c>
      <c r="AV59" s="87">
        <v>45.483992962913547</v>
      </c>
      <c r="AW59" s="87">
        <v>38.269900607671822</v>
      </c>
      <c r="AX59" s="87">
        <v>203.96919158631047</v>
      </c>
      <c r="AZ59" s="87">
        <v>122.90020915717497</v>
      </c>
      <c r="BA59" s="87">
        <v>38.401470251968355</v>
      </c>
      <c r="BB59" s="87">
        <v>26.635458675794773</v>
      </c>
      <c r="BC59" s="87">
        <v>187.93713808493811</v>
      </c>
    </row>
    <row r="60" spans="1:91">
      <c r="A60" s="57" t="s">
        <v>73</v>
      </c>
      <c r="B60" s="57">
        <v>126.12172954344577</v>
      </c>
      <c r="C60" s="57">
        <v>10.865412583942668</v>
      </c>
      <c r="D60" s="57">
        <v>4.6426742970210579</v>
      </c>
      <c r="E60" s="57">
        <v>141.62981642440948</v>
      </c>
      <c r="F60" s="57"/>
      <c r="G60" s="57">
        <v>132.911499500882</v>
      </c>
      <c r="H60" s="57">
        <v>10.124894226129966</v>
      </c>
      <c r="I60" s="57">
        <v>11.507546931499407</v>
      </c>
      <c r="J60" s="57">
        <v>154.54394065851136</v>
      </c>
      <c r="K60" s="57"/>
      <c r="L60" s="57">
        <v>146.51803652865192</v>
      </c>
      <c r="M60" s="57">
        <v>16.681596744066496</v>
      </c>
      <c r="N60" s="57">
        <v>10.485050414154756</v>
      </c>
      <c r="O60" s="57">
        <v>173.68468368687317</v>
      </c>
      <c r="P60" s="57"/>
      <c r="Q60" s="57">
        <v>128.36619659062083</v>
      </c>
      <c r="R60" s="57">
        <v>14.618989444922867</v>
      </c>
      <c r="S60" s="57">
        <v>12.179309069650955</v>
      </c>
      <c r="T60" s="57">
        <v>155.16449510519465</v>
      </c>
      <c r="U60" s="57"/>
      <c r="V60" s="57">
        <v>137.36915374552214</v>
      </c>
      <c r="W60" s="57">
        <v>12.074232601420031</v>
      </c>
      <c r="X60" s="57">
        <v>12.077348806788068</v>
      </c>
      <c r="Y60" s="57">
        <v>161.52073515373024</v>
      </c>
      <c r="Z60" s="57"/>
      <c r="AA60" s="87">
        <v>148.99796374865846</v>
      </c>
      <c r="AB60" s="87">
        <v>12.162880373573591</v>
      </c>
      <c r="AC60" s="87">
        <v>13.406152670025543</v>
      </c>
      <c r="AD60" s="87">
        <v>174.56699679225758</v>
      </c>
      <c r="AE60" s="87"/>
      <c r="AF60" s="87">
        <v>170.60945876728394</v>
      </c>
      <c r="AG60" s="87">
        <v>13.425914236078215</v>
      </c>
      <c r="AH60" s="87">
        <v>7.9095167016829002</v>
      </c>
      <c r="AI60" s="87">
        <v>191.94488970504506</v>
      </c>
      <c r="AJ60" s="87"/>
      <c r="AK60" s="87">
        <v>178.55008141676268</v>
      </c>
      <c r="AL60" s="87">
        <v>19.93103837585944</v>
      </c>
      <c r="AM60" s="87">
        <v>15.782227523277516</v>
      </c>
      <c r="AN60" s="87">
        <v>214.26334731589964</v>
      </c>
      <c r="AO60" s="135"/>
      <c r="AP60" s="87">
        <v>229.55344071593444</v>
      </c>
      <c r="AQ60" s="87">
        <v>18.656242956551996</v>
      </c>
      <c r="AR60" s="87">
        <v>15.26883371940677</v>
      </c>
      <c r="AS60" s="87">
        <v>263.47851739189321</v>
      </c>
      <c r="AT60" s="87"/>
      <c r="AU60" s="87">
        <v>232.91624235281401</v>
      </c>
      <c r="AV60" s="87">
        <v>11.651201320436146</v>
      </c>
      <c r="AW60" s="87">
        <v>19.185008132852378</v>
      </c>
      <c r="AX60" s="87">
        <v>263.75245180610256</v>
      </c>
      <c r="AZ60" s="87">
        <v>239.88328737122745</v>
      </c>
      <c r="BA60" s="87">
        <v>9.9576678358473529</v>
      </c>
      <c r="BB60" s="87">
        <v>14.823419608555604</v>
      </c>
      <c r="BC60" s="87">
        <v>264.66437481563042</v>
      </c>
    </row>
    <row r="61" spans="1:91">
      <c r="A61" s="57" t="s">
        <v>74</v>
      </c>
      <c r="B61" s="57">
        <v>26.416778115243002</v>
      </c>
      <c r="C61" s="57">
        <v>136.28026143380956</v>
      </c>
      <c r="D61" s="57">
        <v>80.653008501140803</v>
      </c>
      <c r="E61" s="57">
        <v>243.35004805019338</v>
      </c>
      <c r="F61" s="57"/>
      <c r="G61" s="57">
        <v>26.088218384577072</v>
      </c>
      <c r="H61" s="57">
        <v>111.06205285659844</v>
      </c>
      <c r="I61" s="57">
        <v>78.828360953124019</v>
      </c>
      <c r="J61" s="57">
        <v>215.97863219429954</v>
      </c>
      <c r="K61" s="57"/>
      <c r="L61" s="57">
        <v>33.095739492040146</v>
      </c>
      <c r="M61" s="57">
        <v>137.14065485361544</v>
      </c>
      <c r="N61" s="57">
        <v>79.459711957299206</v>
      </c>
      <c r="O61" s="57">
        <v>249.69610630295477</v>
      </c>
      <c r="P61" s="57"/>
      <c r="Q61" s="57">
        <v>45.478252070772754</v>
      </c>
      <c r="R61" s="57">
        <v>130.47980505128709</v>
      </c>
      <c r="S61" s="57">
        <v>88.236339673935632</v>
      </c>
      <c r="T61" s="57">
        <v>264.19439679599549</v>
      </c>
      <c r="U61" s="57"/>
      <c r="V61" s="57">
        <v>59.359608846205397</v>
      </c>
      <c r="W61" s="57">
        <v>125.62771729606845</v>
      </c>
      <c r="X61" s="57">
        <v>98.072574635345163</v>
      </c>
      <c r="Y61" s="57">
        <v>283.05990077761902</v>
      </c>
      <c r="Z61" s="57"/>
      <c r="AA61" s="87">
        <v>58.962835907429692</v>
      </c>
      <c r="AB61" s="87">
        <v>130.8060033552398</v>
      </c>
      <c r="AC61" s="87">
        <v>81.403491139237033</v>
      </c>
      <c r="AD61" s="87">
        <v>271.17233040190649</v>
      </c>
      <c r="AE61" s="87"/>
      <c r="AF61" s="87">
        <v>63.45383593776539</v>
      </c>
      <c r="AG61" s="87">
        <v>176.77548304614169</v>
      </c>
      <c r="AH61" s="87">
        <v>123.4025282671504</v>
      </c>
      <c r="AI61" s="87">
        <v>363.63184725105748</v>
      </c>
      <c r="AJ61" s="87"/>
      <c r="AK61" s="87">
        <v>97.113915321428166</v>
      </c>
      <c r="AL61" s="87">
        <v>166.26079686861794</v>
      </c>
      <c r="AM61" s="87">
        <v>149.17011540829211</v>
      </c>
      <c r="AN61" s="87">
        <v>412.5448275983382</v>
      </c>
      <c r="AO61" s="135"/>
      <c r="AP61" s="87">
        <v>124.27389181136967</v>
      </c>
      <c r="AQ61" s="87">
        <v>176.68481345409285</v>
      </c>
      <c r="AR61" s="87">
        <v>137.48315535289154</v>
      </c>
      <c r="AS61" s="87">
        <v>438.4418606183541</v>
      </c>
      <c r="AT61" s="87"/>
      <c r="AU61" s="87">
        <v>200.79363967256083</v>
      </c>
      <c r="AV61" s="87">
        <v>184.3856202255096</v>
      </c>
      <c r="AW61" s="87">
        <v>126.28579455536379</v>
      </c>
      <c r="AX61" s="87">
        <v>511.46505445343422</v>
      </c>
      <c r="AZ61" s="87">
        <v>204.41105219557633</v>
      </c>
      <c r="BA61" s="87">
        <v>173.97765722175208</v>
      </c>
      <c r="BB61" s="87">
        <v>174.50979066746294</v>
      </c>
      <c r="BC61" s="87">
        <v>552.89850008479129</v>
      </c>
    </row>
    <row r="62" spans="1:91">
      <c r="A62" s="57" t="s">
        <v>75</v>
      </c>
      <c r="B62" s="57">
        <v>194.80796672247027</v>
      </c>
      <c r="C62" s="57">
        <v>71.847044822376361</v>
      </c>
      <c r="D62" s="57">
        <v>59.071649964305585</v>
      </c>
      <c r="E62" s="57">
        <v>325.72666150915222</v>
      </c>
      <c r="F62" s="57"/>
      <c r="G62" s="57">
        <v>185.34444654618656</v>
      </c>
      <c r="H62" s="57">
        <v>58.392924267336781</v>
      </c>
      <c r="I62" s="57">
        <v>46.724446770590667</v>
      </c>
      <c r="J62" s="57">
        <v>290.46181758411399</v>
      </c>
      <c r="K62" s="57"/>
      <c r="L62" s="57">
        <v>235.3357282994005</v>
      </c>
      <c r="M62" s="57">
        <v>55.629818378079293</v>
      </c>
      <c r="N62" s="57">
        <v>52.504632318051073</v>
      </c>
      <c r="O62" s="57">
        <v>343.47017899553083</v>
      </c>
      <c r="P62" s="57"/>
      <c r="Q62" s="57">
        <v>243.60499988600836</v>
      </c>
      <c r="R62" s="57">
        <v>68.909095724881283</v>
      </c>
      <c r="S62" s="57">
        <v>52.512737209202172</v>
      </c>
      <c r="T62" s="57">
        <v>365.02683282009178</v>
      </c>
      <c r="U62" s="57"/>
      <c r="V62" s="57">
        <v>295.22620280940896</v>
      </c>
      <c r="W62" s="57">
        <v>67.236055823946899</v>
      </c>
      <c r="X62" s="57">
        <v>50.197144866117512</v>
      </c>
      <c r="Y62" s="57">
        <v>412.6594034994734</v>
      </c>
      <c r="Z62" s="57"/>
      <c r="AA62" s="87">
        <v>329.80891869922112</v>
      </c>
      <c r="AB62" s="87">
        <v>82.105120182346894</v>
      </c>
      <c r="AC62" s="87">
        <v>60.049561583215336</v>
      </c>
      <c r="AD62" s="87">
        <v>471.96360046478333</v>
      </c>
      <c r="AE62" s="87"/>
      <c r="AF62" s="87">
        <v>334.02008490740053</v>
      </c>
      <c r="AG62" s="87">
        <v>80.544706202038881</v>
      </c>
      <c r="AH62" s="87">
        <v>57.998715211164864</v>
      </c>
      <c r="AI62" s="87">
        <v>472.56350632060423</v>
      </c>
      <c r="AJ62" s="87"/>
      <c r="AK62" s="87">
        <v>454.50918925574535</v>
      </c>
      <c r="AL62" s="87">
        <v>72.675724028212159</v>
      </c>
      <c r="AM62" s="87">
        <v>79.837936687812089</v>
      </c>
      <c r="AN62" s="87">
        <v>607.02284997176957</v>
      </c>
      <c r="AO62" s="135"/>
      <c r="AP62" s="87">
        <v>524.33171509854844</v>
      </c>
      <c r="AQ62" s="87">
        <v>69.117645365483114</v>
      </c>
      <c r="AR62" s="87">
        <v>69.094505233276408</v>
      </c>
      <c r="AS62" s="87">
        <v>662.54386569730798</v>
      </c>
      <c r="AT62" s="87"/>
      <c r="AU62" s="87">
        <v>509.02336435097601</v>
      </c>
      <c r="AV62" s="87">
        <v>87.982871163143074</v>
      </c>
      <c r="AW62" s="87">
        <v>54.378648450819561</v>
      </c>
      <c r="AX62" s="87">
        <v>651.38488396493869</v>
      </c>
      <c r="AZ62" s="87">
        <v>558.49305008729903</v>
      </c>
      <c r="BA62" s="87">
        <v>93.749546604449321</v>
      </c>
      <c r="BB62" s="87">
        <v>71.190048928254143</v>
      </c>
      <c r="BC62" s="87">
        <v>723.4326456200024</v>
      </c>
    </row>
    <row r="63" spans="1:91">
      <c r="A63" s="57" t="s">
        <v>76</v>
      </c>
      <c r="B63" s="57">
        <v>47.713906918237853</v>
      </c>
      <c r="C63" s="57">
        <v>64.844758343801175</v>
      </c>
      <c r="D63" s="57">
        <v>56.852436868639437</v>
      </c>
      <c r="E63" s="57">
        <v>169.41110213067847</v>
      </c>
      <c r="F63" s="57"/>
      <c r="G63" s="57">
        <v>59.887254605742051</v>
      </c>
      <c r="H63" s="57">
        <v>60.265808633075096</v>
      </c>
      <c r="I63" s="57">
        <v>48.872198487499602</v>
      </c>
      <c r="J63" s="57">
        <v>169.02526172631673</v>
      </c>
      <c r="K63" s="57"/>
      <c r="L63" s="57">
        <v>60.583974879312855</v>
      </c>
      <c r="M63" s="57">
        <v>56.804252668220002</v>
      </c>
      <c r="N63" s="57">
        <v>74.741160374008402</v>
      </c>
      <c r="O63" s="57">
        <v>192.12938792154125</v>
      </c>
      <c r="P63" s="57"/>
      <c r="Q63" s="57">
        <v>75.809361479656062</v>
      </c>
      <c r="R63" s="57">
        <v>56.591792899589535</v>
      </c>
      <c r="S63" s="57">
        <v>59.016211430224345</v>
      </c>
      <c r="T63" s="57">
        <v>191.41736580946997</v>
      </c>
      <c r="U63" s="57"/>
      <c r="V63" s="57">
        <v>98.225972886127607</v>
      </c>
      <c r="W63" s="57">
        <v>65.399169635779543</v>
      </c>
      <c r="X63" s="57">
        <v>65.679041906543759</v>
      </c>
      <c r="Y63" s="57">
        <v>229.30418442845092</v>
      </c>
      <c r="Z63" s="57"/>
      <c r="AA63" s="87">
        <v>113.91797214879752</v>
      </c>
      <c r="AB63" s="87">
        <v>58.153490626057646</v>
      </c>
      <c r="AC63" s="87">
        <v>67.338796252193063</v>
      </c>
      <c r="AD63" s="87">
        <v>239.4102590270482</v>
      </c>
      <c r="AE63" s="87"/>
      <c r="AF63" s="87">
        <v>128.54704549238497</v>
      </c>
      <c r="AG63" s="87">
        <v>73.624433735102727</v>
      </c>
      <c r="AH63" s="87">
        <v>75.025610735448282</v>
      </c>
      <c r="AI63" s="87">
        <v>277.19708996293593</v>
      </c>
      <c r="AJ63" s="87"/>
      <c r="AK63" s="87">
        <v>171.59009996603984</v>
      </c>
      <c r="AL63" s="87">
        <v>69.103088225964157</v>
      </c>
      <c r="AM63" s="87">
        <v>93.437797205853343</v>
      </c>
      <c r="AN63" s="87">
        <v>334.13098539785733</v>
      </c>
      <c r="AO63" s="135"/>
      <c r="AP63" s="87">
        <v>223.60993665820288</v>
      </c>
      <c r="AQ63" s="87">
        <v>65.976748676935472</v>
      </c>
      <c r="AR63" s="87">
        <v>110.63039266648167</v>
      </c>
      <c r="AS63" s="87">
        <v>400.21707800162</v>
      </c>
      <c r="AT63" s="87"/>
      <c r="AU63" s="87">
        <v>281.65417613824468</v>
      </c>
      <c r="AV63" s="87">
        <v>59.969392451469815</v>
      </c>
      <c r="AW63" s="87">
        <v>61.098341020197452</v>
      </c>
      <c r="AX63" s="87">
        <v>402.72190960991196</v>
      </c>
      <c r="AZ63" s="87">
        <v>259.7009633569055</v>
      </c>
      <c r="BA63" s="87">
        <v>71.539997534015129</v>
      </c>
      <c r="BB63" s="87">
        <v>77.722134520201919</v>
      </c>
      <c r="BC63" s="87">
        <v>408.96309541112254</v>
      </c>
    </row>
    <row r="64" spans="1:91">
      <c r="A64" s="57" t="s">
        <v>77</v>
      </c>
      <c r="B64" s="57">
        <v>151.87371575183468</v>
      </c>
      <c r="C64" s="57">
        <v>19.480180953061108</v>
      </c>
      <c r="D64" s="57">
        <v>20.476652785398599</v>
      </c>
      <c r="E64" s="57">
        <v>191.8305494902944</v>
      </c>
      <c r="F64" s="57"/>
      <c r="G64" s="57">
        <v>213.05254734712074</v>
      </c>
      <c r="H64" s="57">
        <v>20.184464006706744</v>
      </c>
      <c r="I64" s="57">
        <v>14.274267675156855</v>
      </c>
      <c r="J64" s="57">
        <v>247.51127902898435</v>
      </c>
      <c r="K64" s="57"/>
      <c r="L64" s="57">
        <v>281.02571215092149</v>
      </c>
      <c r="M64" s="57">
        <v>18.195374736190146</v>
      </c>
      <c r="N64" s="57">
        <v>19.676739256901485</v>
      </c>
      <c r="O64" s="57">
        <v>318.89782614401315</v>
      </c>
      <c r="P64" s="57"/>
      <c r="Q64" s="57">
        <v>293.45912873519779</v>
      </c>
      <c r="R64" s="57">
        <v>25.044533805484516</v>
      </c>
      <c r="S64" s="57">
        <v>24.908436612957182</v>
      </c>
      <c r="T64" s="57">
        <v>343.41209915363947</v>
      </c>
      <c r="U64" s="57"/>
      <c r="V64" s="57">
        <v>381.4929406390587</v>
      </c>
      <c r="W64" s="57">
        <v>26.985581616472686</v>
      </c>
      <c r="X64" s="57">
        <v>16.807696474396767</v>
      </c>
      <c r="Y64" s="57">
        <v>425.28621872992818</v>
      </c>
      <c r="Z64" s="57"/>
      <c r="AA64" s="87">
        <v>400.75843395213366</v>
      </c>
      <c r="AB64" s="87">
        <v>20.726004207032624</v>
      </c>
      <c r="AC64" s="87">
        <v>15.973654909680777</v>
      </c>
      <c r="AD64" s="87">
        <v>437.45809306884706</v>
      </c>
      <c r="AE64" s="87"/>
      <c r="AF64" s="87">
        <v>548.20338516513664</v>
      </c>
      <c r="AG64" s="87">
        <v>27.011423867870732</v>
      </c>
      <c r="AH64" s="87">
        <v>26.949017158122032</v>
      </c>
      <c r="AI64" s="87">
        <v>602.16382619112937</v>
      </c>
      <c r="AJ64" s="87"/>
      <c r="AK64" s="87">
        <v>702.18613133722408</v>
      </c>
      <c r="AL64" s="87">
        <v>17.412015092318281</v>
      </c>
      <c r="AM64" s="87">
        <v>27.481672522053433</v>
      </c>
      <c r="AN64" s="87">
        <v>747.07981895159583</v>
      </c>
      <c r="AO64" s="135"/>
      <c r="AP64" s="87">
        <v>889.17423204038403</v>
      </c>
      <c r="AQ64" s="87">
        <v>21.930910611615161</v>
      </c>
      <c r="AR64" s="87">
        <v>27.714322465238549</v>
      </c>
      <c r="AS64" s="87">
        <v>938.81946511723766</v>
      </c>
      <c r="AT64" s="87"/>
      <c r="AU64" s="87">
        <v>938.02315491171976</v>
      </c>
      <c r="AV64" s="87">
        <v>35.637262094770954</v>
      </c>
      <c r="AW64" s="87">
        <v>27.787434344713201</v>
      </c>
      <c r="AX64" s="87">
        <v>1001.4478513512039</v>
      </c>
      <c r="AZ64" s="87">
        <v>949.43798358487857</v>
      </c>
      <c r="BA64" s="87">
        <v>26.830982887459609</v>
      </c>
      <c r="BB64" s="87">
        <v>33.791554383825904</v>
      </c>
      <c r="BC64" s="87">
        <v>1010.0605208561641</v>
      </c>
    </row>
    <row r="65" spans="1:55">
      <c r="A65" s="57" t="s">
        <v>78</v>
      </c>
      <c r="B65" s="57">
        <v>298.84591742673996</v>
      </c>
      <c r="C65" s="57">
        <v>11.178640090873504</v>
      </c>
      <c r="D65" s="57">
        <v>10.159960792666674</v>
      </c>
      <c r="E65" s="57">
        <v>320.18451831028011</v>
      </c>
      <c r="F65" s="57"/>
      <c r="G65" s="57">
        <v>397.52749425463861</v>
      </c>
      <c r="H65" s="57">
        <v>10.985551027656502</v>
      </c>
      <c r="I65" s="57">
        <v>6.2048287490063858</v>
      </c>
      <c r="J65" s="57">
        <v>414.71787403130151</v>
      </c>
      <c r="K65" s="57"/>
      <c r="L65" s="57">
        <v>383.09131689134711</v>
      </c>
      <c r="M65" s="57">
        <v>7.6436492673114174</v>
      </c>
      <c r="N65" s="57">
        <v>5.4458937721628722</v>
      </c>
      <c r="O65" s="57">
        <v>396.18085993082138</v>
      </c>
      <c r="P65" s="57"/>
      <c r="Q65" s="57">
        <v>349.09207395639379</v>
      </c>
      <c r="R65" s="57">
        <v>13.090710904816715</v>
      </c>
      <c r="S65" s="57">
        <v>3.5005121424116044</v>
      </c>
      <c r="T65" s="57">
        <v>365.6832970036221</v>
      </c>
      <c r="U65" s="57"/>
      <c r="V65" s="57">
        <v>387.40289357667126</v>
      </c>
      <c r="W65" s="57">
        <v>7.5924069826052545</v>
      </c>
      <c r="X65" s="57">
        <v>8.1509310280217608</v>
      </c>
      <c r="Y65" s="57">
        <v>403.1462315872983</v>
      </c>
      <c r="Z65" s="57"/>
      <c r="AA65" s="87">
        <v>396.73484677670382</v>
      </c>
      <c r="AB65" s="87">
        <v>12.286963612104067</v>
      </c>
      <c r="AC65" s="87">
        <v>9.1371248100650693</v>
      </c>
      <c r="AD65" s="87">
        <v>418.15893519887294</v>
      </c>
      <c r="AE65" s="87"/>
      <c r="AF65" s="87">
        <v>440.97569277485172</v>
      </c>
      <c r="AG65" s="87">
        <v>7.8964871615226633</v>
      </c>
      <c r="AH65" s="87">
        <v>8.9033264298561186</v>
      </c>
      <c r="AI65" s="87">
        <v>457.7755063662305</v>
      </c>
      <c r="AJ65" s="87"/>
      <c r="AK65" s="87">
        <v>457.22922429265788</v>
      </c>
      <c r="AL65" s="87">
        <v>14.141123985791042</v>
      </c>
      <c r="AM65" s="87">
        <v>13.088499643531884</v>
      </c>
      <c r="AN65" s="87">
        <v>484.45884792198081</v>
      </c>
      <c r="AO65" s="135"/>
      <c r="AP65" s="87">
        <v>664.58840157169823</v>
      </c>
      <c r="AQ65" s="87">
        <v>7.3233668883170777</v>
      </c>
      <c r="AR65" s="87">
        <v>24.351457302132875</v>
      </c>
      <c r="AS65" s="87">
        <v>696.26322576214818</v>
      </c>
      <c r="AT65" s="87"/>
      <c r="AU65" s="87">
        <v>663.48117893208064</v>
      </c>
      <c r="AV65" s="87">
        <v>7.5496764336734836</v>
      </c>
      <c r="AW65" s="87">
        <v>8.5545303419172249</v>
      </c>
      <c r="AX65" s="87">
        <v>679.58538570767143</v>
      </c>
      <c r="AZ65" s="87">
        <v>675.25577170463941</v>
      </c>
      <c r="BA65" s="87">
        <v>9.8989499890007</v>
      </c>
      <c r="BB65" s="87">
        <v>6.9281348401809746</v>
      </c>
      <c r="BC65" s="87">
        <v>692.08285653382109</v>
      </c>
    </row>
    <row r="66" spans="1:55">
      <c r="A66" s="57" t="s">
        <v>79</v>
      </c>
      <c r="B66" s="57">
        <v>248.48374984249219</v>
      </c>
      <c r="C66" s="57">
        <v>14.165991686830589</v>
      </c>
      <c r="D66" s="57">
        <v>9.7506214719116837</v>
      </c>
      <c r="E66" s="57">
        <v>272.4003630012345</v>
      </c>
      <c r="F66" s="57"/>
      <c r="G66" s="57">
        <v>271.4518746131987</v>
      </c>
      <c r="H66" s="57">
        <v>9.3053303720040823</v>
      </c>
      <c r="I66" s="57">
        <v>8.1080336749618613</v>
      </c>
      <c r="J66" s="57">
        <v>288.86523866016466</v>
      </c>
      <c r="K66" s="57"/>
      <c r="L66" s="57">
        <v>270.71290320085467</v>
      </c>
      <c r="M66" s="57">
        <v>15.225145650700068</v>
      </c>
      <c r="N66" s="57">
        <v>13.302762854490295</v>
      </c>
      <c r="O66" s="57">
        <v>299.24081170604506</v>
      </c>
      <c r="P66" s="57"/>
      <c r="Q66" s="57">
        <v>322.20354054579036</v>
      </c>
      <c r="R66" s="57">
        <v>7.6307871304742916</v>
      </c>
      <c r="S66" s="57">
        <v>8.3851613781883039</v>
      </c>
      <c r="T66" s="57">
        <v>338.21948905445294</v>
      </c>
      <c r="U66" s="57"/>
      <c r="V66" s="57">
        <v>307.22508795983993</v>
      </c>
      <c r="W66" s="57">
        <v>9.3652758019995463</v>
      </c>
      <c r="X66" s="57">
        <v>6.6906603027814464</v>
      </c>
      <c r="Y66" s="57">
        <v>323.28102406462091</v>
      </c>
      <c r="Z66" s="57"/>
      <c r="AA66" s="87">
        <v>322.91402543304105</v>
      </c>
      <c r="AB66" s="87">
        <v>11.710066802283968</v>
      </c>
      <c r="AC66" s="87">
        <v>13.766866068209696</v>
      </c>
      <c r="AD66" s="87">
        <v>348.39095830353472</v>
      </c>
      <c r="AE66" s="87"/>
      <c r="AF66" s="87">
        <v>301.06927991326955</v>
      </c>
      <c r="AG66" s="87">
        <v>8.6328409225523135</v>
      </c>
      <c r="AH66" s="87">
        <v>13.304420351125628</v>
      </c>
      <c r="AI66" s="87">
        <v>323.00654118694752</v>
      </c>
      <c r="AJ66" s="87"/>
      <c r="AK66" s="87">
        <v>328.34320411815253</v>
      </c>
      <c r="AL66" s="87">
        <v>15.112311859774273</v>
      </c>
      <c r="AM66" s="87">
        <v>24.045060761719078</v>
      </c>
      <c r="AN66" s="87">
        <v>367.50057673964585</v>
      </c>
      <c r="AO66" s="135"/>
      <c r="AP66" s="87">
        <v>407.64943682102921</v>
      </c>
      <c r="AQ66" s="87">
        <v>6.0188565633061408</v>
      </c>
      <c r="AR66" s="87">
        <v>19.527484029933095</v>
      </c>
      <c r="AS66" s="87">
        <v>433.19577741426843</v>
      </c>
      <c r="AT66" s="87"/>
      <c r="AU66" s="87">
        <v>411.97562152936047</v>
      </c>
      <c r="AV66" s="87">
        <v>9.0638525883770296</v>
      </c>
      <c r="AW66" s="87">
        <v>7.9126579289427799</v>
      </c>
      <c r="AX66" s="87">
        <v>428.95213204668028</v>
      </c>
      <c r="AZ66" s="87">
        <v>349.32303699284302</v>
      </c>
      <c r="BA66" s="87">
        <v>14.418433816948472</v>
      </c>
      <c r="BB66" s="87">
        <v>25.0977951961736</v>
      </c>
      <c r="BC66" s="87">
        <v>388.8392660059651</v>
      </c>
    </row>
    <row r="67" spans="1:55">
      <c r="A67" s="57" t="s">
        <v>80</v>
      </c>
      <c r="B67" s="57">
        <v>63.52657756193652</v>
      </c>
      <c r="C67" s="57">
        <v>5.3401056165434424</v>
      </c>
      <c r="D67" s="57">
        <v>1.5665323220558931</v>
      </c>
      <c r="E67" s="57">
        <v>70.433215500535852</v>
      </c>
      <c r="F67" s="57"/>
      <c r="G67" s="57">
        <v>59.846519151733482</v>
      </c>
      <c r="H67" s="57">
        <v>3.7395168799839245</v>
      </c>
      <c r="I67" s="57">
        <v>2.3213250450947518</v>
      </c>
      <c r="J67" s="57">
        <v>65.907361076812151</v>
      </c>
      <c r="K67" s="57"/>
      <c r="L67" s="57">
        <v>87.368080018849426</v>
      </c>
      <c r="M67" s="57">
        <v>3.2789018729295254</v>
      </c>
      <c r="N67" s="57">
        <v>2.8147502553099257</v>
      </c>
      <c r="O67" s="57">
        <v>93.461732147088881</v>
      </c>
      <c r="P67" s="57"/>
      <c r="Q67" s="57">
        <v>90.552077746447324</v>
      </c>
      <c r="R67" s="57">
        <v>5.2732026683736111</v>
      </c>
      <c r="S67" s="57">
        <v>4.0388669435765454</v>
      </c>
      <c r="T67" s="57">
        <v>99.864147358397489</v>
      </c>
      <c r="U67" s="57"/>
      <c r="V67" s="57">
        <v>66.765285812106171</v>
      </c>
      <c r="W67" s="57">
        <v>2.5016146866558469</v>
      </c>
      <c r="X67" s="57">
        <v>4.3507673854199895</v>
      </c>
      <c r="Y67" s="57">
        <v>73.617667884181998</v>
      </c>
      <c r="Z67" s="57"/>
      <c r="AA67" s="87">
        <v>69.56960250274112</v>
      </c>
      <c r="AB67" s="87">
        <v>6.8966273051231948</v>
      </c>
      <c r="AC67" s="87">
        <v>8.2555867373119192</v>
      </c>
      <c r="AD67" s="87">
        <v>84.721816545176225</v>
      </c>
      <c r="AE67" s="87"/>
      <c r="AF67" s="87">
        <v>54.433678772026852</v>
      </c>
      <c r="AG67" s="87">
        <v>2.1081235468968074</v>
      </c>
      <c r="AH67" s="87">
        <v>2.8028770378989156</v>
      </c>
      <c r="AI67" s="87">
        <v>59.344679356822574</v>
      </c>
      <c r="AJ67" s="87"/>
      <c r="AK67" s="87">
        <v>58.092432441337898</v>
      </c>
      <c r="AL67" s="87">
        <v>5.9042685367070202</v>
      </c>
      <c r="AM67" s="87">
        <v>1.3198332600066578</v>
      </c>
      <c r="AN67" s="87">
        <v>65.316534238051574</v>
      </c>
      <c r="AO67" s="135"/>
      <c r="AP67" s="87">
        <v>84.976267905060496</v>
      </c>
      <c r="AQ67" s="87">
        <v>3.4211254860324929</v>
      </c>
      <c r="AR67" s="87">
        <v>2.5967124574637506</v>
      </c>
      <c r="AS67" s="87">
        <v>90.994105848556742</v>
      </c>
      <c r="AT67" s="87"/>
      <c r="AU67" s="87">
        <v>80.941726536270366</v>
      </c>
      <c r="AV67" s="87">
        <v>6.610916968299132</v>
      </c>
      <c r="AW67" s="87">
        <v>7.3757533530965134</v>
      </c>
      <c r="AX67" s="87">
        <v>94.928396857666016</v>
      </c>
      <c r="AZ67" s="87">
        <v>85.888969294850938</v>
      </c>
      <c r="BA67" s="87">
        <v>3.3176557987627775</v>
      </c>
      <c r="BB67" s="87">
        <v>0.46776633254737821</v>
      </c>
      <c r="BC67" s="87">
        <v>89.674391426161094</v>
      </c>
    </row>
    <row r="68" spans="1:55">
      <c r="A68" s="57" t="s">
        <v>81</v>
      </c>
      <c r="B68" s="57">
        <v>12.557685873891863</v>
      </c>
      <c r="C68" s="57">
        <v>0.78680175268864594</v>
      </c>
      <c r="D68" s="57">
        <v>0.79963724204664643</v>
      </c>
      <c r="E68" s="57">
        <v>14.144124868627156</v>
      </c>
      <c r="F68" s="57"/>
      <c r="G68" s="57">
        <v>12.983937700764344</v>
      </c>
      <c r="H68" s="57">
        <v>1.9030789753580541</v>
      </c>
      <c r="I68" s="57">
        <v>1.4436621520381081</v>
      </c>
      <c r="J68" s="57">
        <v>16.330678828160508</v>
      </c>
      <c r="K68" s="57"/>
      <c r="L68" s="57">
        <v>16.541903062103575</v>
      </c>
      <c r="M68" s="57">
        <v>0.4026381566880094</v>
      </c>
      <c r="N68" s="57">
        <v>1.7758552686197788</v>
      </c>
      <c r="O68" s="57">
        <v>18.720396487411364</v>
      </c>
      <c r="P68" s="57"/>
      <c r="Q68" s="57">
        <v>14.624291439354078</v>
      </c>
      <c r="R68" s="57">
        <v>3.0736008935763701</v>
      </c>
      <c r="S68" s="57">
        <v>1.4939379178657035</v>
      </c>
      <c r="T68" s="57">
        <v>19.191830250796151</v>
      </c>
      <c r="U68" s="57"/>
      <c r="V68" s="57">
        <v>19.600297423866806</v>
      </c>
      <c r="W68" s="57">
        <v>1.5942647133800825</v>
      </c>
      <c r="X68" s="57">
        <v>1.075808501248835</v>
      </c>
      <c r="Y68" s="57">
        <v>22.270370638495724</v>
      </c>
      <c r="Z68" s="57"/>
      <c r="AA68" s="87">
        <v>14.942462409087268</v>
      </c>
      <c r="AB68" s="87">
        <v>0.249005509189656</v>
      </c>
      <c r="AC68" s="87">
        <v>0</v>
      </c>
      <c r="AD68" s="87">
        <v>15.191467918276924</v>
      </c>
      <c r="AE68" s="87"/>
      <c r="AF68" s="87">
        <v>12.367317680198319</v>
      </c>
      <c r="AG68" s="87">
        <v>2.3404962010604753</v>
      </c>
      <c r="AH68" s="87">
        <v>0</v>
      </c>
      <c r="AI68" s="87">
        <v>14.707813881258794</v>
      </c>
      <c r="AJ68" s="87"/>
      <c r="AK68" s="87">
        <v>14.212052233380168</v>
      </c>
      <c r="AL68" s="87">
        <v>3.1657416810119647</v>
      </c>
      <c r="AM68" s="87">
        <v>2.5601991728120486</v>
      </c>
      <c r="AN68" s="87">
        <v>19.93799308720418</v>
      </c>
      <c r="AO68" s="135"/>
      <c r="AP68" s="87">
        <v>14.818752913506103</v>
      </c>
      <c r="AQ68" s="87">
        <v>0.48342497320015138</v>
      </c>
      <c r="AR68" s="87">
        <v>0</v>
      </c>
      <c r="AS68" s="87">
        <v>15.302177886706254</v>
      </c>
      <c r="AT68" s="87"/>
      <c r="AU68" s="87">
        <v>16.230452211541508</v>
      </c>
      <c r="AV68" s="87">
        <v>0.52464821250023141</v>
      </c>
      <c r="AW68" s="87">
        <v>1.181737218281228</v>
      </c>
      <c r="AX68" s="87">
        <v>17.936837642322967</v>
      </c>
      <c r="AZ68" s="87">
        <v>25.053545101617217</v>
      </c>
      <c r="BA68" s="87">
        <v>2.1660180265098177</v>
      </c>
      <c r="BB68" s="87">
        <v>1.3055703338012306</v>
      </c>
      <c r="BC68" s="87">
        <v>28.525133461928267</v>
      </c>
    </row>
    <row r="69" spans="1:55">
      <c r="A69" s="57" t="s">
        <v>82</v>
      </c>
      <c r="B69" s="57">
        <v>38.910703243729593</v>
      </c>
      <c r="C69" s="57">
        <v>25.167400370123559</v>
      </c>
      <c r="D69" s="57">
        <v>7.1624711471248537</v>
      </c>
      <c r="E69" s="57">
        <v>71.240574760978006</v>
      </c>
      <c r="F69" s="57"/>
      <c r="G69" s="57">
        <v>61.671201565454155</v>
      </c>
      <c r="H69" s="57">
        <v>21.192987560416167</v>
      </c>
      <c r="I69" s="57">
        <v>9.58882248870942</v>
      </c>
      <c r="J69" s="57">
        <v>92.453011614579751</v>
      </c>
      <c r="K69" s="57"/>
      <c r="L69" s="57">
        <v>67.275405328326286</v>
      </c>
      <c r="M69" s="57">
        <v>20.9171141007952</v>
      </c>
      <c r="N69" s="57">
        <v>7.3662922367374843</v>
      </c>
      <c r="O69" s="57">
        <v>95.558811665858968</v>
      </c>
      <c r="P69" s="57"/>
      <c r="Q69" s="57">
        <v>43.087140795386567</v>
      </c>
      <c r="R69" s="57">
        <v>27.579568031358381</v>
      </c>
      <c r="S69" s="57">
        <v>6.2272968907274642</v>
      </c>
      <c r="T69" s="57">
        <v>76.89400571747241</v>
      </c>
      <c r="U69" s="57"/>
      <c r="V69" s="57">
        <v>68.74744729528453</v>
      </c>
      <c r="W69" s="57">
        <v>18.02489115057109</v>
      </c>
      <c r="X69" s="57">
        <v>8.0197092423710323</v>
      </c>
      <c r="Y69" s="57">
        <v>94.79204768822666</v>
      </c>
      <c r="Z69" s="57"/>
      <c r="AA69" s="87">
        <v>72.581910302777601</v>
      </c>
      <c r="AB69" s="87">
        <v>23.798861711390462</v>
      </c>
      <c r="AC69" s="87">
        <v>4.9223711975758642</v>
      </c>
      <c r="AD69" s="87">
        <v>101.30314321174393</v>
      </c>
      <c r="AE69" s="87"/>
      <c r="AF69" s="87">
        <v>76.149945869175042</v>
      </c>
      <c r="AG69" s="87">
        <v>27.869821064566491</v>
      </c>
      <c r="AH69" s="87">
        <v>6.8354218547102796</v>
      </c>
      <c r="AI69" s="87">
        <v>110.85518878845181</v>
      </c>
      <c r="AJ69" s="87"/>
      <c r="AK69" s="87">
        <v>115.42584098250165</v>
      </c>
      <c r="AL69" s="87">
        <v>17.395551236948563</v>
      </c>
      <c r="AM69" s="87">
        <v>8.1085037145134304</v>
      </c>
      <c r="AN69" s="87">
        <v>140.92989593396365</v>
      </c>
      <c r="AO69" s="135"/>
      <c r="AP69" s="87">
        <v>126.29971217543689</v>
      </c>
      <c r="AQ69" s="87">
        <v>18.438690480506406</v>
      </c>
      <c r="AR69" s="87">
        <v>8.7227776381899265</v>
      </c>
      <c r="AS69" s="87">
        <v>153.46118029413324</v>
      </c>
      <c r="AT69" s="87"/>
      <c r="AU69" s="87">
        <v>162.57701991031482</v>
      </c>
      <c r="AV69" s="87">
        <v>21.400086615873345</v>
      </c>
      <c r="AW69" s="87">
        <v>5.0007201483086847</v>
      </c>
      <c r="AX69" s="87">
        <v>188.97782667449684</v>
      </c>
      <c r="AZ69" s="87">
        <v>157.33505329420458</v>
      </c>
      <c r="BA69" s="87">
        <v>15.173374072555783</v>
      </c>
      <c r="BB69" s="87">
        <v>11.907997283126296</v>
      </c>
      <c r="BC69" s="87">
        <v>184.41642464988666</v>
      </c>
    </row>
    <row r="70" spans="1:55">
      <c r="A70" s="57" t="s">
        <v>83</v>
      </c>
      <c r="B70" s="57">
        <v>320.29065545190167</v>
      </c>
      <c r="C70" s="57">
        <v>78.079656232516356</v>
      </c>
      <c r="D70" s="57">
        <v>41.510928114821986</v>
      </c>
      <c r="E70" s="57">
        <v>439.88123979924001</v>
      </c>
      <c r="F70" s="57"/>
      <c r="G70" s="57">
        <v>375.29875304622396</v>
      </c>
      <c r="H70" s="57">
        <v>66.878444890239294</v>
      </c>
      <c r="I70" s="57">
        <v>52.736950821993794</v>
      </c>
      <c r="J70" s="57">
        <v>494.91414875845703</v>
      </c>
      <c r="K70" s="57"/>
      <c r="L70" s="57">
        <v>456.50276870452507</v>
      </c>
      <c r="M70" s="57">
        <v>74.123781722500169</v>
      </c>
      <c r="N70" s="57">
        <v>56.487409091637801</v>
      </c>
      <c r="O70" s="57">
        <v>587.11395951866302</v>
      </c>
      <c r="P70" s="57"/>
      <c r="Q70" s="57">
        <v>460.55664634889297</v>
      </c>
      <c r="R70" s="57">
        <v>79.874145687319881</v>
      </c>
      <c r="S70" s="57">
        <v>42.077638430462045</v>
      </c>
      <c r="T70" s="57">
        <v>582.50843046667489</v>
      </c>
      <c r="U70" s="57"/>
      <c r="V70" s="57">
        <v>552.34915590152434</v>
      </c>
      <c r="W70" s="57">
        <v>81.731298875673886</v>
      </c>
      <c r="X70" s="57">
        <v>54.668990060415886</v>
      </c>
      <c r="Y70" s="57">
        <v>688.74944483761419</v>
      </c>
      <c r="Z70" s="57"/>
      <c r="AA70" s="87">
        <v>591.63815281211419</v>
      </c>
      <c r="AB70" s="87">
        <v>91.523431130719885</v>
      </c>
      <c r="AC70" s="87">
        <v>64.618207142896608</v>
      </c>
      <c r="AD70" s="87">
        <v>747.77979108573072</v>
      </c>
      <c r="AE70" s="87"/>
      <c r="AF70" s="87">
        <v>736.35783850259259</v>
      </c>
      <c r="AG70" s="87">
        <v>99.898313333677336</v>
      </c>
      <c r="AH70" s="87">
        <v>60.089723451721277</v>
      </c>
      <c r="AI70" s="87">
        <v>896.34587528799125</v>
      </c>
      <c r="AJ70" s="87"/>
      <c r="AK70" s="87">
        <v>772.33499735524583</v>
      </c>
      <c r="AL70" s="87">
        <v>76.224959921295309</v>
      </c>
      <c r="AM70" s="87">
        <v>86.17222734500298</v>
      </c>
      <c r="AN70" s="87">
        <v>934.73218462154409</v>
      </c>
      <c r="AO70" s="135"/>
      <c r="AP70" s="87">
        <v>901.00846300436638</v>
      </c>
      <c r="AQ70" s="87">
        <v>84.527708430130374</v>
      </c>
      <c r="AR70" s="87">
        <v>85.624274992536073</v>
      </c>
      <c r="AS70" s="87">
        <v>1071.1604464270329</v>
      </c>
      <c r="AT70" s="87"/>
      <c r="AU70" s="87">
        <v>839.53257782166986</v>
      </c>
      <c r="AV70" s="87">
        <v>64.700493459799091</v>
      </c>
      <c r="AW70" s="87">
        <v>71.863624603625638</v>
      </c>
      <c r="AX70" s="87">
        <v>976.09669588509462</v>
      </c>
      <c r="AZ70" s="87">
        <v>762.36453066625029</v>
      </c>
      <c r="BA70" s="87">
        <v>114.45770470364104</v>
      </c>
      <c r="BB70" s="87">
        <v>77.907702142272612</v>
      </c>
      <c r="BC70" s="87">
        <v>954.72993751216393</v>
      </c>
    </row>
    <row r="71" spans="1:55">
      <c r="A71" s="57" t="s">
        <v>84</v>
      </c>
      <c r="B71" s="57">
        <v>686.49869078198196</v>
      </c>
      <c r="C71" s="57">
        <v>161.51829508064145</v>
      </c>
      <c r="D71" s="57">
        <v>50.980374240384265</v>
      </c>
      <c r="E71" s="57">
        <v>898.99736010300762</v>
      </c>
      <c r="F71" s="57"/>
      <c r="G71" s="57">
        <v>721.15295721809252</v>
      </c>
      <c r="H71" s="57">
        <v>169.46460740887767</v>
      </c>
      <c r="I71" s="57">
        <v>53.596718078605086</v>
      </c>
      <c r="J71" s="57">
        <v>944.21428270557533</v>
      </c>
      <c r="K71" s="57"/>
      <c r="L71" s="57">
        <v>749.23454326504088</v>
      </c>
      <c r="M71" s="57">
        <v>171.77600190243828</v>
      </c>
      <c r="N71" s="57">
        <v>60.015795535886355</v>
      </c>
      <c r="O71" s="57">
        <v>981.02634070336558</v>
      </c>
      <c r="P71" s="57"/>
      <c r="Q71" s="57">
        <v>645.67595887276775</v>
      </c>
      <c r="R71" s="57">
        <v>181.73690728585703</v>
      </c>
      <c r="S71" s="57">
        <v>58.565506008105345</v>
      </c>
      <c r="T71" s="57">
        <v>885.97837216673008</v>
      </c>
      <c r="U71" s="57"/>
      <c r="V71" s="57">
        <v>716.17892828201911</v>
      </c>
      <c r="W71" s="57">
        <v>176.5297633891328</v>
      </c>
      <c r="X71" s="57">
        <v>67.047042476600836</v>
      </c>
      <c r="Y71" s="57">
        <v>959.75573414775272</v>
      </c>
      <c r="Z71" s="57"/>
      <c r="AA71" s="87">
        <v>713.50749570265793</v>
      </c>
      <c r="AB71" s="87">
        <v>186.49089517264838</v>
      </c>
      <c r="AC71" s="87">
        <v>80.175227097059064</v>
      </c>
      <c r="AD71" s="87">
        <v>980.17361797236538</v>
      </c>
      <c r="AE71" s="87"/>
      <c r="AF71" s="87">
        <v>801.10419522978577</v>
      </c>
      <c r="AG71" s="87">
        <v>183.55108435284299</v>
      </c>
      <c r="AH71" s="87">
        <v>63.430009121125281</v>
      </c>
      <c r="AI71" s="87">
        <v>1048.085288703754</v>
      </c>
      <c r="AJ71" s="87"/>
      <c r="AK71" s="87">
        <v>818.81854044530292</v>
      </c>
      <c r="AL71" s="87">
        <v>135.77446380689793</v>
      </c>
      <c r="AM71" s="87">
        <v>59.9520312140641</v>
      </c>
      <c r="AN71" s="87">
        <v>1014.5450354662649</v>
      </c>
      <c r="AO71" s="135"/>
      <c r="AP71" s="87">
        <v>872.42706738116442</v>
      </c>
      <c r="AQ71" s="87">
        <v>182.3464539765879</v>
      </c>
      <c r="AR71" s="87">
        <v>64.979944057569185</v>
      </c>
      <c r="AS71" s="87">
        <v>1119.7534654153214</v>
      </c>
      <c r="AT71" s="87"/>
      <c r="AU71" s="87">
        <v>772.65348831252675</v>
      </c>
      <c r="AV71" s="87">
        <v>194.61996494653306</v>
      </c>
      <c r="AW71" s="87">
        <v>71.755809837134876</v>
      </c>
      <c r="AX71" s="87">
        <v>1039.0292630961947</v>
      </c>
      <c r="AZ71" s="87">
        <v>803.59861807573577</v>
      </c>
      <c r="BA71" s="87">
        <v>183.64585101403975</v>
      </c>
      <c r="BB71" s="87">
        <v>76.159612574893757</v>
      </c>
      <c r="BC71" s="87">
        <v>1063.4040816646693</v>
      </c>
    </row>
    <row r="72" spans="1:55">
      <c r="A72" s="57" t="s">
        <v>85</v>
      </c>
      <c r="B72" s="57">
        <v>119.10259971432644</v>
      </c>
      <c r="C72" s="57">
        <v>53.051206275233817</v>
      </c>
      <c r="D72" s="57">
        <v>10.173531722719568</v>
      </c>
      <c r="E72" s="57">
        <v>182.32733771227981</v>
      </c>
      <c r="F72" s="57"/>
      <c r="G72" s="57">
        <v>130.82487585560233</v>
      </c>
      <c r="H72" s="57">
        <v>50.499409760104982</v>
      </c>
      <c r="I72" s="57">
        <v>5.8836103296380182</v>
      </c>
      <c r="J72" s="57">
        <v>187.20789594534534</v>
      </c>
      <c r="K72" s="57"/>
      <c r="L72" s="57">
        <v>114.41890876316538</v>
      </c>
      <c r="M72" s="57">
        <v>54.347053007944609</v>
      </c>
      <c r="N72" s="57">
        <v>9.9342383001784444</v>
      </c>
      <c r="O72" s="57">
        <v>178.70020007128841</v>
      </c>
      <c r="P72" s="57"/>
      <c r="Q72" s="57">
        <v>125.90714483194384</v>
      </c>
      <c r="R72" s="57">
        <v>48.12831319375664</v>
      </c>
      <c r="S72" s="57">
        <v>6.4617900521019855</v>
      </c>
      <c r="T72" s="57">
        <v>180.49724807780245</v>
      </c>
      <c r="U72" s="57"/>
      <c r="V72" s="57">
        <v>118.65396757427786</v>
      </c>
      <c r="W72" s="57">
        <v>42.320366288458281</v>
      </c>
      <c r="X72" s="57">
        <v>13.219622574700617</v>
      </c>
      <c r="Y72" s="57">
        <v>174.19395643743675</v>
      </c>
      <c r="Z72" s="57"/>
      <c r="AA72" s="87">
        <v>128.92692179332499</v>
      </c>
      <c r="AB72" s="87">
        <v>58.463631988355132</v>
      </c>
      <c r="AC72" s="87">
        <v>5.776322143307679</v>
      </c>
      <c r="AD72" s="87">
        <v>193.16687592498781</v>
      </c>
      <c r="AE72" s="87"/>
      <c r="AF72" s="87">
        <v>143.00625949200725</v>
      </c>
      <c r="AG72" s="87">
        <v>49.780671626439002</v>
      </c>
      <c r="AH72" s="87">
        <v>7.7568872254226369</v>
      </c>
      <c r="AI72" s="87">
        <v>200.54381834386891</v>
      </c>
      <c r="AJ72" s="87"/>
      <c r="AK72" s="87">
        <v>141.43690218833981</v>
      </c>
      <c r="AL72" s="87">
        <v>62.587421088890423</v>
      </c>
      <c r="AM72" s="87">
        <v>10.273347382611513</v>
      </c>
      <c r="AN72" s="87">
        <v>214.29767065984174</v>
      </c>
      <c r="AO72" s="135"/>
      <c r="AP72" s="87">
        <v>151.13215306176596</v>
      </c>
      <c r="AQ72" s="87">
        <v>57.471768259740657</v>
      </c>
      <c r="AR72" s="87">
        <v>21.509028412211812</v>
      </c>
      <c r="AS72" s="87">
        <v>230.11294973371844</v>
      </c>
      <c r="AT72" s="87"/>
      <c r="AU72" s="87">
        <v>144.57584265476018</v>
      </c>
      <c r="AV72" s="87">
        <v>65.995930876779113</v>
      </c>
      <c r="AW72" s="87">
        <v>21.145900140762954</v>
      </c>
      <c r="AX72" s="87">
        <v>231.71767367230225</v>
      </c>
      <c r="AZ72" s="87">
        <v>127.37520453589224</v>
      </c>
      <c r="BA72" s="87">
        <v>49.649301697932408</v>
      </c>
      <c r="BB72" s="87">
        <v>10.657958741925048</v>
      </c>
      <c r="BC72" s="87">
        <v>187.6824649757497</v>
      </c>
    </row>
    <row r="73" spans="1:55">
      <c r="A73" s="57" t="s">
        <v>86</v>
      </c>
      <c r="B73" s="57">
        <v>7.7239459693917691</v>
      </c>
      <c r="C73" s="57">
        <v>3.5589396000978026</v>
      </c>
      <c r="D73" s="57">
        <v>1.3952597816761472</v>
      </c>
      <c r="E73" s="57">
        <v>12.678145351165719</v>
      </c>
      <c r="F73" s="57"/>
      <c r="G73" s="57">
        <v>3.1972512016379508</v>
      </c>
      <c r="H73" s="57">
        <v>2.2480928734654966</v>
      </c>
      <c r="I73" s="57">
        <v>2.5337550492358538</v>
      </c>
      <c r="J73" s="57">
        <v>7.9790991243393012</v>
      </c>
      <c r="K73" s="57"/>
      <c r="L73" s="57">
        <v>5.6481430459773181</v>
      </c>
      <c r="M73" s="57">
        <v>3.4500313500486115</v>
      </c>
      <c r="N73" s="57">
        <v>1.7496707632367667</v>
      </c>
      <c r="O73" s="57">
        <v>10.847845159262695</v>
      </c>
      <c r="P73" s="57"/>
      <c r="Q73" s="57">
        <v>4.3236188105628051</v>
      </c>
      <c r="R73" s="57">
        <v>2.0762378055164499</v>
      </c>
      <c r="S73" s="57">
        <v>0</v>
      </c>
      <c r="T73" s="57">
        <v>6.3998566160792549</v>
      </c>
      <c r="U73" s="57"/>
      <c r="V73" s="57">
        <v>6.3805484152471239</v>
      </c>
      <c r="W73" s="57">
        <v>3.7310256948345613</v>
      </c>
      <c r="X73" s="57">
        <v>0</v>
      </c>
      <c r="Y73" s="57">
        <v>10.111574110081685</v>
      </c>
      <c r="Z73" s="57"/>
      <c r="AA73" s="87">
        <v>6.6354262035922158</v>
      </c>
      <c r="AB73" s="87">
        <v>1.9082050352817057</v>
      </c>
      <c r="AC73" s="87">
        <v>0</v>
      </c>
      <c r="AD73" s="87">
        <v>8.5436312388739211</v>
      </c>
      <c r="AE73" s="87"/>
      <c r="AF73" s="87">
        <v>12.302298620765674</v>
      </c>
      <c r="AG73" s="87">
        <v>2.2943105520993337</v>
      </c>
      <c r="AH73" s="87">
        <v>0.56698070886862495</v>
      </c>
      <c r="AI73" s="87">
        <v>15.163589881733634</v>
      </c>
      <c r="AJ73" s="87"/>
      <c r="AK73" s="87">
        <v>10.219864388780554</v>
      </c>
      <c r="AL73" s="87">
        <v>0.32872234784043092</v>
      </c>
      <c r="AM73" s="87">
        <v>0</v>
      </c>
      <c r="AN73" s="87">
        <v>10.548586736620985</v>
      </c>
      <c r="AO73" s="135"/>
      <c r="AP73" s="87">
        <v>5.7206977859938544</v>
      </c>
      <c r="AQ73" s="87">
        <v>4.9319594296368177</v>
      </c>
      <c r="AR73" s="87">
        <v>0.65397468830835714</v>
      </c>
      <c r="AS73" s="87">
        <v>11.30663190393903</v>
      </c>
      <c r="AT73" s="87"/>
      <c r="AU73" s="87">
        <v>11.561724351889506</v>
      </c>
      <c r="AV73" s="87">
        <v>8.6524947763417508</v>
      </c>
      <c r="AW73" s="87">
        <v>3.1142492900686851</v>
      </c>
      <c r="AX73" s="87">
        <v>23.328468418299941</v>
      </c>
      <c r="AZ73" s="87">
        <v>19.629030773483549</v>
      </c>
      <c r="BA73" s="87">
        <v>7.5860726893596295</v>
      </c>
      <c r="BB73" s="87">
        <v>0</v>
      </c>
      <c r="BC73" s="87">
        <v>27.215103462843178</v>
      </c>
    </row>
    <row r="74" spans="1:55">
      <c r="A74" s="57" t="s">
        <v>87</v>
      </c>
      <c r="B74" s="57">
        <v>5.8730644935106273</v>
      </c>
      <c r="C74" s="57">
        <v>1.4534955683453714</v>
      </c>
      <c r="D74" s="57">
        <v>0.22262454348651659</v>
      </c>
      <c r="E74" s="57">
        <v>7.5491846053425151</v>
      </c>
      <c r="F74" s="57"/>
      <c r="G74" s="57">
        <v>4.189148258289217</v>
      </c>
      <c r="H74" s="57">
        <v>3.1173057723245838</v>
      </c>
      <c r="I74" s="57">
        <v>0.7665744146597826</v>
      </c>
      <c r="J74" s="57">
        <v>8.0730284452735841</v>
      </c>
      <c r="K74" s="57"/>
      <c r="L74" s="57">
        <v>3.5451855485917969</v>
      </c>
      <c r="M74" s="57">
        <v>1.4290980331515981</v>
      </c>
      <c r="N74" s="57">
        <v>1.7552503175255039</v>
      </c>
      <c r="O74" s="57">
        <v>6.7295338992688984</v>
      </c>
      <c r="P74" s="57"/>
      <c r="Q74" s="57">
        <v>7.3403812309267629</v>
      </c>
      <c r="R74" s="57">
        <v>0</v>
      </c>
      <c r="S74" s="57">
        <v>0</v>
      </c>
      <c r="T74" s="57">
        <v>7.3403812309267629</v>
      </c>
      <c r="U74" s="57"/>
      <c r="V74" s="57">
        <v>8.2318883331884454</v>
      </c>
      <c r="W74" s="57">
        <v>0</v>
      </c>
      <c r="X74" s="57">
        <v>1.0994545869091159</v>
      </c>
      <c r="Y74" s="57">
        <v>9.3313429200975619</v>
      </c>
      <c r="Z74" s="57"/>
      <c r="AA74" s="87">
        <v>6.307988409260056</v>
      </c>
      <c r="AB74" s="87">
        <v>4.2860994968811763</v>
      </c>
      <c r="AC74" s="87">
        <v>0</v>
      </c>
      <c r="AD74" s="87">
        <v>10.594087906141233</v>
      </c>
      <c r="AE74" s="87"/>
      <c r="AF74" s="87">
        <v>9.7980609914173176</v>
      </c>
      <c r="AG74" s="87">
        <v>3.3570133039518293</v>
      </c>
      <c r="AH74" s="87">
        <v>1.2850919751082419</v>
      </c>
      <c r="AI74" s="87">
        <v>14.440166270477389</v>
      </c>
      <c r="AJ74" s="87"/>
      <c r="AK74" s="87">
        <v>2.4190955313259868</v>
      </c>
      <c r="AL74" s="87">
        <v>0</v>
      </c>
      <c r="AM74" s="87">
        <v>1.4931916338600728</v>
      </c>
      <c r="AN74" s="87">
        <v>3.9122871651860596</v>
      </c>
      <c r="AO74" s="135"/>
      <c r="AP74" s="87">
        <v>5.0871528304691003</v>
      </c>
      <c r="AQ74" s="87">
        <v>3.1265209374509699</v>
      </c>
      <c r="AR74" s="87">
        <v>0</v>
      </c>
      <c r="AS74" s="87">
        <v>8.2136737679200706</v>
      </c>
      <c r="AT74" s="87"/>
      <c r="AU74" s="87">
        <v>12.870351694429838</v>
      </c>
      <c r="AV74" s="87">
        <v>1.5701884889135611</v>
      </c>
      <c r="AW74" s="87">
        <v>0.36919093028144195</v>
      </c>
      <c r="AX74" s="87">
        <v>14.80973111362484</v>
      </c>
      <c r="AZ74" s="87">
        <v>5.5089995417548137</v>
      </c>
      <c r="BA74" s="87">
        <v>2.0078016413099049</v>
      </c>
      <c r="BB74" s="87">
        <v>0</v>
      </c>
      <c r="BC74" s="87">
        <v>7.5168011830647181</v>
      </c>
    </row>
    <row r="75" spans="1:55">
      <c r="A75" s="57" t="s">
        <v>88</v>
      </c>
      <c r="B75" s="57">
        <v>22.829908086787377</v>
      </c>
      <c r="C75" s="57">
        <v>29.11676100366833</v>
      </c>
      <c r="D75" s="57">
        <v>14.906569992033468</v>
      </c>
      <c r="E75" s="57">
        <v>66.853239082489182</v>
      </c>
      <c r="F75" s="57"/>
      <c r="G75" s="57">
        <v>23.436140619184886</v>
      </c>
      <c r="H75" s="57">
        <v>17.936826380315303</v>
      </c>
      <c r="I75" s="57">
        <v>10.153627770359989</v>
      </c>
      <c r="J75" s="57">
        <v>51.526594769860182</v>
      </c>
      <c r="K75" s="57"/>
      <c r="L75" s="57">
        <v>24.322549258309959</v>
      </c>
      <c r="M75" s="57">
        <v>19.319991434170987</v>
      </c>
      <c r="N75" s="57">
        <v>12.710499045684411</v>
      </c>
      <c r="O75" s="57">
        <v>56.353039738165364</v>
      </c>
      <c r="P75" s="57"/>
      <c r="Q75" s="57">
        <v>19.947438602172909</v>
      </c>
      <c r="R75" s="57">
        <v>18.040063234032168</v>
      </c>
      <c r="S75" s="57">
        <v>8.2035715579655939</v>
      </c>
      <c r="T75" s="57">
        <v>46.191073394170672</v>
      </c>
      <c r="U75" s="57"/>
      <c r="V75" s="57">
        <v>24.103710777159304</v>
      </c>
      <c r="W75" s="57">
        <v>29.974710419331824</v>
      </c>
      <c r="X75" s="57">
        <v>16.986700998982506</v>
      </c>
      <c r="Y75" s="57">
        <v>71.065122195473634</v>
      </c>
      <c r="Z75" s="57"/>
      <c r="AA75" s="87">
        <v>28.556231967459155</v>
      </c>
      <c r="AB75" s="87">
        <v>27.378528878162182</v>
      </c>
      <c r="AC75" s="87">
        <v>12.202362814115656</v>
      </c>
      <c r="AD75" s="87">
        <v>68.137123659737</v>
      </c>
      <c r="AE75" s="87"/>
      <c r="AF75" s="87">
        <v>21.713092631323988</v>
      </c>
      <c r="AG75" s="87">
        <v>15.841676430505197</v>
      </c>
      <c r="AH75" s="87">
        <v>8.3879962259102481</v>
      </c>
      <c r="AI75" s="87">
        <v>45.942765287739434</v>
      </c>
      <c r="AJ75" s="87"/>
      <c r="AK75" s="87">
        <v>22.164213422272812</v>
      </c>
      <c r="AL75" s="87">
        <v>36.433210973983314</v>
      </c>
      <c r="AM75" s="87">
        <v>14.879198417556964</v>
      </c>
      <c r="AN75" s="87">
        <v>73.476622813813094</v>
      </c>
      <c r="AO75" s="135"/>
      <c r="AP75" s="87">
        <v>39.130000585491587</v>
      </c>
      <c r="AQ75" s="87">
        <v>21.173534313149393</v>
      </c>
      <c r="AR75" s="87">
        <v>16.649259767179981</v>
      </c>
      <c r="AS75" s="87">
        <v>76.95279466582096</v>
      </c>
      <c r="AT75" s="87"/>
      <c r="AU75" s="87">
        <v>36.518220084800163</v>
      </c>
      <c r="AV75" s="87">
        <v>34.301391475381493</v>
      </c>
      <c r="AW75" s="87">
        <v>24.13159874373514</v>
      </c>
      <c r="AX75" s="87">
        <v>94.951210303916795</v>
      </c>
      <c r="AZ75" s="87">
        <v>63.890066848494257</v>
      </c>
      <c r="BA75" s="87">
        <v>29.788437804455995</v>
      </c>
      <c r="BB75" s="87">
        <v>15.658677428608794</v>
      </c>
      <c r="BC75" s="87">
        <v>109.33718208155905</v>
      </c>
    </row>
    <row r="76" spans="1:55">
      <c r="A76" s="57" t="s">
        <v>89</v>
      </c>
      <c r="B76" s="57">
        <v>147.59495951366262</v>
      </c>
      <c r="C76" s="57">
        <v>5.0867199563071743</v>
      </c>
      <c r="D76" s="57">
        <v>19.529678789277931</v>
      </c>
      <c r="E76" s="57">
        <v>172.21135825924773</v>
      </c>
      <c r="F76" s="57"/>
      <c r="G76" s="57">
        <v>177.90229150818337</v>
      </c>
      <c r="H76" s="57">
        <v>2.3893096486754182</v>
      </c>
      <c r="I76" s="57">
        <v>17.016751678903461</v>
      </c>
      <c r="J76" s="57">
        <v>197.30835283576224</v>
      </c>
      <c r="K76" s="57"/>
      <c r="L76" s="57">
        <v>271.92181592299005</v>
      </c>
      <c r="M76" s="57">
        <v>9.0276717431834417</v>
      </c>
      <c r="N76" s="57">
        <v>24.459902230340195</v>
      </c>
      <c r="O76" s="57">
        <v>305.40938989651369</v>
      </c>
      <c r="P76" s="57"/>
      <c r="Q76" s="57">
        <v>246.34262586421426</v>
      </c>
      <c r="R76" s="57">
        <v>4.9498642576806091</v>
      </c>
      <c r="S76" s="57">
        <v>16.416836461809467</v>
      </c>
      <c r="T76" s="57">
        <v>267.70932658370435</v>
      </c>
      <c r="U76" s="57"/>
      <c r="V76" s="57">
        <v>251.44091123551587</v>
      </c>
      <c r="W76" s="57">
        <v>8.1064162635865635</v>
      </c>
      <c r="X76" s="57">
        <v>17.480699203864742</v>
      </c>
      <c r="Y76" s="57">
        <v>277.02802670296717</v>
      </c>
      <c r="Z76" s="57"/>
      <c r="AA76" s="87">
        <v>271.16394528086727</v>
      </c>
      <c r="AB76" s="87">
        <v>4.4570450765308589</v>
      </c>
      <c r="AC76" s="87">
        <v>10.056952497657544</v>
      </c>
      <c r="AD76" s="87">
        <v>285.67794285505568</v>
      </c>
      <c r="AE76" s="87"/>
      <c r="AF76" s="87">
        <v>288.13605391676646</v>
      </c>
      <c r="AG76" s="87">
        <v>7.2477263844036788</v>
      </c>
      <c r="AH76" s="87">
        <v>23.535933003673858</v>
      </c>
      <c r="AI76" s="87">
        <v>318.91971330484398</v>
      </c>
      <c r="AJ76" s="87"/>
      <c r="AK76" s="87">
        <v>180.96301644451552</v>
      </c>
      <c r="AL76" s="87">
        <v>9.8056302828407311</v>
      </c>
      <c r="AM76" s="87">
        <v>15.618973308897152</v>
      </c>
      <c r="AN76" s="87">
        <v>206.3876200362534</v>
      </c>
      <c r="AO76" s="135"/>
      <c r="AP76" s="87">
        <v>319.62257615092744</v>
      </c>
      <c r="AQ76" s="87">
        <v>3.1725325080939482</v>
      </c>
      <c r="AR76" s="87">
        <v>17.302712933888419</v>
      </c>
      <c r="AS76" s="87">
        <v>340.09782159290978</v>
      </c>
      <c r="AT76" s="87"/>
      <c r="AU76" s="87">
        <v>259.24216365304272</v>
      </c>
      <c r="AV76" s="87">
        <v>6.7636345659662602</v>
      </c>
      <c r="AW76" s="87">
        <v>21.695701492471461</v>
      </c>
      <c r="AX76" s="87">
        <v>287.70149971148044</v>
      </c>
      <c r="AZ76" s="87">
        <v>274.32758979771006</v>
      </c>
      <c r="BA76" s="87">
        <v>3.860531250188068</v>
      </c>
      <c r="BB76" s="87">
        <v>12.374297345520299</v>
      </c>
      <c r="BC76" s="87">
        <v>290.5624183934184</v>
      </c>
    </row>
    <row r="77" spans="1:55">
      <c r="A77" s="57" t="s">
        <v>90</v>
      </c>
      <c r="B77" s="57">
        <v>78.630446638087903</v>
      </c>
      <c r="C77" s="57">
        <v>2.4839647563507392</v>
      </c>
      <c r="D77" s="57">
        <v>11.66621639888297</v>
      </c>
      <c r="E77" s="57">
        <v>92.780627793321614</v>
      </c>
      <c r="F77" s="57"/>
      <c r="G77" s="57">
        <v>78.645032547534385</v>
      </c>
      <c r="H77" s="57">
        <v>3.9717060099109225</v>
      </c>
      <c r="I77" s="57">
        <v>7.7919257527299512</v>
      </c>
      <c r="J77" s="57">
        <v>90.408664310175254</v>
      </c>
      <c r="K77" s="57"/>
      <c r="L77" s="57">
        <v>67.463692967443208</v>
      </c>
      <c r="M77" s="57">
        <v>1.038703864783973</v>
      </c>
      <c r="N77" s="57">
        <v>4.3002304886722529</v>
      </c>
      <c r="O77" s="57">
        <v>72.802627320899433</v>
      </c>
      <c r="P77" s="57"/>
      <c r="Q77" s="57">
        <v>71.820826505864261</v>
      </c>
      <c r="R77" s="57">
        <v>1.8777117983339746</v>
      </c>
      <c r="S77" s="57">
        <v>10.188233863787083</v>
      </c>
      <c r="T77" s="57">
        <v>83.886772167985328</v>
      </c>
      <c r="U77" s="57"/>
      <c r="V77" s="57">
        <v>105.31511172732307</v>
      </c>
      <c r="W77" s="57">
        <v>4.6724286025121877</v>
      </c>
      <c r="X77" s="57">
        <v>5.9195522171024582</v>
      </c>
      <c r="Y77" s="57">
        <v>115.90709254693772</v>
      </c>
      <c r="Z77" s="57"/>
      <c r="AA77" s="87">
        <v>101.13839700948537</v>
      </c>
      <c r="AB77" s="87">
        <v>1.5970801432315476</v>
      </c>
      <c r="AC77" s="87">
        <v>10.546473705914305</v>
      </c>
      <c r="AD77" s="87">
        <v>113.28195085863123</v>
      </c>
      <c r="AE77" s="87"/>
      <c r="AF77" s="87">
        <v>116.17071244777206</v>
      </c>
      <c r="AG77" s="87">
        <v>3.1553078960522605</v>
      </c>
      <c r="AH77" s="87">
        <v>10.619463626752475</v>
      </c>
      <c r="AI77" s="87">
        <v>129.94548397057679</v>
      </c>
      <c r="AJ77" s="87"/>
      <c r="AK77" s="87">
        <v>134.94164587698936</v>
      </c>
      <c r="AL77" s="87">
        <v>3.4727789753683229</v>
      </c>
      <c r="AM77" s="87">
        <v>14.696996485074441</v>
      </c>
      <c r="AN77" s="87">
        <v>153.11142133743212</v>
      </c>
      <c r="AO77" s="135"/>
      <c r="AP77" s="87">
        <v>182.04641485177254</v>
      </c>
      <c r="AQ77" s="87">
        <v>2.5898834699522837</v>
      </c>
      <c r="AR77" s="87">
        <v>10.877938537779956</v>
      </c>
      <c r="AS77" s="87">
        <v>195.51423685950479</v>
      </c>
      <c r="AT77" s="87"/>
      <c r="AU77" s="87">
        <v>152.62059092107492</v>
      </c>
      <c r="AV77" s="87">
        <v>4.1283486103982305</v>
      </c>
      <c r="AW77" s="87">
        <v>7.1306684469648403</v>
      </c>
      <c r="AX77" s="87">
        <v>163.879607978438</v>
      </c>
      <c r="AZ77" s="87">
        <v>149.3055583482496</v>
      </c>
      <c r="BA77" s="87">
        <v>2.738707733734266</v>
      </c>
      <c r="BB77" s="87">
        <v>14.153553101778554</v>
      </c>
      <c r="BC77" s="87">
        <v>166.19781918376242</v>
      </c>
    </row>
    <row r="78" spans="1:55">
      <c r="A78" s="57" t="s">
        <v>91</v>
      </c>
      <c r="B78" s="57">
        <v>99.587278134041782</v>
      </c>
      <c r="C78" s="57">
        <v>8.466040988000664</v>
      </c>
      <c r="D78" s="57">
        <v>28.776831870303564</v>
      </c>
      <c r="E78" s="57">
        <v>136.83015099234601</v>
      </c>
      <c r="F78" s="57"/>
      <c r="G78" s="57">
        <v>104.9079472879672</v>
      </c>
      <c r="H78" s="57">
        <v>13.219585893461183</v>
      </c>
      <c r="I78" s="57">
        <v>20.45022835483714</v>
      </c>
      <c r="J78" s="57">
        <v>138.57776153626554</v>
      </c>
      <c r="K78" s="57"/>
      <c r="L78" s="57">
        <v>135.76683012822065</v>
      </c>
      <c r="M78" s="57">
        <v>7.9641786389282689</v>
      </c>
      <c r="N78" s="57">
        <v>28.924031397978187</v>
      </c>
      <c r="O78" s="57">
        <v>172.6550401651271</v>
      </c>
      <c r="P78" s="57"/>
      <c r="Q78" s="57">
        <v>160.06421122190389</v>
      </c>
      <c r="R78" s="57">
        <v>9.2076762866617532</v>
      </c>
      <c r="S78" s="57">
        <v>19.896441850904498</v>
      </c>
      <c r="T78" s="57">
        <v>189.16832935947014</v>
      </c>
      <c r="U78" s="57"/>
      <c r="V78" s="57">
        <v>219.06601061849042</v>
      </c>
      <c r="W78" s="57">
        <v>8.3634181872490672</v>
      </c>
      <c r="X78" s="57">
        <v>29.982215402934788</v>
      </c>
      <c r="Y78" s="57">
        <v>257.41164420867426</v>
      </c>
      <c r="Z78" s="57"/>
      <c r="AA78" s="87">
        <v>204.66171638699939</v>
      </c>
      <c r="AB78" s="87">
        <v>11.961508539489314</v>
      </c>
      <c r="AC78" s="87">
        <v>36.690361099490886</v>
      </c>
      <c r="AD78" s="87">
        <v>253.31358602597959</v>
      </c>
      <c r="AE78" s="87"/>
      <c r="AF78" s="87">
        <v>213.55040640005629</v>
      </c>
      <c r="AG78" s="87">
        <v>9.70023541198624</v>
      </c>
      <c r="AH78" s="87">
        <v>34.247231778186467</v>
      </c>
      <c r="AI78" s="87">
        <v>257.49787359022901</v>
      </c>
      <c r="AJ78" s="87"/>
      <c r="AK78" s="87">
        <v>245.53714375693392</v>
      </c>
      <c r="AL78" s="87">
        <v>8.3635944327469538</v>
      </c>
      <c r="AM78" s="87">
        <v>38.579497625754804</v>
      </c>
      <c r="AN78" s="87">
        <v>292.48023581543566</v>
      </c>
      <c r="AO78" s="135"/>
      <c r="AP78" s="87">
        <v>249.45384428301136</v>
      </c>
      <c r="AQ78" s="87">
        <v>20.793142144395549</v>
      </c>
      <c r="AR78" s="87">
        <v>46.290983275738022</v>
      </c>
      <c r="AS78" s="87">
        <v>316.53796970314494</v>
      </c>
      <c r="AT78" s="87"/>
      <c r="AU78" s="87">
        <v>260.113413029794</v>
      </c>
      <c r="AV78" s="87">
        <v>3.9099721925472077</v>
      </c>
      <c r="AW78" s="87">
        <v>38.26421547015309</v>
      </c>
      <c r="AX78" s="87">
        <v>302.28760069249432</v>
      </c>
      <c r="AZ78" s="87">
        <v>253.69580541869954</v>
      </c>
      <c r="BA78" s="87">
        <v>15.02118006728413</v>
      </c>
      <c r="BB78" s="87">
        <v>41.84009557110015</v>
      </c>
      <c r="BC78" s="87">
        <v>310.55708105708385</v>
      </c>
    </row>
    <row r="79" spans="1:55">
      <c r="A79" s="57" t="s">
        <v>92</v>
      </c>
      <c r="B79" s="57">
        <v>1.405610208735296</v>
      </c>
      <c r="C79" s="57">
        <v>0</v>
      </c>
      <c r="D79" s="57">
        <v>2.717332430917641</v>
      </c>
      <c r="E79" s="57">
        <v>4.1229426396529369</v>
      </c>
      <c r="F79" s="57"/>
      <c r="G79" s="57">
        <v>0.29882615479158747</v>
      </c>
      <c r="H79" s="57">
        <v>2.0702515968106865</v>
      </c>
      <c r="I79" s="57">
        <v>2.3741365590034591</v>
      </c>
      <c r="J79" s="57">
        <v>4.7432143106057332</v>
      </c>
      <c r="K79" s="57"/>
      <c r="L79" s="57">
        <v>0.71740044646819079</v>
      </c>
      <c r="M79" s="57">
        <v>0.61746594542107192</v>
      </c>
      <c r="N79" s="57">
        <v>1.2452921308877269</v>
      </c>
      <c r="O79" s="57">
        <v>2.5801585227769896</v>
      </c>
      <c r="P79" s="57"/>
      <c r="Q79" s="57">
        <v>1.491735537346728</v>
      </c>
      <c r="R79" s="57">
        <v>0.33133413242327298</v>
      </c>
      <c r="S79" s="57">
        <v>0</v>
      </c>
      <c r="T79" s="57">
        <v>1.8230696697700011</v>
      </c>
      <c r="U79" s="57"/>
      <c r="V79" s="57">
        <v>0</v>
      </c>
      <c r="W79" s="57">
        <v>2.0111522439651166</v>
      </c>
      <c r="X79" s="57">
        <v>8.0307753127991557</v>
      </c>
      <c r="Y79" s="57">
        <v>10.041927556764271</v>
      </c>
      <c r="Z79" s="57"/>
      <c r="AA79" s="87">
        <v>2.3521046381670563</v>
      </c>
      <c r="AB79" s="87">
        <v>0.56155181657818798</v>
      </c>
      <c r="AC79" s="87">
        <v>3.0742256400008334</v>
      </c>
      <c r="AD79" s="87">
        <v>5.9878820947460776</v>
      </c>
      <c r="AE79" s="87"/>
      <c r="AF79" s="87">
        <v>0.44043230680551909</v>
      </c>
      <c r="AG79" s="87">
        <v>0.49984831536660651</v>
      </c>
      <c r="AH79" s="87">
        <v>3.7845850793903404</v>
      </c>
      <c r="AI79" s="87">
        <v>4.7248657015624662</v>
      </c>
      <c r="AJ79" s="87"/>
      <c r="AK79" s="87">
        <v>1.36084585529386</v>
      </c>
      <c r="AL79" s="87">
        <v>0.49036875963381571</v>
      </c>
      <c r="AM79" s="87">
        <v>4.4607090249191979</v>
      </c>
      <c r="AN79" s="87">
        <v>6.3119236398468734</v>
      </c>
      <c r="AO79" s="135"/>
      <c r="AP79" s="87">
        <v>0.93407949532745838</v>
      </c>
      <c r="AQ79" s="87">
        <v>1.0367398183754362</v>
      </c>
      <c r="AR79" s="87">
        <v>1.9374848545580206</v>
      </c>
      <c r="AS79" s="87">
        <v>3.9083041682609148</v>
      </c>
      <c r="AT79" s="87"/>
      <c r="AU79" s="87">
        <v>0.46680742500602046</v>
      </c>
      <c r="AV79" s="87">
        <v>2.9936839376135671</v>
      </c>
      <c r="AW79" s="87">
        <v>2.6489104912856658</v>
      </c>
      <c r="AX79" s="87">
        <v>6.1094018539052533</v>
      </c>
      <c r="AZ79" s="87">
        <v>0.61249985163105103</v>
      </c>
      <c r="BA79" s="87">
        <v>0.95080776201773842</v>
      </c>
      <c r="BB79" s="87">
        <v>0.39976223249513709</v>
      </c>
      <c r="BC79" s="87">
        <v>1.9630698461439267</v>
      </c>
    </row>
    <row r="80" spans="1:55">
      <c r="A80" s="100" t="s">
        <v>26</v>
      </c>
      <c r="B80" s="57">
        <v>3421.4784421958889</v>
      </c>
      <c r="C80" s="57">
        <v>834.87317562680971</v>
      </c>
      <c r="D80" s="57">
        <v>302.43997316549786</v>
      </c>
      <c r="E80" s="57">
        <v>4558.7915909881958</v>
      </c>
      <c r="F80" s="57"/>
      <c r="G80" s="57">
        <v>3761.9066734586927</v>
      </c>
      <c r="H80" s="57">
        <v>731.82404575602857</v>
      </c>
      <c r="I80" s="57">
        <v>275.08242952835008</v>
      </c>
      <c r="J80" s="57">
        <v>4768.813148743071</v>
      </c>
      <c r="K80" s="57"/>
      <c r="L80" s="57">
        <v>4144.7016539161514</v>
      </c>
      <c r="M80" s="57">
        <v>775.84878979537586</v>
      </c>
      <c r="N80" s="57">
        <v>286.98343684223136</v>
      </c>
      <c r="O80" s="57">
        <v>5207.5338805537585</v>
      </c>
      <c r="P80" s="57"/>
      <c r="Q80" s="57">
        <v>4087.8103932747549</v>
      </c>
      <c r="R80" s="57">
        <v>792.65255046595007</v>
      </c>
      <c r="S80" s="57">
        <v>277.67924750366757</v>
      </c>
      <c r="T80" s="57">
        <v>5158.142191244372</v>
      </c>
      <c r="U80" s="57"/>
      <c r="V80" s="57">
        <v>4575.8736486902344</v>
      </c>
      <c r="W80" s="57">
        <v>815.5682249148482</v>
      </c>
      <c r="X80" s="57">
        <v>310.09051639492549</v>
      </c>
      <c r="Y80" s="57">
        <v>5701.5323900000085</v>
      </c>
      <c r="Z80" s="57"/>
      <c r="AA80" s="87">
        <v>4727.703131119717</v>
      </c>
      <c r="AB80" s="87">
        <v>870.74634093633006</v>
      </c>
      <c r="AC80" s="87">
        <v>326.9355985143323</v>
      </c>
      <c r="AD80" s="87">
        <v>5925.385070570379</v>
      </c>
      <c r="AE80" s="87"/>
      <c r="AF80" s="87">
        <v>5269.7439360077287</v>
      </c>
      <c r="AG80" s="87">
        <v>908.36760323558633</v>
      </c>
      <c r="AH80" s="87">
        <v>348.36176310972064</v>
      </c>
      <c r="AI80" s="87">
        <v>6526.4733023530353</v>
      </c>
      <c r="AJ80" s="87"/>
      <c r="AK80" s="87">
        <v>5781.8678560511671</v>
      </c>
      <c r="AL80" s="87">
        <v>831.45867106215223</v>
      </c>
      <c r="AM80" s="87">
        <v>367.08491472524969</v>
      </c>
      <c r="AN80" s="87">
        <v>6980.4114418385689</v>
      </c>
      <c r="AO80" s="135"/>
      <c r="AP80" s="87">
        <v>6964.8253966864258</v>
      </c>
      <c r="AQ80" s="87">
        <v>869.96718554538188</v>
      </c>
      <c r="AR80" s="87">
        <v>415.10630818921885</v>
      </c>
      <c r="AS80" s="87">
        <v>8249.8988904210255</v>
      </c>
      <c r="AT80" s="87"/>
      <c r="AU80" s="87">
        <v>6869.8196925982093</v>
      </c>
      <c r="AV80" s="87">
        <v>925.87762284217592</v>
      </c>
      <c r="AW80" s="87">
        <v>371.15914829094982</v>
      </c>
      <c r="AX80" s="87">
        <v>8166.8564637313348</v>
      </c>
      <c r="AZ80" s="87">
        <v>6916.2759221317938</v>
      </c>
      <c r="BA80" s="87">
        <v>925.71399680785032</v>
      </c>
      <c r="BB80" s="87">
        <v>349.50956775709403</v>
      </c>
      <c r="BC80" s="87">
        <v>8191.4994866967381</v>
      </c>
    </row>
    <row r="81" spans="1:55">
      <c r="A81" s="99" t="s">
        <v>27</v>
      </c>
      <c r="B81" s="57">
        <v>27291.215589501066</v>
      </c>
      <c r="C81" s="57">
        <v>3780.758908024939</v>
      </c>
      <c r="D81" s="57">
        <v>0</v>
      </c>
      <c r="E81" s="57">
        <v>31071.974497526004</v>
      </c>
      <c r="F81" s="57"/>
      <c r="G81" s="57">
        <v>26971.184987702723</v>
      </c>
      <c r="H81" s="57">
        <v>3427.2866772101524</v>
      </c>
      <c r="I81" s="57">
        <v>0</v>
      </c>
      <c r="J81" s="57">
        <v>30398.471664912875</v>
      </c>
      <c r="K81" s="57"/>
      <c r="L81" s="57">
        <v>28345.57946820747</v>
      </c>
      <c r="M81" s="57">
        <v>3540.3958510418101</v>
      </c>
      <c r="N81" s="57">
        <v>0</v>
      </c>
      <c r="O81" s="57">
        <v>31885.975319249279</v>
      </c>
      <c r="P81" s="57"/>
      <c r="Q81" s="57">
        <v>28681.334392752087</v>
      </c>
      <c r="R81" s="57">
        <v>3539.6614000387804</v>
      </c>
      <c r="S81" s="57">
        <v>0</v>
      </c>
      <c r="T81" s="57">
        <v>32220.995792790869</v>
      </c>
      <c r="U81" s="57"/>
      <c r="V81" s="57">
        <v>30011.213794981286</v>
      </c>
      <c r="W81" s="57">
        <v>3555.3524826782113</v>
      </c>
      <c r="X81" s="57">
        <v>0</v>
      </c>
      <c r="Y81" s="57">
        <v>33566.566277659498</v>
      </c>
      <c r="Z81" s="57"/>
      <c r="AA81" s="87">
        <v>31910.230133995985</v>
      </c>
      <c r="AB81" s="87">
        <v>3426.4930664558979</v>
      </c>
      <c r="AC81" s="87">
        <v>0</v>
      </c>
      <c r="AD81" s="87">
        <v>35336.723200451881</v>
      </c>
      <c r="AE81" s="87"/>
      <c r="AF81" s="87">
        <v>33265.093730177701</v>
      </c>
      <c r="AG81" s="87">
        <v>3527.1251538624288</v>
      </c>
      <c r="AH81" s="87">
        <v>0</v>
      </c>
      <c r="AI81" s="87">
        <v>36792.218884040129</v>
      </c>
      <c r="AJ81" s="87"/>
      <c r="AK81" s="87">
        <v>35595.148079787112</v>
      </c>
      <c r="AL81" s="87">
        <v>3533.7207121626766</v>
      </c>
      <c r="AM81" s="87">
        <v>0</v>
      </c>
      <c r="AN81" s="87">
        <v>39128.86879194979</v>
      </c>
      <c r="AO81" s="135"/>
      <c r="AP81" s="87">
        <v>37623.930890141077</v>
      </c>
      <c r="AQ81" s="87">
        <v>3456.2835052396667</v>
      </c>
      <c r="AR81" s="87">
        <v>0</v>
      </c>
      <c r="AS81" s="87">
        <v>41080.214395380746</v>
      </c>
      <c r="AT81" s="87"/>
      <c r="AU81" s="87">
        <v>36788.524824433531</v>
      </c>
      <c r="AV81" s="87">
        <v>3494.6778043195013</v>
      </c>
      <c r="AW81" s="87">
        <v>0</v>
      </c>
      <c r="AX81" s="87">
        <v>40283.202628753032</v>
      </c>
      <c r="AY81" s="207"/>
      <c r="AZ81" s="87">
        <v>36988.534631881485</v>
      </c>
      <c r="BA81" s="87">
        <v>3868.9133646091705</v>
      </c>
      <c r="BB81" s="87">
        <v>0</v>
      </c>
      <c r="BC81" s="87">
        <v>40857.447996490657</v>
      </c>
    </row>
    <row r="82" spans="1:5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135"/>
      <c r="AP82" s="36"/>
      <c r="AQ82" s="36"/>
      <c r="AR82" s="36"/>
      <c r="AS82" s="36"/>
      <c r="AT82" s="36"/>
      <c r="AU82" s="36"/>
      <c r="AV82" s="36"/>
      <c r="AW82" s="36"/>
      <c r="AX82" s="36"/>
    </row>
    <row r="83" spans="1:55" ht="9" customHeight="1">
      <c r="A83" s="38"/>
      <c r="AY83" s="199"/>
      <c r="AZ83" s="199"/>
      <c r="BA83" s="199"/>
      <c r="BB83" s="199"/>
      <c r="BC83" s="199"/>
    </row>
    <row r="84" spans="1:55" ht="9" customHeight="1">
      <c r="A84" s="38"/>
    </row>
  </sheetData>
  <mergeCells count="66">
    <mergeCell ref="Q11:T11"/>
    <mergeCell ref="R14:R15"/>
    <mergeCell ref="S14:S15"/>
    <mergeCell ref="T14:T15"/>
    <mergeCell ref="V11:Y11"/>
    <mergeCell ref="W14:W15"/>
    <mergeCell ref="X14:X15"/>
    <mergeCell ref="Y14:Y15"/>
    <mergeCell ref="I14:I15"/>
    <mergeCell ref="J14:J15"/>
    <mergeCell ref="L11:O11"/>
    <mergeCell ref="M14:M15"/>
    <mergeCell ref="N14:N15"/>
    <mergeCell ref="O14:O15"/>
    <mergeCell ref="C14:C15"/>
    <mergeCell ref="D14:D15"/>
    <mergeCell ref="E14:E15"/>
    <mergeCell ref="B11:E11"/>
    <mergeCell ref="V5:Y5"/>
    <mergeCell ref="Q5:T5"/>
    <mergeCell ref="L5:O5"/>
    <mergeCell ref="B5:E5"/>
    <mergeCell ref="G5:J5"/>
    <mergeCell ref="B8:E8"/>
    <mergeCell ref="G8:J8"/>
    <mergeCell ref="L8:O8"/>
    <mergeCell ref="Q8:T8"/>
    <mergeCell ref="V8:Y8"/>
    <mergeCell ref="G11:J11"/>
    <mergeCell ref="H14:H15"/>
    <mergeCell ref="AU5:AX5"/>
    <mergeCell ref="AP5:AS5"/>
    <mergeCell ref="AK5:AN5"/>
    <mergeCell ref="AF5:AI5"/>
    <mergeCell ref="AA5:AD5"/>
    <mergeCell ref="AU8:AX8"/>
    <mergeCell ref="AA11:AD11"/>
    <mergeCell ref="AF11:AI11"/>
    <mergeCell ref="AK11:AN11"/>
    <mergeCell ref="AP11:AS11"/>
    <mergeCell ref="AU11:AX11"/>
    <mergeCell ref="AI14:AI15"/>
    <mergeCell ref="AA8:AD8"/>
    <mergeCell ref="AF8:AI8"/>
    <mergeCell ref="AK8:AN8"/>
    <mergeCell ref="AP8:AS8"/>
    <mergeCell ref="AB14:AB15"/>
    <mergeCell ref="AC14:AC15"/>
    <mergeCell ref="AD14:AD15"/>
    <mergeCell ref="AG14:AG15"/>
    <mergeCell ref="AH14:AH15"/>
    <mergeCell ref="AV14:AV15"/>
    <mergeCell ref="AW14:AW15"/>
    <mergeCell ref="AX14:AX15"/>
    <mergeCell ref="AL14:AL15"/>
    <mergeCell ref="AM14:AM15"/>
    <mergeCell ref="AN14:AN15"/>
    <mergeCell ref="AQ14:AQ15"/>
    <mergeCell ref="AR14:AR15"/>
    <mergeCell ref="AS14:AS15"/>
    <mergeCell ref="AZ5:BC5"/>
    <mergeCell ref="AZ8:BC8"/>
    <mergeCell ref="AZ11:BC11"/>
    <mergeCell ref="BA14:BA15"/>
    <mergeCell ref="BB14:BB15"/>
    <mergeCell ref="BC14:BC15"/>
  </mergeCells>
  <pageMargins left="0.7" right="0.7" top="0.75" bottom="0.75" header="0.3" footer="0.3"/>
  <pageSetup paperSize="9" scale="63"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4738E-C731-40C2-BA7F-29B4391FD24C}">
  <dimension ref="A1:BV70"/>
  <sheetViews>
    <sheetView workbookViewId="0"/>
  </sheetViews>
  <sheetFormatPr defaultRowHeight="15"/>
  <cols>
    <col min="1" max="1" width="26.28515625" customWidth="1"/>
    <col min="4" max="4" width="3.28515625" customWidth="1"/>
    <col min="7" max="7" width="3.28515625" customWidth="1"/>
    <col min="10" max="10" width="3.28515625" customWidth="1"/>
    <col min="13" max="13" width="3.28515625" customWidth="1"/>
    <col min="16" max="16" width="3.28515625" customWidth="1"/>
    <col min="19" max="19" width="3.28515625" customWidth="1"/>
    <col min="22" max="22" width="3.28515625" customWidth="1"/>
    <col min="25" max="25" width="3.28515625" customWidth="1"/>
    <col min="28" max="28" width="3.28515625" customWidth="1"/>
    <col min="31" max="31" width="3.28515625" customWidth="1"/>
  </cols>
  <sheetData>
    <row r="1" spans="1:74" s="5" customFormat="1" ht="30">
      <c r="A1" s="98">
        <v>2.2000000000000002</v>
      </c>
      <c r="B1" s="220" t="s">
        <v>231</v>
      </c>
      <c r="C1" s="220"/>
      <c r="D1" s="220"/>
      <c r="E1" s="220"/>
      <c r="F1" s="220"/>
      <c r="G1" s="220"/>
      <c r="H1" s="220"/>
      <c r="I1" s="220"/>
      <c r="J1" s="220"/>
      <c r="K1" s="220"/>
      <c r="L1" s="220"/>
      <c r="M1" s="220"/>
      <c r="N1" s="220"/>
      <c r="O1" s="220"/>
      <c r="P1" s="220"/>
      <c r="Q1" s="220"/>
      <c r="R1" s="220"/>
      <c r="S1" s="220"/>
      <c r="T1" s="220"/>
      <c r="U1" s="220"/>
      <c r="V1" s="220"/>
      <c r="W1" s="220"/>
      <c r="X1" s="220"/>
      <c r="Y1" s="220"/>
      <c r="Z1" s="220"/>
      <c r="AB1" s="220"/>
      <c r="AC1" s="172"/>
      <c r="AD1" s="172"/>
      <c r="AE1" s="220"/>
      <c r="AF1" s="4"/>
      <c r="AH1" s="4"/>
      <c r="AI1" s="4"/>
      <c r="AJ1" s="4"/>
      <c r="AK1" s="6"/>
      <c r="AL1" s="77"/>
      <c r="AR1" s="172"/>
      <c r="AS1" s="172"/>
      <c r="AT1" s="172"/>
      <c r="AU1" s="172"/>
      <c r="AV1" s="4"/>
      <c r="AX1" s="4"/>
      <c r="AY1" s="4"/>
      <c r="AZ1" s="4"/>
      <c r="BA1"/>
      <c r="BB1"/>
      <c r="BC1"/>
      <c r="BD1"/>
      <c r="BE1"/>
      <c r="BF1"/>
      <c r="BG1"/>
      <c r="BH1"/>
      <c r="BI1"/>
      <c r="BJ1"/>
      <c r="BK1"/>
      <c r="BL1"/>
      <c r="BM1"/>
      <c r="BN1"/>
      <c r="BO1"/>
      <c r="BP1"/>
      <c r="BQ1"/>
      <c r="BR1"/>
      <c r="BS1"/>
      <c r="BT1"/>
      <c r="BU1"/>
      <c r="BV1"/>
    </row>
    <row r="3" spans="1:74">
      <c r="B3" s="251" t="s">
        <v>223</v>
      </c>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row>
    <row r="4" spans="1:74">
      <c r="B4" s="252">
        <v>2009</v>
      </c>
      <c r="C4" s="252"/>
      <c r="D4" s="230"/>
      <c r="E4" s="251">
        <v>2010</v>
      </c>
      <c r="F4" s="251"/>
      <c r="G4" s="230"/>
      <c r="H4" s="251">
        <v>2011</v>
      </c>
      <c r="I4" s="251"/>
      <c r="J4" s="230"/>
      <c r="K4" s="251">
        <v>2012</v>
      </c>
      <c r="L4" s="251"/>
      <c r="M4" s="230"/>
      <c r="N4" s="251">
        <v>2013</v>
      </c>
      <c r="O4" s="251"/>
      <c r="P4" s="230"/>
      <c r="Q4" s="251">
        <v>2014</v>
      </c>
      <c r="R4" s="251"/>
      <c r="S4" s="230"/>
      <c r="T4" s="251">
        <v>2015</v>
      </c>
      <c r="U4" s="251"/>
      <c r="V4" s="230"/>
      <c r="W4" s="251">
        <v>2016</v>
      </c>
      <c r="X4" s="251"/>
      <c r="Y4" s="230"/>
      <c r="Z4" s="251">
        <v>2017</v>
      </c>
      <c r="AA4" s="251"/>
      <c r="AB4" s="230"/>
      <c r="AC4" s="251">
        <v>2018</v>
      </c>
      <c r="AD4" s="251"/>
      <c r="AE4" s="230"/>
      <c r="AF4" s="251">
        <v>2019</v>
      </c>
      <c r="AG4" s="251"/>
    </row>
    <row r="5" spans="1:74">
      <c r="B5" s="230" t="s">
        <v>215</v>
      </c>
      <c r="C5" s="230" t="s">
        <v>216</v>
      </c>
      <c r="D5" s="230"/>
      <c r="E5" s="230" t="s">
        <v>215</v>
      </c>
      <c r="F5" s="230" t="s">
        <v>216</v>
      </c>
      <c r="G5" s="230"/>
      <c r="H5" s="230" t="s">
        <v>215</v>
      </c>
      <c r="I5" s="230" t="s">
        <v>216</v>
      </c>
      <c r="J5" s="230"/>
      <c r="K5" s="230" t="s">
        <v>215</v>
      </c>
      <c r="L5" s="230" t="s">
        <v>216</v>
      </c>
      <c r="M5" s="230"/>
      <c r="N5" s="230" t="s">
        <v>215</v>
      </c>
      <c r="O5" s="230" t="s">
        <v>216</v>
      </c>
      <c r="P5" s="230"/>
      <c r="Q5" s="230" t="s">
        <v>215</v>
      </c>
      <c r="R5" s="230" t="s">
        <v>216</v>
      </c>
      <c r="S5" s="230"/>
      <c r="T5" s="230" t="s">
        <v>215</v>
      </c>
      <c r="U5" s="230" t="s">
        <v>216</v>
      </c>
      <c r="V5" s="230"/>
      <c r="W5" s="230" t="s">
        <v>215</v>
      </c>
      <c r="X5" s="230" t="s">
        <v>216</v>
      </c>
      <c r="Y5" s="230"/>
      <c r="Z5" s="230" t="s">
        <v>215</v>
      </c>
      <c r="AA5" s="230" t="s">
        <v>216</v>
      </c>
      <c r="AB5" s="230"/>
      <c r="AC5" s="230" t="s">
        <v>215</v>
      </c>
      <c r="AD5" s="230" t="s">
        <v>216</v>
      </c>
      <c r="AE5" s="230"/>
      <c r="AF5" s="230" t="s">
        <v>215</v>
      </c>
      <c r="AG5" s="230" t="s">
        <v>216</v>
      </c>
    </row>
    <row r="6" spans="1:74">
      <c r="B6" s="230" t="s">
        <v>217</v>
      </c>
      <c r="C6" s="230" t="s">
        <v>218</v>
      </c>
      <c r="D6" s="230"/>
      <c r="E6" s="230" t="s">
        <v>217</v>
      </c>
      <c r="F6" s="230" t="s">
        <v>218</v>
      </c>
      <c r="G6" s="230"/>
      <c r="H6" s="230" t="s">
        <v>217</v>
      </c>
      <c r="I6" s="230" t="s">
        <v>218</v>
      </c>
      <c r="J6" s="230"/>
      <c r="K6" s="230" t="s">
        <v>217</v>
      </c>
      <c r="L6" s="230" t="s">
        <v>218</v>
      </c>
      <c r="M6" s="230"/>
      <c r="N6" s="230" t="s">
        <v>217</v>
      </c>
      <c r="O6" s="230" t="s">
        <v>218</v>
      </c>
      <c r="P6" s="230"/>
      <c r="Q6" s="230" t="s">
        <v>217</v>
      </c>
      <c r="R6" s="230" t="s">
        <v>218</v>
      </c>
      <c r="S6" s="230"/>
      <c r="T6" s="230" t="s">
        <v>217</v>
      </c>
      <c r="U6" s="230" t="s">
        <v>218</v>
      </c>
      <c r="V6" s="230"/>
      <c r="W6" s="230" t="s">
        <v>217</v>
      </c>
      <c r="X6" s="230" t="s">
        <v>218</v>
      </c>
      <c r="Y6" s="230"/>
      <c r="Z6" s="230" t="s">
        <v>217</v>
      </c>
      <c r="AA6" s="230" t="s">
        <v>218</v>
      </c>
      <c r="AB6" s="230"/>
      <c r="AC6" s="230" t="s">
        <v>217</v>
      </c>
      <c r="AD6" s="230" t="s">
        <v>218</v>
      </c>
      <c r="AE6" s="230"/>
      <c r="AF6" s="230" t="s">
        <v>217</v>
      </c>
      <c r="AG6" s="230" t="s">
        <v>218</v>
      </c>
    </row>
    <row r="7" spans="1:74">
      <c r="A7" s="231"/>
      <c r="B7" s="232"/>
      <c r="C7" s="233"/>
      <c r="D7" s="234"/>
      <c r="E7" s="232"/>
      <c r="F7" s="235"/>
      <c r="G7" s="234"/>
      <c r="H7" s="232"/>
      <c r="I7" s="235"/>
      <c r="J7" s="234"/>
      <c r="K7" s="232"/>
      <c r="L7" s="235"/>
      <c r="M7" s="234"/>
      <c r="N7" s="232"/>
      <c r="O7" s="235"/>
      <c r="P7" s="234"/>
      <c r="Q7" s="232"/>
      <c r="R7" s="235"/>
      <c r="S7" s="234"/>
      <c r="T7" s="232"/>
      <c r="U7" s="235"/>
      <c r="V7" s="234"/>
      <c r="W7" s="232"/>
      <c r="X7" s="235"/>
      <c r="Y7" s="234"/>
      <c r="Z7" s="232"/>
      <c r="AA7" s="235"/>
      <c r="AB7" s="234"/>
      <c r="AC7" s="232"/>
      <c r="AD7" s="235"/>
      <c r="AE7" s="234"/>
      <c r="AF7" s="232"/>
      <c r="AG7" s="235"/>
    </row>
    <row r="8" spans="1:74">
      <c r="A8" s="231" t="s">
        <v>37</v>
      </c>
      <c r="B8" s="232">
        <v>666.94939999999997</v>
      </c>
      <c r="C8" s="233">
        <v>7.1106495335328285E-2</v>
      </c>
      <c r="D8" s="234"/>
      <c r="E8" s="232">
        <v>660.30669999999998</v>
      </c>
      <c r="F8" s="235">
        <v>6.5799794550017429E-2</v>
      </c>
      <c r="G8" s="234"/>
      <c r="H8" s="232">
        <v>724.83169999999996</v>
      </c>
      <c r="I8" s="235">
        <v>6.6692600227059612E-2</v>
      </c>
      <c r="J8" s="234"/>
      <c r="K8" s="232">
        <v>687.6413</v>
      </c>
      <c r="L8" s="235">
        <v>7.1413709444153511E-2</v>
      </c>
      <c r="M8" s="234"/>
      <c r="N8" s="232">
        <v>709.21249999999998</v>
      </c>
      <c r="O8" s="235">
        <v>7.492114422687135E-2</v>
      </c>
      <c r="P8" s="234"/>
      <c r="Q8" s="232">
        <v>670.19899999999996</v>
      </c>
      <c r="R8" s="235">
        <v>9.6849236719243087E-2</v>
      </c>
      <c r="S8" s="234"/>
      <c r="T8" s="232">
        <v>695.10640000000001</v>
      </c>
      <c r="U8" s="235">
        <v>8.0698556077170344E-2</v>
      </c>
      <c r="V8" s="234"/>
      <c r="W8" s="232">
        <v>870.35050000000001</v>
      </c>
      <c r="X8" s="235">
        <v>8.3603663581511126E-2</v>
      </c>
      <c r="Y8" s="234"/>
      <c r="Z8" s="232">
        <v>910.65269999999998</v>
      </c>
      <c r="AA8" s="235">
        <v>9.2382479950918722E-2</v>
      </c>
      <c r="AB8" s="234"/>
      <c r="AC8" s="232">
        <v>852.24400000000003</v>
      </c>
      <c r="AD8" s="235">
        <v>0.10933595167581114</v>
      </c>
      <c r="AE8" s="234"/>
      <c r="AF8" s="232">
        <v>874.06060000000002</v>
      </c>
      <c r="AG8" s="235">
        <v>0.10408573684707902</v>
      </c>
    </row>
    <row r="9" spans="1:74">
      <c r="A9" s="231" t="s">
        <v>38</v>
      </c>
      <c r="B9" s="232">
        <v>2727.1439999999998</v>
      </c>
      <c r="C9" s="233">
        <v>4.4264546499928135E-2</v>
      </c>
      <c r="D9" s="234"/>
      <c r="E9" s="232">
        <v>2640.471</v>
      </c>
      <c r="F9" s="235">
        <v>4.0267920382386323E-2</v>
      </c>
      <c r="G9" s="234"/>
      <c r="H9" s="232">
        <v>2883.9960000000001</v>
      </c>
      <c r="I9" s="235">
        <v>4.2861480806492103E-2</v>
      </c>
      <c r="J9" s="234"/>
      <c r="K9" s="232">
        <v>2762.779</v>
      </c>
      <c r="L9" s="235">
        <v>5.1963132049288048E-2</v>
      </c>
      <c r="M9" s="234"/>
      <c r="N9" s="232">
        <v>2750.3960000000002</v>
      </c>
      <c r="O9" s="235">
        <v>4.4793191380441209E-2</v>
      </c>
      <c r="P9" s="234"/>
      <c r="Q9" s="232">
        <v>2977.41</v>
      </c>
      <c r="R9" s="235">
        <v>6.8778758719826971E-2</v>
      </c>
      <c r="S9" s="234"/>
      <c r="T9" s="232">
        <v>3537.9740000000002</v>
      </c>
      <c r="U9" s="235">
        <v>5.2133651971439016E-2</v>
      </c>
      <c r="V9" s="234"/>
      <c r="W9" s="232">
        <v>3954.3020000000001</v>
      </c>
      <c r="X9" s="235">
        <v>4.8265021437411709E-2</v>
      </c>
      <c r="Y9" s="234"/>
      <c r="Z9" s="232">
        <v>4630.9449999999997</v>
      </c>
      <c r="AA9" s="235">
        <v>4.6442097671209659E-2</v>
      </c>
      <c r="AB9" s="234"/>
      <c r="AC9" s="232">
        <v>4571.4759999999997</v>
      </c>
      <c r="AD9" s="235">
        <v>5.1918813967305091E-2</v>
      </c>
      <c r="AE9" s="234"/>
      <c r="AF9" s="232">
        <v>4498.7539999999999</v>
      </c>
      <c r="AG9" s="235">
        <v>5.7247894861555002E-2</v>
      </c>
    </row>
    <row r="10" spans="1:74">
      <c r="A10" s="231" t="s">
        <v>39</v>
      </c>
      <c r="B10" s="232">
        <v>311.47899999999998</v>
      </c>
      <c r="C10" s="233">
        <v>0.13126693484954044</v>
      </c>
      <c r="D10" s="234"/>
      <c r="E10" s="232">
        <v>306.51620000000003</v>
      </c>
      <c r="F10" s="235">
        <v>0.120168186869079</v>
      </c>
      <c r="G10" s="234"/>
      <c r="H10" s="232">
        <v>283.20460000000003</v>
      </c>
      <c r="I10" s="235">
        <v>0.1187744167997271</v>
      </c>
      <c r="J10" s="234"/>
      <c r="K10" s="232">
        <v>277.3159</v>
      </c>
      <c r="L10" s="235">
        <v>0.1261590193710494</v>
      </c>
      <c r="M10" s="234"/>
      <c r="N10" s="232">
        <v>276.38099999999997</v>
      </c>
      <c r="O10" s="235">
        <v>0.1241098599397209</v>
      </c>
      <c r="P10" s="234"/>
      <c r="Q10" s="232">
        <v>281.45319999999998</v>
      </c>
      <c r="R10" s="235">
        <v>0.12384315403058128</v>
      </c>
      <c r="S10" s="234"/>
      <c r="T10" s="232">
        <v>288.93770000000001</v>
      </c>
      <c r="U10" s="235">
        <v>0.12665659621433961</v>
      </c>
      <c r="V10" s="234"/>
      <c r="W10" s="232">
        <v>305.15660000000003</v>
      </c>
      <c r="X10" s="235">
        <v>0.12482023590510576</v>
      </c>
      <c r="Y10" s="234"/>
      <c r="Z10" s="232">
        <v>311.26229999999998</v>
      </c>
      <c r="AA10" s="235">
        <v>0.12744578190163089</v>
      </c>
      <c r="AB10" s="234"/>
      <c r="AC10" s="232">
        <v>327.28949999999998</v>
      </c>
      <c r="AD10" s="235">
        <v>0.20028956138220139</v>
      </c>
      <c r="AE10" s="234"/>
      <c r="AF10" s="232">
        <v>342.13010000000003</v>
      </c>
      <c r="AG10" s="235">
        <v>0.22749129527042489</v>
      </c>
    </row>
    <row r="11" spans="1:74">
      <c r="A11" s="231" t="s">
        <v>40</v>
      </c>
      <c r="B11" s="232">
        <v>961.81269999999995</v>
      </c>
      <c r="C11" s="233">
        <v>9.4625973227427745E-2</v>
      </c>
      <c r="D11" s="234"/>
      <c r="E11" s="232">
        <v>1124.585</v>
      </c>
      <c r="F11" s="235">
        <v>9.5848520120755648E-2</v>
      </c>
      <c r="G11" s="234"/>
      <c r="H11" s="232">
        <v>990.95180000000005</v>
      </c>
      <c r="I11" s="235">
        <v>8.8417724858060695E-2</v>
      </c>
      <c r="J11" s="234"/>
      <c r="K11" s="232">
        <v>1072.373</v>
      </c>
      <c r="L11" s="235">
        <v>0.1146003605088901</v>
      </c>
      <c r="M11" s="234"/>
      <c r="N11" s="232">
        <v>1160.5830000000001</v>
      </c>
      <c r="O11" s="235">
        <v>0.10097213038619382</v>
      </c>
      <c r="P11" s="234"/>
      <c r="Q11" s="232">
        <v>1122.56</v>
      </c>
      <c r="R11" s="235">
        <v>0.10544110675598632</v>
      </c>
      <c r="S11" s="234"/>
      <c r="T11" s="232">
        <v>1107.991</v>
      </c>
      <c r="U11" s="235">
        <v>9.2750306094544099E-2</v>
      </c>
      <c r="V11" s="234"/>
      <c r="W11" s="232">
        <v>1018.802</v>
      </c>
      <c r="X11" s="235">
        <v>9.8802524926335039E-2</v>
      </c>
      <c r="Y11" s="234"/>
      <c r="Z11" s="232">
        <v>1130.5119999999999</v>
      </c>
      <c r="AA11" s="235">
        <v>0.10970349434592469</v>
      </c>
      <c r="AB11" s="234"/>
      <c r="AC11" s="232">
        <v>1096.779</v>
      </c>
      <c r="AD11" s="235">
        <v>0.11164073892734999</v>
      </c>
      <c r="AE11" s="234"/>
      <c r="AF11" s="232">
        <v>1134.973</v>
      </c>
      <c r="AG11" s="235">
        <v>0.11424023831403918</v>
      </c>
    </row>
    <row r="12" spans="1:74">
      <c r="A12" s="231" t="s">
        <v>41</v>
      </c>
      <c r="B12" s="232">
        <v>125.339</v>
      </c>
      <c r="C12" s="233">
        <v>0.21093796503881473</v>
      </c>
      <c r="D12" s="234"/>
      <c r="E12" s="232">
        <v>127.848</v>
      </c>
      <c r="F12" s="235">
        <v>0.18706879106438895</v>
      </c>
      <c r="G12" s="234"/>
      <c r="H12" s="232">
        <v>128.9288</v>
      </c>
      <c r="I12" s="235">
        <v>0.20193903922164791</v>
      </c>
      <c r="J12" s="234"/>
      <c r="K12" s="232">
        <v>123.4152</v>
      </c>
      <c r="L12" s="235">
        <v>0.22037898411216772</v>
      </c>
      <c r="M12" s="234"/>
      <c r="N12" s="232">
        <v>138.3965</v>
      </c>
      <c r="O12" s="235">
        <v>0.19224262463284836</v>
      </c>
      <c r="P12" s="234"/>
      <c r="Q12" s="232">
        <v>183.3152</v>
      </c>
      <c r="R12" s="235">
        <v>0.2852505498725692</v>
      </c>
      <c r="S12" s="234"/>
      <c r="T12" s="232">
        <v>148.6705</v>
      </c>
      <c r="U12" s="235">
        <v>0.17804470960950558</v>
      </c>
      <c r="V12" s="234"/>
      <c r="W12" s="232">
        <v>238.32490000000001</v>
      </c>
      <c r="X12" s="235">
        <v>0.17498693254460609</v>
      </c>
      <c r="Y12" s="234"/>
      <c r="Z12" s="232">
        <v>240.24160000000001</v>
      </c>
      <c r="AA12" s="235">
        <v>0.22299346824196972</v>
      </c>
      <c r="AB12" s="234"/>
      <c r="AC12" s="232">
        <v>232.8048</v>
      </c>
      <c r="AD12" s="235">
        <v>0.21638795763661231</v>
      </c>
      <c r="AE12" s="234"/>
      <c r="AF12" s="232">
        <v>235.48519999999999</v>
      </c>
      <c r="AG12" s="235">
        <v>0.19191753367090586</v>
      </c>
    </row>
    <row r="13" spans="1:74">
      <c r="A13" s="231" t="s">
        <v>42</v>
      </c>
      <c r="B13" s="232">
        <v>318.31540000000001</v>
      </c>
      <c r="C13" s="233">
        <v>0.20945887757865309</v>
      </c>
      <c r="D13" s="234"/>
      <c r="E13" s="232">
        <v>250.7098</v>
      </c>
      <c r="F13" s="235">
        <v>0.19625923837041873</v>
      </c>
      <c r="G13" s="234"/>
      <c r="H13" s="232">
        <v>256.1499</v>
      </c>
      <c r="I13" s="235">
        <v>0.13733518381229115</v>
      </c>
      <c r="J13" s="234"/>
      <c r="K13" s="232">
        <v>281.06979999999999</v>
      </c>
      <c r="L13" s="235">
        <v>0.14872036198837443</v>
      </c>
      <c r="M13" s="234"/>
      <c r="N13" s="232">
        <v>315.1155</v>
      </c>
      <c r="O13" s="235">
        <v>0.18029813068541534</v>
      </c>
      <c r="P13" s="234"/>
      <c r="Q13" s="232">
        <v>305.5093</v>
      </c>
      <c r="R13" s="235">
        <v>0.18840364335881102</v>
      </c>
      <c r="S13" s="234"/>
      <c r="T13" s="232">
        <v>356.54559999999998</v>
      </c>
      <c r="U13" s="235">
        <v>0.15322606589451673</v>
      </c>
      <c r="V13" s="234"/>
      <c r="W13" s="232">
        <v>326.32960000000003</v>
      </c>
      <c r="X13" s="235">
        <v>0.1282568200984526</v>
      </c>
      <c r="Y13" s="234"/>
      <c r="Z13" s="232">
        <v>310.65179999999998</v>
      </c>
      <c r="AA13" s="235">
        <v>0.14690842029564935</v>
      </c>
      <c r="AB13" s="234"/>
      <c r="AC13" s="232">
        <v>360.29250000000002</v>
      </c>
      <c r="AD13" s="235">
        <v>0.21164425903953038</v>
      </c>
      <c r="AE13" s="234"/>
      <c r="AF13" s="232">
        <v>413.52620000000002</v>
      </c>
      <c r="AG13" s="235">
        <v>0.19545275148225191</v>
      </c>
    </row>
    <row r="14" spans="1:74">
      <c r="A14" s="231" t="s">
        <v>43</v>
      </c>
      <c r="B14" s="232">
        <v>135.84</v>
      </c>
      <c r="C14" s="233">
        <v>0.14719897232037693</v>
      </c>
      <c r="D14" s="234"/>
      <c r="E14" s="232">
        <v>109.0705</v>
      </c>
      <c r="F14" s="235">
        <v>0.14573962712190741</v>
      </c>
      <c r="G14" s="234"/>
      <c r="H14" s="232">
        <v>127.6674</v>
      </c>
      <c r="I14" s="235">
        <v>0.18394223114123104</v>
      </c>
      <c r="J14" s="234"/>
      <c r="K14" s="232">
        <v>118.0314</v>
      </c>
      <c r="L14" s="235">
        <v>0.17370030347856585</v>
      </c>
      <c r="M14" s="234"/>
      <c r="N14" s="232">
        <v>129.48830000000001</v>
      </c>
      <c r="O14" s="235">
        <v>0.18343973007599912</v>
      </c>
      <c r="P14" s="234"/>
      <c r="Q14" s="232">
        <v>122.04040000000001</v>
      </c>
      <c r="R14" s="235">
        <v>0.19164140727169038</v>
      </c>
      <c r="S14" s="234"/>
      <c r="T14" s="232">
        <v>131.4966</v>
      </c>
      <c r="U14" s="235">
        <v>0.18792697605869657</v>
      </c>
      <c r="V14" s="234"/>
      <c r="W14" s="232">
        <v>136.2611</v>
      </c>
      <c r="X14" s="235">
        <v>0.20383662835541472</v>
      </c>
      <c r="Y14" s="234"/>
      <c r="Z14" s="232">
        <v>158.19839999999999</v>
      </c>
      <c r="AA14" s="235">
        <v>0.20665249711754352</v>
      </c>
      <c r="AB14" s="234"/>
      <c r="AC14" s="232">
        <v>108.0847</v>
      </c>
      <c r="AD14" s="235">
        <v>0.29874120573957275</v>
      </c>
      <c r="AE14" s="234"/>
      <c r="AF14" s="232">
        <v>128.45359999999999</v>
      </c>
      <c r="AG14" s="235">
        <v>0.42282065119233714</v>
      </c>
    </row>
    <row r="15" spans="1:74">
      <c r="A15" s="231" t="s">
        <v>44</v>
      </c>
      <c r="B15" s="232">
        <v>562.3374</v>
      </c>
      <c r="C15" s="233">
        <v>0.10000420459318551</v>
      </c>
      <c r="D15" s="234"/>
      <c r="E15" s="232">
        <v>507.71570000000003</v>
      </c>
      <c r="F15" s="235">
        <v>0.1137939575238662</v>
      </c>
      <c r="G15" s="234"/>
      <c r="H15" s="232">
        <v>561.47950000000003</v>
      </c>
      <c r="I15" s="235">
        <v>0.11773959619184672</v>
      </c>
      <c r="J15" s="234"/>
      <c r="K15" s="232">
        <v>592.53390000000002</v>
      </c>
      <c r="L15" s="235">
        <v>0.14736957531037465</v>
      </c>
      <c r="M15" s="234"/>
      <c r="N15" s="232">
        <v>621.05229999999995</v>
      </c>
      <c r="O15" s="235">
        <v>9.570943896351404E-2</v>
      </c>
      <c r="P15" s="234"/>
      <c r="Q15" s="232">
        <v>610.59760000000006</v>
      </c>
      <c r="R15" s="235">
        <v>9.3988757243723187E-2</v>
      </c>
      <c r="S15" s="234"/>
      <c r="T15" s="232">
        <v>699.01329999999996</v>
      </c>
      <c r="U15" s="235">
        <v>0.12150518223329942</v>
      </c>
      <c r="V15" s="234"/>
      <c r="W15" s="232">
        <v>679.95320000000004</v>
      </c>
      <c r="X15" s="235">
        <v>9.1584795541810815E-2</v>
      </c>
      <c r="Y15" s="234"/>
      <c r="Z15" s="232">
        <v>677.17319999999995</v>
      </c>
      <c r="AA15" s="235">
        <v>0.1299686278192935</v>
      </c>
      <c r="AB15" s="234"/>
      <c r="AC15" s="232">
        <v>614.17650000000003</v>
      </c>
      <c r="AD15" s="235">
        <v>0.17769053163056547</v>
      </c>
      <c r="AE15" s="234"/>
      <c r="AF15" s="232">
        <v>691.39419999999996</v>
      </c>
      <c r="AG15" s="235">
        <v>0.17922235564024111</v>
      </c>
    </row>
    <row r="16" spans="1:74">
      <c r="A16" s="231" t="s">
        <v>45</v>
      </c>
      <c r="B16" s="232">
        <v>175.4008</v>
      </c>
      <c r="C16" s="233">
        <v>0.11059506570095461</v>
      </c>
      <c r="D16" s="234"/>
      <c r="E16" s="232">
        <v>172.99959999999999</v>
      </c>
      <c r="F16" s="235">
        <v>0.13472685948406818</v>
      </c>
      <c r="G16" s="234"/>
      <c r="H16" s="232">
        <v>234.7782</v>
      </c>
      <c r="I16" s="235">
        <v>0.2060006849017498</v>
      </c>
      <c r="J16" s="234"/>
      <c r="K16" s="232">
        <v>208.9572</v>
      </c>
      <c r="L16" s="235">
        <v>0.11986598021030143</v>
      </c>
      <c r="M16" s="234"/>
      <c r="N16" s="232">
        <v>212.2396</v>
      </c>
      <c r="O16" s="235">
        <v>0.12352169717621028</v>
      </c>
      <c r="P16" s="234"/>
      <c r="Q16" s="232">
        <v>235.35599999999999</v>
      </c>
      <c r="R16" s="235">
        <v>0.13196430598752529</v>
      </c>
      <c r="S16" s="234"/>
      <c r="T16" s="232">
        <v>252.41399999999999</v>
      </c>
      <c r="U16" s="235">
        <v>0.13014695381397229</v>
      </c>
      <c r="V16" s="234"/>
      <c r="W16" s="232">
        <v>234.1105</v>
      </c>
      <c r="X16" s="235">
        <v>0.11699427748862182</v>
      </c>
      <c r="Y16" s="234"/>
      <c r="Z16" s="232">
        <v>241.7175</v>
      </c>
      <c r="AA16" s="235">
        <v>0.16594524765480365</v>
      </c>
      <c r="AB16" s="234"/>
      <c r="AC16" s="232">
        <v>188.27959999999999</v>
      </c>
      <c r="AD16" s="235">
        <v>0.16479462671473702</v>
      </c>
      <c r="AE16" s="234"/>
      <c r="AF16" s="232">
        <v>214.5257</v>
      </c>
      <c r="AG16" s="235">
        <v>0.18872822044165335</v>
      </c>
    </row>
    <row r="17" spans="1:33">
      <c r="A17" s="231" t="s">
        <v>46</v>
      </c>
      <c r="B17" s="232">
        <v>3471.6680000000001</v>
      </c>
      <c r="C17" s="233">
        <v>6.3481449263005557E-2</v>
      </c>
      <c r="D17" s="234"/>
      <c r="E17" s="232">
        <v>3433.087</v>
      </c>
      <c r="F17" s="235">
        <v>7.0222000199820167E-2</v>
      </c>
      <c r="G17" s="234"/>
      <c r="H17" s="232">
        <v>3561.5610000000001</v>
      </c>
      <c r="I17" s="235">
        <v>5.5935235139872648E-2</v>
      </c>
      <c r="J17" s="234"/>
      <c r="K17" s="232">
        <v>3763.3380000000002</v>
      </c>
      <c r="L17" s="235">
        <v>6.198981011006717E-2</v>
      </c>
      <c r="M17" s="234"/>
      <c r="N17" s="232">
        <v>3779.6030000000001</v>
      </c>
      <c r="O17" s="235">
        <v>5.9864583661299882E-2</v>
      </c>
      <c r="P17" s="234"/>
      <c r="Q17" s="232">
        <v>3866.6880000000001</v>
      </c>
      <c r="R17" s="235">
        <v>6.4293491484184909E-2</v>
      </c>
      <c r="S17" s="234"/>
      <c r="T17" s="232">
        <v>3909.2179999999998</v>
      </c>
      <c r="U17" s="235">
        <v>5.9315247192661034E-2</v>
      </c>
      <c r="V17" s="234"/>
      <c r="W17" s="232">
        <v>4040.355</v>
      </c>
      <c r="X17" s="235">
        <v>6.0543106731957959E-2</v>
      </c>
      <c r="Y17" s="234"/>
      <c r="Z17" s="232">
        <v>3782.9279999999999</v>
      </c>
      <c r="AA17" s="235">
        <v>6.6743803741440497E-2</v>
      </c>
      <c r="AB17" s="234"/>
      <c r="AC17" s="232">
        <v>3591.8850000000002</v>
      </c>
      <c r="AD17" s="235">
        <v>6.7374865286611338E-2</v>
      </c>
      <c r="AE17" s="234"/>
      <c r="AF17" s="232">
        <v>3560.5169999999998</v>
      </c>
      <c r="AG17" s="235">
        <v>7.4102949655906719E-2</v>
      </c>
    </row>
    <row r="18" spans="1:33">
      <c r="A18" s="231" t="s">
        <v>47</v>
      </c>
      <c r="B18" s="232">
        <v>3188.346</v>
      </c>
      <c r="C18" s="233">
        <v>5.844028559008338E-2</v>
      </c>
      <c r="D18" s="234"/>
      <c r="E18" s="232">
        <v>2938.143</v>
      </c>
      <c r="F18" s="235">
        <v>5.2660735573455748E-2</v>
      </c>
      <c r="G18" s="234"/>
      <c r="H18" s="232">
        <v>2892.2550000000001</v>
      </c>
      <c r="I18" s="235">
        <v>4.94392906572899E-2</v>
      </c>
      <c r="J18" s="234"/>
      <c r="K18" s="232">
        <v>3029.3119999999999</v>
      </c>
      <c r="L18" s="235">
        <v>5.0043209151120788E-2</v>
      </c>
      <c r="M18" s="234"/>
      <c r="N18" s="232">
        <v>3029.9920000000002</v>
      </c>
      <c r="O18" s="235">
        <v>5.3995315763209942E-2</v>
      </c>
      <c r="P18" s="234"/>
      <c r="Q18" s="232">
        <v>3179.7979999999998</v>
      </c>
      <c r="R18" s="235">
        <v>5.7424578165028099E-2</v>
      </c>
      <c r="S18" s="234"/>
      <c r="T18" s="232">
        <v>3149.5030000000002</v>
      </c>
      <c r="U18" s="235">
        <v>6.1651216969788571E-2</v>
      </c>
      <c r="V18" s="234"/>
      <c r="W18" s="232">
        <v>3297.4119999999998</v>
      </c>
      <c r="X18" s="235">
        <v>5.4647999946624809E-2</v>
      </c>
      <c r="Y18" s="234"/>
      <c r="Z18" s="232">
        <v>3242.6320000000001</v>
      </c>
      <c r="AA18" s="235">
        <v>6.3251294627327426E-2</v>
      </c>
      <c r="AB18" s="234"/>
      <c r="AC18" s="232">
        <v>3170.2089999999998</v>
      </c>
      <c r="AD18" s="235">
        <v>6.7670443178982839E-2</v>
      </c>
      <c r="AE18" s="234"/>
      <c r="AF18" s="232">
        <v>3232.9119999999998</v>
      </c>
      <c r="AG18" s="235">
        <v>6.8165235552344147E-2</v>
      </c>
    </row>
    <row r="19" spans="1:33">
      <c r="A19" s="231" t="s">
        <v>48</v>
      </c>
      <c r="B19" s="232">
        <v>280.32679999999999</v>
      </c>
      <c r="C19" s="233">
        <v>0.15877516669829639</v>
      </c>
      <c r="D19" s="234"/>
      <c r="E19" s="232">
        <v>187.56540000000001</v>
      </c>
      <c r="F19" s="235">
        <v>0.15252020468593885</v>
      </c>
      <c r="G19" s="234"/>
      <c r="H19" s="232">
        <v>227.5744</v>
      </c>
      <c r="I19" s="235">
        <v>0.27847799928287192</v>
      </c>
      <c r="J19" s="234"/>
      <c r="K19" s="232">
        <v>198.9452</v>
      </c>
      <c r="L19" s="235">
        <v>0.18184046863156283</v>
      </c>
      <c r="M19" s="234"/>
      <c r="N19" s="232">
        <v>200.62799999999999</v>
      </c>
      <c r="O19" s="235">
        <v>0.17025294575034394</v>
      </c>
      <c r="P19" s="234"/>
      <c r="Q19" s="232">
        <v>256.31049999999999</v>
      </c>
      <c r="R19" s="235">
        <v>0.16171708143053054</v>
      </c>
      <c r="S19" s="234"/>
      <c r="T19" s="232">
        <v>220.32310000000001</v>
      </c>
      <c r="U19" s="235">
        <v>0.13711035474718719</v>
      </c>
      <c r="V19" s="234"/>
      <c r="W19" s="232">
        <v>240.4495</v>
      </c>
      <c r="X19" s="235">
        <v>0.14299470782846291</v>
      </c>
      <c r="Y19" s="234"/>
      <c r="Z19" s="232">
        <v>210.56979999999999</v>
      </c>
      <c r="AA19" s="235">
        <v>0.19160584281316695</v>
      </c>
      <c r="AB19" s="234"/>
      <c r="AC19" s="232">
        <v>223.12039999999999</v>
      </c>
      <c r="AD19" s="235">
        <v>0.271305345454741</v>
      </c>
      <c r="AE19" s="234"/>
      <c r="AF19" s="232">
        <v>250.185</v>
      </c>
      <c r="AG19" s="235">
        <v>0.22316157243639706</v>
      </c>
    </row>
    <row r="20" spans="1:33">
      <c r="A20" s="231" t="s">
        <v>49</v>
      </c>
      <c r="B20" s="232">
        <v>222.38810000000001</v>
      </c>
      <c r="C20" s="233">
        <v>0.14802863642434105</v>
      </c>
      <c r="D20" s="234"/>
      <c r="E20" s="232">
        <v>227.3476</v>
      </c>
      <c r="F20" s="235">
        <v>0.16714971963636299</v>
      </c>
      <c r="G20" s="234"/>
      <c r="H20" s="232">
        <v>240.5247</v>
      </c>
      <c r="I20" s="235">
        <v>0.15282575635683157</v>
      </c>
      <c r="J20" s="234"/>
      <c r="K20" s="232">
        <v>241.26060000000001</v>
      </c>
      <c r="L20" s="235">
        <v>0.17559114252389324</v>
      </c>
      <c r="M20" s="234"/>
      <c r="N20" s="232">
        <v>280.87139999999999</v>
      </c>
      <c r="O20" s="235">
        <v>0.15712433661811065</v>
      </c>
      <c r="P20" s="234"/>
      <c r="Q20" s="232">
        <v>284.67129999999997</v>
      </c>
      <c r="R20" s="235">
        <v>0.14963268583801742</v>
      </c>
      <c r="S20" s="234"/>
      <c r="T20" s="232">
        <v>293.63650000000001</v>
      </c>
      <c r="U20" s="235">
        <v>0.13864114849482267</v>
      </c>
      <c r="V20" s="234"/>
      <c r="W20" s="232">
        <v>357.04919999999998</v>
      </c>
      <c r="X20" s="235">
        <v>0.13083162432516302</v>
      </c>
      <c r="Y20" s="234"/>
      <c r="Z20" s="232">
        <v>353.56209999999999</v>
      </c>
      <c r="AA20" s="235">
        <v>0.13518265221300585</v>
      </c>
      <c r="AB20" s="234"/>
      <c r="AC20" s="232">
        <v>371.74160000000001</v>
      </c>
      <c r="AD20" s="235">
        <v>0.1731259799817938</v>
      </c>
      <c r="AE20" s="234"/>
      <c r="AF20" s="232">
        <v>333.70260000000002</v>
      </c>
      <c r="AG20" s="235">
        <v>0.15359396540512418</v>
      </c>
    </row>
    <row r="21" spans="1:33">
      <c r="A21" s="231" t="s">
        <v>219</v>
      </c>
      <c r="B21" s="232">
        <v>2698.6469999999999</v>
      </c>
      <c r="C21" s="233">
        <v>8.0690514913584477E-2</v>
      </c>
      <c r="D21" s="234"/>
      <c r="E21" s="232">
        <v>2402.8449999999998</v>
      </c>
      <c r="F21" s="235">
        <v>6.9216167334971684E-2</v>
      </c>
      <c r="G21" s="234"/>
      <c r="H21" s="232">
        <v>2319.643</v>
      </c>
      <c r="I21" s="235">
        <v>7.3917170357680029E-2</v>
      </c>
      <c r="J21" s="234"/>
      <c r="K21" s="232">
        <v>2323.8649999999998</v>
      </c>
      <c r="L21" s="235">
        <v>6.9760958403349602E-2</v>
      </c>
      <c r="M21" s="234"/>
      <c r="N21" s="232">
        <v>2209.2890000000002</v>
      </c>
      <c r="O21" s="235">
        <v>7.44554060605018E-2</v>
      </c>
      <c r="P21" s="234"/>
      <c r="Q21" s="232">
        <v>2359.663</v>
      </c>
      <c r="R21" s="235">
        <v>7.7286901561790813E-2</v>
      </c>
      <c r="S21" s="234"/>
      <c r="T21" s="232">
        <v>2541.739</v>
      </c>
      <c r="U21" s="235">
        <v>6.543704715551045E-2</v>
      </c>
      <c r="V21" s="234"/>
      <c r="W21" s="232">
        <v>2792.4850000000001</v>
      </c>
      <c r="X21" s="235">
        <v>7.2113718068315485E-2</v>
      </c>
      <c r="Y21" s="234"/>
      <c r="Z21" s="232">
        <v>2819.848</v>
      </c>
      <c r="AA21" s="235">
        <v>7.0196665919581486E-2</v>
      </c>
      <c r="AB21" s="234"/>
      <c r="AC21" s="232">
        <v>2791.2919999999999</v>
      </c>
      <c r="AD21" s="235">
        <v>8.3855279920552916E-2</v>
      </c>
      <c r="AE21" s="234"/>
      <c r="AF21" s="232">
        <v>2659.761</v>
      </c>
      <c r="AG21" s="235">
        <v>7.9770251537638157E-2</v>
      </c>
    </row>
    <row r="22" spans="1:33">
      <c r="A22" s="231" t="s">
        <v>50</v>
      </c>
      <c r="B22" s="232">
        <v>1627.0070000000001</v>
      </c>
      <c r="C22" s="233">
        <v>6.7738067506777785E-2</v>
      </c>
      <c r="D22" s="234"/>
      <c r="E22" s="232">
        <v>1810.347</v>
      </c>
      <c r="F22" s="235">
        <v>6.4991958116316931E-2</v>
      </c>
      <c r="G22" s="234"/>
      <c r="H22" s="232">
        <v>1852.8</v>
      </c>
      <c r="I22" s="235">
        <v>5.8822902633851468E-2</v>
      </c>
      <c r="J22" s="234"/>
      <c r="K22" s="232">
        <v>1880.9670000000001</v>
      </c>
      <c r="L22" s="235">
        <v>6.8291880718800491E-2</v>
      </c>
      <c r="M22" s="234"/>
      <c r="N22" s="232">
        <v>2068.4499999999998</v>
      </c>
      <c r="O22" s="235">
        <v>7.0527773163479898E-2</v>
      </c>
      <c r="P22" s="234"/>
      <c r="Q22" s="232">
        <v>2207.6570000000002</v>
      </c>
      <c r="R22" s="235">
        <v>6.4233727974952623E-2</v>
      </c>
      <c r="S22" s="234"/>
      <c r="T22" s="232">
        <v>1911.3409999999999</v>
      </c>
      <c r="U22" s="235">
        <v>7.0414686442659885E-2</v>
      </c>
      <c r="V22" s="234"/>
      <c r="W22" s="232">
        <v>2060.6959999999999</v>
      </c>
      <c r="X22" s="235">
        <v>6.6092266108149875E-2</v>
      </c>
      <c r="Y22" s="234"/>
      <c r="Z22" s="232">
        <v>2038.816</v>
      </c>
      <c r="AA22" s="235">
        <v>8.3176256023103606E-2</v>
      </c>
      <c r="AB22" s="234"/>
      <c r="AC22" s="232">
        <v>2080.4630000000002</v>
      </c>
      <c r="AD22" s="235">
        <v>0.14883838645532266</v>
      </c>
      <c r="AE22" s="234"/>
      <c r="AF22" s="232">
        <v>2196.6289999999999</v>
      </c>
      <c r="AG22" s="235">
        <v>0.1253382305341503</v>
      </c>
    </row>
    <row r="23" spans="1:33">
      <c r="A23" s="231" t="s">
        <v>220</v>
      </c>
      <c r="B23" s="232">
        <v>138.2885</v>
      </c>
      <c r="C23" s="233">
        <v>0.23775855837614843</v>
      </c>
      <c r="D23" s="234"/>
      <c r="E23" s="232">
        <v>171.30799999999999</v>
      </c>
      <c r="F23" s="235">
        <v>0.21368425525953255</v>
      </c>
      <c r="G23" s="234"/>
      <c r="H23" s="232">
        <v>190.72300000000001</v>
      </c>
      <c r="I23" s="235">
        <v>0.21060368177933439</v>
      </c>
      <c r="J23" s="234"/>
      <c r="K23" s="232">
        <v>189.28020000000001</v>
      </c>
      <c r="L23" s="235">
        <v>0.17294600069103899</v>
      </c>
      <c r="M23" s="234"/>
      <c r="N23" s="232">
        <v>207.51159999999999</v>
      </c>
      <c r="O23" s="235">
        <v>0.18197105703970284</v>
      </c>
      <c r="P23" s="234"/>
      <c r="Q23" s="232">
        <v>170.36009999999999</v>
      </c>
      <c r="R23" s="235">
        <v>0.17826302285570389</v>
      </c>
      <c r="S23" s="234"/>
      <c r="T23" s="232">
        <v>216.61869999999999</v>
      </c>
      <c r="U23" s="235">
        <v>0.18352159624261433</v>
      </c>
      <c r="V23" s="234"/>
      <c r="W23" s="232">
        <v>215.81290000000001</v>
      </c>
      <c r="X23" s="235">
        <v>0.1974954323861085</v>
      </c>
      <c r="Y23" s="234"/>
      <c r="Z23" s="232">
        <v>271.00810000000001</v>
      </c>
      <c r="AA23" s="235">
        <v>0.15452568687061383</v>
      </c>
      <c r="AB23" s="234"/>
      <c r="AC23" s="232">
        <v>321.86630000000002</v>
      </c>
      <c r="AD23" s="235">
        <v>0.19560180857703957</v>
      </c>
      <c r="AE23" s="234"/>
      <c r="AF23" s="232">
        <v>235.9563</v>
      </c>
      <c r="AG23" s="235">
        <v>0.18823588266132329</v>
      </c>
    </row>
    <row r="24" spans="1:33">
      <c r="A24" s="231" t="s">
        <v>52</v>
      </c>
      <c r="B24" s="232">
        <v>66.87688</v>
      </c>
      <c r="C24" s="233">
        <v>0.29506292757676494</v>
      </c>
      <c r="D24" s="234"/>
      <c r="E24" s="232">
        <v>52.505499999999998</v>
      </c>
      <c r="F24" s="235">
        <v>0.27540994752930642</v>
      </c>
      <c r="G24" s="234"/>
      <c r="H24" s="232">
        <v>74.185249999999996</v>
      </c>
      <c r="I24" s="235">
        <v>0.25214426641414567</v>
      </c>
      <c r="J24" s="234"/>
      <c r="K24" s="232">
        <v>83.427170000000004</v>
      </c>
      <c r="L24" s="235">
        <v>0.27277509712962811</v>
      </c>
      <c r="M24" s="234"/>
      <c r="N24" s="232">
        <v>93.90034</v>
      </c>
      <c r="O24" s="235">
        <v>0.32614448893369291</v>
      </c>
      <c r="P24" s="234"/>
      <c r="Q24" s="232">
        <v>97.958370000000002</v>
      </c>
      <c r="R24" s="235">
        <v>0.30848724412217149</v>
      </c>
      <c r="S24" s="234"/>
      <c r="T24" s="232">
        <v>118.5829</v>
      </c>
      <c r="U24" s="235">
        <v>0.25336272936485782</v>
      </c>
      <c r="V24" s="234"/>
      <c r="W24" s="232">
        <v>101.7355</v>
      </c>
      <c r="X24" s="235">
        <v>0.26897209725218824</v>
      </c>
      <c r="Y24" s="234"/>
      <c r="Z24" s="232">
        <v>88.261020000000002</v>
      </c>
      <c r="AA24" s="235">
        <v>0.22552930387616185</v>
      </c>
      <c r="AB24" s="234"/>
      <c r="AC24" s="232">
        <v>78.018109999999993</v>
      </c>
      <c r="AD24" s="235">
        <v>0.35013602867334265</v>
      </c>
      <c r="AE24" s="234"/>
      <c r="AF24" s="232">
        <v>145.85910000000001</v>
      </c>
      <c r="AG24" s="235">
        <v>0.38460393077977306</v>
      </c>
    </row>
    <row r="25" spans="1:33">
      <c r="A25" s="231" t="s">
        <v>53</v>
      </c>
      <c r="B25" s="232">
        <v>101.2026</v>
      </c>
      <c r="C25" s="233">
        <v>0.20364690235231109</v>
      </c>
      <c r="D25" s="234"/>
      <c r="E25" s="232">
        <v>90.470240000000004</v>
      </c>
      <c r="F25" s="235">
        <v>0.26011732919023978</v>
      </c>
      <c r="G25" s="234"/>
      <c r="H25" s="232">
        <v>90.039910000000006</v>
      </c>
      <c r="I25" s="235">
        <v>0.27727562588634308</v>
      </c>
      <c r="J25" s="234"/>
      <c r="K25" s="232">
        <v>73.784459999999996</v>
      </c>
      <c r="L25" s="235">
        <v>0.22879095896344573</v>
      </c>
      <c r="M25" s="234"/>
      <c r="N25" s="232">
        <v>106.54689999999999</v>
      </c>
      <c r="O25" s="235">
        <v>0.21881539491059807</v>
      </c>
      <c r="P25" s="234"/>
      <c r="Q25" s="232">
        <v>115.6634</v>
      </c>
      <c r="R25" s="235">
        <v>0.22587514114231469</v>
      </c>
      <c r="S25" s="234"/>
      <c r="T25" s="232">
        <v>93.413210000000007</v>
      </c>
      <c r="U25" s="235">
        <v>0.25571235588628205</v>
      </c>
      <c r="V25" s="234"/>
      <c r="W25" s="232">
        <v>97.072500000000005</v>
      </c>
      <c r="X25" s="235">
        <v>0.22509738597440057</v>
      </c>
      <c r="Y25" s="234"/>
      <c r="Z25" s="232">
        <v>115.7471</v>
      </c>
      <c r="AA25" s="235">
        <v>0.29977727649332037</v>
      </c>
      <c r="AB25" s="234"/>
      <c r="AC25" s="232">
        <v>111.2713</v>
      </c>
      <c r="AD25" s="235">
        <v>0.28402916475317536</v>
      </c>
      <c r="AE25" s="234"/>
      <c r="AF25" s="232">
        <v>189.7636</v>
      </c>
      <c r="AG25" s="235">
        <v>0.25958579622224703</v>
      </c>
    </row>
    <row r="26" spans="1:33">
      <c r="A26" s="231" t="s">
        <v>54</v>
      </c>
      <c r="B26" s="232">
        <v>1822.558</v>
      </c>
      <c r="C26" s="233">
        <v>7.2326150608101367E-2</v>
      </c>
      <c r="D26" s="234"/>
      <c r="E26" s="232">
        <v>1723.345</v>
      </c>
      <c r="F26" s="235">
        <v>7.0960155743626491E-2</v>
      </c>
      <c r="G26" s="234"/>
      <c r="H26" s="232">
        <v>1786.8040000000001</v>
      </c>
      <c r="I26" s="235">
        <v>7.0904903503685904E-2</v>
      </c>
      <c r="J26" s="234"/>
      <c r="K26" s="232">
        <v>1757.8230000000001</v>
      </c>
      <c r="L26" s="235">
        <v>6.3839034077947554E-2</v>
      </c>
      <c r="M26" s="234"/>
      <c r="N26" s="232">
        <v>1854.6610000000001</v>
      </c>
      <c r="O26" s="235">
        <v>6.6196595496427646E-2</v>
      </c>
      <c r="P26" s="234"/>
      <c r="Q26" s="232">
        <v>1989.374</v>
      </c>
      <c r="R26" s="235">
        <v>7.4176358593205705E-2</v>
      </c>
      <c r="S26" s="234"/>
      <c r="T26" s="232">
        <v>1954.385</v>
      </c>
      <c r="U26" s="235">
        <v>6.7409223668826762E-2</v>
      </c>
      <c r="V26" s="234"/>
      <c r="W26" s="232">
        <v>1978.348</v>
      </c>
      <c r="X26" s="235">
        <v>7.3999167183933276E-2</v>
      </c>
      <c r="Y26" s="234"/>
      <c r="Z26" s="232">
        <v>2105.261</v>
      </c>
      <c r="AA26" s="235">
        <v>8.0240849566870803E-2</v>
      </c>
      <c r="AB26" s="234"/>
      <c r="AC26" s="232">
        <v>1978.2919999999999</v>
      </c>
      <c r="AD26" s="235">
        <v>9.0857221077576017E-2</v>
      </c>
      <c r="AE26" s="234"/>
      <c r="AF26" s="232">
        <v>1986.771</v>
      </c>
      <c r="AG26" s="235">
        <v>8.5445705015827184E-2</v>
      </c>
    </row>
    <row r="27" spans="1:33">
      <c r="A27" s="231" t="s">
        <v>55</v>
      </c>
      <c r="B27" s="232">
        <v>626.30510000000004</v>
      </c>
      <c r="C27" s="233">
        <v>9.5320473679681023E-2</v>
      </c>
      <c r="D27" s="234"/>
      <c r="E27" s="232">
        <v>625.88840000000005</v>
      </c>
      <c r="F27" s="235">
        <v>0.10112531690953211</v>
      </c>
      <c r="G27" s="234"/>
      <c r="H27" s="232">
        <v>730.62310000000002</v>
      </c>
      <c r="I27" s="235">
        <v>0.11163005987628914</v>
      </c>
      <c r="J27" s="234"/>
      <c r="K27" s="232">
        <v>765.2962</v>
      </c>
      <c r="L27" s="235">
        <v>0.10593669483789414</v>
      </c>
      <c r="M27" s="234"/>
      <c r="N27" s="232">
        <v>849.17259999999999</v>
      </c>
      <c r="O27" s="235">
        <v>9.1363482524047523E-2</v>
      </c>
      <c r="P27" s="234"/>
      <c r="Q27" s="232">
        <v>876.54459999999995</v>
      </c>
      <c r="R27" s="235">
        <v>9.9903015089021149E-2</v>
      </c>
      <c r="S27" s="234"/>
      <c r="T27" s="232">
        <v>757.87699999999995</v>
      </c>
      <c r="U27" s="235">
        <v>9.5275933693726042E-2</v>
      </c>
      <c r="V27" s="234"/>
      <c r="W27" s="232">
        <v>699.16980000000001</v>
      </c>
      <c r="X27" s="235">
        <v>0.10389884002426877</v>
      </c>
      <c r="Y27" s="234"/>
      <c r="Z27" s="232">
        <v>675.14930000000004</v>
      </c>
      <c r="AA27" s="235">
        <v>0.1181299016380525</v>
      </c>
      <c r="AB27" s="234"/>
      <c r="AC27" s="232">
        <v>647.81410000000005</v>
      </c>
      <c r="AD27" s="235">
        <v>0.15025780883744272</v>
      </c>
      <c r="AE27" s="234"/>
      <c r="AF27" s="232">
        <v>647.46090000000004</v>
      </c>
      <c r="AG27" s="235">
        <v>0.15091564293689394</v>
      </c>
    </row>
    <row r="28" spans="1:33">
      <c r="A28" s="231" t="s">
        <v>56</v>
      </c>
      <c r="B28" s="232">
        <v>1111.79</v>
      </c>
      <c r="C28" s="233">
        <v>0.10567938009875966</v>
      </c>
      <c r="D28" s="234"/>
      <c r="E28" s="232">
        <v>1092.761</v>
      </c>
      <c r="F28" s="235">
        <v>9.8486932458241083E-2</v>
      </c>
      <c r="G28" s="234"/>
      <c r="H28" s="232">
        <v>1168.1369999999999</v>
      </c>
      <c r="I28" s="235">
        <v>8.202297401760239E-2</v>
      </c>
      <c r="J28" s="234"/>
      <c r="K28" s="232">
        <v>1196.355</v>
      </c>
      <c r="L28" s="235">
        <v>8.2288528070681363E-2</v>
      </c>
      <c r="M28" s="234"/>
      <c r="N28" s="232">
        <v>1285.761</v>
      </c>
      <c r="O28" s="235">
        <v>8.8957994837298701E-2</v>
      </c>
      <c r="P28" s="234"/>
      <c r="Q28" s="232">
        <v>1410.4480000000001</v>
      </c>
      <c r="R28" s="235">
        <v>0.10563144164123739</v>
      </c>
      <c r="S28" s="234"/>
      <c r="T28" s="232">
        <v>1465.4829999999999</v>
      </c>
      <c r="U28" s="235">
        <v>7.984707321749894E-2</v>
      </c>
      <c r="V28" s="234"/>
      <c r="W28" s="232">
        <v>1663.173</v>
      </c>
      <c r="X28" s="235">
        <v>8.3266457788816917E-2</v>
      </c>
      <c r="Y28" s="234"/>
      <c r="Z28" s="232">
        <v>1556.9090000000001</v>
      </c>
      <c r="AA28" s="235">
        <v>7.8222708456306689E-2</v>
      </c>
      <c r="AB28" s="234"/>
      <c r="AC28" s="232">
        <v>1555.326</v>
      </c>
      <c r="AD28" s="235">
        <v>0.10015615298657643</v>
      </c>
      <c r="AE28" s="234"/>
      <c r="AF28" s="232">
        <v>1651.434</v>
      </c>
      <c r="AG28" s="235">
        <v>0.1040807884541556</v>
      </c>
    </row>
    <row r="29" spans="1:33">
      <c r="A29" s="231" t="s">
        <v>57</v>
      </c>
      <c r="B29" s="232">
        <v>298.75639999999999</v>
      </c>
      <c r="C29" s="233">
        <v>0.1280765479835746</v>
      </c>
      <c r="D29" s="234"/>
      <c r="E29" s="232">
        <v>373.06990000000002</v>
      </c>
      <c r="F29" s="235">
        <v>0.111850216809236</v>
      </c>
      <c r="G29" s="234"/>
      <c r="H29" s="232">
        <v>340.79969999999997</v>
      </c>
      <c r="I29" s="235">
        <v>0.11688396674058105</v>
      </c>
      <c r="J29" s="234"/>
      <c r="K29" s="232">
        <v>300.80650000000003</v>
      </c>
      <c r="L29" s="235">
        <v>0.12680912945697648</v>
      </c>
      <c r="M29" s="234"/>
      <c r="N29" s="232">
        <v>347.44549999999998</v>
      </c>
      <c r="O29" s="235">
        <v>0.12508341020390248</v>
      </c>
      <c r="P29" s="234"/>
      <c r="Q29" s="232">
        <v>450.57190000000003</v>
      </c>
      <c r="R29" s="235">
        <v>0.1227096549962392</v>
      </c>
      <c r="S29" s="234"/>
      <c r="T29" s="232">
        <v>402.25400000000002</v>
      </c>
      <c r="U29" s="235">
        <v>0.12028813336846868</v>
      </c>
      <c r="V29" s="234"/>
      <c r="W29" s="232">
        <v>509.66109999999998</v>
      </c>
      <c r="X29" s="235">
        <v>0.12476031072412629</v>
      </c>
      <c r="Y29" s="234"/>
      <c r="Z29" s="232">
        <v>460.09550000000002</v>
      </c>
      <c r="AA29" s="235">
        <v>0.1375952627226304</v>
      </c>
      <c r="AB29" s="234"/>
      <c r="AC29" s="232">
        <v>452.92250000000001</v>
      </c>
      <c r="AD29" s="235">
        <v>0.17680688859573107</v>
      </c>
      <c r="AE29" s="234"/>
      <c r="AF29" s="232">
        <v>612.6893</v>
      </c>
      <c r="AG29" s="235">
        <v>0.17165763528104702</v>
      </c>
    </row>
    <row r="30" spans="1:33">
      <c r="A30" s="231" t="s">
        <v>58</v>
      </c>
      <c r="B30" s="232">
        <v>211.1644</v>
      </c>
      <c r="C30" s="233">
        <v>0.15683980064821532</v>
      </c>
      <c r="D30" s="234"/>
      <c r="E30" s="232">
        <v>233.96520000000001</v>
      </c>
      <c r="F30" s="235">
        <v>0.1779892770377817</v>
      </c>
      <c r="G30" s="234"/>
      <c r="H30" s="232">
        <v>223.4716</v>
      </c>
      <c r="I30" s="235">
        <v>0.13422899912114111</v>
      </c>
      <c r="J30" s="234"/>
      <c r="K30" s="232">
        <v>270.69110000000001</v>
      </c>
      <c r="L30" s="235">
        <v>0.15741540375727164</v>
      </c>
      <c r="M30" s="234"/>
      <c r="N30" s="232">
        <v>379.6472</v>
      </c>
      <c r="O30" s="235">
        <v>0.13816235599788435</v>
      </c>
      <c r="P30" s="234"/>
      <c r="Q30" s="232">
        <v>456.32229999999998</v>
      </c>
      <c r="R30" s="235">
        <v>0.12973328894949909</v>
      </c>
      <c r="S30" s="234"/>
      <c r="T30" s="232">
        <v>713.3229</v>
      </c>
      <c r="U30" s="235">
        <v>0.19797711022595796</v>
      </c>
      <c r="V30" s="234"/>
      <c r="W30" s="232">
        <v>839.20579999999995</v>
      </c>
      <c r="X30" s="235">
        <v>0.12628128261267976</v>
      </c>
      <c r="Y30" s="234"/>
      <c r="Z30" s="232">
        <v>811.6259</v>
      </c>
      <c r="AA30" s="235">
        <v>0.11311741825883083</v>
      </c>
      <c r="AB30" s="234"/>
      <c r="AC30" s="232">
        <v>896.58079999999995</v>
      </c>
      <c r="AD30" s="235">
        <v>0.12979498066431938</v>
      </c>
      <c r="AE30" s="234"/>
      <c r="AF30" s="232">
        <v>902.29679999999996</v>
      </c>
      <c r="AG30" s="235">
        <v>0.11728633372078899</v>
      </c>
    </row>
    <row r="31" spans="1:33">
      <c r="A31" s="231" t="s">
        <v>59</v>
      </c>
      <c r="B31" s="232">
        <v>129.07480000000001</v>
      </c>
      <c r="C31" s="233">
        <v>0.18636922156764915</v>
      </c>
      <c r="D31" s="234"/>
      <c r="E31" s="232">
        <v>153.2697</v>
      </c>
      <c r="F31" s="235">
        <v>0.12959631812419545</v>
      </c>
      <c r="G31" s="234"/>
      <c r="H31" s="232">
        <v>194.8442</v>
      </c>
      <c r="I31" s="235">
        <v>0.12855015237815651</v>
      </c>
      <c r="J31" s="234"/>
      <c r="K31" s="232">
        <v>236.26740000000001</v>
      </c>
      <c r="L31" s="235">
        <v>0.12656038539383765</v>
      </c>
      <c r="M31" s="234"/>
      <c r="N31" s="232">
        <v>245.46119999999999</v>
      </c>
      <c r="O31" s="235">
        <v>0.13098494751920059</v>
      </c>
      <c r="P31" s="234"/>
      <c r="Q31" s="232">
        <v>263.5521</v>
      </c>
      <c r="R31" s="235">
        <v>0.13495089282157113</v>
      </c>
      <c r="S31" s="234"/>
      <c r="T31" s="232">
        <v>213.00040000000001</v>
      </c>
      <c r="U31" s="235">
        <v>0.15986696175218448</v>
      </c>
      <c r="V31" s="234"/>
      <c r="W31" s="232">
        <v>176.98830000000001</v>
      </c>
      <c r="X31" s="235">
        <v>0.15088257924393872</v>
      </c>
      <c r="Y31" s="234"/>
      <c r="Z31" s="232">
        <v>239.09280000000001</v>
      </c>
      <c r="AA31" s="235">
        <v>0.17094370721326613</v>
      </c>
      <c r="AB31" s="234"/>
      <c r="AC31" s="232">
        <v>228.77209999999999</v>
      </c>
      <c r="AD31" s="235">
        <v>0.17297438804819296</v>
      </c>
      <c r="AE31" s="234"/>
      <c r="AF31" s="232">
        <v>198.99170000000001</v>
      </c>
      <c r="AG31" s="235">
        <v>0.14452057045595371</v>
      </c>
    </row>
    <row r="32" spans="1:33">
      <c r="A32" s="231" t="s">
        <v>60</v>
      </c>
      <c r="B32" s="232">
        <v>139.95949999999999</v>
      </c>
      <c r="C32" s="233">
        <v>0.20166197792932955</v>
      </c>
      <c r="D32" s="234"/>
      <c r="E32" s="232">
        <v>148.66800000000001</v>
      </c>
      <c r="F32" s="235">
        <v>0.22929816772943737</v>
      </c>
      <c r="G32" s="234"/>
      <c r="H32" s="232">
        <v>101.6979</v>
      </c>
      <c r="I32" s="235">
        <v>0.20363779783063368</v>
      </c>
      <c r="J32" s="234"/>
      <c r="K32" s="232">
        <v>108.4952</v>
      </c>
      <c r="L32" s="235">
        <v>0.20328032207876479</v>
      </c>
      <c r="M32" s="234"/>
      <c r="N32" s="232">
        <v>127.1262</v>
      </c>
      <c r="O32" s="235">
        <v>0.22685153493143034</v>
      </c>
      <c r="P32" s="234"/>
      <c r="Q32" s="232">
        <v>128.5675</v>
      </c>
      <c r="R32" s="235">
        <v>0.25627593598693293</v>
      </c>
      <c r="S32" s="234"/>
      <c r="T32" s="232">
        <v>154.91290000000001</v>
      </c>
      <c r="U32" s="235">
        <v>0.23503883537136025</v>
      </c>
      <c r="V32" s="234"/>
      <c r="W32" s="232">
        <v>138.5318</v>
      </c>
      <c r="X32" s="235">
        <v>0.19709055682521992</v>
      </c>
      <c r="Y32" s="234"/>
      <c r="Z32" s="232">
        <v>167.13650000000001</v>
      </c>
      <c r="AA32" s="235">
        <v>0.21100931274736512</v>
      </c>
      <c r="AB32" s="234"/>
      <c r="AC32" s="232">
        <v>119.70869999999999</v>
      </c>
      <c r="AD32" s="235">
        <v>0.32416387781339201</v>
      </c>
      <c r="AE32" s="234"/>
      <c r="AF32" s="232">
        <v>112.57040000000001</v>
      </c>
      <c r="AG32" s="235">
        <v>0.35467046399408725</v>
      </c>
    </row>
    <row r="33" spans="1:33">
      <c r="A33" s="231" t="s">
        <v>61</v>
      </c>
      <c r="B33" s="232">
        <v>2215.3490000000002</v>
      </c>
      <c r="C33" s="233">
        <v>5.8083018431858813E-2</v>
      </c>
      <c r="D33" s="234"/>
      <c r="E33" s="232">
        <v>1934.444</v>
      </c>
      <c r="F33" s="235">
        <v>5.9632656825423735E-2</v>
      </c>
      <c r="G33" s="234"/>
      <c r="H33" s="232">
        <v>2121.6680000000001</v>
      </c>
      <c r="I33" s="235">
        <v>6.1555127003847909E-2</v>
      </c>
      <c r="J33" s="234"/>
      <c r="K33" s="232">
        <v>2008.193</v>
      </c>
      <c r="L33" s="235">
        <v>6.1077002459424969E-2</v>
      </c>
      <c r="M33" s="234"/>
      <c r="N33" s="232">
        <v>2020.175</v>
      </c>
      <c r="O33" s="235">
        <v>5.9870261338745408E-2</v>
      </c>
      <c r="P33" s="234"/>
      <c r="Q33" s="232">
        <v>2271.413</v>
      </c>
      <c r="R33" s="235">
        <v>7.3318128935600871E-2</v>
      </c>
      <c r="S33" s="234"/>
      <c r="T33" s="232">
        <v>2252.3270000000002</v>
      </c>
      <c r="U33" s="235">
        <v>6.985176823791571E-2</v>
      </c>
      <c r="V33" s="234"/>
      <c r="W33" s="232">
        <v>2427.9810000000002</v>
      </c>
      <c r="X33" s="235">
        <v>6.230795924679805E-2</v>
      </c>
      <c r="Y33" s="234"/>
      <c r="Z33" s="232">
        <v>2274.8989999999999</v>
      </c>
      <c r="AA33" s="235">
        <v>7.7024604784651979E-2</v>
      </c>
      <c r="AB33" s="234"/>
      <c r="AC33" s="232">
        <v>2450.873</v>
      </c>
      <c r="AD33" s="235">
        <v>0.10225252471262281</v>
      </c>
      <c r="AE33" s="234"/>
      <c r="AF33" s="232">
        <v>2318.7220000000002</v>
      </c>
      <c r="AG33" s="235">
        <v>9.4662359696418966E-2</v>
      </c>
    </row>
    <row r="34" spans="1:33">
      <c r="A34" s="231" t="s">
        <v>62</v>
      </c>
      <c r="B34" s="232">
        <v>673.46619999999996</v>
      </c>
      <c r="C34" s="233">
        <v>0.1107057155949326</v>
      </c>
      <c r="D34" s="234"/>
      <c r="E34" s="232">
        <v>725.33040000000005</v>
      </c>
      <c r="F34" s="235">
        <v>9.6808700696951341E-2</v>
      </c>
      <c r="G34" s="234"/>
      <c r="H34" s="232">
        <v>792.92840000000001</v>
      </c>
      <c r="I34" s="235">
        <v>8.2104472484526986E-2</v>
      </c>
      <c r="J34" s="234"/>
      <c r="K34" s="232">
        <v>776.51980000000003</v>
      </c>
      <c r="L34" s="235">
        <v>7.9108050560977319E-2</v>
      </c>
      <c r="M34" s="234"/>
      <c r="N34" s="232">
        <v>745.26869999999997</v>
      </c>
      <c r="O34" s="235">
        <v>7.7987948776058899E-2</v>
      </c>
      <c r="P34" s="234"/>
      <c r="Q34" s="232">
        <v>745.14790000000005</v>
      </c>
      <c r="R34" s="235">
        <v>7.8582609439012033E-2</v>
      </c>
      <c r="S34" s="234"/>
      <c r="T34" s="232">
        <v>821.57330000000002</v>
      </c>
      <c r="U34" s="235">
        <v>8.5074136172633652E-2</v>
      </c>
      <c r="V34" s="234"/>
      <c r="W34" s="232">
        <v>818.71140000000003</v>
      </c>
      <c r="X34" s="235">
        <v>9.4983384865533815E-2</v>
      </c>
      <c r="Y34" s="234"/>
      <c r="Z34" s="232">
        <v>816.43179999999995</v>
      </c>
      <c r="AA34" s="235">
        <v>9.834080201187656E-2</v>
      </c>
      <c r="AB34" s="234"/>
      <c r="AC34" s="232">
        <v>745.03039999999999</v>
      </c>
      <c r="AD34" s="235">
        <v>0.17200650121122574</v>
      </c>
      <c r="AE34" s="234"/>
      <c r="AF34" s="232">
        <v>789.4076</v>
      </c>
      <c r="AG34" s="235">
        <v>0.13820657718522089</v>
      </c>
    </row>
    <row r="35" spans="1:33">
      <c r="A35" s="231" t="s">
        <v>63</v>
      </c>
      <c r="B35" s="232">
        <v>707.33579999999995</v>
      </c>
      <c r="C35" s="233">
        <v>9.6550039175169702E-2</v>
      </c>
      <c r="D35" s="234"/>
      <c r="E35" s="232">
        <v>647.11339999999996</v>
      </c>
      <c r="F35" s="235">
        <v>0.11302408387772531</v>
      </c>
      <c r="G35" s="234"/>
      <c r="H35" s="232">
        <v>781.28129999999999</v>
      </c>
      <c r="I35" s="235">
        <v>9.0701528373967236E-2</v>
      </c>
      <c r="J35" s="234"/>
      <c r="K35" s="232">
        <v>861.21690000000001</v>
      </c>
      <c r="L35" s="235">
        <v>8.1224452051509896E-2</v>
      </c>
      <c r="M35" s="234"/>
      <c r="N35" s="232">
        <v>834.91740000000004</v>
      </c>
      <c r="O35" s="235">
        <v>9.2313489214621694E-2</v>
      </c>
      <c r="P35" s="234"/>
      <c r="Q35" s="232">
        <v>849.00030000000004</v>
      </c>
      <c r="R35" s="235">
        <v>8.4587498496761421E-2</v>
      </c>
      <c r="S35" s="234"/>
      <c r="T35" s="232">
        <v>888.08730000000003</v>
      </c>
      <c r="U35" s="235">
        <v>9.1931494122255777E-2</v>
      </c>
      <c r="V35" s="234"/>
      <c r="W35" s="232">
        <v>908.17070000000001</v>
      </c>
      <c r="X35" s="235">
        <v>8.9946982434029196E-2</v>
      </c>
      <c r="Y35" s="234"/>
      <c r="Z35" s="232">
        <v>1009.963</v>
      </c>
      <c r="AA35" s="235">
        <v>0.11588730478245242</v>
      </c>
      <c r="AB35" s="234"/>
      <c r="AC35" s="232">
        <v>825.25660000000005</v>
      </c>
      <c r="AD35" s="235">
        <v>0.11406059012433223</v>
      </c>
      <c r="AE35" s="234"/>
      <c r="AF35" s="232">
        <v>925.72720000000004</v>
      </c>
      <c r="AG35" s="235">
        <v>0.10643456992513561</v>
      </c>
    </row>
    <row r="36" spans="1:33">
      <c r="A36" s="231" t="s">
        <v>64</v>
      </c>
      <c r="B36" s="232">
        <v>150.0523</v>
      </c>
      <c r="C36" s="233">
        <v>0.15027189586564149</v>
      </c>
      <c r="D36" s="234"/>
      <c r="E36" s="232">
        <v>189.42400000000001</v>
      </c>
      <c r="F36" s="235">
        <v>0.14043069304839936</v>
      </c>
      <c r="G36" s="234"/>
      <c r="H36" s="232">
        <v>133.94460000000001</v>
      </c>
      <c r="I36" s="235">
        <v>0.13010458712034678</v>
      </c>
      <c r="J36" s="234"/>
      <c r="K36" s="232">
        <v>204.38839999999999</v>
      </c>
      <c r="L36" s="235">
        <v>0.13737570038221347</v>
      </c>
      <c r="M36" s="234"/>
      <c r="N36" s="232">
        <v>207.94489999999999</v>
      </c>
      <c r="O36" s="235">
        <v>0.19981321013403069</v>
      </c>
      <c r="P36" s="234"/>
      <c r="Q36" s="232">
        <v>238.8229</v>
      </c>
      <c r="R36" s="235">
        <v>0.19717219412376286</v>
      </c>
      <c r="S36" s="234"/>
      <c r="T36" s="232">
        <v>260.20440000000002</v>
      </c>
      <c r="U36" s="235">
        <v>0.16561945916364212</v>
      </c>
      <c r="V36" s="234"/>
      <c r="W36" s="232">
        <v>246.06909999999999</v>
      </c>
      <c r="X36" s="235">
        <v>0.16013346982615859</v>
      </c>
      <c r="Y36" s="234"/>
      <c r="Z36" s="232">
        <v>307.43819999999999</v>
      </c>
      <c r="AA36" s="235">
        <v>0.18262004006008362</v>
      </c>
      <c r="AB36" s="234"/>
      <c r="AC36" s="232">
        <v>317.59960000000001</v>
      </c>
      <c r="AD36" s="235">
        <v>0.23705242449927519</v>
      </c>
      <c r="AE36" s="234"/>
      <c r="AF36" s="232">
        <v>334.44819999999999</v>
      </c>
      <c r="AG36" s="235">
        <v>0.21834353421546299</v>
      </c>
    </row>
    <row r="37" spans="1:33">
      <c r="A37" s="231" t="s">
        <v>65</v>
      </c>
      <c r="B37" s="232">
        <v>438.45620000000002</v>
      </c>
      <c r="C37" s="233">
        <v>0.10824272709565973</v>
      </c>
      <c r="D37" s="234"/>
      <c r="E37" s="232">
        <v>377.09809999999999</v>
      </c>
      <c r="F37" s="235">
        <v>0.1270833812209608</v>
      </c>
      <c r="G37" s="234"/>
      <c r="H37" s="232">
        <v>458.36919999999998</v>
      </c>
      <c r="I37" s="235">
        <v>0.12373074805200698</v>
      </c>
      <c r="J37" s="234"/>
      <c r="K37" s="232">
        <v>477.08589999999998</v>
      </c>
      <c r="L37" s="235">
        <v>0.10731171304790185</v>
      </c>
      <c r="M37" s="234"/>
      <c r="N37" s="232">
        <v>486.3766</v>
      </c>
      <c r="O37" s="235">
        <v>9.32651472130855E-2</v>
      </c>
      <c r="P37" s="234"/>
      <c r="Q37" s="232">
        <v>492.94459999999998</v>
      </c>
      <c r="R37" s="235">
        <v>0.1082447552929883</v>
      </c>
      <c r="S37" s="234"/>
      <c r="T37" s="232">
        <v>518.37429999999995</v>
      </c>
      <c r="U37" s="235">
        <v>0.1139443355891679</v>
      </c>
      <c r="V37" s="234"/>
      <c r="W37" s="232">
        <v>583.48140000000001</v>
      </c>
      <c r="X37" s="235">
        <v>0.10689663457995405</v>
      </c>
      <c r="Y37" s="234"/>
      <c r="Z37" s="232">
        <v>680.16690000000006</v>
      </c>
      <c r="AA37" s="235">
        <v>0.11471174383816678</v>
      </c>
      <c r="AB37" s="234"/>
      <c r="AC37" s="232">
        <v>615.45830000000001</v>
      </c>
      <c r="AD37" s="235">
        <v>0.13541858481720045</v>
      </c>
      <c r="AE37" s="234"/>
      <c r="AF37" s="232">
        <v>655.42190000000005</v>
      </c>
      <c r="AG37" s="235">
        <v>0.14780860755491995</v>
      </c>
    </row>
    <row r="38" spans="1:33">
      <c r="A38" s="231" t="s">
        <v>66</v>
      </c>
      <c r="B38" s="232">
        <v>49.228610000000003</v>
      </c>
      <c r="C38" s="233">
        <v>0.22978617027781201</v>
      </c>
      <c r="D38" s="234"/>
      <c r="E38" s="232">
        <v>43.70149</v>
      </c>
      <c r="F38" s="235">
        <v>0.23679114281915789</v>
      </c>
      <c r="G38" s="234"/>
      <c r="H38" s="232">
        <v>48.207850000000001</v>
      </c>
      <c r="I38" s="235">
        <v>0.2419206888504673</v>
      </c>
      <c r="J38" s="234"/>
      <c r="K38" s="232">
        <v>51.48854</v>
      </c>
      <c r="L38" s="235">
        <v>0.20365647423679131</v>
      </c>
      <c r="M38" s="234"/>
      <c r="N38" s="232">
        <v>47.972859999999997</v>
      </c>
      <c r="O38" s="235">
        <v>0.2140513940590576</v>
      </c>
      <c r="P38" s="234"/>
      <c r="Q38" s="232">
        <v>58.48319</v>
      </c>
      <c r="R38" s="235">
        <v>0.22315859514503225</v>
      </c>
      <c r="S38" s="234"/>
      <c r="T38" s="232">
        <v>50.338549999999998</v>
      </c>
      <c r="U38" s="235">
        <v>0.23594746133927177</v>
      </c>
      <c r="V38" s="234"/>
      <c r="W38" s="232">
        <v>46.17503</v>
      </c>
      <c r="X38" s="235">
        <v>0.2372236015872648</v>
      </c>
      <c r="Y38" s="234"/>
      <c r="Z38" s="232">
        <v>53.733280000000001</v>
      </c>
      <c r="AA38" s="235">
        <v>0.36142896692701432</v>
      </c>
      <c r="AB38" s="234"/>
      <c r="AC38" s="232">
        <v>56.186579999999999</v>
      </c>
      <c r="AD38" s="235">
        <v>0.34290991265173998</v>
      </c>
      <c r="AE38" s="234"/>
      <c r="AF38" s="232">
        <v>52.027320000000003</v>
      </c>
      <c r="AG38" s="235">
        <v>0.32510095926524757</v>
      </c>
    </row>
    <row r="39" spans="1:33">
      <c r="A39" s="231" t="s">
        <v>67</v>
      </c>
      <c r="B39" s="232">
        <v>11.20959</v>
      </c>
      <c r="C39" s="233">
        <v>0.63711789280428621</v>
      </c>
      <c r="D39" s="234"/>
      <c r="E39" s="232">
        <v>15.398059999999999</v>
      </c>
      <c r="F39" s="235">
        <v>0.43600983500518897</v>
      </c>
      <c r="G39" s="234"/>
      <c r="H39" s="232">
        <v>18.370100000000001</v>
      </c>
      <c r="I39" s="235">
        <v>0.39592787409975994</v>
      </c>
      <c r="J39" s="234"/>
      <c r="K39" s="232">
        <v>25.282109999999999</v>
      </c>
      <c r="L39" s="235">
        <v>0.37676366727302424</v>
      </c>
      <c r="M39" s="234"/>
      <c r="N39" s="232">
        <v>25.87837</v>
      </c>
      <c r="O39" s="235">
        <v>0.34259670914358209</v>
      </c>
      <c r="P39" s="234"/>
      <c r="Q39" s="232">
        <v>32.377360000000003</v>
      </c>
      <c r="R39" s="235">
        <v>0.39997387927860695</v>
      </c>
      <c r="S39" s="234"/>
      <c r="T39" s="232">
        <v>27.291080000000001</v>
      </c>
      <c r="U39" s="235">
        <v>0.38872781289710778</v>
      </c>
      <c r="V39" s="234"/>
      <c r="W39" s="232">
        <v>31.935130000000001</v>
      </c>
      <c r="X39" s="235">
        <v>0.45213477696818516</v>
      </c>
      <c r="Y39" s="234"/>
      <c r="Z39" s="232">
        <v>31.1752</v>
      </c>
      <c r="AA39" s="235">
        <v>0.47651321178372552</v>
      </c>
      <c r="AB39" s="234"/>
      <c r="AC39" s="232">
        <v>30.71489</v>
      </c>
      <c r="AD39" s="235">
        <v>0.50509199023665718</v>
      </c>
      <c r="AE39" s="234"/>
      <c r="AF39" s="232">
        <v>33.358550000000001</v>
      </c>
      <c r="AG39" s="235">
        <v>0.51039237736652221</v>
      </c>
    </row>
    <row r="40" spans="1:33">
      <c r="A40" s="231" t="s">
        <v>68</v>
      </c>
      <c r="B40" s="232">
        <v>4.7892619999999999</v>
      </c>
      <c r="C40" s="233">
        <v>1.0161288983563648</v>
      </c>
      <c r="D40" s="234"/>
      <c r="E40" s="232">
        <v>9.0236450000000001</v>
      </c>
      <c r="F40" s="235">
        <v>0.44949103383388861</v>
      </c>
      <c r="G40" s="234"/>
      <c r="H40" s="232">
        <v>9.1822610000000005</v>
      </c>
      <c r="I40" s="235">
        <v>0.41551309857125601</v>
      </c>
      <c r="J40" s="234"/>
      <c r="K40" s="232">
        <v>8.5162139999999997</v>
      </c>
      <c r="L40" s="235">
        <v>0.51327510558095413</v>
      </c>
      <c r="M40" s="234"/>
      <c r="N40" s="232">
        <v>8.5972939999999998</v>
      </c>
      <c r="O40" s="235">
        <v>0.47740018661685873</v>
      </c>
      <c r="P40" s="234"/>
      <c r="Q40" s="232">
        <v>8.8242139999999996</v>
      </c>
      <c r="R40" s="235">
        <v>0.61337294403784848</v>
      </c>
      <c r="S40" s="234"/>
      <c r="T40" s="232">
        <v>14.28112</v>
      </c>
      <c r="U40" s="235">
        <v>0.40402368441690845</v>
      </c>
      <c r="V40" s="234"/>
      <c r="W40" s="232">
        <v>11.5837</v>
      </c>
      <c r="X40" s="235">
        <v>0.49620197691583856</v>
      </c>
      <c r="Y40" s="234"/>
      <c r="Z40" s="232">
        <v>7.302225</v>
      </c>
      <c r="AA40" s="235">
        <v>0.65847958396242234</v>
      </c>
      <c r="AB40" s="234"/>
      <c r="AC40" s="232">
        <v>4.4704420000000002</v>
      </c>
      <c r="AD40" s="235">
        <v>0.76610052428820241</v>
      </c>
      <c r="AE40" s="234"/>
      <c r="AF40" s="232">
        <v>8.9780160000000002</v>
      </c>
      <c r="AG40" s="235">
        <v>0.85068629416565977</v>
      </c>
    </row>
    <row r="41" spans="1:33">
      <c r="A41" s="231" t="s">
        <v>69</v>
      </c>
      <c r="B41" s="232">
        <v>25.68008</v>
      </c>
      <c r="C41" s="233">
        <v>0.28612583138370284</v>
      </c>
      <c r="D41" s="234"/>
      <c r="E41" s="232">
        <v>24.565539999999999</v>
      </c>
      <c r="F41" s="235">
        <v>0.31847740045608608</v>
      </c>
      <c r="G41" s="234"/>
      <c r="H41" s="232">
        <v>15.718819999999999</v>
      </c>
      <c r="I41" s="235">
        <v>0.35143904440664125</v>
      </c>
      <c r="J41" s="234"/>
      <c r="K41" s="232">
        <v>17.55086</v>
      </c>
      <c r="L41" s="235">
        <v>0.54049684175020474</v>
      </c>
      <c r="M41" s="234"/>
      <c r="N41" s="232">
        <v>29.073920000000001</v>
      </c>
      <c r="O41" s="235">
        <v>0.33684385456106358</v>
      </c>
      <c r="P41" s="234"/>
      <c r="Q41" s="232">
        <v>41.341209999999997</v>
      </c>
      <c r="R41" s="235">
        <v>0.37653750337738062</v>
      </c>
      <c r="S41" s="234"/>
      <c r="T41" s="232">
        <v>25.092169999999999</v>
      </c>
      <c r="U41" s="235">
        <v>0.39133370449825577</v>
      </c>
      <c r="V41" s="234"/>
      <c r="W41" s="232">
        <v>22.436019999999999</v>
      </c>
      <c r="X41" s="235">
        <v>0.42553103090476829</v>
      </c>
      <c r="Y41" s="234"/>
      <c r="Z41" s="232">
        <v>18.13571</v>
      </c>
      <c r="AA41" s="235">
        <v>0.43419363013634427</v>
      </c>
      <c r="AB41" s="234"/>
      <c r="AC41" s="232">
        <v>22.24006</v>
      </c>
      <c r="AD41" s="235">
        <v>0.48287483756788424</v>
      </c>
      <c r="AE41" s="234"/>
      <c r="AF41" s="232">
        <v>20.991019999999999</v>
      </c>
      <c r="AG41" s="235">
        <v>0.3796057266392962</v>
      </c>
    </row>
    <row r="42" spans="1:33">
      <c r="A42" s="231" t="s">
        <v>70</v>
      </c>
      <c r="B42" s="232">
        <v>252.6978</v>
      </c>
      <c r="C42" s="233">
        <v>0.10150677845236483</v>
      </c>
      <c r="D42" s="234"/>
      <c r="E42" s="232">
        <v>227.09119999999999</v>
      </c>
      <c r="F42" s="235">
        <v>0.11065125024659697</v>
      </c>
      <c r="G42" s="234"/>
      <c r="H42" s="232">
        <v>211.2878</v>
      </c>
      <c r="I42" s="235">
        <v>0.12065252608054039</v>
      </c>
      <c r="J42" s="234"/>
      <c r="K42" s="232">
        <v>212.0059</v>
      </c>
      <c r="L42" s="235">
        <v>0.12375613320195335</v>
      </c>
      <c r="M42" s="234"/>
      <c r="N42" s="232">
        <v>234.65090000000001</v>
      </c>
      <c r="O42" s="235">
        <v>9.9372830021107958E-2</v>
      </c>
      <c r="P42" s="234"/>
      <c r="Q42" s="232">
        <v>233.0617</v>
      </c>
      <c r="R42" s="235">
        <v>0.12443108756179158</v>
      </c>
      <c r="S42" s="234"/>
      <c r="T42" s="232">
        <v>247.22190000000001</v>
      </c>
      <c r="U42" s="235">
        <v>0.11895194721826828</v>
      </c>
      <c r="V42" s="234"/>
      <c r="W42" s="232">
        <v>208.91669999999999</v>
      </c>
      <c r="X42" s="235">
        <v>0.1194356104610115</v>
      </c>
      <c r="Y42" s="234"/>
      <c r="Z42" s="232">
        <v>250.2664</v>
      </c>
      <c r="AA42" s="235">
        <v>0.13285180271902261</v>
      </c>
      <c r="AB42" s="234"/>
      <c r="AC42" s="232">
        <v>264.98559999999998</v>
      </c>
      <c r="AD42" s="235">
        <v>0.19421164319872478</v>
      </c>
      <c r="AE42" s="234"/>
      <c r="AF42" s="232">
        <v>217.11699999999999</v>
      </c>
      <c r="AG42" s="235">
        <v>0.15168363601191986</v>
      </c>
    </row>
    <row r="43" spans="1:33">
      <c r="A43" s="231" t="s">
        <v>71</v>
      </c>
      <c r="B43" s="232">
        <v>206.30629999999999</v>
      </c>
      <c r="C43" s="233">
        <v>0.13402836462095438</v>
      </c>
      <c r="D43" s="234"/>
      <c r="E43" s="232">
        <v>222.5429</v>
      </c>
      <c r="F43" s="235">
        <v>0.11642216579365146</v>
      </c>
      <c r="G43" s="234"/>
      <c r="H43" s="232">
        <v>199.0737</v>
      </c>
      <c r="I43" s="235">
        <v>0.1341807581815177</v>
      </c>
      <c r="J43" s="234"/>
      <c r="K43" s="232">
        <v>206.77160000000001</v>
      </c>
      <c r="L43" s="235">
        <v>0.13097223990141779</v>
      </c>
      <c r="M43" s="234"/>
      <c r="N43" s="232">
        <v>200.93549999999999</v>
      </c>
      <c r="O43" s="235">
        <v>0.12001157386325462</v>
      </c>
      <c r="P43" s="234"/>
      <c r="Q43" s="232">
        <v>186.4211</v>
      </c>
      <c r="R43" s="235">
        <v>0.1444696099314938</v>
      </c>
      <c r="S43" s="234"/>
      <c r="T43" s="232">
        <v>208.82839999999999</v>
      </c>
      <c r="U43" s="235">
        <v>0.12929275711541152</v>
      </c>
      <c r="V43" s="234"/>
      <c r="W43" s="232">
        <v>189.63630000000001</v>
      </c>
      <c r="X43" s="235">
        <v>0.18000280537006888</v>
      </c>
      <c r="Y43" s="234"/>
      <c r="Z43" s="232">
        <v>219.26150000000001</v>
      </c>
      <c r="AA43" s="235">
        <v>0.20923352982625765</v>
      </c>
      <c r="AB43" s="234"/>
      <c r="AC43" s="232">
        <v>203.22579999999999</v>
      </c>
      <c r="AD43" s="235">
        <v>0.18881961443871792</v>
      </c>
      <c r="AE43" s="234"/>
      <c r="AF43" s="232">
        <v>208.3673</v>
      </c>
      <c r="AG43" s="235">
        <v>0.16225750009718412</v>
      </c>
    </row>
    <row r="44" spans="1:33">
      <c r="A44" s="231" t="s">
        <v>72</v>
      </c>
      <c r="B44" s="232">
        <v>174.29740000000001</v>
      </c>
      <c r="C44" s="233">
        <v>0.13184688239755726</v>
      </c>
      <c r="D44" s="234"/>
      <c r="E44" s="232">
        <v>145.7422</v>
      </c>
      <c r="F44" s="235">
        <v>0.13334241942278899</v>
      </c>
      <c r="G44" s="234"/>
      <c r="H44" s="232">
        <v>150.43440000000001</v>
      </c>
      <c r="I44" s="235">
        <v>0.12877866977233929</v>
      </c>
      <c r="J44" s="234"/>
      <c r="K44" s="232">
        <v>165.9562</v>
      </c>
      <c r="L44" s="235">
        <v>0.12135413078872619</v>
      </c>
      <c r="M44" s="234"/>
      <c r="N44" s="232">
        <v>151.88980000000001</v>
      </c>
      <c r="O44" s="235">
        <v>0.1306251585030726</v>
      </c>
      <c r="P44" s="234"/>
      <c r="Q44" s="232">
        <v>135.88210000000001</v>
      </c>
      <c r="R44" s="235">
        <v>0.17108870999197098</v>
      </c>
      <c r="S44" s="234"/>
      <c r="T44" s="232">
        <v>148.61969999999999</v>
      </c>
      <c r="U44" s="235">
        <v>0.12734027803851036</v>
      </c>
      <c r="V44" s="234"/>
      <c r="W44" s="232">
        <v>166.73920000000001</v>
      </c>
      <c r="X44" s="235">
        <v>0.1444111042874141</v>
      </c>
      <c r="Y44" s="234"/>
      <c r="Z44" s="232">
        <v>203.749</v>
      </c>
      <c r="AA44" s="235">
        <v>0.14793517710516368</v>
      </c>
      <c r="AB44" s="234"/>
      <c r="AC44" s="232">
        <v>203.9692</v>
      </c>
      <c r="AD44" s="235">
        <v>0.19588074866205288</v>
      </c>
      <c r="AE44" s="234"/>
      <c r="AF44" s="232">
        <v>187.93709999999999</v>
      </c>
      <c r="AG44" s="235">
        <v>0.16518088658386237</v>
      </c>
    </row>
    <row r="45" spans="1:33">
      <c r="A45" s="231" t="s">
        <v>73</v>
      </c>
      <c r="B45" s="232">
        <v>141.62979999999999</v>
      </c>
      <c r="C45" s="233">
        <v>0.13439834328651176</v>
      </c>
      <c r="D45" s="234"/>
      <c r="E45" s="232">
        <v>154.54390000000001</v>
      </c>
      <c r="F45" s="235">
        <v>0.13307802896135013</v>
      </c>
      <c r="G45" s="234"/>
      <c r="H45" s="232">
        <v>173.68469999999999</v>
      </c>
      <c r="I45" s="235">
        <v>0.16776516296484378</v>
      </c>
      <c r="J45" s="234"/>
      <c r="K45" s="232">
        <v>155.1645</v>
      </c>
      <c r="L45" s="235">
        <v>0.1644391803537536</v>
      </c>
      <c r="M45" s="234"/>
      <c r="N45" s="232">
        <v>161.52070000000001</v>
      </c>
      <c r="O45" s="235">
        <v>0.14112169399959262</v>
      </c>
      <c r="P45" s="234"/>
      <c r="Q45" s="232">
        <v>174.56700000000001</v>
      </c>
      <c r="R45" s="235">
        <v>0.18080521977235103</v>
      </c>
      <c r="S45" s="234"/>
      <c r="T45" s="232">
        <v>188.65780000000001</v>
      </c>
      <c r="U45" s="235">
        <v>0.14223453469721367</v>
      </c>
      <c r="V45" s="234"/>
      <c r="W45" s="232">
        <v>214.26329999999999</v>
      </c>
      <c r="X45" s="235">
        <v>0.17903161577367663</v>
      </c>
      <c r="Y45" s="234"/>
      <c r="Z45" s="232">
        <v>263.4785</v>
      </c>
      <c r="AA45" s="235">
        <v>0.1783747030592629</v>
      </c>
      <c r="AB45" s="234"/>
      <c r="AC45" s="232">
        <v>263.7525</v>
      </c>
      <c r="AD45" s="235">
        <v>0.22184946114254842</v>
      </c>
      <c r="AE45" s="234"/>
      <c r="AF45" s="232">
        <v>264.6644</v>
      </c>
      <c r="AG45" s="235">
        <v>0.17425262634491076</v>
      </c>
    </row>
    <row r="46" spans="1:33">
      <c r="A46" s="231" t="s">
        <v>74</v>
      </c>
      <c r="B46" s="232">
        <v>243.35</v>
      </c>
      <c r="C46" s="233">
        <v>0.10631882473803166</v>
      </c>
      <c r="D46" s="234"/>
      <c r="E46" s="232">
        <v>215.9786</v>
      </c>
      <c r="F46" s="235">
        <v>0.10437181091089581</v>
      </c>
      <c r="G46" s="234"/>
      <c r="H46" s="232">
        <v>249.6961</v>
      </c>
      <c r="I46" s="235">
        <v>0.11257075140540841</v>
      </c>
      <c r="J46" s="234"/>
      <c r="K46" s="232">
        <v>264.19439999999997</v>
      </c>
      <c r="L46" s="235">
        <v>0.10161613569401926</v>
      </c>
      <c r="M46" s="234"/>
      <c r="N46" s="232">
        <v>283.05990000000003</v>
      </c>
      <c r="O46" s="235">
        <v>8.7323203321982373E-2</v>
      </c>
      <c r="P46" s="234"/>
      <c r="Q46" s="232">
        <v>271.17230000000001</v>
      </c>
      <c r="R46" s="235">
        <v>0.10013674110519401</v>
      </c>
      <c r="S46" s="234"/>
      <c r="T46" s="232">
        <v>363.6318</v>
      </c>
      <c r="U46" s="235">
        <v>9.6988985011761883E-2</v>
      </c>
      <c r="V46" s="234"/>
      <c r="W46" s="232">
        <v>412.54480000000001</v>
      </c>
      <c r="X46" s="235">
        <v>0.10887327921719046</v>
      </c>
      <c r="Y46" s="234"/>
      <c r="Z46" s="232">
        <v>438.44189999999998</v>
      </c>
      <c r="AA46" s="235">
        <v>9.8695791620280818E-2</v>
      </c>
      <c r="AB46" s="234"/>
      <c r="AC46" s="232">
        <v>511.46510000000001</v>
      </c>
      <c r="AD46" s="235">
        <v>0.14102872942845954</v>
      </c>
      <c r="AE46" s="234"/>
      <c r="AF46" s="232">
        <v>552.89850000000001</v>
      </c>
      <c r="AG46" s="235">
        <v>0.1215149413499946</v>
      </c>
    </row>
    <row r="47" spans="1:33">
      <c r="A47" s="231" t="s">
        <v>75</v>
      </c>
      <c r="B47" s="232">
        <v>325.72669999999999</v>
      </c>
      <c r="C47" s="233">
        <v>8.2047828440223042E-2</v>
      </c>
      <c r="D47" s="234"/>
      <c r="E47" s="232">
        <v>290.46179999999998</v>
      </c>
      <c r="F47" s="235">
        <v>8.3375532341946515E-2</v>
      </c>
      <c r="G47" s="234"/>
      <c r="H47" s="232">
        <v>343.47019999999998</v>
      </c>
      <c r="I47" s="235">
        <v>8.824040746475241E-2</v>
      </c>
      <c r="J47" s="234"/>
      <c r="K47" s="232">
        <v>365.02679999999998</v>
      </c>
      <c r="L47" s="235">
        <v>9.315475247296913E-2</v>
      </c>
      <c r="M47" s="234"/>
      <c r="N47" s="232">
        <v>412.65940000000001</v>
      </c>
      <c r="O47" s="235">
        <v>8.8022537715122931E-2</v>
      </c>
      <c r="P47" s="234"/>
      <c r="Q47" s="232">
        <v>471.96359999999999</v>
      </c>
      <c r="R47" s="235">
        <v>9.7447835383915202E-2</v>
      </c>
      <c r="S47" s="234"/>
      <c r="T47" s="232">
        <v>472.56349999999998</v>
      </c>
      <c r="U47" s="235">
        <v>9.5219185569769993E-2</v>
      </c>
      <c r="V47" s="234"/>
      <c r="W47" s="232">
        <v>607.02279999999996</v>
      </c>
      <c r="X47" s="235">
        <v>8.0844186412767374E-2</v>
      </c>
      <c r="Y47" s="234"/>
      <c r="Z47" s="232">
        <v>662.54390000000001</v>
      </c>
      <c r="AA47" s="235">
        <v>8.4506819246241649E-2</v>
      </c>
      <c r="AB47" s="234"/>
      <c r="AC47" s="232">
        <v>651.38490000000002</v>
      </c>
      <c r="AD47" s="235">
        <v>0.10006308773814071</v>
      </c>
      <c r="AE47" s="234"/>
      <c r="AF47" s="232">
        <v>723.43259999999998</v>
      </c>
      <c r="AG47" s="235">
        <v>8.9416486345790899E-2</v>
      </c>
    </row>
    <row r="48" spans="1:33">
      <c r="A48" s="231" t="s">
        <v>76</v>
      </c>
      <c r="B48" s="232">
        <v>169.4111</v>
      </c>
      <c r="C48" s="233">
        <v>0.12014221028020003</v>
      </c>
      <c r="D48" s="234"/>
      <c r="E48" s="232">
        <v>169.02529999999999</v>
      </c>
      <c r="F48" s="235">
        <v>0.13147057156532188</v>
      </c>
      <c r="G48" s="234"/>
      <c r="H48" s="232">
        <v>192.1294</v>
      </c>
      <c r="I48" s="235">
        <v>0.13804725148779934</v>
      </c>
      <c r="J48" s="234"/>
      <c r="K48" s="232">
        <v>191.41739999999999</v>
      </c>
      <c r="L48" s="235">
        <v>0.13718629967808571</v>
      </c>
      <c r="M48" s="234"/>
      <c r="N48" s="232">
        <v>229.30420000000001</v>
      </c>
      <c r="O48" s="235">
        <v>0.15242708332424787</v>
      </c>
      <c r="P48" s="234"/>
      <c r="Q48" s="232">
        <v>239.41030000000001</v>
      </c>
      <c r="R48" s="235">
        <v>0.13128094822987985</v>
      </c>
      <c r="S48" s="234"/>
      <c r="T48" s="232">
        <v>277.19709999999998</v>
      </c>
      <c r="U48" s="235">
        <v>0.12537286717646037</v>
      </c>
      <c r="V48" s="234"/>
      <c r="W48" s="232">
        <v>334.13099999999997</v>
      </c>
      <c r="X48" s="235">
        <v>0.13181487021557411</v>
      </c>
      <c r="Y48" s="234"/>
      <c r="Z48" s="232">
        <v>400.21710000000002</v>
      </c>
      <c r="AA48" s="235">
        <v>0.13971587720764553</v>
      </c>
      <c r="AB48" s="234"/>
      <c r="AC48" s="232">
        <v>402.72190000000001</v>
      </c>
      <c r="AD48" s="235">
        <v>0.13790777606084992</v>
      </c>
      <c r="AE48" s="234"/>
      <c r="AF48" s="232">
        <v>408.9631</v>
      </c>
      <c r="AG48" s="235">
        <v>0.14605939068830415</v>
      </c>
    </row>
    <row r="49" spans="1:33">
      <c r="A49" s="231" t="s">
        <v>77</v>
      </c>
      <c r="B49" s="232">
        <v>191.8305</v>
      </c>
      <c r="C49" s="233">
        <v>0.15169306027977825</v>
      </c>
      <c r="D49" s="234"/>
      <c r="E49" s="232">
        <v>247.51130000000001</v>
      </c>
      <c r="F49" s="235">
        <v>0.13407973534945677</v>
      </c>
      <c r="G49" s="234"/>
      <c r="H49" s="232">
        <v>318.89780000000002</v>
      </c>
      <c r="I49" s="235">
        <v>0.14964239201399318</v>
      </c>
      <c r="J49" s="234"/>
      <c r="K49" s="232">
        <v>343.41210000000001</v>
      </c>
      <c r="L49" s="235">
        <v>0.13075176442530709</v>
      </c>
      <c r="M49" s="234"/>
      <c r="N49" s="232">
        <v>425.28620000000001</v>
      </c>
      <c r="O49" s="235">
        <v>0.12625325909940177</v>
      </c>
      <c r="P49" s="234"/>
      <c r="Q49" s="232">
        <v>437.4581</v>
      </c>
      <c r="R49" s="235">
        <v>0.13408848984622757</v>
      </c>
      <c r="S49" s="234"/>
      <c r="T49" s="232">
        <v>602.16380000000004</v>
      </c>
      <c r="U49" s="235">
        <v>0.11714910129104407</v>
      </c>
      <c r="V49" s="234"/>
      <c r="W49" s="232">
        <v>747.07979999999998</v>
      </c>
      <c r="X49" s="235">
        <v>0.10637203147508473</v>
      </c>
      <c r="Y49" s="234"/>
      <c r="Z49" s="232">
        <v>938.81949999999995</v>
      </c>
      <c r="AA49" s="235">
        <v>0.10880951578018992</v>
      </c>
      <c r="AB49" s="234"/>
      <c r="AC49" s="232">
        <v>1001.448</v>
      </c>
      <c r="AD49" s="235">
        <v>0.11499710619023655</v>
      </c>
      <c r="AE49" s="234"/>
      <c r="AF49" s="232">
        <v>1010.061</v>
      </c>
      <c r="AG49" s="235">
        <v>9.7745001935526654E-2</v>
      </c>
    </row>
    <row r="50" spans="1:33">
      <c r="A50" s="231" t="s">
        <v>221</v>
      </c>
      <c r="B50" s="232">
        <v>131.13839999999999</v>
      </c>
      <c r="C50" s="233">
        <v>0.17002482568034991</v>
      </c>
      <c r="D50" s="234"/>
      <c r="E50" s="232">
        <v>185.91659999999999</v>
      </c>
      <c r="F50" s="235">
        <v>0.13967922606157815</v>
      </c>
      <c r="G50" s="234"/>
      <c r="H50" s="232">
        <v>270.28769999999997</v>
      </c>
      <c r="I50" s="235">
        <v>0.16356737653988693</v>
      </c>
      <c r="J50" s="234"/>
      <c r="K50" s="232">
        <v>301.12029999999999</v>
      </c>
      <c r="L50" s="235">
        <v>0.1394005000659205</v>
      </c>
      <c r="M50" s="234"/>
      <c r="N50" s="232">
        <v>378.00319999999999</v>
      </c>
      <c r="O50" s="235">
        <v>0.13580807993159846</v>
      </c>
      <c r="P50" s="234"/>
      <c r="Q50" s="232">
        <v>356.8501</v>
      </c>
      <c r="R50" s="235">
        <v>0.15269260790455152</v>
      </c>
      <c r="S50" s="234"/>
      <c r="T50" s="232">
        <v>526.07730000000004</v>
      </c>
      <c r="U50" s="235">
        <v>0.12743597338261886</v>
      </c>
      <c r="V50" s="234"/>
      <c r="W50" s="232">
        <v>644.63459999999998</v>
      </c>
      <c r="X50" s="235">
        <v>0.11776584005884884</v>
      </c>
      <c r="Y50" s="234"/>
      <c r="Z50" s="232">
        <v>819.42399999999998</v>
      </c>
      <c r="AA50" s="235">
        <v>0.11794489153356504</v>
      </c>
      <c r="AB50" s="234"/>
      <c r="AC50" s="232">
        <v>859.6019</v>
      </c>
      <c r="AD50" s="235">
        <v>0.12430759494598603</v>
      </c>
      <c r="AE50" s="234"/>
      <c r="AF50" s="232">
        <v>883.07299999999998</v>
      </c>
      <c r="AG50" s="235">
        <v>0.10160159624402512</v>
      </c>
    </row>
    <row r="51" spans="1:33">
      <c r="A51" s="231" t="s">
        <v>222</v>
      </c>
      <c r="B51" s="232">
        <v>60.692129999999999</v>
      </c>
      <c r="C51" s="233">
        <v>0.2967668163895385</v>
      </c>
      <c r="D51" s="234"/>
      <c r="E51" s="232">
        <v>61.594700000000003</v>
      </c>
      <c r="F51" s="235">
        <v>0.32873714783901858</v>
      </c>
      <c r="G51" s="234"/>
      <c r="H51" s="232">
        <v>48.610129999999998</v>
      </c>
      <c r="I51" s="235">
        <v>0.42036907944907786</v>
      </c>
      <c r="J51" s="234"/>
      <c r="K51" s="232">
        <v>42.29175</v>
      </c>
      <c r="L51" s="235">
        <v>0.35217661695247893</v>
      </c>
      <c r="M51" s="234"/>
      <c r="N51" s="232">
        <v>47.283029999999997</v>
      </c>
      <c r="O51" s="235">
        <v>0.32465132881712533</v>
      </c>
      <c r="P51" s="234"/>
      <c r="Q51" s="232">
        <v>80.607960000000006</v>
      </c>
      <c r="R51" s="235">
        <v>0.26995653034762318</v>
      </c>
      <c r="S51" s="234"/>
      <c r="T51" s="232">
        <v>76.086560000000006</v>
      </c>
      <c r="U51" s="235">
        <v>0.28066670907450669</v>
      </c>
      <c r="V51" s="234"/>
      <c r="W51" s="232">
        <v>102.4453</v>
      </c>
      <c r="X51" s="235">
        <v>0.29161603704611144</v>
      </c>
      <c r="Y51" s="234"/>
      <c r="Z51" s="232">
        <v>119.3954</v>
      </c>
      <c r="AA51" s="235">
        <v>0.30304622456141528</v>
      </c>
      <c r="AB51" s="234"/>
      <c r="AC51" s="232">
        <v>141.846</v>
      </c>
      <c r="AD51" s="235">
        <v>0.29208291809427123</v>
      </c>
      <c r="AE51" s="234"/>
      <c r="AF51" s="232">
        <v>126.9875</v>
      </c>
      <c r="AG51" s="235">
        <v>0.28959103218820748</v>
      </c>
    </row>
    <row r="52" spans="1:33">
      <c r="A52" s="231" t="s">
        <v>78</v>
      </c>
      <c r="B52" s="232">
        <v>320.18450000000001</v>
      </c>
      <c r="C52" s="233">
        <v>8.9961254214367029E-2</v>
      </c>
      <c r="D52" s="234"/>
      <c r="E52" s="232">
        <v>414.71789999999999</v>
      </c>
      <c r="F52" s="235">
        <v>8.8189718360360145E-2</v>
      </c>
      <c r="G52" s="234"/>
      <c r="H52" s="232">
        <v>396.18090000000001</v>
      </c>
      <c r="I52" s="235">
        <v>0.10000969052268799</v>
      </c>
      <c r="J52" s="234"/>
      <c r="K52" s="232">
        <v>365.68329999999997</v>
      </c>
      <c r="L52" s="235">
        <v>0.11160991929355264</v>
      </c>
      <c r="M52" s="234"/>
      <c r="N52" s="232">
        <v>403.14620000000002</v>
      </c>
      <c r="O52" s="235">
        <v>9.775647445021185E-2</v>
      </c>
      <c r="P52" s="234"/>
      <c r="Q52" s="232">
        <v>418.15890000000002</v>
      </c>
      <c r="R52" s="235">
        <v>9.6657277412964301E-2</v>
      </c>
      <c r="S52" s="234"/>
      <c r="T52" s="232">
        <v>457.77550000000002</v>
      </c>
      <c r="U52" s="235">
        <v>9.9115628512229242E-2</v>
      </c>
      <c r="V52" s="234"/>
      <c r="W52" s="232">
        <v>484.4588</v>
      </c>
      <c r="X52" s="235">
        <v>9.8099080458441471E-2</v>
      </c>
      <c r="Y52" s="234"/>
      <c r="Z52" s="232">
        <v>696.26319999999998</v>
      </c>
      <c r="AA52" s="235">
        <v>9.333668187547467E-2</v>
      </c>
      <c r="AB52" s="234"/>
      <c r="AC52" s="232">
        <v>679.58540000000005</v>
      </c>
      <c r="AD52" s="235">
        <v>9.877409549999161E-2</v>
      </c>
      <c r="AE52" s="234"/>
      <c r="AF52" s="232">
        <v>692.0829</v>
      </c>
      <c r="AG52" s="235">
        <v>0.10309588518947659</v>
      </c>
    </row>
    <row r="53" spans="1:33">
      <c r="A53" s="231" t="s">
        <v>79</v>
      </c>
      <c r="B53" s="232">
        <v>272.40039999999999</v>
      </c>
      <c r="C53" s="233">
        <v>0.1214426160901379</v>
      </c>
      <c r="D53" s="234"/>
      <c r="E53" s="232">
        <v>288.86520000000002</v>
      </c>
      <c r="F53" s="235">
        <v>0.11345071818966075</v>
      </c>
      <c r="G53" s="234"/>
      <c r="H53" s="232">
        <v>299.24079999999998</v>
      </c>
      <c r="I53" s="235">
        <v>0.12461123215818164</v>
      </c>
      <c r="J53" s="234"/>
      <c r="K53" s="232">
        <v>338.21949999999998</v>
      </c>
      <c r="L53" s="235">
        <v>0.11279120689374801</v>
      </c>
      <c r="M53" s="234"/>
      <c r="N53" s="232">
        <v>323.28100000000001</v>
      </c>
      <c r="O53" s="235">
        <v>0.13785248251521123</v>
      </c>
      <c r="P53" s="234"/>
      <c r="Q53" s="232">
        <v>348.39100000000002</v>
      </c>
      <c r="R53" s="235">
        <v>0.12725870645338139</v>
      </c>
      <c r="S53" s="234"/>
      <c r="T53" s="232">
        <v>323.00650000000002</v>
      </c>
      <c r="U53" s="235">
        <v>0.12270548487414339</v>
      </c>
      <c r="V53" s="234"/>
      <c r="W53" s="232">
        <v>367.50060000000002</v>
      </c>
      <c r="X53" s="235">
        <v>0.13569449845796169</v>
      </c>
      <c r="Y53" s="234"/>
      <c r="Z53" s="232">
        <v>433.19580000000002</v>
      </c>
      <c r="AA53" s="235">
        <v>0.13157120729240682</v>
      </c>
      <c r="AB53" s="234"/>
      <c r="AC53" s="232">
        <v>428.95209999999997</v>
      </c>
      <c r="AD53" s="235">
        <v>0.13264554340682796</v>
      </c>
      <c r="AE53" s="234"/>
      <c r="AF53" s="232">
        <v>388.83929999999998</v>
      </c>
      <c r="AG53" s="235">
        <v>0.12144072782766559</v>
      </c>
    </row>
    <row r="54" spans="1:33">
      <c r="A54" s="231" t="s">
        <v>80</v>
      </c>
      <c r="B54" s="232">
        <v>70.433220000000006</v>
      </c>
      <c r="C54" s="233">
        <v>0.16963482231821858</v>
      </c>
      <c r="D54" s="234"/>
      <c r="E54" s="232">
        <v>65.907359999999997</v>
      </c>
      <c r="F54" s="235">
        <v>0.18773025895742143</v>
      </c>
      <c r="G54" s="234"/>
      <c r="H54" s="232">
        <v>93.461730000000003</v>
      </c>
      <c r="I54" s="235">
        <v>0.24659912886269064</v>
      </c>
      <c r="J54" s="234"/>
      <c r="K54" s="232">
        <v>99.864149999999995</v>
      </c>
      <c r="L54" s="235">
        <v>0.18400127893743648</v>
      </c>
      <c r="M54" s="234"/>
      <c r="N54" s="232">
        <v>73.617670000000004</v>
      </c>
      <c r="O54" s="235">
        <v>0.189247317389969</v>
      </c>
      <c r="P54" s="234"/>
      <c r="Q54" s="232">
        <v>84.721819999999994</v>
      </c>
      <c r="R54" s="235">
        <v>0.19949990828808917</v>
      </c>
      <c r="S54" s="234"/>
      <c r="T54" s="232">
        <v>59.344679999999997</v>
      </c>
      <c r="U54" s="235">
        <v>0.21621563718938244</v>
      </c>
      <c r="V54" s="234"/>
      <c r="W54" s="232">
        <v>65.31653</v>
      </c>
      <c r="X54" s="235">
        <v>0.19783179112546243</v>
      </c>
      <c r="Y54" s="234"/>
      <c r="Z54" s="232">
        <v>90.994110000000006</v>
      </c>
      <c r="AA54" s="235">
        <v>0.18982387717183011</v>
      </c>
      <c r="AB54" s="234"/>
      <c r="AC54" s="232">
        <v>94.928399999999996</v>
      </c>
      <c r="AD54" s="235">
        <v>0.26775273574609915</v>
      </c>
      <c r="AE54" s="234"/>
      <c r="AF54" s="232">
        <v>89.674390000000002</v>
      </c>
      <c r="AG54" s="235">
        <v>0.21357048405904966</v>
      </c>
    </row>
    <row r="55" spans="1:33">
      <c r="A55" s="231" t="s">
        <v>81</v>
      </c>
      <c r="B55" s="232">
        <v>14.144119999999999</v>
      </c>
      <c r="C55" s="233">
        <v>0.34592916632494636</v>
      </c>
      <c r="D55" s="234"/>
      <c r="E55" s="232">
        <v>16.330680000000001</v>
      </c>
      <c r="F55" s="235">
        <v>0.30963049915863883</v>
      </c>
      <c r="G55" s="234"/>
      <c r="H55" s="232">
        <v>18.720400000000001</v>
      </c>
      <c r="I55" s="235">
        <v>0.33712912971945042</v>
      </c>
      <c r="J55" s="234"/>
      <c r="K55" s="232">
        <v>19.19183</v>
      </c>
      <c r="L55" s="235">
        <v>0.28925033829499319</v>
      </c>
      <c r="M55" s="234"/>
      <c r="N55" s="232">
        <v>22.27037</v>
      </c>
      <c r="O55" s="235">
        <v>0.27097135072295608</v>
      </c>
      <c r="P55" s="234"/>
      <c r="Q55" s="232">
        <v>15.191470000000001</v>
      </c>
      <c r="R55" s="235">
        <v>0.34117162855207561</v>
      </c>
      <c r="S55" s="234"/>
      <c r="T55" s="232">
        <v>14.70781</v>
      </c>
      <c r="U55" s="235">
        <v>0.36520770121452478</v>
      </c>
      <c r="V55" s="234"/>
      <c r="W55" s="232">
        <v>19.937989999999999</v>
      </c>
      <c r="X55" s="235">
        <v>0.32413911933951217</v>
      </c>
      <c r="Y55" s="234"/>
      <c r="Z55" s="232">
        <v>15.30218</v>
      </c>
      <c r="AA55" s="235">
        <v>0.34591402793588893</v>
      </c>
      <c r="AB55" s="234"/>
      <c r="AC55" s="232">
        <v>17.93684</v>
      </c>
      <c r="AD55" s="235">
        <v>0.46248162552601235</v>
      </c>
      <c r="AE55" s="234"/>
      <c r="AF55" s="232">
        <v>28.525130000000001</v>
      </c>
      <c r="AG55" s="235">
        <v>0.53777839820537188</v>
      </c>
    </row>
    <row r="56" spans="1:33">
      <c r="A56" s="231" t="s">
        <v>82</v>
      </c>
      <c r="B56" s="232">
        <v>71.240570000000005</v>
      </c>
      <c r="C56" s="233">
        <v>0.1944813698149804</v>
      </c>
      <c r="D56" s="234"/>
      <c r="E56" s="232">
        <v>92.453010000000006</v>
      </c>
      <c r="F56" s="235">
        <v>0.18792360010777368</v>
      </c>
      <c r="G56" s="234"/>
      <c r="H56" s="232">
        <v>95.558809999999994</v>
      </c>
      <c r="I56" s="235">
        <v>0.21228545227802648</v>
      </c>
      <c r="J56" s="234"/>
      <c r="K56" s="232">
        <v>76.894009999999994</v>
      </c>
      <c r="L56" s="235">
        <v>0.19203202902280686</v>
      </c>
      <c r="M56" s="234"/>
      <c r="N56" s="232">
        <v>94.792050000000003</v>
      </c>
      <c r="O56" s="235">
        <v>0.16902780728974631</v>
      </c>
      <c r="P56" s="234"/>
      <c r="Q56" s="232">
        <v>101.3031</v>
      </c>
      <c r="R56" s="235">
        <v>0.2499614246750593</v>
      </c>
      <c r="S56" s="234"/>
      <c r="T56" s="232">
        <v>110.8552</v>
      </c>
      <c r="U56" s="235">
        <v>0.23560092805750205</v>
      </c>
      <c r="V56" s="234"/>
      <c r="W56" s="232">
        <v>140.9299</v>
      </c>
      <c r="X56" s="235">
        <v>0.26448558893464053</v>
      </c>
      <c r="Y56" s="234"/>
      <c r="Z56" s="232">
        <v>153.46119999999999</v>
      </c>
      <c r="AA56" s="235">
        <v>0.23900688643122825</v>
      </c>
      <c r="AB56" s="234"/>
      <c r="AC56" s="232">
        <v>188.9778</v>
      </c>
      <c r="AD56" s="235">
        <v>0.21782648967233187</v>
      </c>
      <c r="AE56" s="234"/>
      <c r="AF56" s="232">
        <v>184.41640000000001</v>
      </c>
      <c r="AG56" s="235">
        <v>0.23737655436284405</v>
      </c>
    </row>
    <row r="57" spans="1:33">
      <c r="A57" s="231" t="s">
        <v>83</v>
      </c>
      <c r="B57" s="232">
        <v>439.88119999999998</v>
      </c>
      <c r="C57" s="233">
        <v>8.8166920523086695E-2</v>
      </c>
      <c r="D57" s="234"/>
      <c r="E57" s="232">
        <v>494.91410000000002</v>
      </c>
      <c r="F57" s="235">
        <v>8.1775650360335253E-2</v>
      </c>
      <c r="G57" s="234"/>
      <c r="H57" s="232">
        <v>587.11400000000003</v>
      </c>
      <c r="I57" s="235">
        <v>8.4330002009831137E-2</v>
      </c>
      <c r="J57" s="234"/>
      <c r="K57" s="232">
        <v>582.50840000000005</v>
      </c>
      <c r="L57" s="235">
        <v>7.2469122162015162E-2</v>
      </c>
      <c r="M57" s="234"/>
      <c r="N57" s="232">
        <v>688.74940000000004</v>
      </c>
      <c r="O57" s="235">
        <v>7.6583833249074335E-2</v>
      </c>
      <c r="P57" s="234"/>
      <c r="Q57" s="232">
        <v>747.77980000000002</v>
      </c>
      <c r="R57" s="235">
        <v>8.0209098988766478E-2</v>
      </c>
      <c r="S57" s="234"/>
      <c r="T57" s="232">
        <v>896.34590000000003</v>
      </c>
      <c r="U57" s="235">
        <v>8.9854214985531797E-2</v>
      </c>
      <c r="V57" s="234"/>
      <c r="W57" s="232">
        <v>934.73220000000003</v>
      </c>
      <c r="X57" s="235">
        <v>8.7259624521333484E-2</v>
      </c>
      <c r="Y57" s="234"/>
      <c r="Z57" s="232">
        <v>1071.1600000000001</v>
      </c>
      <c r="AA57" s="235">
        <v>7.9877630232644978E-2</v>
      </c>
      <c r="AB57" s="234"/>
      <c r="AC57" s="232">
        <v>976.09670000000006</v>
      </c>
      <c r="AD57" s="235">
        <v>0.10203536268486514</v>
      </c>
      <c r="AE57" s="234"/>
      <c r="AF57" s="232">
        <v>954.72990000000004</v>
      </c>
      <c r="AG57" s="235">
        <v>9.2384119948479657E-2</v>
      </c>
    </row>
    <row r="58" spans="1:33">
      <c r="A58" s="231" t="s">
        <v>84</v>
      </c>
      <c r="B58" s="232">
        <v>898.99739999999997</v>
      </c>
      <c r="C58" s="233">
        <v>6.2648278181894626E-2</v>
      </c>
      <c r="D58" s="234"/>
      <c r="E58" s="232">
        <v>944.21429999999998</v>
      </c>
      <c r="F58" s="235">
        <v>5.5570514024199796E-2</v>
      </c>
      <c r="G58" s="234"/>
      <c r="H58" s="232">
        <v>981.02629999999999</v>
      </c>
      <c r="I58" s="235">
        <v>5.7942500012486922E-2</v>
      </c>
      <c r="J58" s="234"/>
      <c r="K58" s="232">
        <v>885.97839999999997</v>
      </c>
      <c r="L58" s="235">
        <v>6.4771482465035266E-2</v>
      </c>
      <c r="M58" s="234"/>
      <c r="N58" s="232">
        <v>959.75570000000005</v>
      </c>
      <c r="O58" s="235">
        <v>6.1972922484336376E-2</v>
      </c>
      <c r="P58" s="234"/>
      <c r="Q58" s="232">
        <v>980.17359999999996</v>
      </c>
      <c r="R58" s="235">
        <v>6.5166496220669473E-2</v>
      </c>
      <c r="S58" s="234"/>
      <c r="T58" s="232">
        <v>1048.085</v>
      </c>
      <c r="U58" s="235">
        <v>6.2130794735159832E-2</v>
      </c>
      <c r="V58" s="234"/>
      <c r="W58" s="232">
        <v>1014.545</v>
      </c>
      <c r="X58" s="235">
        <v>6.8546380101424775E-2</v>
      </c>
      <c r="Y58" s="234"/>
      <c r="Z58" s="232">
        <v>1119.7529999999999</v>
      </c>
      <c r="AA58" s="235">
        <v>6.9383639070402139E-2</v>
      </c>
      <c r="AB58" s="234"/>
      <c r="AC58" s="232">
        <v>1039.029</v>
      </c>
      <c r="AD58" s="235">
        <v>7.7422592824646849E-2</v>
      </c>
      <c r="AE58" s="234"/>
      <c r="AF58" s="232">
        <v>1063.404</v>
      </c>
      <c r="AG58" s="235">
        <v>7.8251811729126458E-2</v>
      </c>
    </row>
    <row r="59" spans="1:33">
      <c r="A59" s="231" t="s">
        <v>85</v>
      </c>
      <c r="B59" s="232">
        <v>182.32730000000001</v>
      </c>
      <c r="C59" s="233">
        <v>0.11801636507533429</v>
      </c>
      <c r="D59" s="234"/>
      <c r="E59" s="232">
        <v>187.2079</v>
      </c>
      <c r="F59" s="235">
        <v>0.12336506739298929</v>
      </c>
      <c r="G59" s="234"/>
      <c r="H59" s="232">
        <v>178.7002</v>
      </c>
      <c r="I59" s="235">
        <v>0.12600943255799377</v>
      </c>
      <c r="J59" s="234"/>
      <c r="K59" s="232">
        <v>180.49719999999999</v>
      </c>
      <c r="L59" s="235">
        <v>0.13190961189425654</v>
      </c>
      <c r="M59" s="234"/>
      <c r="N59" s="232">
        <v>174.19399999999999</v>
      </c>
      <c r="O59" s="235">
        <v>0.1501667129751886</v>
      </c>
      <c r="P59" s="234"/>
      <c r="Q59" s="232">
        <v>193.1669</v>
      </c>
      <c r="R59" s="235">
        <v>0.13879725770823054</v>
      </c>
      <c r="S59" s="234"/>
      <c r="T59" s="232">
        <v>200.5438</v>
      </c>
      <c r="U59" s="235">
        <v>0.12901479477301217</v>
      </c>
      <c r="V59" s="234"/>
      <c r="W59" s="232">
        <v>214.29769999999999</v>
      </c>
      <c r="X59" s="235">
        <v>0.14286202791723851</v>
      </c>
      <c r="Y59" s="234"/>
      <c r="Z59" s="232">
        <v>230.1129</v>
      </c>
      <c r="AA59" s="235">
        <v>0.14325987634765369</v>
      </c>
      <c r="AB59" s="234"/>
      <c r="AC59" s="232">
        <v>231.71770000000001</v>
      </c>
      <c r="AD59" s="235">
        <v>0.17720878292853759</v>
      </c>
      <c r="AE59" s="234"/>
      <c r="AF59" s="232">
        <v>187.6825</v>
      </c>
      <c r="AG59" s="235">
        <v>0.18122688476549489</v>
      </c>
    </row>
    <row r="60" spans="1:33">
      <c r="A60" s="231" t="s">
        <v>86</v>
      </c>
      <c r="B60" s="232">
        <v>12.67815</v>
      </c>
      <c r="C60" s="233">
        <v>0.51770272161159159</v>
      </c>
      <c r="D60" s="234"/>
      <c r="E60" s="232">
        <v>7.9790989999999997</v>
      </c>
      <c r="F60" s="235">
        <v>0.66489921230454718</v>
      </c>
      <c r="G60" s="234"/>
      <c r="H60" s="232">
        <v>10.847849999999999</v>
      </c>
      <c r="I60" s="235">
        <v>0.48894690099881549</v>
      </c>
      <c r="J60" s="234"/>
      <c r="K60" s="232">
        <v>6.3998569999999999</v>
      </c>
      <c r="L60" s="235">
        <v>0.71112226413808921</v>
      </c>
      <c r="M60" s="234"/>
      <c r="N60" s="232">
        <v>10.11157</v>
      </c>
      <c r="O60" s="235">
        <v>0.73747573917799114</v>
      </c>
      <c r="P60" s="234"/>
      <c r="Q60" s="232">
        <v>8.5436309999999995</v>
      </c>
      <c r="R60" s="235">
        <v>0.675992682736415</v>
      </c>
      <c r="S60" s="234"/>
      <c r="T60" s="232">
        <v>15.163589999999999</v>
      </c>
      <c r="U60" s="235">
        <v>0.61739795127670949</v>
      </c>
      <c r="V60" s="234"/>
      <c r="W60" s="232">
        <v>10.548590000000001</v>
      </c>
      <c r="X60" s="235">
        <v>0.55404064429464028</v>
      </c>
      <c r="Y60" s="234"/>
      <c r="Z60" s="232">
        <v>11.30663</v>
      </c>
      <c r="AA60" s="235">
        <v>0.65062289647755345</v>
      </c>
      <c r="AB60" s="234"/>
      <c r="AC60" s="232">
        <v>23.328469999999999</v>
      </c>
      <c r="AD60" s="235">
        <v>0.66381622626773207</v>
      </c>
      <c r="AE60" s="234"/>
      <c r="AF60" s="232">
        <v>27.2151</v>
      </c>
      <c r="AG60" s="235">
        <v>0.54293665795826584</v>
      </c>
    </row>
    <row r="61" spans="1:33">
      <c r="A61" s="231" t="s">
        <v>87</v>
      </c>
      <c r="B61" s="232">
        <v>7.5491849999999996</v>
      </c>
      <c r="C61" s="233">
        <v>0.681685522344465</v>
      </c>
      <c r="D61" s="234"/>
      <c r="E61" s="232">
        <v>8.0730280000000008</v>
      </c>
      <c r="F61" s="235">
        <v>0.65286443698696439</v>
      </c>
      <c r="G61" s="234"/>
      <c r="H61" s="232">
        <v>6.7295340000000001</v>
      </c>
      <c r="I61" s="235">
        <v>0.7258280647664459</v>
      </c>
      <c r="J61" s="234"/>
      <c r="K61" s="232">
        <v>7.3403809999999998</v>
      </c>
      <c r="L61" s="235">
        <v>0.73827471898257047</v>
      </c>
      <c r="M61" s="234"/>
      <c r="N61" s="232">
        <v>9.3313430000000004</v>
      </c>
      <c r="O61" s="235">
        <v>0.5532701648626569</v>
      </c>
      <c r="P61" s="234"/>
      <c r="Q61" s="232">
        <v>10.59409</v>
      </c>
      <c r="R61" s="235">
        <v>0.58968080505262843</v>
      </c>
      <c r="S61" s="234"/>
      <c r="T61" s="232">
        <v>14.44017</v>
      </c>
      <c r="U61" s="235">
        <v>0.63089797696287508</v>
      </c>
      <c r="V61" s="234"/>
      <c r="W61" s="232">
        <v>3.9122870000000001</v>
      </c>
      <c r="X61" s="235">
        <v>0.76847355012554031</v>
      </c>
      <c r="Y61" s="234"/>
      <c r="Z61" s="232">
        <v>8.2136739999999993</v>
      </c>
      <c r="AA61" s="235">
        <v>0.90267357092575151</v>
      </c>
      <c r="AB61" s="234"/>
      <c r="AC61" s="232">
        <v>14.80973</v>
      </c>
      <c r="AD61" s="235">
        <v>0.56337779554387546</v>
      </c>
      <c r="AE61" s="234"/>
      <c r="AF61" s="232">
        <v>7.5168010000000001</v>
      </c>
      <c r="AG61" s="235">
        <v>0.57880173227946297</v>
      </c>
    </row>
    <row r="62" spans="1:33">
      <c r="A62" s="231" t="s">
        <v>88</v>
      </c>
      <c r="B62" s="232">
        <v>66.85324</v>
      </c>
      <c r="C62" s="233">
        <v>0.26514635760361049</v>
      </c>
      <c r="D62" s="234"/>
      <c r="E62" s="232">
        <v>51.526589999999999</v>
      </c>
      <c r="F62" s="235">
        <v>0.2421931022409983</v>
      </c>
      <c r="G62" s="234"/>
      <c r="H62" s="232">
        <v>56.35304</v>
      </c>
      <c r="I62" s="235">
        <v>0.26376632671458361</v>
      </c>
      <c r="J62" s="234"/>
      <c r="K62" s="232">
        <v>46.191070000000003</v>
      </c>
      <c r="L62" s="235">
        <v>0.26975645638864826</v>
      </c>
      <c r="M62" s="234"/>
      <c r="N62" s="232">
        <v>71.065119999999993</v>
      </c>
      <c r="O62" s="235">
        <v>0.21406931332839516</v>
      </c>
      <c r="P62" s="234"/>
      <c r="Q62" s="232">
        <v>68.137119999999996</v>
      </c>
      <c r="R62" s="235">
        <v>0.27238575742561472</v>
      </c>
      <c r="S62" s="234"/>
      <c r="T62" s="232">
        <v>45.942770000000003</v>
      </c>
      <c r="U62" s="235">
        <v>0.27716555793218389</v>
      </c>
      <c r="V62" s="234"/>
      <c r="W62" s="232">
        <v>73.476619999999997</v>
      </c>
      <c r="X62" s="235">
        <v>0.30273443171446912</v>
      </c>
      <c r="Y62" s="234"/>
      <c r="Z62" s="232">
        <v>76.952789999999993</v>
      </c>
      <c r="AA62" s="235">
        <v>0.2676626175607148</v>
      </c>
      <c r="AB62" s="234"/>
      <c r="AC62" s="232">
        <v>94.951210000000003</v>
      </c>
      <c r="AD62" s="235">
        <v>0.29160423758686171</v>
      </c>
      <c r="AE62" s="234"/>
      <c r="AF62" s="232">
        <v>109.3372</v>
      </c>
      <c r="AG62" s="235">
        <v>0.28326651130630748</v>
      </c>
    </row>
    <row r="63" spans="1:33">
      <c r="A63" s="231" t="s">
        <v>89</v>
      </c>
      <c r="B63" s="232">
        <v>172.2114</v>
      </c>
      <c r="C63" s="233">
        <v>0.17088896321614017</v>
      </c>
      <c r="D63" s="234"/>
      <c r="E63" s="232">
        <v>197.30840000000001</v>
      </c>
      <c r="F63" s="235">
        <v>0.14183031031623591</v>
      </c>
      <c r="G63" s="234"/>
      <c r="H63" s="232">
        <v>305.40940000000001</v>
      </c>
      <c r="I63" s="235">
        <v>0.13844259148539631</v>
      </c>
      <c r="J63" s="234"/>
      <c r="K63" s="232">
        <v>267.70929999999998</v>
      </c>
      <c r="L63" s="235">
        <v>0.13862590354537555</v>
      </c>
      <c r="M63" s="234"/>
      <c r="N63" s="232">
        <v>277.02800000000002</v>
      </c>
      <c r="O63" s="235">
        <v>0.12716510677621032</v>
      </c>
      <c r="P63" s="234"/>
      <c r="Q63" s="232">
        <v>285.67790000000002</v>
      </c>
      <c r="R63" s="235">
        <v>0.13258041591596689</v>
      </c>
      <c r="S63" s="234"/>
      <c r="T63" s="232">
        <v>318.91969999999998</v>
      </c>
      <c r="U63" s="235">
        <v>0.12848066519565896</v>
      </c>
      <c r="V63" s="234"/>
      <c r="W63" s="232">
        <v>206.38759999999999</v>
      </c>
      <c r="X63" s="235">
        <v>0.14500398473551707</v>
      </c>
      <c r="Y63" s="234"/>
      <c r="Z63" s="232">
        <v>340.09780000000001</v>
      </c>
      <c r="AA63" s="235">
        <v>0.1473969875723983</v>
      </c>
      <c r="AB63" s="234"/>
      <c r="AC63" s="232">
        <v>287.70150000000001</v>
      </c>
      <c r="AD63" s="235">
        <v>0.1506524310787396</v>
      </c>
      <c r="AE63" s="234"/>
      <c r="AF63" s="232">
        <v>290.56240000000003</v>
      </c>
      <c r="AG63" s="235">
        <v>0.14980068033579017</v>
      </c>
    </row>
    <row r="64" spans="1:33">
      <c r="A64" s="231" t="s">
        <v>90</v>
      </c>
      <c r="B64" s="232">
        <v>92.780630000000002</v>
      </c>
      <c r="C64" s="233">
        <v>0.23383963657069368</v>
      </c>
      <c r="D64" s="234"/>
      <c r="E64" s="232">
        <v>89.892120000000006</v>
      </c>
      <c r="F64" s="235">
        <v>0.25281746609157729</v>
      </c>
      <c r="G64" s="234"/>
      <c r="H64" s="232">
        <v>72.802629999999994</v>
      </c>
      <c r="I64" s="235">
        <v>0.21299490142045693</v>
      </c>
      <c r="J64" s="234"/>
      <c r="K64" s="232">
        <v>83.886769999999999</v>
      </c>
      <c r="L64" s="235">
        <v>0.27171893732468183</v>
      </c>
      <c r="M64" s="234"/>
      <c r="N64" s="232">
        <v>115.9071</v>
      </c>
      <c r="O64" s="235">
        <v>0.20180980112521146</v>
      </c>
      <c r="P64" s="234"/>
      <c r="Q64" s="232">
        <v>113.282</v>
      </c>
      <c r="R64" s="235">
        <v>0.2133379424798291</v>
      </c>
      <c r="S64" s="234"/>
      <c r="T64" s="232">
        <v>129.94550000000001</v>
      </c>
      <c r="U64" s="235">
        <v>0.18936714237892038</v>
      </c>
      <c r="V64" s="234"/>
      <c r="W64" s="232">
        <v>153.1114</v>
      </c>
      <c r="X64" s="235">
        <v>0.21087594522680875</v>
      </c>
      <c r="Y64" s="234"/>
      <c r="Z64" s="232">
        <v>195.51419999999999</v>
      </c>
      <c r="AA64" s="235">
        <v>0.18137876021281321</v>
      </c>
      <c r="AB64" s="234"/>
      <c r="AC64" s="232">
        <v>163.87960000000001</v>
      </c>
      <c r="AD64" s="235">
        <v>0.24457195160349424</v>
      </c>
      <c r="AE64" s="234"/>
      <c r="AF64" s="232">
        <v>166.1978</v>
      </c>
      <c r="AG64" s="235">
        <v>0.26557455273174496</v>
      </c>
    </row>
    <row r="65" spans="1:33">
      <c r="A65" s="231" t="s">
        <v>91</v>
      </c>
      <c r="B65" s="232">
        <v>136.83019999999999</v>
      </c>
      <c r="C65" s="233">
        <v>0.16157736230744385</v>
      </c>
      <c r="D65" s="234"/>
      <c r="E65" s="232">
        <v>138.5778</v>
      </c>
      <c r="F65" s="235">
        <v>0.17265514967043782</v>
      </c>
      <c r="G65" s="234"/>
      <c r="H65" s="232">
        <v>172.655</v>
      </c>
      <c r="I65" s="235">
        <v>0.16734929657409284</v>
      </c>
      <c r="J65" s="234"/>
      <c r="K65" s="232">
        <v>189.16829999999999</v>
      </c>
      <c r="L65" s="235">
        <v>0.16049992308436456</v>
      </c>
      <c r="M65" s="234"/>
      <c r="N65" s="232">
        <v>257.41160000000002</v>
      </c>
      <c r="O65" s="235">
        <v>0.1498452222044383</v>
      </c>
      <c r="P65" s="234"/>
      <c r="Q65" s="232">
        <v>253.31360000000001</v>
      </c>
      <c r="R65" s="235">
        <v>0.15854813638114967</v>
      </c>
      <c r="S65" s="234"/>
      <c r="T65" s="232">
        <v>257.49790000000002</v>
      </c>
      <c r="U65" s="235">
        <v>0.17986545288330505</v>
      </c>
      <c r="V65" s="234"/>
      <c r="W65" s="232">
        <v>292.48020000000002</v>
      </c>
      <c r="X65" s="235">
        <v>0.13130262082698244</v>
      </c>
      <c r="Y65" s="234"/>
      <c r="Z65" s="232">
        <v>316.53800000000001</v>
      </c>
      <c r="AA65" s="235">
        <v>0.16689882541748544</v>
      </c>
      <c r="AB65" s="234"/>
      <c r="AC65" s="232">
        <v>302.2876</v>
      </c>
      <c r="AD65" s="235">
        <v>0.17793782345025067</v>
      </c>
      <c r="AE65" s="234"/>
      <c r="AF65" s="232">
        <v>310.55709999999999</v>
      </c>
      <c r="AG65" s="235">
        <v>0.18936360624181511</v>
      </c>
    </row>
    <row r="66" spans="1:33">
      <c r="A66" s="231" t="s">
        <v>92</v>
      </c>
      <c r="B66" s="232">
        <v>4.1229430000000002</v>
      </c>
      <c r="C66" s="233">
        <v>0.81542546671152127</v>
      </c>
      <c r="D66" s="10"/>
      <c r="E66" s="232">
        <v>4.743214</v>
      </c>
      <c r="F66" s="235">
        <v>0.78454272567082151</v>
      </c>
      <c r="G66" s="10"/>
      <c r="H66" s="232">
        <v>2.5801590000000001</v>
      </c>
      <c r="I66" s="235">
        <v>0.648257625983515</v>
      </c>
      <c r="J66" s="234"/>
      <c r="K66" s="232">
        <v>1.82307</v>
      </c>
      <c r="L66" s="235">
        <v>1.3634808317837492</v>
      </c>
      <c r="M66" s="234"/>
      <c r="N66" s="232">
        <v>10.041930000000001</v>
      </c>
      <c r="O66" s="235">
        <v>0.82049837431649097</v>
      </c>
      <c r="P66" s="10"/>
      <c r="Q66" s="232">
        <v>5.9878819999999999</v>
      </c>
      <c r="R66" s="235">
        <v>0.65420937152736136</v>
      </c>
      <c r="S66" s="234"/>
      <c r="T66" s="232">
        <v>4.7248659999999996</v>
      </c>
      <c r="U66" s="235">
        <v>0.72617674236687357</v>
      </c>
      <c r="V66" s="234"/>
      <c r="W66" s="232">
        <v>6.3119240000000003</v>
      </c>
      <c r="X66" s="235">
        <v>0.71157240803279631</v>
      </c>
      <c r="Y66" s="234"/>
      <c r="Z66" s="232">
        <v>3.9083039999999998</v>
      </c>
      <c r="AA66" s="235">
        <v>0.91747293966897159</v>
      </c>
      <c r="AB66" s="234"/>
      <c r="AC66" s="232">
        <v>6.1094020000000002</v>
      </c>
      <c r="AD66" s="235">
        <v>1.0797933349286886</v>
      </c>
      <c r="AE66" s="234"/>
      <c r="AF66" s="232">
        <v>1.9630700000000001</v>
      </c>
      <c r="AG66" s="235">
        <v>0.99383033717595393</v>
      </c>
    </row>
    <row r="67" spans="1:33" s="228" customFormat="1" ht="15" customHeight="1">
      <c r="A67" s="236"/>
      <c r="B67" s="237">
        <v>0</v>
      </c>
      <c r="C67" s="237">
        <v>0</v>
      </c>
      <c r="D67" s="237"/>
      <c r="E67" s="238">
        <v>0</v>
      </c>
      <c r="F67" s="237">
        <v>0</v>
      </c>
      <c r="G67" s="238"/>
      <c r="H67" s="238">
        <v>0</v>
      </c>
      <c r="I67" s="237">
        <v>0</v>
      </c>
      <c r="J67" s="238"/>
      <c r="K67" s="237">
        <v>0</v>
      </c>
      <c r="L67" s="238">
        <v>0</v>
      </c>
      <c r="M67" s="237"/>
      <c r="N67" s="238">
        <v>0</v>
      </c>
      <c r="O67" s="239">
        <v>0</v>
      </c>
      <c r="P67" s="239"/>
      <c r="Q67" s="239">
        <v>0</v>
      </c>
      <c r="R67" s="239">
        <v>0</v>
      </c>
      <c r="S67" s="239"/>
      <c r="T67" s="239">
        <v>0</v>
      </c>
      <c r="U67" s="239">
        <v>0</v>
      </c>
      <c r="V67" s="239"/>
      <c r="W67" s="239">
        <v>0</v>
      </c>
      <c r="X67" s="239">
        <v>0</v>
      </c>
      <c r="Y67" s="239"/>
      <c r="Z67" s="239">
        <v>0</v>
      </c>
      <c r="AA67" s="239">
        <v>0</v>
      </c>
      <c r="AB67" s="239"/>
      <c r="AC67" s="239">
        <v>0</v>
      </c>
      <c r="AD67" s="239">
        <v>0</v>
      </c>
      <c r="AE67" s="239"/>
      <c r="AF67" s="239">
        <v>0</v>
      </c>
      <c r="AG67" s="239">
        <v>0</v>
      </c>
    </row>
    <row r="68" spans="1:33" s="228" customFormat="1" ht="15" customHeight="1">
      <c r="A68" s="229" t="s">
        <v>225</v>
      </c>
      <c r="B68" s="226"/>
      <c r="C68" s="226"/>
      <c r="D68" s="226"/>
      <c r="E68" s="227"/>
      <c r="F68" s="226"/>
      <c r="G68" s="227"/>
      <c r="H68" s="227"/>
      <c r="I68" s="226"/>
      <c r="J68" s="227"/>
      <c r="K68" s="226"/>
      <c r="L68" s="227"/>
      <c r="M68" s="226"/>
      <c r="N68" s="227"/>
    </row>
    <row r="69" spans="1:33" s="228" customFormat="1" ht="15" customHeight="1">
      <c r="A69" s="225" t="s">
        <v>226</v>
      </c>
      <c r="B69" s="226"/>
      <c r="C69" s="226"/>
      <c r="D69" s="226"/>
      <c r="E69" s="227"/>
      <c r="F69" s="226"/>
      <c r="G69" s="227"/>
      <c r="H69" s="227"/>
      <c r="I69" s="226"/>
      <c r="J69" s="227"/>
      <c r="K69" s="226"/>
      <c r="L69" s="227"/>
      <c r="M69" s="226"/>
      <c r="N69" s="227"/>
    </row>
    <row r="70" spans="1:33">
      <c r="A70" s="225" t="s">
        <v>227</v>
      </c>
    </row>
  </sheetData>
  <mergeCells count="12">
    <mergeCell ref="Z4:AA4"/>
    <mergeCell ref="AC4:AD4"/>
    <mergeCell ref="AF4:AG4"/>
    <mergeCell ref="B3:AG3"/>
    <mergeCell ref="B4:C4"/>
    <mergeCell ref="E4:F4"/>
    <mergeCell ref="H4:I4"/>
    <mergeCell ref="K4:L4"/>
    <mergeCell ref="N4:O4"/>
    <mergeCell ref="Q4:R4"/>
    <mergeCell ref="T4:U4"/>
    <mergeCell ref="W4:X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54A9-20B6-4FB7-89E9-FE5DEF90B6C3}">
  <dimension ref="A1:BV70"/>
  <sheetViews>
    <sheetView workbookViewId="0"/>
  </sheetViews>
  <sheetFormatPr defaultRowHeight="15"/>
  <cols>
    <col min="1" max="1" width="26.28515625" customWidth="1"/>
    <col min="4" max="4" width="3.28515625" customWidth="1"/>
    <col min="7" max="7" width="3.28515625" customWidth="1"/>
    <col min="10" max="10" width="3.28515625" customWidth="1"/>
    <col min="13" max="13" width="3.28515625" customWidth="1"/>
    <col min="16" max="16" width="3.28515625" customWidth="1"/>
    <col min="19" max="19" width="3.28515625" customWidth="1"/>
    <col min="22" max="22" width="3.28515625" customWidth="1"/>
    <col min="25" max="25" width="3.28515625" customWidth="1"/>
    <col min="28" max="28" width="3.28515625" customWidth="1"/>
    <col min="31" max="31" width="3.28515625" customWidth="1"/>
  </cols>
  <sheetData>
    <row r="1" spans="1:74" s="5" customFormat="1" ht="30">
      <c r="A1" s="98">
        <v>2.21</v>
      </c>
      <c r="B1" s="220" t="s">
        <v>232</v>
      </c>
      <c r="C1" s="220"/>
      <c r="D1" s="220"/>
      <c r="E1" s="220"/>
      <c r="F1" s="220"/>
      <c r="G1" s="220"/>
      <c r="H1" s="220"/>
      <c r="I1" s="220"/>
      <c r="J1" s="220"/>
      <c r="K1" s="220"/>
      <c r="L1" s="220"/>
      <c r="M1" s="220"/>
      <c r="N1" s="220"/>
      <c r="O1" s="220"/>
      <c r="P1" s="220"/>
      <c r="Q1" s="220"/>
      <c r="R1" s="220"/>
      <c r="S1" s="220"/>
      <c r="T1" s="220"/>
      <c r="U1" s="220"/>
      <c r="V1" s="220"/>
      <c r="W1" s="220"/>
      <c r="X1" s="220"/>
      <c r="Y1" s="220"/>
      <c r="Z1" s="220"/>
      <c r="AB1" s="220"/>
      <c r="AC1" s="172"/>
      <c r="AD1" s="172"/>
      <c r="AE1" s="220"/>
      <c r="AF1" s="4"/>
      <c r="AH1" s="4"/>
      <c r="AI1" s="4"/>
      <c r="AJ1" s="4"/>
      <c r="AK1" s="6"/>
      <c r="AL1" s="77"/>
      <c r="AR1" s="172"/>
      <c r="AS1" s="172"/>
      <c r="AT1" s="172"/>
      <c r="AU1" s="172"/>
      <c r="AV1" s="4"/>
      <c r="AX1" s="4"/>
      <c r="AY1" s="4"/>
      <c r="AZ1" s="4"/>
      <c r="BA1"/>
      <c r="BB1"/>
      <c r="BC1"/>
      <c r="BD1"/>
      <c r="BE1"/>
      <c r="BF1"/>
      <c r="BG1"/>
      <c r="BH1"/>
      <c r="BI1"/>
      <c r="BJ1"/>
      <c r="BK1"/>
      <c r="BL1"/>
      <c r="BM1"/>
      <c r="BN1"/>
      <c r="BO1"/>
      <c r="BP1"/>
      <c r="BQ1"/>
      <c r="BR1"/>
      <c r="BS1"/>
      <c r="BT1"/>
      <c r="BU1"/>
      <c r="BV1"/>
    </row>
    <row r="3" spans="1:74">
      <c r="B3" s="251" t="s">
        <v>224</v>
      </c>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row>
    <row r="4" spans="1:74">
      <c r="B4" s="252">
        <v>2009</v>
      </c>
      <c r="C4" s="252"/>
      <c r="D4" s="230"/>
      <c r="E4" s="251">
        <v>2010</v>
      </c>
      <c r="F4" s="251"/>
      <c r="G4" s="230"/>
      <c r="H4" s="251">
        <v>2011</v>
      </c>
      <c r="I4" s="251"/>
      <c r="J4" s="230"/>
      <c r="K4" s="251">
        <v>2012</v>
      </c>
      <c r="L4" s="251"/>
      <c r="M4" s="230"/>
      <c r="N4" s="251">
        <v>2013</v>
      </c>
      <c r="O4" s="251"/>
      <c r="P4" s="230"/>
      <c r="Q4" s="251">
        <v>2014</v>
      </c>
      <c r="R4" s="251"/>
      <c r="S4" s="230"/>
      <c r="T4" s="251">
        <v>2015</v>
      </c>
      <c r="U4" s="251"/>
      <c r="V4" s="230"/>
      <c r="W4" s="251">
        <v>2016</v>
      </c>
      <c r="X4" s="251"/>
      <c r="Y4" s="230"/>
      <c r="Z4" s="251">
        <v>2017</v>
      </c>
      <c r="AA4" s="251"/>
      <c r="AB4" s="230"/>
      <c r="AC4" s="251">
        <v>2018</v>
      </c>
      <c r="AD4" s="251"/>
      <c r="AE4" s="230"/>
      <c r="AF4" s="251">
        <v>2019</v>
      </c>
      <c r="AG4" s="251"/>
    </row>
    <row r="5" spans="1:74">
      <c r="B5" s="230" t="s">
        <v>215</v>
      </c>
      <c r="C5" s="230" t="s">
        <v>216</v>
      </c>
      <c r="D5" s="230"/>
      <c r="E5" s="230" t="s">
        <v>215</v>
      </c>
      <c r="F5" s="230" t="s">
        <v>216</v>
      </c>
      <c r="G5" s="230"/>
      <c r="H5" s="230" t="s">
        <v>215</v>
      </c>
      <c r="I5" s="230" t="s">
        <v>216</v>
      </c>
      <c r="J5" s="230"/>
      <c r="K5" s="230" t="s">
        <v>215</v>
      </c>
      <c r="L5" s="230" t="s">
        <v>216</v>
      </c>
      <c r="M5" s="230"/>
      <c r="N5" s="230" t="s">
        <v>215</v>
      </c>
      <c r="O5" s="230" t="s">
        <v>216</v>
      </c>
      <c r="P5" s="230"/>
      <c r="Q5" s="230" t="s">
        <v>215</v>
      </c>
      <c r="R5" s="230" t="s">
        <v>216</v>
      </c>
      <c r="S5" s="230"/>
      <c r="T5" s="230" t="s">
        <v>215</v>
      </c>
      <c r="U5" s="230" t="s">
        <v>216</v>
      </c>
      <c r="V5" s="230"/>
      <c r="W5" s="230" t="s">
        <v>215</v>
      </c>
      <c r="X5" s="230" t="s">
        <v>216</v>
      </c>
      <c r="Y5" s="230"/>
      <c r="Z5" s="230" t="s">
        <v>215</v>
      </c>
      <c r="AA5" s="230" t="s">
        <v>216</v>
      </c>
      <c r="AB5" s="230"/>
      <c r="AC5" s="230" t="s">
        <v>215</v>
      </c>
      <c r="AD5" s="230" t="s">
        <v>216</v>
      </c>
      <c r="AE5" s="230"/>
      <c r="AF5" s="230" t="s">
        <v>215</v>
      </c>
      <c r="AG5" s="230" t="s">
        <v>216</v>
      </c>
    </row>
    <row r="6" spans="1:74">
      <c r="B6" s="230" t="s">
        <v>28</v>
      </c>
      <c r="C6" s="230" t="s">
        <v>218</v>
      </c>
      <c r="D6" s="230"/>
      <c r="E6" s="230" t="s">
        <v>28</v>
      </c>
      <c r="F6" s="230" t="s">
        <v>218</v>
      </c>
      <c r="G6" s="230"/>
      <c r="H6" s="230" t="s">
        <v>28</v>
      </c>
      <c r="I6" s="230" t="s">
        <v>218</v>
      </c>
      <c r="J6" s="230"/>
      <c r="K6" s="230" t="s">
        <v>28</v>
      </c>
      <c r="L6" s="230" t="s">
        <v>218</v>
      </c>
      <c r="M6" s="230"/>
      <c r="N6" s="230" t="s">
        <v>28</v>
      </c>
      <c r="O6" s="230" t="s">
        <v>218</v>
      </c>
      <c r="P6" s="230"/>
      <c r="Q6" s="230" t="s">
        <v>28</v>
      </c>
      <c r="R6" s="230" t="s">
        <v>218</v>
      </c>
      <c r="S6" s="230"/>
      <c r="T6" s="230" t="s">
        <v>28</v>
      </c>
      <c r="U6" s="230" t="s">
        <v>218</v>
      </c>
      <c r="V6" s="230"/>
      <c r="W6" s="230" t="s">
        <v>28</v>
      </c>
      <c r="X6" s="230" t="s">
        <v>218</v>
      </c>
      <c r="Y6" s="230"/>
      <c r="Z6" s="230" t="s">
        <v>28</v>
      </c>
      <c r="AA6" s="230" t="s">
        <v>218</v>
      </c>
      <c r="AB6" s="230"/>
      <c r="AC6" s="230" t="s">
        <v>28</v>
      </c>
      <c r="AD6" s="230" t="s">
        <v>218</v>
      </c>
      <c r="AE6" s="230"/>
      <c r="AF6" s="230" t="s">
        <v>28</v>
      </c>
      <c r="AG6" s="230" t="s">
        <v>218</v>
      </c>
    </row>
    <row r="7" spans="1:74">
      <c r="B7" s="230"/>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row>
    <row r="8" spans="1:74">
      <c r="A8" s="231" t="s">
        <v>37</v>
      </c>
      <c r="B8" s="232">
        <v>400.3082</v>
      </c>
      <c r="C8" s="233">
        <v>0.10590603639895461</v>
      </c>
      <c r="D8" s="234"/>
      <c r="E8" s="232">
        <v>493.13389999999998</v>
      </c>
      <c r="F8" s="235">
        <v>0.11497203173418009</v>
      </c>
      <c r="G8" s="234"/>
      <c r="H8" s="232">
        <v>502.78460000000001</v>
      </c>
      <c r="I8" s="235">
        <v>0.11123426453395749</v>
      </c>
      <c r="J8" s="234"/>
      <c r="K8" s="232">
        <v>550.03330000000005</v>
      </c>
      <c r="L8" s="235">
        <v>0.12700462244740454</v>
      </c>
      <c r="M8" s="234"/>
      <c r="N8" s="232">
        <v>510.08199999999999</v>
      </c>
      <c r="O8" s="235">
        <v>9.6649469693108156E-2</v>
      </c>
      <c r="P8" s="234"/>
      <c r="Q8" s="232">
        <v>492.99639999999999</v>
      </c>
      <c r="R8" s="235">
        <v>0.13291664117628446</v>
      </c>
      <c r="S8" s="234"/>
      <c r="T8" s="232">
        <v>496.10820000000001</v>
      </c>
      <c r="U8" s="235">
        <v>0.14384194738163972</v>
      </c>
      <c r="V8" s="234"/>
      <c r="W8" s="232">
        <v>674.47209999999995</v>
      </c>
      <c r="X8" s="235">
        <v>0.15229946205335998</v>
      </c>
      <c r="Y8" s="234"/>
      <c r="Z8" s="232">
        <v>653.17870000000005</v>
      </c>
      <c r="AA8" s="235">
        <v>0.12333099043186802</v>
      </c>
      <c r="AB8" s="234"/>
      <c r="AC8" s="232">
        <v>681.02629999999999</v>
      </c>
      <c r="AD8" s="235">
        <v>0.1700559552545915</v>
      </c>
      <c r="AE8" s="234"/>
      <c r="AF8" s="232">
        <v>734.35649999999998</v>
      </c>
      <c r="AG8" s="235">
        <v>0.21024876827535399</v>
      </c>
    </row>
    <row r="9" spans="1:74">
      <c r="A9" s="231" t="s">
        <v>38</v>
      </c>
      <c r="B9" s="232">
        <v>2062.75</v>
      </c>
      <c r="C9" s="233">
        <v>7.166464089201309E-2</v>
      </c>
      <c r="D9" s="234"/>
      <c r="E9" s="232">
        <v>2077.1190000000001</v>
      </c>
      <c r="F9" s="235">
        <v>6.3988720145547739E-2</v>
      </c>
      <c r="G9" s="234"/>
      <c r="H9" s="232">
        <v>2408.3829999999998</v>
      </c>
      <c r="I9" s="235">
        <v>6.7534683976759519E-2</v>
      </c>
      <c r="J9" s="234"/>
      <c r="K9" s="232">
        <v>2380.9140000000002</v>
      </c>
      <c r="L9" s="235">
        <v>7.0551385896340635E-2</v>
      </c>
      <c r="M9" s="234"/>
      <c r="N9" s="232">
        <v>2509.2130000000002</v>
      </c>
      <c r="O9" s="235">
        <v>7.5576457000661151E-2</v>
      </c>
      <c r="P9" s="234"/>
      <c r="Q9" s="232">
        <v>2945.989</v>
      </c>
      <c r="R9" s="235">
        <v>0.10778337054211674</v>
      </c>
      <c r="S9" s="234"/>
      <c r="T9" s="232">
        <v>3297.1149999999998</v>
      </c>
      <c r="U9" s="235">
        <v>8.2092244886817725E-2</v>
      </c>
      <c r="V9" s="234"/>
      <c r="W9" s="232">
        <v>3884.9560000000001</v>
      </c>
      <c r="X9" s="235">
        <v>7.8050202885180678E-2</v>
      </c>
      <c r="Y9" s="234"/>
      <c r="Z9" s="232">
        <v>4349.2250000000004</v>
      </c>
      <c r="AA9" s="235">
        <v>6.731816817938828E-2</v>
      </c>
      <c r="AB9" s="234"/>
      <c r="AC9" s="232">
        <v>4024.9259999999999</v>
      </c>
      <c r="AD9" s="235">
        <v>7.5856852026596269E-2</v>
      </c>
      <c r="AE9" s="234"/>
      <c r="AF9" s="232">
        <v>4184.0810000000001</v>
      </c>
      <c r="AG9" s="235">
        <v>9.5165292450122271E-2</v>
      </c>
    </row>
    <row r="10" spans="1:74">
      <c r="A10" s="231" t="s">
        <v>39</v>
      </c>
      <c r="B10" s="232">
        <v>193.7389</v>
      </c>
      <c r="C10" s="233">
        <v>0.32287141714957607</v>
      </c>
      <c r="D10" s="234"/>
      <c r="E10" s="232">
        <v>170.74860000000001</v>
      </c>
      <c r="F10" s="235">
        <v>0.22297028028341082</v>
      </c>
      <c r="G10" s="234"/>
      <c r="H10" s="232">
        <v>146.8871</v>
      </c>
      <c r="I10" s="235">
        <v>0.18140439017449456</v>
      </c>
      <c r="J10" s="234"/>
      <c r="K10" s="232">
        <v>132.38470000000001</v>
      </c>
      <c r="L10" s="235">
        <v>0.1602424479565992</v>
      </c>
      <c r="M10" s="234"/>
      <c r="N10" s="232">
        <v>140.5849</v>
      </c>
      <c r="O10" s="235">
        <v>0.18056745496849233</v>
      </c>
      <c r="P10" s="234"/>
      <c r="Q10" s="232">
        <v>167.7749</v>
      </c>
      <c r="R10" s="235">
        <v>0.18473041676675117</v>
      </c>
      <c r="S10" s="234"/>
      <c r="T10" s="232">
        <v>172.81989999999999</v>
      </c>
      <c r="U10" s="235">
        <v>0.21621470906996246</v>
      </c>
      <c r="V10" s="234"/>
      <c r="W10" s="232">
        <v>177.45089999999999</v>
      </c>
      <c r="X10" s="235">
        <v>0.19555200227217784</v>
      </c>
      <c r="Y10" s="234"/>
      <c r="Z10" s="232">
        <v>186.31290000000001</v>
      </c>
      <c r="AA10" s="235">
        <v>0.24087289715312249</v>
      </c>
      <c r="AB10" s="234"/>
      <c r="AC10" s="232">
        <v>148.9906</v>
      </c>
      <c r="AD10" s="235">
        <v>0.20613055051795215</v>
      </c>
      <c r="AE10" s="234"/>
      <c r="AF10" s="232">
        <v>171.67920000000001</v>
      </c>
      <c r="AG10" s="235">
        <v>0.28351746746256973</v>
      </c>
    </row>
    <row r="11" spans="1:74">
      <c r="A11" s="231" t="s">
        <v>40</v>
      </c>
      <c r="B11" s="232">
        <v>277.29660000000001</v>
      </c>
      <c r="C11" s="233">
        <v>0.13391961387193352</v>
      </c>
      <c r="D11" s="234"/>
      <c r="E11" s="232">
        <v>396.82279999999997</v>
      </c>
      <c r="F11" s="235">
        <v>0.19761547471566654</v>
      </c>
      <c r="G11" s="234"/>
      <c r="H11" s="232">
        <v>285.18869999999998</v>
      </c>
      <c r="I11" s="235">
        <v>0.15625234660419579</v>
      </c>
      <c r="J11" s="234"/>
      <c r="K11" s="232">
        <v>302.87759999999997</v>
      </c>
      <c r="L11" s="235">
        <v>0.1197126984630095</v>
      </c>
      <c r="M11" s="234"/>
      <c r="N11" s="232">
        <v>375.48770000000002</v>
      </c>
      <c r="O11" s="235">
        <v>0.17650855780362443</v>
      </c>
      <c r="P11" s="234"/>
      <c r="Q11" s="232">
        <v>345.70870000000002</v>
      </c>
      <c r="R11" s="235">
        <v>0.19155226698084252</v>
      </c>
      <c r="S11" s="234"/>
      <c r="T11" s="232">
        <v>358.44499999999999</v>
      </c>
      <c r="U11" s="235">
        <v>0.13975446051695517</v>
      </c>
      <c r="V11" s="234"/>
      <c r="W11" s="232">
        <v>294.56209999999999</v>
      </c>
      <c r="X11" s="235">
        <v>0.13330480058364605</v>
      </c>
      <c r="Y11" s="234"/>
      <c r="Z11" s="232">
        <v>382.17419999999998</v>
      </c>
      <c r="AA11" s="235">
        <v>0.15050744189429846</v>
      </c>
      <c r="AB11" s="234"/>
      <c r="AC11" s="232">
        <v>388.74180000000001</v>
      </c>
      <c r="AD11" s="235">
        <v>0.18930994402968754</v>
      </c>
      <c r="AE11" s="234"/>
      <c r="AF11" s="232">
        <v>359.21210000000002</v>
      </c>
      <c r="AG11" s="235">
        <v>0.1584020605096543</v>
      </c>
    </row>
    <row r="12" spans="1:74">
      <c r="A12" s="231" t="s">
        <v>41</v>
      </c>
      <c r="B12" s="232">
        <v>77.176739999999995</v>
      </c>
      <c r="C12" s="233">
        <v>0.33328873958656458</v>
      </c>
      <c r="D12" s="234"/>
      <c r="E12" s="232">
        <v>62.623359999999998</v>
      </c>
      <c r="F12" s="235">
        <v>0.32112291643246227</v>
      </c>
      <c r="G12" s="234"/>
      <c r="H12" s="232">
        <v>83.692800000000005</v>
      </c>
      <c r="I12" s="235">
        <v>0.49045596753842619</v>
      </c>
      <c r="J12" s="234"/>
      <c r="K12" s="232">
        <v>44.906700000000001</v>
      </c>
      <c r="L12" s="235">
        <v>0.45299098798174886</v>
      </c>
      <c r="M12" s="234"/>
      <c r="N12" s="232">
        <v>56.970289999999999</v>
      </c>
      <c r="O12" s="235">
        <v>0.33475064213294337</v>
      </c>
      <c r="P12" s="234"/>
      <c r="Q12" s="232">
        <v>69.316950000000006</v>
      </c>
      <c r="R12" s="235">
        <v>0.64131550508209034</v>
      </c>
      <c r="S12" s="234"/>
      <c r="T12" s="232">
        <v>52.053019999999997</v>
      </c>
      <c r="U12" s="235">
        <v>0.8946882774524898</v>
      </c>
      <c r="V12" s="234"/>
      <c r="W12" s="232">
        <v>77.719729999999998</v>
      </c>
      <c r="X12" s="235">
        <v>0.32773800423650468</v>
      </c>
      <c r="Y12" s="234"/>
      <c r="Z12" s="232">
        <v>94.203680000000006</v>
      </c>
      <c r="AA12" s="235">
        <v>0.3138126620955784</v>
      </c>
      <c r="AB12" s="234"/>
      <c r="AC12" s="232">
        <v>102.6268</v>
      </c>
      <c r="AD12" s="235">
        <v>0.53605331940584711</v>
      </c>
      <c r="AE12" s="234"/>
      <c r="AF12" s="232">
        <v>169.50810000000001</v>
      </c>
      <c r="AG12" s="235">
        <v>0.730928511380872</v>
      </c>
    </row>
    <row r="13" spans="1:74">
      <c r="A13" s="231" t="s">
        <v>42</v>
      </c>
      <c r="B13" s="232">
        <v>110.36190000000001</v>
      </c>
      <c r="C13" s="233">
        <v>0.26075880534858498</v>
      </c>
      <c r="D13" s="234"/>
      <c r="E13" s="232">
        <v>90.105969999999999</v>
      </c>
      <c r="F13" s="235">
        <v>0.25059169331399461</v>
      </c>
      <c r="G13" s="234"/>
      <c r="H13" s="232">
        <v>89.800399999999996</v>
      </c>
      <c r="I13" s="235">
        <v>0.25135665765408616</v>
      </c>
      <c r="J13" s="234"/>
      <c r="K13" s="232">
        <v>90.564850000000007</v>
      </c>
      <c r="L13" s="235">
        <v>0.2071037489710412</v>
      </c>
      <c r="M13" s="234"/>
      <c r="N13" s="232">
        <v>108.496</v>
      </c>
      <c r="O13" s="235">
        <v>0.20143238091726884</v>
      </c>
      <c r="P13" s="234"/>
      <c r="Q13" s="232">
        <v>106.17449999999999</v>
      </c>
      <c r="R13" s="235">
        <v>0.23626884421400618</v>
      </c>
      <c r="S13" s="234"/>
      <c r="T13" s="232">
        <v>109.19589999999999</v>
      </c>
      <c r="U13" s="235">
        <v>0.23752035378617695</v>
      </c>
      <c r="V13" s="234"/>
      <c r="W13" s="232">
        <v>120.1972</v>
      </c>
      <c r="X13" s="235">
        <v>0.31219972511838873</v>
      </c>
      <c r="Y13" s="234"/>
      <c r="Z13" s="232">
        <v>109.8344</v>
      </c>
      <c r="AA13" s="235">
        <v>0.28381690253691011</v>
      </c>
      <c r="AB13" s="234"/>
      <c r="AC13" s="232">
        <v>106.4866</v>
      </c>
      <c r="AD13" s="235">
        <v>0.26966698908595071</v>
      </c>
      <c r="AE13" s="234"/>
      <c r="AF13" s="232">
        <v>164.64429999999999</v>
      </c>
      <c r="AG13" s="235">
        <v>0.30078428709648619</v>
      </c>
    </row>
    <row r="14" spans="1:74">
      <c r="A14" s="231" t="s">
        <v>43</v>
      </c>
      <c r="B14" s="232">
        <v>129.9111</v>
      </c>
      <c r="C14" s="233">
        <v>0.24967044386507387</v>
      </c>
      <c r="D14" s="234"/>
      <c r="E14" s="232">
        <v>85.832099999999997</v>
      </c>
      <c r="F14" s="235">
        <v>0.25395114415236258</v>
      </c>
      <c r="G14" s="234"/>
      <c r="H14" s="232">
        <v>109.23099999999999</v>
      </c>
      <c r="I14" s="235">
        <v>0.31837426005438019</v>
      </c>
      <c r="J14" s="234"/>
      <c r="K14" s="232">
        <v>103.8188</v>
      </c>
      <c r="L14" s="235">
        <v>0.31518644407371305</v>
      </c>
      <c r="M14" s="234"/>
      <c r="N14" s="232">
        <v>126.6631</v>
      </c>
      <c r="O14" s="235">
        <v>0.37097995548822033</v>
      </c>
      <c r="P14" s="234"/>
      <c r="Q14" s="232">
        <v>121.2895</v>
      </c>
      <c r="R14" s="235">
        <v>0.36640920112623099</v>
      </c>
      <c r="S14" s="234"/>
      <c r="T14" s="232">
        <v>93.292010000000005</v>
      </c>
      <c r="U14" s="235">
        <v>0.28639439111666692</v>
      </c>
      <c r="V14" s="234"/>
      <c r="W14" s="232">
        <v>136.0284</v>
      </c>
      <c r="X14" s="235">
        <v>0.59287347348053776</v>
      </c>
      <c r="Y14" s="234"/>
      <c r="Z14" s="232">
        <v>129.18960000000001</v>
      </c>
      <c r="AA14" s="235">
        <v>0.35080892269966002</v>
      </c>
      <c r="AB14" s="234"/>
      <c r="AC14" s="232">
        <v>67.366110000000006</v>
      </c>
      <c r="AD14" s="235">
        <v>0.32692255497608513</v>
      </c>
      <c r="AE14" s="234"/>
      <c r="AF14" s="232">
        <v>107.1983</v>
      </c>
      <c r="AG14" s="235">
        <v>0.54345646526110947</v>
      </c>
    </row>
    <row r="15" spans="1:74">
      <c r="A15" s="231" t="s">
        <v>44</v>
      </c>
      <c r="B15" s="232">
        <v>274.7029</v>
      </c>
      <c r="C15" s="233">
        <v>0.18939500529481121</v>
      </c>
      <c r="D15" s="234"/>
      <c r="E15" s="232">
        <v>229.18819999999999</v>
      </c>
      <c r="F15" s="235">
        <v>0.14538432781443372</v>
      </c>
      <c r="G15" s="234"/>
      <c r="H15" s="232">
        <v>263.02910000000003</v>
      </c>
      <c r="I15" s="235">
        <v>0.14985142860618841</v>
      </c>
      <c r="J15" s="234"/>
      <c r="K15" s="232">
        <v>283.15210000000002</v>
      </c>
      <c r="L15" s="235">
        <v>0.18241653584769457</v>
      </c>
      <c r="M15" s="234"/>
      <c r="N15" s="232">
        <v>389.47649999999999</v>
      </c>
      <c r="O15" s="235">
        <v>0.18634892118009685</v>
      </c>
      <c r="P15" s="234"/>
      <c r="Q15" s="232">
        <v>272.71010000000001</v>
      </c>
      <c r="R15" s="235">
        <v>0.1175983038398651</v>
      </c>
      <c r="S15" s="234"/>
      <c r="T15" s="232">
        <v>330.27089999999998</v>
      </c>
      <c r="U15" s="235">
        <v>0.1614546119564273</v>
      </c>
      <c r="V15" s="234"/>
      <c r="W15" s="232">
        <v>342.33420000000001</v>
      </c>
      <c r="X15" s="235">
        <v>0.17968908160505143</v>
      </c>
      <c r="Y15" s="234"/>
      <c r="Z15" s="232">
        <v>333.38279999999997</v>
      </c>
      <c r="AA15" s="235">
        <v>0.15987834645338633</v>
      </c>
      <c r="AB15" s="234"/>
      <c r="AC15" s="232">
        <v>320.6207</v>
      </c>
      <c r="AD15" s="235">
        <v>0.21719230854402105</v>
      </c>
      <c r="AE15" s="234"/>
      <c r="AF15" s="232">
        <v>328.79419999999999</v>
      </c>
      <c r="AG15" s="235">
        <v>0.22876065453709343</v>
      </c>
    </row>
    <row r="16" spans="1:74">
      <c r="A16" s="231" t="s">
        <v>45</v>
      </c>
      <c r="B16" s="232">
        <v>81.904979999999995</v>
      </c>
      <c r="C16" s="233">
        <v>0.14890913690474011</v>
      </c>
      <c r="D16" s="234"/>
      <c r="E16" s="232">
        <v>91.976259999999996</v>
      </c>
      <c r="F16" s="235">
        <v>0.26348623873160315</v>
      </c>
      <c r="G16" s="234"/>
      <c r="H16" s="232">
        <v>126.1161</v>
      </c>
      <c r="I16" s="235">
        <v>0.2232681854259686</v>
      </c>
      <c r="J16" s="234"/>
      <c r="K16" s="232">
        <v>123.8009</v>
      </c>
      <c r="L16" s="235">
        <v>0.26815423151204876</v>
      </c>
      <c r="M16" s="234"/>
      <c r="N16" s="232">
        <v>118.49460000000001</v>
      </c>
      <c r="O16" s="235">
        <v>0.15469276338331028</v>
      </c>
      <c r="P16" s="234"/>
      <c r="Q16" s="232">
        <v>119.1451</v>
      </c>
      <c r="R16" s="235">
        <v>0.17314511465431645</v>
      </c>
      <c r="S16" s="234"/>
      <c r="T16" s="232">
        <v>140.7921</v>
      </c>
      <c r="U16" s="235">
        <v>0.22756459204742308</v>
      </c>
      <c r="V16" s="234"/>
      <c r="W16" s="232">
        <v>124.8981</v>
      </c>
      <c r="X16" s="235">
        <v>0.16416873915616012</v>
      </c>
      <c r="Y16" s="234"/>
      <c r="Z16" s="232">
        <v>116.0333</v>
      </c>
      <c r="AA16" s="235">
        <v>0.18428442179960408</v>
      </c>
      <c r="AB16" s="234"/>
      <c r="AC16" s="232">
        <v>102.4671</v>
      </c>
      <c r="AD16" s="235">
        <v>0.20059858432609104</v>
      </c>
      <c r="AE16" s="234"/>
      <c r="AF16" s="232">
        <v>121.95269999999999</v>
      </c>
      <c r="AG16" s="235">
        <v>0.24169567709448009</v>
      </c>
    </row>
    <row r="17" spans="1:33">
      <c r="A17" s="231" t="s">
        <v>46</v>
      </c>
      <c r="B17" s="232">
        <v>1047.644</v>
      </c>
      <c r="C17" s="233">
        <v>9.4052924848517239E-2</v>
      </c>
      <c r="D17" s="234"/>
      <c r="E17" s="232">
        <v>1090.8800000000001</v>
      </c>
      <c r="F17" s="235">
        <v>8.8395913757700187E-2</v>
      </c>
      <c r="G17" s="234"/>
      <c r="H17" s="232">
        <v>1141.68</v>
      </c>
      <c r="I17" s="235">
        <v>0.11553840165370331</v>
      </c>
      <c r="J17" s="234"/>
      <c r="K17" s="232">
        <v>1494.5119999999999</v>
      </c>
      <c r="L17" s="235">
        <v>0.16934355829862857</v>
      </c>
      <c r="M17" s="234"/>
      <c r="N17" s="232">
        <v>1291.3030000000001</v>
      </c>
      <c r="O17" s="235">
        <v>8.4030877338626159E-2</v>
      </c>
      <c r="P17" s="234"/>
      <c r="Q17" s="232">
        <v>1343.19</v>
      </c>
      <c r="R17" s="235">
        <v>8.3648292199912155E-2</v>
      </c>
      <c r="S17" s="234"/>
      <c r="T17" s="232">
        <v>1388.9829999999999</v>
      </c>
      <c r="U17" s="235">
        <v>9.4106311452336E-2</v>
      </c>
      <c r="V17" s="234"/>
      <c r="W17" s="232">
        <v>1355.9749999999999</v>
      </c>
      <c r="X17" s="235">
        <v>9.2963372038570039E-2</v>
      </c>
      <c r="Y17" s="234"/>
      <c r="Z17" s="232">
        <v>1359.6469999999999</v>
      </c>
      <c r="AA17" s="235">
        <v>0.10079496486955805</v>
      </c>
      <c r="AB17" s="234"/>
      <c r="AC17" s="232">
        <v>1346.7940000000001</v>
      </c>
      <c r="AD17" s="235">
        <v>0.11446503385075965</v>
      </c>
      <c r="AE17" s="234"/>
      <c r="AF17" s="232">
        <v>1397.893</v>
      </c>
      <c r="AG17" s="235">
        <v>0.1040087010951482</v>
      </c>
    </row>
    <row r="18" spans="1:33">
      <c r="A18" s="231" t="s">
        <v>47</v>
      </c>
      <c r="B18" s="232">
        <v>1336.5360000000001</v>
      </c>
      <c r="C18" s="233">
        <v>0.17106636259704189</v>
      </c>
      <c r="D18" s="234"/>
      <c r="E18" s="232">
        <v>1173.1980000000001</v>
      </c>
      <c r="F18" s="235">
        <v>8.4921722335019309E-2</v>
      </c>
      <c r="G18" s="234"/>
      <c r="H18" s="232">
        <v>1221.028</v>
      </c>
      <c r="I18" s="235">
        <v>7.4343679588019268E-2</v>
      </c>
      <c r="J18" s="234"/>
      <c r="K18" s="232">
        <v>1246.1610000000001</v>
      </c>
      <c r="L18" s="235">
        <v>7.067277823651999E-2</v>
      </c>
      <c r="M18" s="234"/>
      <c r="N18" s="232">
        <v>1354.1320000000001</v>
      </c>
      <c r="O18" s="235">
        <v>7.3863867333465269E-2</v>
      </c>
      <c r="P18" s="234"/>
      <c r="Q18" s="232">
        <v>1457.0930000000001</v>
      </c>
      <c r="R18" s="235">
        <v>7.5255833361357161E-2</v>
      </c>
      <c r="S18" s="234"/>
      <c r="T18" s="232">
        <v>1333.4390000000001</v>
      </c>
      <c r="U18" s="235">
        <v>7.1892370029675134E-2</v>
      </c>
      <c r="V18" s="234"/>
      <c r="W18" s="232">
        <v>1461.9739999999999</v>
      </c>
      <c r="X18" s="235">
        <v>6.7879157632078274E-2</v>
      </c>
      <c r="Y18" s="234"/>
      <c r="Z18" s="232">
        <v>1503.3209999999999</v>
      </c>
      <c r="AA18" s="235">
        <v>0.12247433834823036</v>
      </c>
      <c r="AB18" s="234"/>
      <c r="AC18" s="232">
        <v>1482.6410000000001</v>
      </c>
      <c r="AD18" s="235">
        <v>0.1096833180790225</v>
      </c>
      <c r="AE18" s="234"/>
      <c r="AF18" s="232">
        <v>1567.2819999999999</v>
      </c>
      <c r="AG18" s="235">
        <v>9.4258561764889795E-2</v>
      </c>
    </row>
    <row r="19" spans="1:33">
      <c r="A19" s="231" t="s">
        <v>48</v>
      </c>
      <c r="B19" s="232">
        <v>261.89569999999998</v>
      </c>
      <c r="C19" s="233">
        <v>0.26139233137466555</v>
      </c>
      <c r="D19" s="234"/>
      <c r="E19" s="232">
        <v>139.90819999999999</v>
      </c>
      <c r="F19" s="235">
        <v>0.25971671996351897</v>
      </c>
      <c r="G19" s="234"/>
      <c r="H19" s="232">
        <v>149.4049</v>
      </c>
      <c r="I19" s="235">
        <v>0.28309841511222189</v>
      </c>
      <c r="J19" s="234"/>
      <c r="K19" s="232">
        <v>123.6079</v>
      </c>
      <c r="L19" s="235">
        <v>0.25945364009905514</v>
      </c>
      <c r="M19" s="234"/>
      <c r="N19" s="232">
        <v>174.04329999999999</v>
      </c>
      <c r="O19" s="235">
        <v>0.34206329114651357</v>
      </c>
      <c r="P19" s="234"/>
      <c r="Q19" s="232">
        <v>166.31450000000001</v>
      </c>
      <c r="R19" s="235">
        <v>0.21888675010296754</v>
      </c>
      <c r="S19" s="234"/>
      <c r="T19" s="232">
        <v>170.05969999999999</v>
      </c>
      <c r="U19" s="235">
        <v>0.47287394250372072</v>
      </c>
      <c r="V19" s="234"/>
      <c r="W19" s="232">
        <v>147.89949999999999</v>
      </c>
      <c r="X19" s="235">
        <v>0.21109443642473438</v>
      </c>
      <c r="Y19" s="234"/>
      <c r="Z19" s="232">
        <v>139.29830000000001</v>
      </c>
      <c r="AA19" s="235">
        <v>0.27072010785486972</v>
      </c>
      <c r="AB19" s="234"/>
      <c r="AC19" s="232">
        <v>130.7765</v>
      </c>
      <c r="AD19" s="235">
        <v>0.28867924741830525</v>
      </c>
      <c r="AE19" s="234"/>
      <c r="AF19" s="232">
        <v>170.0489</v>
      </c>
      <c r="AG19" s="235">
        <v>0.39025679319301682</v>
      </c>
    </row>
    <row r="20" spans="1:33">
      <c r="A20" s="231" t="s">
        <v>49</v>
      </c>
      <c r="B20" s="232">
        <v>80.33305</v>
      </c>
      <c r="C20" s="233">
        <v>0.37080167129220165</v>
      </c>
      <c r="D20" s="234"/>
      <c r="E20" s="232">
        <v>66.400450000000006</v>
      </c>
      <c r="F20" s="235">
        <v>0.24504400376804669</v>
      </c>
      <c r="G20" s="234"/>
      <c r="H20" s="232">
        <v>86.341539999999995</v>
      </c>
      <c r="I20" s="235">
        <v>0.32940215798791633</v>
      </c>
      <c r="J20" s="234"/>
      <c r="K20" s="232">
        <v>64.684200000000004</v>
      </c>
      <c r="L20" s="235">
        <v>0.26084042594636708</v>
      </c>
      <c r="M20" s="234"/>
      <c r="N20" s="232">
        <v>76.789689999999993</v>
      </c>
      <c r="O20" s="235">
        <v>0.32269887793530622</v>
      </c>
      <c r="P20" s="234"/>
      <c r="Q20" s="232">
        <v>63.03877</v>
      </c>
      <c r="R20" s="235">
        <v>0.20610638500719478</v>
      </c>
      <c r="S20" s="234"/>
      <c r="T20" s="232">
        <v>60.797849999999997</v>
      </c>
      <c r="U20" s="235">
        <v>0.23285855536009911</v>
      </c>
      <c r="V20" s="234"/>
      <c r="W20" s="232">
        <v>77.580089999999998</v>
      </c>
      <c r="X20" s="235">
        <v>0.22249197906318491</v>
      </c>
      <c r="Y20" s="234"/>
      <c r="Z20" s="232">
        <v>118.03830000000001</v>
      </c>
      <c r="AA20" s="235">
        <v>0.44738574174653478</v>
      </c>
      <c r="AB20" s="234"/>
      <c r="AC20" s="232">
        <v>118.3464</v>
      </c>
      <c r="AD20" s="235">
        <v>0.31099033008186139</v>
      </c>
      <c r="AE20" s="234"/>
      <c r="AF20" s="232">
        <v>144.69280000000001</v>
      </c>
      <c r="AG20" s="235">
        <v>0.29470018964316125</v>
      </c>
    </row>
    <row r="21" spans="1:33">
      <c r="A21" s="231" t="s">
        <v>219</v>
      </c>
      <c r="B21" s="232">
        <v>899.36289999999997</v>
      </c>
      <c r="C21" s="233">
        <v>0.10202730799769483</v>
      </c>
      <c r="D21" s="234"/>
      <c r="E21" s="232">
        <v>760.96410000000003</v>
      </c>
      <c r="F21" s="235">
        <v>0.10902459288158273</v>
      </c>
      <c r="G21" s="234"/>
      <c r="H21" s="232">
        <v>734.2722</v>
      </c>
      <c r="I21" s="235">
        <v>8.6586858660861729E-2</v>
      </c>
      <c r="J21" s="234"/>
      <c r="K21" s="232">
        <v>703.30129999999997</v>
      </c>
      <c r="L21" s="235">
        <v>8.8592003455702409E-2</v>
      </c>
      <c r="M21" s="234"/>
      <c r="N21" s="232">
        <v>708.97709999999995</v>
      </c>
      <c r="O21" s="235">
        <v>0.12504540414633986</v>
      </c>
      <c r="P21" s="234"/>
      <c r="Q21" s="232">
        <v>789.25400000000002</v>
      </c>
      <c r="R21" s="235">
        <v>0.12808918142955247</v>
      </c>
      <c r="S21" s="234"/>
      <c r="T21" s="232">
        <v>865.51769999999999</v>
      </c>
      <c r="U21" s="235">
        <v>0.1539022349282978</v>
      </c>
      <c r="V21" s="234"/>
      <c r="W21" s="232">
        <v>986.2165</v>
      </c>
      <c r="X21" s="235">
        <v>0.17329977586057421</v>
      </c>
      <c r="Y21" s="234"/>
      <c r="Z21" s="232">
        <v>826.34879999999998</v>
      </c>
      <c r="AA21" s="235">
        <v>0.11155669228296815</v>
      </c>
      <c r="AB21" s="234"/>
      <c r="AC21" s="232">
        <v>854.56240000000003</v>
      </c>
      <c r="AD21" s="235">
        <v>0.1119842955880109</v>
      </c>
      <c r="AE21" s="234"/>
      <c r="AF21" s="232">
        <v>847.18269999999995</v>
      </c>
      <c r="AG21" s="235">
        <v>0.1573258792938052</v>
      </c>
    </row>
    <row r="22" spans="1:33">
      <c r="A22" s="231" t="s">
        <v>50</v>
      </c>
      <c r="B22" s="232">
        <v>797.67499999999995</v>
      </c>
      <c r="C22" s="233">
        <v>9.4397560911398753E-2</v>
      </c>
      <c r="D22" s="234"/>
      <c r="E22" s="232">
        <v>884.57209999999998</v>
      </c>
      <c r="F22" s="235">
        <v>9.270908499148911E-2</v>
      </c>
      <c r="G22" s="234"/>
      <c r="H22" s="232">
        <v>959.77499999999998</v>
      </c>
      <c r="I22" s="235">
        <v>0.12101898007345471</v>
      </c>
      <c r="J22" s="234"/>
      <c r="K22" s="232">
        <v>957.03309999999999</v>
      </c>
      <c r="L22" s="235">
        <v>0.10209364712672948</v>
      </c>
      <c r="M22" s="234"/>
      <c r="N22" s="232">
        <v>1032.6679999999999</v>
      </c>
      <c r="O22" s="235">
        <v>8.8835069548005755E-2</v>
      </c>
      <c r="P22" s="234"/>
      <c r="Q22" s="232">
        <v>1166.502</v>
      </c>
      <c r="R22" s="235">
        <v>0.11391797870899492</v>
      </c>
      <c r="S22" s="234"/>
      <c r="T22" s="232">
        <v>940.1173</v>
      </c>
      <c r="U22" s="235">
        <v>0.11249613383351205</v>
      </c>
      <c r="V22" s="234"/>
      <c r="W22" s="232">
        <v>1019.76</v>
      </c>
      <c r="X22" s="235">
        <v>0.10557310818231741</v>
      </c>
      <c r="Y22" s="234"/>
      <c r="Z22" s="232">
        <v>958.27819999999997</v>
      </c>
      <c r="AA22" s="235">
        <v>0.10681692811127291</v>
      </c>
      <c r="AB22" s="234"/>
      <c r="AC22" s="232">
        <v>901.94910000000004</v>
      </c>
      <c r="AD22" s="235">
        <v>0.15559636170156388</v>
      </c>
      <c r="AE22" s="234"/>
      <c r="AF22" s="232">
        <v>1108.8489999999999</v>
      </c>
      <c r="AG22" s="235">
        <v>0.14392661435416365</v>
      </c>
    </row>
    <row r="23" spans="1:33">
      <c r="A23" s="231" t="s">
        <v>220</v>
      </c>
      <c r="B23" s="232">
        <v>44.820160000000001</v>
      </c>
      <c r="C23" s="233">
        <v>0.29413307136788441</v>
      </c>
      <c r="D23" s="234"/>
      <c r="E23" s="232">
        <v>50.051679999999998</v>
      </c>
      <c r="F23" s="235">
        <v>0.34513368502316005</v>
      </c>
      <c r="G23" s="234"/>
      <c r="H23" s="232">
        <v>87.01643</v>
      </c>
      <c r="I23" s="235">
        <v>0.44842639487738117</v>
      </c>
      <c r="J23" s="234"/>
      <c r="K23" s="232">
        <v>83.624009999999998</v>
      </c>
      <c r="L23" s="235">
        <v>0.4939474105582834</v>
      </c>
      <c r="M23" s="234"/>
      <c r="N23" s="232">
        <v>69.015619999999998</v>
      </c>
      <c r="O23" s="235">
        <v>0.35638991868797237</v>
      </c>
      <c r="P23" s="234"/>
      <c r="Q23" s="232">
        <v>47.646259999999998</v>
      </c>
      <c r="R23" s="235">
        <v>0.35286582661472282</v>
      </c>
      <c r="S23" s="234"/>
      <c r="T23" s="232">
        <v>43.592440000000003</v>
      </c>
      <c r="U23" s="235">
        <v>0.29000625704824046</v>
      </c>
      <c r="V23" s="234"/>
      <c r="W23" s="232">
        <v>64.840440000000001</v>
      </c>
      <c r="X23" s="235">
        <v>0.29811612320952785</v>
      </c>
      <c r="Y23" s="234"/>
      <c r="Z23" s="232">
        <v>67.922439999999995</v>
      </c>
      <c r="AA23" s="235">
        <v>0.24673735984749667</v>
      </c>
      <c r="AB23" s="234"/>
      <c r="AC23" s="232">
        <v>100.8052</v>
      </c>
      <c r="AD23" s="235">
        <v>0.38405657644645319</v>
      </c>
      <c r="AE23" s="234"/>
      <c r="AF23" s="232">
        <v>111.1623</v>
      </c>
      <c r="AG23" s="235">
        <v>0.54960217987573123</v>
      </c>
    </row>
    <row r="24" spans="1:33">
      <c r="A24" s="231" t="s">
        <v>52</v>
      </c>
      <c r="B24" s="232">
        <v>21.813210000000002</v>
      </c>
      <c r="C24" s="233">
        <v>0.3369228499611015</v>
      </c>
      <c r="D24" s="234"/>
      <c r="E24" s="232">
        <v>22.15193</v>
      </c>
      <c r="F24" s="235">
        <v>0.39441470427181746</v>
      </c>
      <c r="G24" s="234"/>
      <c r="H24" s="232">
        <v>23.809729999999998</v>
      </c>
      <c r="I24" s="235">
        <v>0.34241481276772145</v>
      </c>
      <c r="J24" s="234"/>
      <c r="K24" s="232">
        <v>33.088470000000001</v>
      </c>
      <c r="L24" s="235">
        <v>0.39138045971905017</v>
      </c>
      <c r="M24" s="234"/>
      <c r="N24" s="232">
        <v>44.814540000000001</v>
      </c>
      <c r="O24" s="235">
        <v>0.36224338261644545</v>
      </c>
      <c r="P24" s="234"/>
      <c r="Q24" s="232">
        <v>45.560639999999999</v>
      </c>
      <c r="R24" s="235">
        <v>0.43627627706722288</v>
      </c>
      <c r="S24" s="234"/>
      <c r="T24" s="232">
        <v>56.54965</v>
      </c>
      <c r="U24" s="235">
        <v>0.325646258818578</v>
      </c>
      <c r="V24" s="234"/>
      <c r="W24" s="232">
        <v>39.724809999999998</v>
      </c>
      <c r="X24" s="235">
        <v>0.39619622095108831</v>
      </c>
      <c r="Y24" s="234"/>
      <c r="Z24" s="232">
        <v>44.602370000000001</v>
      </c>
      <c r="AA24" s="235">
        <v>0.3833302293129266</v>
      </c>
      <c r="AB24" s="234"/>
      <c r="AC24" s="232">
        <v>46.572780000000002</v>
      </c>
      <c r="AD24" s="235">
        <v>0.40184229930014909</v>
      </c>
      <c r="AE24" s="234"/>
      <c r="AF24" s="232">
        <v>84.131739999999994</v>
      </c>
      <c r="AG24" s="235">
        <v>0.56913863424196387</v>
      </c>
    </row>
    <row r="25" spans="1:33">
      <c r="A25" s="231" t="s">
        <v>53</v>
      </c>
      <c r="B25" s="232">
        <v>121.4251</v>
      </c>
      <c r="C25" s="233">
        <v>0.64562935999229154</v>
      </c>
      <c r="D25" s="234"/>
      <c r="E25" s="232">
        <v>60.946829999999999</v>
      </c>
      <c r="F25" s="235">
        <v>0.34191285092268131</v>
      </c>
      <c r="G25" s="234"/>
      <c r="H25" s="232">
        <v>62.972059999999999</v>
      </c>
      <c r="I25" s="235">
        <v>0.50042949206362308</v>
      </c>
      <c r="J25" s="234"/>
      <c r="K25" s="232">
        <v>51.337780000000002</v>
      </c>
      <c r="L25" s="235">
        <v>0.28606089316678673</v>
      </c>
      <c r="M25" s="234"/>
      <c r="N25" s="232">
        <v>67.393590000000003</v>
      </c>
      <c r="O25" s="235">
        <v>0.28605765325752791</v>
      </c>
      <c r="P25" s="234"/>
      <c r="Q25" s="232">
        <v>69.338759999999994</v>
      </c>
      <c r="R25" s="235">
        <v>0.26596556269538135</v>
      </c>
      <c r="S25" s="234"/>
      <c r="T25" s="232">
        <v>53.104520000000001</v>
      </c>
      <c r="U25" s="235">
        <v>0.29760911952504232</v>
      </c>
      <c r="V25" s="234"/>
      <c r="W25" s="232">
        <v>72.049880000000002</v>
      </c>
      <c r="X25" s="235">
        <v>0.37433369215882106</v>
      </c>
      <c r="Y25" s="234"/>
      <c r="Z25" s="232">
        <v>98.497950000000003</v>
      </c>
      <c r="AA25" s="235">
        <v>0.50923451706355305</v>
      </c>
      <c r="AB25" s="234"/>
      <c r="AC25" s="232">
        <v>56.186970000000002</v>
      </c>
      <c r="AD25" s="235">
        <v>0.34419190926294829</v>
      </c>
      <c r="AE25" s="234"/>
      <c r="AF25" s="232">
        <v>129.99440000000001</v>
      </c>
      <c r="AG25" s="235">
        <v>0.31688247801443747</v>
      </c>
    </row>
    <row r="26" spans="1:33">
      <c r="A26" s="231" t="s">
        <v>54</v>
      </c>
      <c r="B26" s="232">
        <v>634.54330000000004</v>
      </c>
      <c r="C26" s="233">
        <v>0.11565580032127044</v>
      </c>
      <c r="D26" s="234"/>
      <c r="E26" s="232">
        <v>707.63400000000001</v>
      </c>
      <c r="F26" s="235">
        <v>0.17721614733039961</v>
      </c>
      <c r="G26" s="234"/>
      <c r="H26" s="232">
        <v>621.54290000000003</v>
      </c>
      <c r="I26" s="235">
        <v>9.2630522527085424E-2</v>
      </c>
      <c r="J26" s="234"/>
      <c r="K26" s="232">
        <v>634.41380000000004</v>
      </c>
      <c r="L26" s="235">
        <v>9.1320604942704581E-2</v>
      </c>
      <c r="M26" s="234"/>
      <c r="N26" s="232">
        <v>696.96339999999998</v>
      </c>
      <c r="O26" s="235">
        <v>9.6624637678248235E-2</v>
      </c>
      <c r="P26" s="234"/>
      <c r="Q26" s="232">
        <v>708.14779999999996</v>
      </c>
      <c r="R26" s="235">
        <v>0.10882480239294678</v>
      </c>
      <c r="S26" s="234"/>
      <c r="T26" s="232">
        <v>693.46349999999995</v>
      </c>
      <c r="U26" s="235">
        <v>9.2921043429106204E-2</v>
      </c>
      <c r="V26" s="234"/>
      <c r="W26" s="232">
        <v>684.59230000000002</v>
      </c>
      <c r="X26" s="235">
        <v>9.2934877590647738E-2</v>
      </c>
      <c r="Y26" s="234"/>
      <c r="Z26" s="232">
        <v>736.03269999999998</v>
      </c>
      <c r="AA26" s="235">
        <v>9.8569506490676306E-2</v>
      </c>
      <c r="AB26" s="234"/>
      <c r="AC26" s="232">
        <v>721.89729999999997</v>
      </c>
      <c r="AD26" s="235">
        <v>0.10927604245091371</v>
      </c>
      <c r="AE26" s="234"/>
      <c r="AF26" s="232">
        <v>795.61749999999995</v>
      </c>
      <c r="AG26" s="235">
        <v>0.14431064525352949</v>
      </c>
    </row>
    <row r="27" spans="1:33">
      <c r="A27" s="231" t="s">
        <v>55</v>
      </c>
      <c r="B27" s="232">
        <v>344.73750000000001</v>
      </c>
      <c r="C27" s="233">
        <v>0.15237396337793246</v>
      </c>
      <c r="D27" s="234"/>
      <c r="E27" s="232">
        <v>339.46839999999997</v>
      </c>
      <c r="F27" s="235">
        <v>0.11583644781075354</v>
      </c>
      <c r="G27" s="234"/>
      <c r="H27" s="232">
        <v>505.02330000000001</v>
      </c>
      <c r="I27" s="235">
        <v>0.29059854782937738</v>
      </c>
      <c r="J27" s="234"/>
      <c r="K27" s="232">
        <v>437.01130000000001</v>
      </c>
      <c r="L27" s="235">
        <v>0.12891829021354825</v>
      </c>
      <c r="M27" s="234"/>
      <c r="N27" s="232">
        <v>535.91809999999998</v>
      </c>
      <c r="O27" s="235">
        <v>0.14453050718010832</v>
      </c>
      <c r="P27" s="234"/>
      <c r="Q27" s="232">
        <v>547.13080000000002</v>
      </c>
      <c r="R27" s="235">
        <v>0.10848324239834424</v>
      </c>
      <c r="S27" s="234"/>
      <c r="T27" s="232">
        <v>418.96719999999999</v>
      </c>
      <c r="U27" s="235">
        <v>0.11264875532022556</v>
      </c>
      <c r="V27" s="234"/>
      <c r="W27" s="232">
        <v>411.63639999999998</v>
      </c>
      <c r="X27" s="235">
        <v>0.12086602545353131</v>
      </c>
      <c r="Y27" s="234"/>
      <c r="Z27" s="232">
        <v>353.58049999999997</v>
      </c>
      <c r="AA27" s="235">
        <v>0.14310119477742692</v>
      </c>
      <c r="AB27" s="234"/>
      <c r="AC27" s="232">
        <v>374.91250000000002</v>
      </c>
      <c r="AD27" s="235">
        <v>0.18658912466242122</v>
      </c>
      <c r="AE27" s="234"/>
      <c r="AF27" s="232">
        <v>436.70030000000003</v>
      </c>
      <c r="AG27" s="235">
        <v>0.23382182517392358</v>
      </c>
    </row>
    <row r="28" spans="1:33">
      <c r="A28" s="231" t="s">
        <v>56</v>
      </c>
      <c r="B28" s="232">
        <v>381.34570000000002</v>
      </c>
      <c r="C28" s="233">
        <v>0.17648597165249275</v>
      </c>
      <c r="D28" s="234"/>
      <c r="E28" s="232">
        <v>314.84890000000001</v>
      </c>
      <c r="F28" s="235">
        <v>0.16624437563542382</v>
      </c>
      <c r="G28" s="234"/>
      <c r="H28" s="232">
        <v>378.43200000000002</v>
      </c>
      <c r="I28" s="235">
        <v>0.15997768687637409</v>
      </c>
      <c r="J28" s="234"/>
      <c r="K28" s="232">
        <v>334.6182</v>
      </c>
      <c r="L28" s="235">
        <v>0.16831794086514121</v>
      </c>
      <c r="M28" s="234"/>
      <c r="N28" s="232">
        <v>426.37259999999998</v>
      </c>
      <c r="O28" s="235">
        <v>0.15778797887106255</v>
      </c>
      <c r="P28" s="234"/>
      <c r="Q28" s="232">
        <v>333.02879999999999</v>
      </c>
      <c r="R28" s="235">
        <v>0.15347626871910175</v>
      </c>
      <c r="S28" s="234"/>
      <c r="T28" s="232">
        <v>381.68579999999997</v>
      </c>
      <c r="U28" s="235">
        <v>0.16519008776328592</v>
      </c>
      <c r="V28" s="234"/>
      <c r="W28" s="232">
        <v>342.15679999999998</v>
      </c>
      <c r="X28" s="235">
        <v>0.1410501734877109</v>
      </c>
      <c r="Y28" s="234"/>
      <c r="Z28" s="232">
        <v>341.16120000000001</v>
      </c>
      <c r="AA28" s="235">
        <v>0.13504114653131716</v>
      </c>
      <c r="AB28" s="234"/>
      <c r="AC28" s="232">
        <v>391.33300000000003</v>
      </c>
      <c r="AD28" s="235">
        <v>0.15895376469656278</v>
      </c>
      <c r="AE28" s="234"/>
      <c r="AF28" s="232">
        <v>498.29469999999998</v>
      </c>
      <c r="AG28" s="235">
        <v>0.1704971118496745</v>
      </c>
    </row>
    <row r="29" spans="1:33">
      <c r="A29" s="231" t="s">
        <v>57</v>
      </c>
      <c r="B29" s="232">
        <v>123.4353</v>
      </c>
      <c r="C29" s="233">
        <v>0.17074244401723007</v>
      </c>
      <c r="D29" s="234"/>
      <c r="E29" s="232">
        <v>149.55080000000001</v>
      </c>
      <c r="F29" s="235">
        <v>0.18467177173241464</v>
      </c>
      <c r="G29" s="234"/>
      <c r="H29" s="232">
        <v>145.78980000000001</v>
      </c>
      <c r="I29" s="235">
        <v>0.16209850071815721</v>
      </c>
      <c r="J29" s="234"/>
      <c r="K29" s="232">
        <v>145.40520000000001</v>
      </c>
      <c r="L29" s="235">
        <v>0.20663700060245435</v>
      </c>
      <c r="M29" s="234"/>
      <c r="N29" s="232">
        <v>139.17449999999999</v>
      </c>
      <c r="O29" s="235">
        <v>0.15707405595134166</v>
      </c>
      <c r="P29" s="234"/>
      <c r="Q29" s="232">
        <v>188.13460000000001</v>
      </c>
      <c r="R29" s="235">
        <v>0.23920322790172568</v>
      </c>
      <c r="S29" s="234"/>
      <c r="T29" s="232">
        <v>177.34309999999999</v>
      </c>
      <c r="U29" s="235">
        <v>0.19562854151077771</v>
      </c>
      <c r="V29" s="234"/>
      <c r="W29" s="232">
        <v>216.43620000000001</v>
      </c>
      <c r="X29" s="235">
        <v>0.20596489681485811</v>
      </c>
      <c r="Y29" s="234"/>
      <c r="Z29" s="232">
        <v>198.55170000000001</v>
      </c>
      <c r="AA29" s="235">
        <v>0.18625783209108759</v>
      </c>
      <c r="AB29" s="234"/>
      <c r="AC29" s="232">
        <v>173.0224</v>
      </c>
      <c r="AD29" s="235">
        <v>0.19001801616438102</v>
      </c>
      <c r="AE29" s="234"/>
      <c r="AF29" s="232">
        <v>291.54070000000002</v>
      </c>
      <c r="AG29" s="235">
        <v>0.21638955795880299</v>
      </c>
    </row>
    <row r="30" spans="1:33">
      <c r="A30" s="231" t="s">
        <v>58</v>
      </c>
      <c r="B30" s="232">
        <v>94.856930000000006</v>
      </c>
      <c r="C30" s="233">
        <v>0.21615536577032377</v>
      </c>
      <c r="D30" s="234"/>
      <c r="E30" s="232">
        <v>108.16759999999999</v>
      </c>
      <c r="F30" s="235">
        <v>0.22840132904862454</v>
      </c>
      <c r="G30" s="234"/>
      <c r="H30" s="232">
        <v>113.4465</v>
      </c>
      <c r="I30" s="235">
        <v>0.23053680104718963</v>
      </c>
      <c r="J30" s="234"/>
      <c r="K30" s="232">
        <v>113.52630000000001</v>
      </c>
      <c r="L30" s="235">
        <v>0.27607895967718493</v>
      </c>
      <c r="M30" s="234"/>
      <c r="N30" s="232">
        <v>162.63200000000001</v>
      </c>
      <c r="O30" s="235">
        <v>0.2201811107285159</v>
      </c>
      <c r="P30" s="234"/>
      <c r="Q30" s="232">
        <v>168.92410000000001</v>
      </c>
      <c r="R30" s="235">
        <v>0.30606225873040022</v>
      </c>
      <c r="S30" s="234"/>
      <c r="T30" s="232">
        <v>225.02070000000001</v>
      </c>
      <c r="U30" s="235">
        <v>0.26982527563019754</v>
      </c>
      <c r="V30" s="234"/>
      <c r="W30" s="232">
        <v>288.31740000000002</v>
      </c>
      <c r="X30" s="235">
        <v>0.3701081960367289</v>
      </c>
      <c r="Y30" s="234"/>
      <c r="Z30" s="232">
        <v>258.99110000000002</v>
      </c>
      <c r="AA30" s="235">
        <v>0.16384324094534522</v>
      </c>
      <c r="AB30" s="234"/>
      <c r="AC30" s="232">
        <v>435.9547</v>
      </c>
      <c r="AD30" s="235">
        <v>0.2711131161104583</v>
      </c>
      <c r="AE30" s="234"/>
      <c r="AF30" s="232">
        <v>439.28640000000001</v>
      </c>
      <c r="AG30" s="235">
        <v>0.22046403803987555</v>
      </c>
    </row>
    <row r="31" spans="1:33">
      <c r="A31" s="231" t="s">
        <v>59</v>
      </c>
      <c r="B31" s="232">
        <v>127.79219999999999</v>
      </c>
      <c r="C31" s="233">
        <v>0.23733091691042177</v>
      </c>
      <c r="D31" s="234"/>
      <c r="E31" s="232">
        <v>176.34649999999999</v>
      </c>
      <c r="F31" s="235">
        <v>0.24137631764735903</v>
      </c>
      <c r="G31" s="234"/>
      <c r="H31" s="232">
        <v>282.8372</v>
      </c>
      <c r="I31" s="235">
        <v>0.28217495152688538</v>
      </c>
      <c r="J31" s="234"/>
      <c r="K31" s="232">
        <v>256.84899999999999</v>
      </c>
      <c r="L31" s="235">
        <v>0.17041627259596107</v>
      </c>
      <c r="M31" s="234"/>
      <c r="N31" s="232">
        <v>290.10230000000001</v>
      </c>
      <c r="O31" s="235">
        <v>0.19042556367184954</v>
      </c>
      <c r="P31" s="234"/>
      <c r="Q31" s="232">
        <v>284.38150000000002</v>
      </c>
      <c r="R31" s="235">
        <v>0.18179259058694044</v>
      </c>
      <c r="S31" s="234"/>
      <c r="T31" s="232">
        <v>173.9769</v>
      </c>
      <c r="U31" s="235">
        <v>0.21592446813341312</v>
      </c>
      <c r="V31" s="234"/>
      <c r="W31" s="232">
        <v>132.4101</v>
      </c>
      <c r="X31" s="235">
        <v>0.2043903508871302</v>
      </c>
      <c r="Y31" s="234"/>
      <c r="Z31" s="232">
        <v>202.41749999999999</v>
      </c>
      <c r="AA31" s="235">
        <v>0.19493284128101573</v>
      </c>
      <c r="AB31" s="234"/>
      <c r="AC31" s="232">
        <v>197.24</v>
      </c>
      <c r="AD31" s="235">
        <v>0.22329779963496249</v>
      </c>
      <c r="AE31" s="234"/>
      <c r="AF31" s="232">
        <v>182.35040000000001</v>
      </c>
      <c r="AG31" s="235">
        <v>0.28265384446647768</v>
      </c>
    </row>
    <row r="32" spans="1:33">
      <c r="A32" s="231" t="s">
        <v>60</v>
      </c>
      <c r="B32" s="232">
        <v>63.845379999999999</v>
      </c>
      <c r="C32" s="233">
        <v>0.44592750798883174</v>
      </c>
      <c r="D32" s="234"/>
      <c r="E32" s="232">
        <v>55.814059999999998</v>
      </c>
      <c r="F32" s="235">
        <v>0.43973497717241861</v>
      </c>
      <c r="G32" s="234"/>
      <c r="H32" s="232">
        <v>41.243479999999998</v>
      </c>
      <c r="I32" s="235">
        <v>0.59458502531794111</v>
      </c>
      <c r="J32" s="234"/>
      <c r="K32" s="232">
        <v>33.946860000000001</v>
      </c>
      <c r="L32" s="235">
        <v>0.36868683348032777</v>
      </c>
      <c r="M32" s="234"/>
      <c r="N32" s="232">
        <v>30.774080000000001</v>
      </c>
      <c r="O32" s="235">
        <v>0.30989822473978101</v>
      </c>
      <c r="P32" s="234"/>
      <c r="Q32" s="232">
        <v>38.066580000000002</v>
      </c>
      <c r="R32" s="235">
        <v>0.30908264624770598</v>
      </c>
      <c r="S32" s="234"/>
      <c r="T32" s="232">
        <v>45.19782</v>
      </c>
      <c r="U32" s="235">
        <v>0.5911983365569401</v>
      </c>
      <c r="V32" s="234"/>
      <c r="W32" s="232">
        <v>33.424630000000001</v>
      </c>
      <c r="X32" s="235">
        <v>0.25504951647931479</v>
      </c>
      <c r="Y32" s="234"/>
      <c r="Z32" s="232">
        <v>59.829300000000003</v>
      </c>
      <c r="AA32" s="235">
        <v>0.39647991201635319</v>
      </c>
      <c r="AB32" s="234"/>
      <c r="AC32" s="232">
        <v>32.585790000000003</v>
      </c>
      <c r="AD32" s="235">
        <v>0.42519823272659646</v>
      </c>
      <c r="AE32" s="234"/>
      <c r="AF32" s="232">
        <v>41.832410000000003</v>
      </c>
      <c r="AG32" s="235">
        <v>0.50451232429592263</v>
      </c>
    </row>
    <row r="33" spans="1:33">
      <c r="A33" s="231" t="s">
        <v>61</v>
      </c>
      <c r="B33" s="232">
        <v>1033.2639999999999</v>
      </c>
      <c r="C33" s="233">
        <v>8.9518668994564815E-2</v>
      </c>
      <c r="D33" s="234"/>
      <c r="E33" s="232">
        <v>889.16570000000002</v>
      </c>
      <c r="F33" s="235">
        <v>9.3208097883217947E-2</v>
      </c>
      <c r="G33" s="234"/>
      <c r="H33" s="232">
        <v>982.12509999999997</v>
      </c>
      <c r="I33" s="235">
        <v>8.4835796173012998E-2</v>
      </c>
      <c r="J33" s="234"/>
      <c r="K33" s="232">
        <v>918.50379999999996</v>
      </c>
      <c r="L33" s="235">
        <v>9.4039536036758922E-2</v>
      </c>
      <c r="M33" s="234"/>
      <c r="N33" s="232">
        <v>1095.133</v>
      </c>
      <c r="O33" s="235">
        <v>0.17182017051810144</v>
      </c>
      <c r="P33" s="234"/>
      <c r="Q33" s="232">
        <v>1236.828</v>
      </c>
      <c r="R33" s="235">
        <v>0.12283668513326024</v>
      </c>
      <c r="S33" s="234"/>
      <c r="T33" s="232">
        <v>1027.6659999999999</v>
      </c>
      <c r="U33" s="235">
        <v>0.10897758376748866</v>
      </c>
      <c r="V33" s="234"/>
      <c r="W33" s="232">
        <v>1018.371</v>
      </c>
      <c r="X33" s="235">
        <v>9.0612568111228628E-2</v>
      </c>
      <c r="Y33" s="234"/>
      <c r="Z33" s="232">
        <v>1003.4589999999999</v>
      </c>
      <c r="AA33" s="235">
        <v>0.13291528642425848</v>
      </c>
      <c r="AB33" s="234"/>
      <c r="AC33" s="232">
        <v>1075.0319999999999</v>
      </c>
      <c r="AD33" s="235">
        <v>0.12739649945303952</v>
      </c>
      <c r="AE33" s="234"/>
      <c r="AF33" s="232">
        <v>977.33540000000005</v>
      </c>
      <c r="AG33" s="235">
        <v>0.11843193401159929</v>
      </c>
    </row>
    <row r="34" spans="1:33">
      <c r="A34" s="231" t="s">
        <v>62</v>
      </c>
      <c r="B34" s="232">
        <v>281.50889999999998</v>
      </c>
      <c r="C34" s="233">
        <v>0.11901189340727771</v>
      </c>
      <c r="D34" s="234"/>
      <c r="E34" s="232">
        <v>342.01179999999999</v>
      </c>
      <c r="F34" s="235">
        <v>0.13647851565355348</v>
      </c>
      <c r="G34" s="234"/>
      <c r="H34" s="232">
        <v>411.32760000000002</v>
      </c>
      <c r="I34" s="235">
        <v>0.11673535157864437</v>
      </c>
      <c r="J34" s="234"/>
      <c r="K34" s="232">
        <v>381.1934</v>
      </c>
      <c r="L34" s="235">
        <v>0.12496033876767017</v>
      </c>
      <c r="M34" s="234"/>
      <c r="N34" s="232">
        <v>418.81709999999998</v>
      </c>
      <c r="O34" s="235">
        <v>0.1203048767588525</v>
      </c>
      <c r="P34" s="234"/>
      <c r="Q34" s="232">
        <v>433.47550000000001</v>
      </c>
      <c r="R34" s="235">
        <v>0.14930582051350078</v>
      </c>
      <c r="S34" s="234"/>
      <c r="T34" s="232">
        <v>505.04599999999999</v>
      </c>
      <c r="U34" s="235">
        <v>0.3574118674338575</v>
      </c>
      <c r="V34" s="234"/>
      <c r="W34" s="232">
        <v>462.02069999999998</v>
      </c>
      <c r="X34" s="235">
        <v>0.17210803412054915</v>
      </c>
      <c r="Y34" s="234"/>
      <c r="Z34" s="232">
        <v>444.81610000000001</v>
      </c>
      <c r="AA34" s="235">
        <v>0.11977788303975508</v>
      </c>
      <c r="AB34" s="234"/>
      <c r="AC34" s="232">
        <v>399.31459999999998</v>
      </c>
      <c r="AD34" s="235">
        <v>0.22709541900045729</v>
      </c>
      <c r="AE34" s="234"/>
      <c r="AF34" s="232">
        <v>400.40960000000001</v>
      </c>
      <c r="AG34" s="235">
        <v>0.18197331532510708</v>
      </c>
    </row>
    <row r="35" spans="1:33">
      <c r="A35" s="231" t="s">
        <v>63</v>
      </c>
      <c r="B35" s="232">
        <v>389.48219999999998</v>
      </c>
      <c r="C35" s="233">
        <v>0.15534034469354441</v>
      </c>
      <c r="D35" s="234"/>
      <c r="E35" s="232">
        <v>378.07049999999998</v>
      </c>
      <c r="F35" s="235">
        <v>0.169822756337773</v>
      </c>
      <c r="G35" s="234"/>
      <c r="H35" s="232">
        <v>422.79059999999998</v>
      </c>
      <c r="I35" s="235">
        <v>0.13175711475136864</v>
      </c>
      <c r="J35" s="234"/>
      <c r="K35" s="232">
        <v>575.06899999999996</v>
      </c>
      <c r="L35" s="235">
        <v>0.35885168562381209</v>
      </c>
      <c r="M35" s="234"/>
      <c r="N35" s="232">
        <v>522.04560000000004</v>
      </c>
      <c r="O35" s="235">
        <v>0.15825542443035626</v>
      </c>
      <c r="P35" s="234"/>
      <c r="Q35" s="232">
        <v>477.09570000000002</v>
      </c>
      <c r="R35" s="235">
        <v>0.12626835580366791</v>
      </c>
      <c r="S35" s="234"/>
      <c r="T35" s="232">
        <v>525.30420000000004</v>
      </c>
      <c r="U35" s="235">
        <v>0.16896340977285162</v>
      </c>
      <c r="V35" s="234"/>
      <c r="W35" s="232">
        <v>769.82</v>
      </c>
      <c r="X35" s="235">
        <v>0.548020654178899</v>
      </c>
      <c r="Y35" s="234"/>
      <c r="Z35" s="232">
        <v>603.38530000000003</v>
      </c>
      <c r="AA35" s="235">
        <v>0.12804672967670905</v>
      </c>
      <c r="AB35" s="234"/>
      <c r="AC35" s="232">
        <v>461.45650000000001</v>
      </c>
      <c r="AD35" s="235">
        <v>0.21430154218219918</v>
      </c>
      <c r="AE35" s="234"/>
      <c r="AF35" s="232">
        <v>569.68119999999999</v>
      </c>
      <c r="AG35" s="235">
        <v>0.15042748119474542</v>
      </c>
    </row>
    <row r="36" spans="1:33">
      <c r="A36" s="231" t="s">
        <v>64</v>
      </c>
      <c r="B36" s="232">
        <v>148.727</v>
      </c>
      <c r="C36" s="233">
        <v>0.20336019687077667</v>
      </c>
      <c r="D36" s="234"/>
      <c r="E36" s="232">
        <v>188.37190000000001</v>
      </c>
      <c r="F36" s="235">
        <v>0.20505594730424229</v>
      </c>
      <c r="G36" s="234"/>
      <c r="H36" s="232">
        <v>152.12649999999999</v>
      </c>
      <c r="I36" s="235">
        <v>0.24823179393465308</v>
      </c>
      <c r="J36" s="234"/>
      <c r="K36" s="232">
        <v>223.59559999999999</v>
      </c>
      <c r="L36" s="235">
        <v>0.30386593653900168</v>
      </c>
      <c r="M36" s="234"/>
      <c r="N36" s="232">
        <v>189.22300000000001</v>
      </c>
      <c r="O36" s="235">
        <v>0.27202984837995375</v>
      </c>
      <c r="P36" s="234"/>
      <c r="Q36" s="232">
        <v>187.93719999999999</v>
      </c>
      <c r="R36" s="235">
        <v>0.20781701334275493</v>
      </c>
      <c r="S36" s="234"/>
      <c r="T36" s="232">
        <v>214.93629999999999</v>
      </c>
      <c r="U36" s="235">
        <v>0.23372093778482275</v>
      </c>
      <c r="V36" s="234"/>
      <c r="W36" s="232">
        <v>254.89789999999999</v>
      </c>
      <c r="X36" s="235">
        <v>0.29152760379744208</v>
      </c>
      <c r="Y36" s="234"/>
      <c r="Z36" s="232">
        <v>213.03530000000001</v>
      </c>
      <c r="AA36" s="235">
        <v>0.25159571019450766</v>
      </c>
      <c r="AB36" s="234"/>
      <c r="AC36" s="232">
        <v>269.96820000000002</v>
      </c>
      <c r="AD36" s="235">
        <v>0.39097240341640233</v>
      </c>
      <c r="AE36" s="234"/>
      <c r="AF36" s="232">
        <v>264.39429999999999</v>
      </c>
      <c r="AG36" s="235">
        <v>0.30492200928688701</v>
      </c>
    </row>
    <row r="37" spans="1:33">
      <c r="A37" s="231" t="s">
        <v>65</v>
      </c>
      <c r="B37" s="232">
        <v>287.79849999999999</v>
      </c>
      <c r="C37" s="233">
        <v>0.25400172829253803</v>
      </c>
      <c r="D37" s="234"/>
      <c r="E37" s="232">
        <v>205.45</v>
      </c>
      <c r="F37" s="235">
        <v>0.23150781601362863</v>
      </c>
      <c r="G37" s="234"/>
      <c r="H37" s="232">
        <v>309.78699999999998</v>
      </c>
      <c r="I37" s="235">
        <v>0.20049585166582201</v>
      </c>
      <c r="J37" s="234"/>
      <c r="K37" s="232">
        <v>240.71090000000001</v>
      </c>
      <c r="L37" s="235">
        <v>0.14680907761135867</v>
      </c>
      <c r="M37" s="234"/>
      <c r="N37" s="232">
        <v>310.02359999999999</v>
      </c>
      <c r="O37" s="235">
        <v>0.20458737076790282</v>
      </c>
      <c r="P37" s="234"/>
      <c r="Q37" s="232">
        <v>412.81009999999998</v>
      </c>
      <c r="R37" s="235">
        <v>0.52245304075651255</v>
      </c>
      <c r="S37" s="234"/>
      <c r="T37" s="232">
        <v>344.34410000000003</v>
      </c>
      <c r="U37" s="235">
        <v>0.26030959264294057</v>
      </c>
      <c r="V37" s="234"/>
      <c r="W37" s="232">
        <v>307.66449999999998</v>
      </c>
      <c r="X37" s="235">
        <v>0.20698408298649992</v>
      </c>
      <c r="Y37" s="234"/>
      <c r="Z37" s="232">
        <v>368.21319999999997</v>
      </c>
      <c r="AA37" s="235">
        <v>0.19134769530261272</v>
      </c>
      <c r="AB37" s="234"/>
      <c r="AC37" s="232">
        <v>309.15800000000002</v>
      </c>
      <c r="AD37" s="235">
        <v>0.20179204160979175</v>
      </c>
      <c r="AE37" s="234"/>
      <c r="AF37" s="232">
        <v>310.53480000000002</v>
      </c>
      <c r="AG37" s="235">
        <v>0.18890060888505891</v>
      </c>
    </row>
    <row r="38" spans="1:33">
      <c r="A38" s="231" t="s">
        <v>66</v>
      </c>
      <c r="B38" s="232">
        <v>79.352680000000007</v>
      </c>
      <c r="C38" s="233">
        <v>0.33300522679259226</v>
      </c>
      <c r="D38" s="234"/>
      <c r="E38" s="232">
        <v>64.838319999999996</v>
      </c>
      <c r="F38" s="235">
        <v>0.29673814620736627</v>
      </c>
      <c r="G38" s="234"/>
      <c r="H38" s="232">
        <v>73.559010000000001</v>
      </c>
      <c r="I38" s="235">
        <v>0.29443880770010361</v>
      </c>
      <c r="J38" s="234"/>
      <c r="K38" s="232">
        <v>71.868880000000004</v>
      </c>
      <c r="L38" s="235">
        <v>0.2794773927185174</v>
      </c>
      <c r="M38" s="234"/>
      <c r="N38" s="232">
        <v>80.233469999999997</v>
      </c>
      <c r="O38" s="235">
        <v>0.28711671076920892</v>
      </c>
      <c r="P38" s="234"/>
      <c r="Q38" s="232">
        <v>145.01769999999999</v>
      </c>
      <c r="R38" s="235">
        <v>0.4062348913270587</v>
      </c>
      <c r="S38" s="234"/>
      <c r="T38" s="232">
        <v>80.223269999999999</v>
      </c>
      <c r="U38" s="235">
        <v>0.46923106475215981</v>
      </c>
      <c r="V38" s="234"/>
      <c r="W38" s="232">
        <v>111.62609999999999</v>
      </c>
      <c r="X38" s="235">
        <v>0.94013210530512137</v>
      </c>
      <c r="Y38" s="234"/>
      <c r="Z38" s="232">
        <v>106.1564</v>
      </c>
      <c r="AA38" s="235">
        <v>0.62748234114947377</v>
      </c>
      <c r="AB38" s="234"/>
      <c r="AC38" s="232">
        <v>56.856189999999998</v>
      </c>
      <c r="AD38" s="235">
        <v>0.46009343221907761</v>
      </c>
      <c r="AE38" s="234"/>
      <c r="AF38" s="232">
        <v>80.274649999999994</v>
      </c>
      <c r="AG38" s="235">
        <v>0.49702935609186716</v>
      </c>
    </row>
    <row r="39" spans="1:33">
      <c r="A39" s="231" t="s">
        <v>67</v>
      </c>
      <c r="B39" s="232">
        <v>10.8977</v>
      </c>
      <c r="C39" s="233">
        <v>0.8467339567064609</v>
      </c>
      <c r="D39" s="234"/>
      <c r="E39" s="232">
        <v>21.971209999999999</v>
      </c>
      <c r="F39" s="235">
        <v>0.55898414151974329</v>
      </c>
      <c r="G39" s="234"/>
      <c r="H39" s="232">
        <v>12.80134</v>
      </c>
      <c r="I39" s="235">
        <v>0.71816712312929742</v>
      </c>
      <c r="J39" s="234"/>
      <c r="K39" s="232">
        <v>25.817990000000002</v>
      </c>
      <c r="L39" s="235">
        <v>0.43603176854588599</v>
      </c>
      <c r="M39" s="234"/>
      <c r="N39" s="232">
        <v>42.816360000000003</v>
      </c>
      <c r="O39" s="235">
        <v>0.60090139376630791</v>
      </c>
      <c r="P39" s="234"/>
      <c r="Q39" s="232">
        <v>44.350050000000003</v>
      </c>
      <c r="R39" s="235">
        <v>0.73359999368659101</v>
      </c>
      <c r="S39" s="234"/>
      <c r="T39" s="232">
        <v>26.03837</v>
      </c>
      <c r="U39" s="235">
        <v>0.49218357216676772</v>
      </c>
      <c r="V39" s="234"/>
      <c r="W39" s="232">
        <v>19.088439999999999</v>
      </c>
      <c r="X39" s="235">
        <v>0.56257295410206387</v>
      </c>
      <c r="Y39" s="234"/>
      <c r="Z39" s="232">
        <v>30.013310000000001</v>
      </c>
      <c r="AA39" s="235">
        <v>0.74640271266314839</v>
      </c>
      <c r="AB39" s="234"/>
      <c r="AC39" s="232">
        <v>21.202190000000002</v>
      </c>
      <c r="AD39" s="235">
        <v>0.69203270982856013</v>
      </c>
      <c r="AE39" s="234"/>
      <c r="AF39" s="232">
        <v>34.980670000000003</v>
      </c>
      <c r="AG39" s="235">
        <v>0.93872508445378533</v>
      </c>
    </row>
    <row r="40" spans="1:33">
      <c r="A40" s="231" t="s">
        <v>68</v>
      </c>
      <c r="B40" s="232">
        <v>2.5703399999999998</v>
      </c>
      <c r="C40" s="233">
        <v>1.0530518141568821</v>
      </c>
      <c r="D40" s="234"/>
      <c r="E40" s="232">
        <v>6.0605159999999998</v>
      </c>
      <c r="F40" s="235">
        <v>0.63564017981307208</v>
      </c>
      <c r="G40" s="234"/>
      <c r="H40" s="232">
        <v>11.73203</v>
      </c>
      <c r="I40" s="235">
        <v>0.53325863639966831</v>
      </c>
      <c r="J40" s="234"/>
      <c r="K40" s="232">
        <v>13.28068</v>
      </c>
      <c r="L40" s="235">
        <v>0.88356290189960141</v>
      </c>
      <c r="M40" s="234"/>
      <c r="N40" s="232">
        <v>12.34526</v>
      </c>
      <c r="O40" s="235">
        <v>0.76010231619261148</v>
      </c>
      <c r="P40" s="234"/>
      <c r="Q40" s="232">
        <v>12.26463</v>
      </c>
      <c r="R40" s="235">
        <v>0.82277113618592645</v>
      </c>
      <c r="S40" s="234"/>
      <c r="T40" s="232">
        <v>12.01999</v>
      </c>
      <c r="U40" s="235">
        <v>0.63416211494352326</v>
      </c>
      <c r="V40" s="234"/>
      <c r="W40" s="232">
        <v>20.324809999999999</v>
      </c>
      <c r="X40" s="235">
        <v>0.81649020876455924</v>
      </c>
      <c r="Y40" s="234"/>
      <c r="Z40" s="232">
        <v>7.1311879999999999</v>
      </c>
      <c r="AA40" s="235">
        <v>0.81248447243292421</v>
      </c>
      <c r="AB40" s="234"/>
      <c r="AC40" s="232">
        <v>5.3300109999999998</v>
      </c>
      <c r="AD40" s="235">
        <v>1.3525520228757502</v>
      </c>
      <c r="AE40" s="234"/>
      <c r="AF40" s="232">
        <v>3.899375</v>
      </c>
      <c r="AG40" s="235">
        <v>0.92366333579099213</v>
      </c>
    </row>
    <row r="41" spans="1:33">
      <c r="A41" s="231" t="s">
        <v>69</v>
      </c>
      <c r="B41" s="232">
        <v>49.656190000000002</v>
      </c>
      <c r="C41" s="233">
        <v>0.55124946960288335</v>
      </c>
      <c r="D41" s="234"/>
      <c r="E41" s="232">
        <v>36.475639999999999</v>
      </c>
      <c r="F41" s="235">
        <v>0.40150095680295123</v>
      </c>
      <c r="G41" s="234"/>
      <c r="H41" s="232">
        <v>22.74333</v>
      </c>
      <c r="I41" s="235">
        <v>0.47038481524033643</v>
      </c>
      <c r="J41" s="234"/>
      <c r="K41" s="232">
        <v>105.0789</v>
      </c>
      <c r="L41" s="235">
        <v>1.5343401729557502</v>
      </c>
      <c r="M41" s="234"/>
      <c r="N41" s="232">
        <v>35.721310000000003</v>
      </c>
      <c r="O41" s="235">
        <v>0.45656964540214223</v>
      </c>
      <c r="P41" s="234"/>
      <c r="Q41" s="232">
        <v>108.88639999999999</v>
      </c>
      <c r="R41" s="235">
        <v>0.98715426352602353</v>
      </c>
      <c r="S41" s="234"/>
      <c r="T41" s="232">
        <v>26.910270000000001</v>
      </c>
      <c r="U41" s="235">
        <v>0.51375228862438016</v>
      </c>
      <c r="V41" s="234"/>
      <c r="W41" s="232">
        <v>21.12669</v>
      </c>
      <c r="X41" s="235">
        <v>0.514892328140376</v>
      </c>
      <c r="Y41" s="234"/>
      <c r="Z41" s="232">
        <v>22.297059999999998</v>
      </c>
      <c r="AA41" s="235">
        <v>0.53210037377125052</v>
      </c>
      <c r="AB41" s="234"/>
      <c r="AC41" s="232">
        <v>19.31683</v>
      </c>
      <c r="AD41" s="235">
        <v>0.56464518246523887</v>
      </c>
      <c r="AE41" s="234"/>
      <c r="AF41" s="232">
        <v>26.852699999999999</v>
      </c>
      <c r="AG41" s="235">
        <v>0.46264983707411172</v>
      </c>
    </row>
    <row r="42" spans="1:33">
      <c r="A42" s="231" t="s">
        <v>70</v>
      </c>
      <c r="B42" s="232">
        <v>227.64830000000001</v>
      </c>
      <c r="C42" s="233">
        <v>0.21123878017099185</v>
      </c>
      <c r="D42" s="234"/>
      <c r="E42" s="232">
        <v>201.16419999999999</v>
      </c>
      <c r="F42" s="235">
        <v>0.1501001669283103</v>
      </c>
      <c r="G42" s="234"/>
      <c r="H42" s="232">
        <v>183.3605</v>
      </c>
      <c r="I42" s="235">
        <v>0.1806492739712206</v>
      </c>
      <c r="J42" s="234"/>
      <c r="K42" s="232">
        <v>199.4085</v>
      </c>
      <c r="L42" s="235">
        <v>0.18791588523056937</v>
      </c>
      <c r="M42" s="234"/>
      <c r="N42" s="232">
        <v>229.94139999999999</v>
      </c>
      <c r="O42" s="235">
        <v>0.14393458855169189</v>
      </c>
      <c r="P42" s="234"/>
      <c r="Q42" s="232">
        <v>248.14840000000001</v>
      </c>
      <c r="R42" s="235">
        <v>0.23514030314118486</v>
      </c>
      <c r="S42" s="234"/>
      <c r="T42" s="232">
        <v>265.6712</v>
      </c>
      <c r="U42" s="235">
        <v>0.16622764078304311</v>
      </c>
      <c r="V42" s="234"/>
      <c r="W42" s="232">
        <v>213.03020000000001</v>
      </c>
      <c r="X42" s="235">
        <v>0.31488116145034839</v>
      </c>
      <c r="Y42" s="234"/>
      <c r="Z42" s="232">
        <v>287.54250000000002</v>
      </c>
      <c r="AA42" s="235">
        <v>0.17713347696427481</v>
      </c>
      <c r="AB42" s="234"/>
      <c r="AC42" s="232">
        <v>309.66759999999999</v>
      </c>
      <c r="AD42" s="235">
        <v>0.27204570319917226</v>
      </c>
      <c r="AE42" s="234"/>
      <c r="AF42" s="232">
        <v>222.49789999999999</v>
      </c>
      <c r="AG42" s="235">
        <v>0.21155179981473982</v>
      </c>
    </row>
    <row r="43" spans="1:33">
      <c r="A43" s="231" t="s">
        <v>71</v>
      </c>
      <c r="B43" s="232">
        <v>286.6746</v>
      </c>
      <c r="C43" s="233">
        <v>0.1809258064718674</v>
      </c>
      <c r="D43" s="234"/>
      <c r="E43" s="232">
        <v>367.83629999999999</v>
      </c>
      <c r="F43" s="235">
        <v>0.21133716492907306</v>
      </c>
      <c r="G43" s="234"/>
      <c r="H43" s="232">
        <v>344.67329999999998</v>
      </c>
      <c r="I43" s="235">
        <v>0.28212919654641078</v>
      </c>
      <c r="J43" s="234"/>
      <c r="K43" s="232">
        <v>323.84890000000001</v>
      </c>
      <c r="L43" s="235">
        <v>0.20390484574750756</v>
      </c>
      <c r="M43" s="234"/>
      <c r="N43" s="232">
        <v>351.351</v>
      </c>
      <c r="O43" s="235">
        <v>0.21582012631243402</v>
      </c>
      <c r="P43" s="234"/>
      <c r="Q43" s="232">
        <v>306.31420000000003</v>
      </c>
      <c r="R43" s="235">
        <v>0.237366880151165</v>
      </c>
      <c r="S43" s="234"/>
      <c r="T43" s="232">
        <v>330.45060000000001</v>
      </c>
      <c r="U43" s="235">
        <v>0.22807531655261026</v>
      </c>
      <c r="V43" s="234"/>
      <c r="W43" s="232">
        <v>360.81310000000002</v>
      </c>
      <c r="X43" s="235">
        <v>0.42858369055890705</v>
      </c>
      <c r="Y43" s="234"/>
      <c r="Z43" s="232">
        <v>357.09460000000001</v>
      </c>
      <c r="AA43" s="235">
        <v>0.29396931793423925</v>
      </c>
      <c r="AB43" s="234"/>
      <c r="AC43" s="232">
        <v>295.81439999999998</v>
      </c>
      <c r="AD43" s="235">
        <v>0.26132140693624112</v>
      </c>
      <c r="AE43" s="234"/>
      <c r="AF43" s="232">
        <v>331.9409</v>
      </c>
      <c r="AG43" s="235">
        <v>0.28963949305433584</v>
      </c>
    </row>
    <row r="44" spans="1:33">
      <c r="A44" s="231" t="s">
        <v>72</v>
      </c>
      <c r="B44" s="232">
        <v>216.4889</v>
      </c>
      <c r="C44" s="233">
        <v>0.22671771716702335</v>
      </c>
      <c r="D44" s="234"/>
      <c r="E44" s="232">
        <v>202.83260000000001</v>
      </c>
      <c r="F44" s="235">
        <v>0.32797048206254809</v>
      </c>
      <c r="G44" s="234"/>
      <c r="H44" s="232">
        <v>210.4614</v>
      </c>
      <c r="I44" s="235">
        <v>0.26194695844463639</v>
      </c>
      <c r="J44" s="234"/>
      <c r="K44" s="232">
        <v>193.11340000000001</v>
      </c>
      <c r="L44" s="235">
        <v>0.18508839883715991</v>
      </c>
      <c r="M44" s="234"/>
      <c r="N44" s="232">
        <v>172.10720000000001</v>
      </c>
      <c r="O44" s="235">
        <v>0.19858034992144427</v>
      </c>
      <c r="P44" s="234"/>
      <c r="Q44" s="232">
        <v>169.33090000000001</v>
      </c>
      <c r="R44" s="235">
        <v>0.30673148255870603</v>
      </c>
      <c r="S44" s="234"/>
      <c r="T44" s="232">
        <v>199.06639999999999</v>
      </c>
      <c r="U44" s="235">
        <v>0.22603480848601273</v>
      </c>
      <c r="V44" s="234"/>
      <c r="W44" s="232">
        <v>205.21209999999999</v>
      </c>
      <c r="X44" s="235">
        <v>0.36262532472500408</v>
      </c>
      <c r="Y44" s="234"/>
      <c r="Z44" s="232">
        <v>314.9332</v>
      </c>
      <c r="AA44" s="235">
        <v>0.21934475501471423</v>
      </c>
      <c r="AB44" s="234"/>
      <c r="AC44" s="232">
        <v>228.63140000000001</v>
      </c>
      <c r="AD44" s="235">
        <v>0.22650733363833661</v>
      </c>
      <c r="AE44" s="234"/>
      <c r="AF44" s="232">
        <v>285.12270000000001</v>
      </c>
      <c r="AG44" s="235">
        <v>0.46839122525144439</v>
      </c>
    </row>
    <row r="45" spans="1:33">
      <c r="A45" s="231" t="s">
        <v>73</v>
      </c>
      <c r="B45" s="232">
        <v>103.84910000000001</v>
      </c>
      <c r="C45" s="233">
        <v>0.24184344784884992</v>
      </c>
      <c r="D45" s="234"/>
      <c r="E45" s="232">
        <v>89.583160000000007</v>
      </c>
      <c r="F45" s="235">
        <v>0.17626797268593783</v>
      </c>
      <c r="G45" s="234"/>
      <c r="H45" s="232">
        <v>105.16670000000001</v>
      </c>
      <c r="I45" s="235">
        <v>0.21638896342663599</v>
      </c>
      <c r="J45" s="234"/>
      <c r="K45" s="232">
        <v>98.754540000000006</v>
      </c>
      <c r="L45" s="235">
        <v>0.22582369580173223</v>
      </c>
      <c r="M45" s="234"/>
      <c r="N45" s="232">
        <v>98.0124</v>
      </c>
      <c r="O45" s="235">
        <v>0.15694364182491197</v>
      </c>
      <c r="P45" s="234"/>
      <c r="Q45" s="232">
        <v>113.77509999999999</v>
      </c>
      <c r="R45" s="235">
        <v>0.2577185412273863</v>
      </c>
      <c r="S45" s="234"/>
      <c r="T45" s="232">
        <v>258.53219999999999</v>
      </c>
      <c r="U45" s="235">
        <v>0.87869312990799597</v>
      </c>
      <c r="V45" s="234"/>
      <c r="W45" s="232">
        <v>142.1645</v>
      </c>
      <c r="X45" s="235">
        <v>0.21549983856729352</v>
      </c>
      <c r="Y45" s="234"/>
      <c r="Z45" s="232">
        <v>253.13489999999999</v>
      </c>
      <c r="AA45" s="235">
        <v>0.24998796135973347</v>
      </c>
      <c r="AB45" s="234"/>
      <c r="AC45" s="232">
        <v>217.76230000000001</v>
      </c>
      <c r="AD45" s="235">
        <v>0.29173764421114212</v>
      </c>
      <c r="AE45" s="234"/>
      <c r="AF45" s="232">
        <v>243.26220000000001</v>
      </c>
      <c r="AG45" s="235">
        <v>0.25482662082312829</v>
      </c>
    </row>
    <row r="46" spans="1:33">
      <c r="A46" s="231" t="s">
        <v>74</v>
      </c>
      <c r="B46" s="232">
        <v>313.8827</v>
      </c>
      <c r="C46" s="233">
        <v>0.18052126606531677</v>
      </c>
      <c r="D46" s="234"/>
      <c r="E46" s="232">
        <v>322.77019999999999</v>
      </c>
      <c r="F46" s="235">
        <v>0.18018180116999649</v>
      </c>
      <c r="G46" s="234"/>
      <c r="H46" s="232">
        <v>271.53820000000002</v>
      </c>
      <c r="I46" s="235">
        <v>0.15336701060845212</v>
      </c>
      <c r="J46" s="234"/>
      <c r="K46" s="232">
        <v>467.77800000000002</v>
      </c>
      <c r="L46" s="235">
        <v>0.17835255014130635</v>
      </c>
      <c r="M46" s="234"/>
      <c r="N46" s="232">
        <v>566.2269</v>
      </c>
      <c r="O46" s="235">
        <v>0.21302931316050155</v>
      </c>
      <c r="P46" s="234"/>
      <c r="Q46" s="232">
        <v>451.63650000000001</v>
      </c>
      <c r="R46" s="235">
        <v>0.19008501925774376</v>
      </c>
      <c r="S46" s="234"/>
      <c r="T46" s="232">
        <v>535.41660000000002</v>
      </c>
      <c r="U46" s="235">
        <v>0.15057571767479752</v>
      </c>
      <c r="V46" s="234"/>
      <c r="W46" s="232">
        <v>660.8827</v>
      </c>
      <c r="X46" s="235">
        <v>0.32311812065893081</v>
      </c>
      <c r="Y46" s="234"/>
      <c r="Z46" s="232">
        <v>820.39869999999996</v>
      </c>
      <c r="AA46" s="235">
        <v>0.20863707463212705</v>
      </c>
      <c r="AB46" s="234"/>
      <c r="AC46" s="232">
        <v>910.76210000000003</v>
      </c>
      <c r="AD46" s="235">
        <v>0.18742655848327458</v>
      </c>
      <c r="AE46" s="234"/>
      <c r="AF46" s="232">
        <v>869.40840000000003</v>
      </c>
      <c r="AG46" s="235">
        <v>0.16457882532535917</v>
      </c>
    </row>
    <row r="47" spans="1:33">
      <c r="A47" s="231" t="s">
        <v>75</v>
      </c>
      <c r="B47" s="232">
        <v>666.93039999999996</v>
      </c>
      <c r="C47" s="233">
        <v>0.12766203849757035</v>
      </c>
      <c r="D47" s="234"/>
      <c r="E47" s="232">
        <v>580.08939999999996</v>
      </c>
      <c r="F47" s="235">
        <v>0.18927512759240214</v>
      </c>
      <c r="G47" s="234"/>
      <c r="H47" s="232">
        <v>806.84050000000002</v>
      </c>
      <c r="I47" s="235">
        <v>0.15725817680198254</v>
      </c>
      <c r="J47" s="234"/>
      <c r="K47" s="232">
        <v>921.77840000000003</v>
      </c>
      <c r="L47" s="235">
        <v>0.23899015641937366</v>
      </c>
      <c r="M47" s="234"/>
      <c r="N47" s="232">
        <v>1202.3620000000001</v>
      </c>
      <c r="O47" s="235">
        <v>0.17928535332952972</v>
      </c>
      <c r="P47" s="234"/>
      <c r="Q47" s="232">
        <v>1362.7239999999999</v>
      </c>
      <c r="R47" s="235">
        <v>0.18763070144798213</v>
      </c>
      <c r="S47" s="234"/>
      <c r="T47" s="232">
        <v>1374.569</v>
      </c>
      <c r="U47" s="235">
        <v>0.24861890236139478</v>
      </c>
      <c r="V47" s="234"/>
      <c r="W47" s="232">
        <v>1402.09</v>
      </c>
      <c r="X47" s="235">
        <v>0.13701648196620761</v>
      </c>
      <c r="Y47" s="234"/>
      <c r="Z47" s="232">
        <v>2331.8969999999999</v>
      </c>
      <c r="AA47" s="235">
        <v>0.30134549167480379</v>
      </c>
      <c r="AB47" s="234"/>
      <c r="AC47" s="232">
        <v>1547.029</v>
      </c>
      <c r="AD47" s="235">
        <v>0.12609098652966427</v>
      </c>
      <c r="AE47" s="234"/>
      <c r="AF47" s="232">
        <v>1839.1</v>
      </c>
      <c r="AG47" s="235">
        <v>0.17258007286172583</v>
      </c>
    </row>
    <row r="48" spans="1:33">
      <c r="A48" s="231" t="s">
        <v>76</v>
      </c>
      <c r="B48" s="232">
        <v>158.1782</v>
      </c>
      <c r="C48" s="233">
        <v>0.18411930088975598</v>
      </c>
      <c r="D48" s="234"/>
      <c r="E48" s="232">
        <v>172.84229999999999</v>
      </c>
      <c r="F48" s="235">
        <v>0.264491472284273</v>
      </c>
      <c r="G48" s="234"/>
      <c r="H48" s="232">
        <v>231.64250000000001</v>
      </c>
      <c r="I48" s="235">
        <v>0.31909748513334119</v>
      </c>
      <c r="J48" s="234"/>
      <c r="K48" s="232">
        <v>257.11489999999998</v>
      </c>
      <c r="L48" s="235">
        <v>0.2050469607167846</v>
      </c>
      <c r="M48" s="234"/>
      <c r="N48" s="232">
        <v>340.11149999999998</v>
      </c>
      <c r="O48" s="235">
        <v>0.23228931688578602</v>
      </c>
      <c r="P48" s="234"/>
      <c r="Q48" s="232">
        <v>391.44650000000001</v>
      </c>
      <c r="R48" s="235">
        <v>0.32002832673175008</v>
      </c>
      <c r="S48" s="234"/>
      <c r="T48" s="232">
        <v>353.03019999999998</v>
      </c>
      <c r="U48" s="235">
        <v>0.18401870661490147</v>
      </c>
      <c r="V48" s="234"/>
      <c r="W48" s="232">
        <v>376.75740000000002</v>
      </c>
      <c r="X48" s="235">
        <v>0.17754270307630318</v>
      </c>
      <c r="Y48" s="234"/>
      <c r="Z48" s="232">
        <v>512.65790000000004</v>
      </c>
      <c r="AA48" s="235">
        <v>0.18516597208391794</v>
      </c>
      <c r="AB48" s="234"/>
      <c r="AC48" s="232">
        <v>485.79680000000002</v>
      </c>
      <c r="AD48" s="235">
        <v>0.17805329388748545</v>
      </c>
      <c r="AE48" s="234"/>
      <c r="AF48" s="232">
        <v>559.64480000000003</v>
      </c>
      <c r="AG48" s="235">
        <v>0.18047759435985108</v>
      </c>
    </row>
    <row r="49" spans="1:33">
      <c r="A49" s="231" t="s">
        <v>77</v>
      </c>
      <c r="B49" s="232">
        <v>315.67070000000001</v>
      </c>
      <c r="C49" s="233">
        <v>0.50251557841763583</v>
      </c>
      <c r="D49" s="234"/>
      <c r="E49" s="232">
        <v>473.4221</v>
      </c>
      <c r="F49" s="235">
        <v>0.21419063368609112</v>
      </c>
      <c r="G49" s="234"/>
      <c r="H49" s="232">
        <v>477.95100000000002</v>
      </c>
      <c r="I49" s="235">
        <v>0.21595525566428356</v>
      </c>
      <c r="J49" s="234"/>
      <c r="K49" s="232">
        <v>571.04840000000002</v>
      </c>
      <c r="L49" s="235">
        <v>0.17917978581150037</v>
      </c>
      <c r="M49" s="234"/>
      <c r="N49" s="232">
        <v>1063.7619999999999</v>
      </c>
      <c r="O49" s="235">
        <v>0.22971548899095851</v>
      </c>
      <c r="P49" s="234"/>
      <c r="Q49" s="232">
        <v>1158.2650000000001</v>
      </c>
      <c r="R49" s="235">
        <v>0.24172067014025284</v>
      </c>
      <c r="S49" s="234"/>
      <c r="T49" s="232">
        <v>1324.5740000000001</v>
      </c>
      <c r="U49" s="235">
        <v>0.20171216708164283</v>
      </c>
      <c r="V49" s="234"/>
      <c r="W49" s="232">
        <v>1472.4849999999999</v>
      </c>
      <c r="X49" s="235">
        <v>0.2368213924080721</v>
      </c>
      <c r="Y49" s="234"/>
      <c r="Z49" s="232">
        <v>1855.827</v>
      </c>
      <c r="AA49" s="235">
        <v>0.16461891113772995</v>
      </c>
      <c r="AB49" s="234"/>
      <c r="AC49" s="232">
        <v>1657.367</v>
      </c>
      <c r="AD49" s="235">
        <v>0.17446878090368639</v>
      </c>
      <c r="AE49" s="234"/>
      <c r="AF49" s="232">
        <v>1898.049</v>
      </c>
      <c r="AG49" s="235">
        <v>0.17237538124674337</v>
      </c>
    </row>
    <row r="50" spans="1:33">
      <c r="A50" s="231" t="s">
        <v>221</v>
      </c>
      <c r="B50" s="232">
        <v>175.8588</v>
      </c>
      <c r="C50" s="233">
        <v>0.23268454919514972</v>
      </c>
      <c r="D50" s="234"/>
      <c r="E50" s="232">
        <v>333.01819999999998</v>
      </c>
      <c r="F50" s="235">
        <v>0.20886237088543508</v>
      </c>
      <c r="G50" s="234"/>
      <c r="H50" s="232">
        <v>449.85919999999999</v>
      </c>
      <c r="I50" s="235">
        <v>0.23025065353781807</v>
      </c>
      <c r="J50" s="234"/>
      <c r="K50" s="232">
        <v>513.35289999999998</v>
      </c>
      <c r="L50" s="235">
        <v>0.19116075354790049</v>
      </c>
      <c r="M50" s="234"/>
      <c r="N50" s="232">
        <v>1008.321</v>
      </c>
      <c r="O50" s="235">
        <v>0.24140406874398132</v>
      </c>
      <c r="P50" s="234"/>
      <c r="Q50" s="232">
        <v>1044.8589999999999</v>
      </c>
      <c r="R50" s="235">
        <v>0.2608965726476013</v>
      </c>
      <c r="S50" s="234"/>
      <c r="T50" s="232">
        <v>1199.7439999999999</v>
      </c>
      <c r="U50" s="235">
        <v>0.21657344566840928</v>
      </c>
      <c r="V50" s="234"/>
      <c r="W50" s="232">
        <v>1357.893</v>
      </c>
      <c r="X50" s="235">
        <v>0.25460298860072184</v>
      </c>
      <c r="Y50" s="234"/>
      <c r="Z50" s="232">
        <v>1741.1569999999999</v>
      </c>
      <c r="AA50" s="235">
        <v>0.17294162674589367</v>
      </c>
      <c r="AB50" s="234"/>
      <c r="AC50" s="232">
        <v>1501.271</v>
      </c>
      <c r="AD50" s="235">
        <v>0.1921991219440061</v>
      </c>
      <c r="AE50" s="234"/>
      <c r="AF50" s="232">
        <v>1710.261</v>
      </c>
      <c r="AG50" s="235">
        <v>0.17428009642972625</v>
      </c>
    </row>
    <row r="51" spans="1:33">
      <c r="A51" s="231" t="s">
        <v>222</v>
      </c>
      <c r="B51" s="232">
        <v>139.81190000000001</v>
      </c>
      <c r="C51" s="233">
        <v>1.1365448291597495</v>
      </c>
      <c r="D51" s="234"/>
      <c r="E51" s="232">
        <v>140.40389999999999</v>
      </c>
      <c r="F51" s="235">
        <v>0.49260788624817409</v>
      </c>
      <c r="G51" s="234"/>
      <c r="H51" s="232">
        <v>28.09187</v>
      </c>
      <c r="I51" s="235">
        <v>0.38473515647053752</v>
      </c>
      <c r="J51" s="234"/>
      <c r="K51" s="232">
        <v>57.69556</v>
      </c>
      <c r="L51" s="235">
        <v>0.46928015258019851</v>
      </c>
      <c r="M51" s="234"/>
      <c r="N51" s="232">
        <v>55.44153</v>
      </c>
      <c r="O51" s="235">
        <v>0.51550041999201679</v>
      </c>
      <c r="P51" s="234"/>
      <c r="Q51" s="232">
        <v>113.4051</v>
      </c>
      <c r="R51" s="235">
        <v>0.56711864281236024</v>
      </c>
      <c r="S51" s="234"/>
      <c r="T51" s="232">
        <v>124.83029999999999</v>
      </c>
      <c r="U51" s="235">
        <v>0.5342958464411286</v>
      </c>
      <c r="V51" s="234"/>
      <c r="W51" s="232">
        <v>114.59229999999999</v>
      </c>
      <c r="X51" s="235">
        <v>0.46973153693572778</v>
      </c>
      <c r="Y51" s="234"/>
      <c r="Z51" s="232">
        <v>114.67010000000001</v>
      </c>
      <c r="AA51" s="235">
        <v>0.33802372894067412</v>
      </c>
      <c r="AB51" s="234"/>
      <c r="AC51" s="232">
        <v>156.0966</v>
      </c>
      <c r="AD51" s="235">
        <v>0.41410327963581522</v>
      </c>
      <c r="AE51" s="234"/>
      <c r="AF51" s="232">
        <v>187.78829999999999</v>
      </c>
      <c r="AG51" s="235">
        <v>0.62363142964710794</v>
      </c>
    </row>
    <row r="52" spans="1:33">
      <c r="A52" s="231" t="s">
        <v>78</v>
      </c>
      <c r="B52" s="232">
        <v>311.37130000000002</v>
      </c>
      <c r="C52" s="233">
        <v>0.1980638549538766</v>
      </c>
      <c r="D52" s="234"/>
      <c r="E52" s="232">
        <v>407.19119999999998</v>
      </c>
      <c r="F52" s="235">
        <v>0.16460649444290543</v>
      </c>
      <c r="G52" s="234"/>
      <c r="H52" s="232">
        <v>358.18799999999999</v>
      </c>
      <c r="I52" s="235">
        <v>0.1834128982545479</v>
      </c>
      <c r="J52" s="234"/>
      <c r="K52" s="232">
        <v>361.6773</v>
      </c>
      <c r="L52" s="235">
        <v>0.18454750574614442</v>
      </c>
      <c r="M52" s="234"/>
      <c r="N52" s="232">
        <v>474.96519999999998</v>
      </c>
      <c r="O52" s="235">
        <v>0.20417218945724869</v>
      </c>
      <c r="P52" s="234"/>
      <c r="Q52" s="232">
        <v>461.255</v>
      </c>
      <c r="R52" s="235">
        <v>0.20804257688263542</v>
      </c>
      <c r="S52" s="234"/>
      <c r="T52" s="232">
        <v>479.86349999999999</v>
      </c>
      <c r="U52" s="235">
        <v>0.20392804537123577</v>
      </c>
      <c r="V52" s="234"/>
      <c r="W52" s="232">
        <v>507.99990000000003</v>
      </c>
      <c r="X52" s="235">
        <v>0.18813885514544393</v>
      </c>
      <c r="Y52" s="234"/>
      <c r="Z52" s="232">
        <v>576.95699999999999</v>
      </c>
      <c r="AA52" s="235">
        <v>0.13252856764022275</v>
      </c>
      <c r="AB52" s="234"/>
      <c r="AC52" s="232">
        <v>646.80409999999995</v>
      </c>
      <c r="AD52" s="235">
        <v>0.14935429568241759</v>
      </c>
      <c r="AE52" s="234"/>
      <c r="AF52" s="232">
        <v>752.67909999999995</v>
      </c>
      <c r="AG52" s="235">
        <v>0.21578503986625908</v>
      </c>
    </row>
    <row r="53" spans="1:33">
      <c r="A53" s="231" t="s">
        <v>79</v>
      </c>
      <c r="B53" s="232">
        <v>419.71850000000001</v>
      </c>
      <c r="C53" s="233">
        <v>0.66819558346844377</v>
      </c>
      <c r="D53" s="234"/>
      <c r="E53" s="232">
        <v>237.1671</v>
      </c>
      <c r="F53" s="235">
        <v>0.18407184470358662</v>
      </c>
      <c r="G53" s="234"/>
      <c r="H53" s="232">
        <v>246.47730000000001</v>
      </c>
      <c r="I53" s="235">
        <v>0.17770058175742753</v>
      </c>
      <c r="J53" s="234"/>
      <c r="K53" s="232">
        <v>421.26069999999999</v>
      </c>
      <c r="L53" s="235">
        <v>0.31284136782757088</v>
      </c>
      <c r="M53" s="234"/>
      <c r="N53" s="232">
        <v>313.79520000000002</v>
      </c>
      <c r="O53" s="235">
        <v>0.18727986533892166</v>
      </c>
      <c r="P53" s="234"/>
      <c r="Q53" s="232">
        <v>365.88560000000001</v>
      </c>
      <c r="R53" s="235">
        <v>0.21963100925535192</v>
      </c>
      <c r="S53" s="234"/>
      <c r="T53" s="232">
        <v>371.6377</v>
      </c>
      <c r="U53" s="235">
        <v>0.23841092009771883</v>
      </c>
      <c r="V53" s="234"/>
      <c r="W53" s="232">
        <v>330.54610000000002</v>
      </c>
      <c r="X53" s="235">
        <v>0.23196036135352976</v>
      </c>
      <c r="Y53" s="234"/>
      <c r="Z53" s="232">
        <v>428.98180000000002</v>
      </c>
      <c r="AA53" s="235">
        <v>0.16172198354335776</v>
      </c>
      <c r="AB53" s="234"/>
      <c r="AC53" s="232">
        <v>497.25229999999999</v>
      </c>
      <c r="AD53" s="235">
        <v>0.46841832204697698</v>
      </c>
      <c r="AE53" s="234"/>
      <c r="AF53" s="232">
        <v>369.4169</v>
      </c>
      <c r="AG53" s="235">
        <v>0.1497739708172528</v>
      </c>
    </row>
    <row r="54" spans="1:33">
      <c r="A54" s="231" t="s">
        <v>80</v>
      </c>
      <c r="B54" s="232">
        <v>83.557689999999994</v>
      </c>
      <c r="C54" s="233">
        <v>0.22678673716327011</v>
      </c>
      <c r="D54" s="234"/>
      <c r="E54" s="232">
        <v>67.656570000000002</v>
      </c>
      <c r="F54" s="235">
        <v>0.24531101295853458</v>
      </c>
      <c r="G54" s="234"/>
      <c r="H54" s="232">
        <v>126.7406</v>
      </c>
      <c r="I54" s="235">
        <v>0.36348719194954104</v>
      </c>
      <c r="J54" s="234"/>
      <c r="K54" s="232">
        <v>128.42779999999999</v>
      </c>
      <c r="L54" s="235">
        <v>0.25753876652874225</v>
      </c>
      <c r="M54" s="234"/>
      <c r="N54" s="232">
        <v>136.65960000000001</v>
      </c>
      <c r="O54" s="235">
        <v>0.37037740488044746</v>
      </c>
      <c r="P54" s="234"/>
      <c r="Q54" s="232">
        <v>94.365660000000005</v>
      </c>
      <c r="R54" s="235">
        <v>0.23741371172521866</v>
      </c>
      <c r="S54" s="234"/>
      <c r="T54" s="232">
        <v>121.2064</v>
      </c>
      <c r="U54" s="235">
        <v>0.54600921733505825</v>
      </c>
      <c r="V54" s="234"/>
      <c r="W54" s="232">
        <v>87.441040000000001</v>
      </c>
      <c r="X54" s="235">
        <v>0.33270088736364528</v>
      </c>
      <c r="Y54" s="234"/>
      <c r="Z54" s="232">
        <v>163.52340000000001</v>
      </c>
      <c r="AA54" s="235">
        <v>0.33290085211046244</v>
      </c>
      <c r="AB54" s="234"/>
      <c r="AC54" s="232">
        <v>103.1575</v>
      </c>
      <c r="AD54" s="235">
        <v>0.30208671594406616</v>
      </c>
      <c r="AE54" s="234"/>
      <c r="AF54" s="232">
        <v>114.807</v>
      </c>
      <c r="AG54" s="235">
        <v>0.27401246265471618</v>
      </c>
    </row>
    <row r="55" spans="1:33">
      <c r="A55" s="231" t="s">
        <v>81</v>
      </c>
      <c r="B55" s="232">
        <v>11.76149</v>
      </c>
      <c r="C55" s="233">
        <v>0.62440755380483248</v>
      </c>
      <c r="D55" s="234"/>
      <c r="E55" s="232">
        <v>13.42192</v>
      </c>
      <c r="F55" s="235">
        <v>0.40208656883664928</v>
      </c>
      <c r="G55" s="234"/>
      <c r="H55" s="232">
        <v>21.548629999999999</v>
      </c>
      <c r="I55" s="235">
        <v>0.54365606908652664</v>
      </c>
      <c r="J55" s="234"/>
      <c r="K55" s="232">
        <v>16.452819999999999</v>
      </c>
      <c r="L55" s="235">
        <v>0.47998176847494839</v>
      </c>
      <c r="M55" s="234"/>
      <c r="N55" s="232">
        <v>16.0715</v>
      </c>
      <c r="O55" s="235">
        <v>0.36628090719596806</v>
      </c>
      <c r="P55" s="234"/>
      <c r="Q55" s="232">
        <v>14.03266</v>
      </c>
      <c r="R55" s="235">
        <v>0.4884413760470217</v>
      </c>
      <c r="S55" s="234"/>
      <c r="T55" s="232">
        <v>14.65568</v>
      </c>
      <c r="U55" s="235">
        <v>0.50332644544640714</v>
      </c>
      <c r="V55" s="234"/>
      <c r="W55" s="232">
        <v>14.95861</v>
      </c>
      <c r="X55" s="235">
        <v>0.49681851188044879</v>
      </c>
      <c r="Y55" s="234"/>
      <c r="Z55" s="232">
        <v>15.594670000000001</v>
      </c>
      <c r="AA55" s="235">
        <v>0.48055843182318053</v>
      </c>
      <c r="AB55" s="234"/>
      <c r="AC55" s="232">
        <v>28.785720000000001</v>
      </c>
      <c r="AD55" s="235">
        <v>0.96357277149920162</v>
      </c>
      <c r="AE55" s="234"/>
      <c r="AF55" s="232">
        <v>27.056229999999999</v>
      </c>
      <c r="AG55" s="235">
        <v>0.64257969717140939</v>
      </c>
    </row>
    <row r="56" spans="1:33">
      <c r="A56" s="231" t="s">
        <v>82</v>
      </c>
      <c r="B56" s="232">
        <v>82.935090000000002</v>
      </c>
      <c r="C56" s="233">
        <v>0.31093031912065205</v>
      </c>
      <c r="D56" s="234"/>
      <c r="E56" s="232">
        <v>121.3822</v>
      </c>
      <c r="F56" s="235">
        <v>0.35954997684998297</v>
      </c>
      <c r="G56" s="234"/>
      <c r="H56" s="232">
        <v>138.58009999999999</v>
      </c>
      <c r="I56" s="235">
        <v>0.51329008133202392</v>
      </c>
      <c r="J56" s="234"/>
      <c r="K56" s="232">
        <v>77.270169999999993</v>
      </c>
      <c r="L56" s="235">
        <v>0.2680696781177006</v>
      </c>
      <c r="M56" s="234"/>
      <c r="N56" s="232">
        <v>150.98179999999999</v>
      </c>
      <c r="O56" s="235">
        <v>0.38955671478284137</v>
      </c>
      <c r="P56" s="234"/>
      <c r="Q56" s="232">
        <v>122.83280000000001</v>
      </c>
      <c r="R56" s="235">
        <v>0.35298519288007763</v>
      </c>
      <c r="S56" s="234"/>
      <c r="T56" s="232">
        <v>146.14709999999999</v>
      </c>
      <c r="U56" s="235">
        <v>0.33503736714584137</v>
      </c>
      <c r="V56" s="234"/>
      <c r="W56" s="232">
        <v>175.36349999999999</v>
      </c>
      <c r="X56" s="235">
        <v>0.34637502558970368</v>
      </c>
      <c r="Y56" s="234"/>
      <c r="Z56" s="232">
        <v>186.63069999999999</v>
      </c>
      <c r="AA56" s="235">
        <v>0.3552557301665803</v>
      </c>
      <c r="AB56" s="234"/>
      <c r="AC56" s="232">
        <v>316.02879999999999</v>
      </c>
      <c r="AD56" s="235">
        <v>0.48448235856985189</v>
      </c>
      <c r="AE56" s="234"/>
      <c r="AF56" s="232">
        <v>278.86540000000002</v>
      </c>
      <c r="AG56" s="235">
        <v>0.33681996260561542</v>
      </c>
    </row>
    <row r="57" spans="1:33">
      <c r="A57" s="231" t="s">
        <v>83</v>
      </c>
      <c r="B57" s="232">
        <v>525.7654</v>
      </c>
      <c r="C57" s="233">
        <v>0.22990504966663838</v>
      </c>
      <c r="D57" s="234"/>
      <c r="E57" s="232">
        <v>521.32839999999999</v>
      </c>
      <c r="F57" s="235">
        <v>0.15681014347194588</v>
      </c>
      <c r="G57" s="234"/>
      <c r="H57" s="232">
        <v>651.52549999999997</v>
      </c>
      <c r="I57" s="235">
        <v>0.14081749494071991</v>
      </c>
      <c r="J57" s="234"/>
      <c r="K57" s="232">
        <v>660.68110000000001</v>
      </c>
      <c r="L57" s="235">
        <v>0.13381623479164154</v>
      </c>
      <c r="M57" s="234"/>
      <c r="N57" s="232">
        <v>905.87070000000006</v>
      </c>
      <c r="O57" s="235">
        <v>0.1740160250243219</v>
      </c>
      <c r="P57" s="234"/>
      <c r="Q57" s="232">
        <v>887.80380000000002</v>
      </c>
      <c r="R57" s="235">
        <v>0.1492271558197881</v>
      </c>
      <c r="S57" s="234"/>
      <c r="T57" s="232">
        <v>1014.774</v>
      </c>
      <c r="U57" s="235">
        <v>0.16052977392010437</v>
      </c>
      <c r="V57" s="234"/>
      <c r="W57" s="232">
        <v>1091.3879999999999</v>
      </c>
      <c r="X57" s="235">
        <v>0.19134167133961524</v>
      </c>
      <c r="Y57" s="234"/>
      <c r="Z57" s="232">
        <v>1286.7850000000001</v>
      </c>
      <c r="AA57" s="235">
        <v>0.14465722587689472</v>
      </c>
      <c r="AB57" s="234"/>
      <c r="AC57" s="232">
        <v>1038.4749999999999</v>
      </c>
      <c r="AD57" s="235">
        <v>0.16986671070560197</v>
      </c>
      <c r="AE57" s="234"/>
      <c r="AF57" s="232">
        <v>1114.9010000000001</v>
      </c>
      <c r="AG57" s="235">
        <v>0.13907099051844063</v>
      </c>
    </row>
    <row r="58" spans="1:33">
      <c r="A58" s="231" t="s">
        <v>84</v>
      </c>
      <c r="B58" s="232">
        <v>842.76419999999996</v>
      </c>
      <c r="C58" s="233">
        <v>0.10305223786202594</v>
      </c>
      <c r="D58" s="234"/>
      <c r="E58" s="232">
        <v>911.26229999999998</v>
      </c>
      <c r="F58" s="235">
        <v>8.8326527718747938E-2</v>
      </c>
      <c r="G58" s="234"/>
      <c r="H58" s="232">
        <v>907.9556</v>
      </c>
      <c r="I58" s="235">
        <v>8.0569934036422056E-2</v>
      </c>
      <c r="J58" s="234"/>
      <c r="K58" s="232">
        <v>902.899</v>
      </c>
      <c r="L58" s="235">
        <v>9.5116285210195148E-2</v>
      </c>
      <c r="M58" s="234"/>
      <c r="N58" s="232">
        <v>1076.7280000000001</v>
      </c>
      <c r="O58" s="235">
        <v>0.1033395004123604</v>
      </c>
      <c r="P58" s="234"/>
      <c r="Q58" s="232">
        <v>1142.2439999999999</v>
      </c>
      <c r="R58" s="235">
        <v>0.11369259142529968</v>
      </c>
      <c r="S58" s="234"/>
      <c r="T58" s="232">
        <v>1123.1849999999999</v>
      </c>
      <c r="U58" s="235">
        <v>9.0766348197313884E-2</v>
      </c>
      <c r="V58" s="234"/>
      <c r="W58" s="232">
        <v>1104.635</v>
      </c>
      <c r="X58" s="235">
        <v>0.10482575076835336</v>
      </c>
      <c r="Y58" s="234"/>
      <c r="Z58" s="232">
        <v>1230.7059999999999</v>
      </c>
      <c r="AA58" s="235">
        <v>0.10312516718046391</v>
      </c>
      <c r="AB58" s="234"/>
      <c r="AC58" s="232">
        <v>1090.204</v>
      </c>
      <c r="AD58" s="235">
        <v>0.12223649225282608</v>
      </c>
      <c r="AE58" s="234"/>
      <c r="AF58" s="232">
        <v>1173.529</v>
      </c>
      <c r="AG58" s="235">
        <v>0.13364337685732522</v>
      </c>
    </row>
    <row r="59" spans="1:33">
      <c r="A59" s="231" t="s">
        <v>85</v>
      </c>
      <c r="B59" s="232">
        <v>148.3535</v>
      </c>
      <c r="C59" s="233">
        <v>0.21541246010373871</v>
      </c>
      <c r="D59" s="234"/>
      <c r="E59" s="232">
        <v>156.8768</v>
      </c>
      <c r="F59" s="235">
        <v>0.17259833703900129</v>
      </c>
      <c r="G59" s="234"/>
      <c r="H59" s="232">
        <v>157.00460000000001</v>
      </c>
      <c r="I59" s="235">
        <v>0.19967969855660278</v>
      </c>
      <c r="J59" s="234"/>
      <c r="K59" s="232">
        <v>171.4401</v>
      </c>
      <c r="L59" s="235">
        <v>0.18607573374023928</v>
      </c>
      <c r="M59" s="234"/>
      <c r="N59" s="232">
        <v>142.42310000000001</v>
      </c>
      <c r="O59" s="235">
        <v>0.17756591451808026</v>
      </c>
      <c r="P59" s="234"/>
      <c r="Q59" s="232">
        <v>194.17740000000001</v>
      </c>
      <c r="R59" s="235">
        <v>0.1956915315582555</v>
      </c>
      <c r="S59" s="234"/>
      <c r="T59" s="232">
        <v>210.81270000000001</v>
      </c>
      <c r="U59" s="235">
        <v>0.23996308951026196</v>
      </c>
      <c r="V59" s="234"/>
      <c r="W59" s="232">
        <v>197.66139999999999</v>
      </c>
      <c r="X59" s="235">
        <v>0.19152622211519296</v>
      </c>
      <c r="Y59" s="234"/>
      <c r="Z59" s="232">
        <v>226.9973</v>
      </c>
      <c r="AA59" s="235">
        <v>0.20373388934582043</v>
      </c>
      <c r="AB59" s="234"/>
      <c r="AC59" s="232">
        <v>276.0335</v>
      </c>
      <c r="AD59" s="235">
        <v>0.33416642545198316</v>
      </c>
      <c r="AE59" s="234"/>
      <c r="AF59" s="232">
        <v>171.2766</v>
      </c>
      <c r="AG59" s="235">
        <v>0.24634214831448079</v>
      </c>
    </row>
    <row r="60" spans="1:33">
      <c r="A60" s="231" t="s">
        <v>86</v>
      </c>
      <c r="B60" s="232">
        <v>12.98504</v>
      </c>
      <c r="C60" s="233">
        <v>0.83125902423096121</v>
      </c>
      <c r="D60" s="234"/>
      <c r="E60" s="232">
        <v>5.9751209999999997</v>
      </c>
      <c r="F60" s="235">
        <v>0.63988915370918853</v>
      </c>
      <c r="G60" s="234"/>
      <c r="H60" s="232">
        <v>4.5538629999999998</v>
      </c>
      <c r="I60" s="235">
        <v>0.72252533727958002</v>
      </c>
      <c r="J60" s="234"/>
      <c r="K60" s="232">
        <v>9.9521999999999995</v>
      </c>
      <c r="L60" s="235">
        <v>1.2306356745242257</v>
      </c>
      <c r="M60" s="234"/>
      <c r="N60" s="232">
        <v>7.3434679999999997</v>
      </c>
      <c r="O60" s="235">
        <v>1.0332708088331017</v>
      </c>
      <c r="P60" s="234"/>
      <c r="Q60" s="232">
        <v>6.3066279999999999</v>
      </c>
      <c r="R60" s="235">
        <v>1.1487132140979299</v>
      </c>
      <c r="S60" s="234"/>
      <c r="T60" s="232">
        <v>11.39104</v>
      </c>
      <c r="U60" s="235">
        <v>0.74282792791527374</v>
      </c>
      <c r="V60" s="234"/>
      <c r="W60" s="232">
        <v>5.4766649999999997</v>
      </c>
      <c r="X60" s="235">
        <v>0.64874313838805187</v>
      </c>
      <c r="Y60" s="234"/>
      <c r="Z60" s="232">
        <v>14.33084</v>
      </c>
      <c r="AA60" s="235">
        <v>0.90059770955505747</v>
      </c>
      <c r="AB60" s="234"/>
      <c r="AC60" s="232">
        <v>11.238770000000001</v>
      </c>
      <c r="AD60" s="235">
        <v>0.90754966958127969</v>
      </c>
      <c r="AE60" s="234"/>
      <c r="AF60" s="232">
        <v>15.299530000000001</v>
      </c>
      <c r="AG60" s="235">
        <v>0.63579152039311004</v>
      </c>
    </row>
    <row r="61" spans="1:33">
      <c r="A61" s="231" t="s">
        <v>87</v>
      </c>
      <c r="B61" s="232">
        <v>2.239376</v>
      </c>
      <c r="C61" s="233">
        <v>0.94893497117054038</v>
      </c>
      <c r="D61" s="234"/>
      <c r="E61" s="232">
        <v>6.1015779999999999</v>
      </c>
      <c r="F61" s="235">
        <v>1.0740598448466938</v>
      </c>
      <c r="G61" s="234"/>
      <c r="H61" s="232">
        <v>2.8061180000000001</v>
      </c>
      <c r="I61" s="235">
        <v>0.9658237750515124</v>
      </c>
      <c r="J61" s="234"/>
      <c r="K61" s="232">
        <v>3.3950469999999999</v>
      </c>
      <c r="L61" s="235">
        <v>0.82472194346646743</v>
      </c>
      <c r="M61" s="234"/>
      <c r="N61" s="232">
        <v>5.0500509999999998</v>
      </c>
      <c r="O61" s="235">
        <v>0.56934203634775171</v>
      </c>
      <c r="P61" s="234"/>
      <c r="Q61" s="232">
        <v>10.38311</v>
      </c>
      <c r="R61" s="235">
        <v>0.89953306475612782</v>
      </c>
      <c r="S61" s="234"/>
      <c r="T61" s="232">
        <v>19.555350000000001</v>
      </c>
      <c r="U61" s="235">
        <v>0.79863523997269292</v>
      </c>
      <c r="V61" s="234"/>
      <c r="W61" s="232">
        <v>4.9172279999999997</v>
      </c>
      <c r="X61" s="235">
        <v>1.0256000738627535</v>
      </c>
      <c r="Y61" s="234"/>
      <c r="Z61" s="232">
        <v>3.3126910000000001</v>
      </c>
      <c r="AA61" s="235">
        <v>1.1428250446540289</v>
      </c>
      <c r="AB61" s="234"/>
      <c r="AC61" s="232">
        <v>10.16375</v>
      </c>
      <c r="AD61" s="235">
        <v>0.70166061935801249</v>
      </c>
      <c r="AE61" s="234"/>
      <c r="AF61" s="232">
        <v>4.9010899999999999</v>
      </c>
      <c r="AG61" s="235">
        <v>1.0287151633616196</v>
      </c>
    </row>
    <row r="62" spans="1:33">
      <c r="A62" s="231" t="s">
        <v>88</v>
      </c>
      <c r="B62" s="232">
        <v>63.226370000000003</v>
      </c>
      <c r="C62" s="233">
        <v>0.35803068877748317</v>
      </c>
      <c r="D62" s="234"/>
      <c r="E62" s="232">
        <v>46.847050000000003</v>
      </c>
      <c r="F62" s="235">
        <v>0.54228352052050233</v>
      </c>
      <c r="G62" s="234"/>
      <c r="H62" s="232">
        <v>42.767040000000001</v>
      </c>
      <c r="I62" s="235">
        <v>0.36047870883745986</v>
      </c>
      <c r="J62" s="234"/>
      <c r="K62" s="232">
        <v>44.561549999999997</v>
      </c>
      <c r="L62" s="235">
        <v>0.36466990308909814</v>
      </c>
      <c r="M62" s="234"/>
      <c r="N62" s="232">
        <v>67.102310000000003</v>
      </c>
      <c r="O62" s="235">
        <v>0.28082637631998059</v>
      </c>
      <c r="P62" s="234"/>
      <c r="Q62" s="232">
        <v>60.411949999999997</v>
      </c>
      <c r="R62" s="235">
        <v>0.39499003094586421</v>
      </c>
      <c r="S62" s="234"/>
      <c r="T62" s="232">
        <v>38.512770000000003</v>
      </c>
      <c r="U62" s="235">
        <v>0.52509565009216419</v>
      </c>
      <c r="V62" s="234"/>
      <c r="W62" s="232">
        <v>101.223</v>
      </c>
      <c r="X62" s="235">
        <v>0.47796171225907153</v>
      </c>
      <c r="Y62" s="234"/>
      <c r="Z62" s="232">
        <v>59.372770000000003</v>
      </c>
      <c r="AA62" s="235">
        <v>0.37548276086832394</v>
      </c>
      <c r="AB62" s="234"/>
      <c r="AC62" s="232">
        <v>90.235889999999998</v>
      </c>
      <c r="AD62" s="235">
        <v>0.42544862803480965</v>
      </c>
      <c r="AE62" s="234"/>
      <c r="AF62" s="232">
        <v>102.55329999999999</v>
      </c>
      <c r="AG62" s="235">
        <v>0.43849799860170274</v>
      </c>
    </row>
    <row r="63" spans="1:33">
      <c r="A63" s="231" t="s">
        <v>89</v>
      </c>
      <c r="B63" s="232">
        <v>171.6825</v>
      </c>
      <c r="C63" s="233">
        <v>0.28853741295705737</v>
      </c>
      <c r="D63" s="234"/>
      <c r="E63" s="232">
        <v>179.30019999999999</v>
      </c>
      <c r="F63" s="235">
        <v>0.24388581830918207</v>
      </c>
      <c r="G63" s="234"/>
      <c r="H63" s="232">
        <v>324.22789999999998</v>
      </c>
      <c r="I63" s="235">
        <v>0.27350963689429564</v>
      </c>
      <c r="J63" s="234"/>
      <c r="K63" s="232">
        <v>233.29259999999999</v>
      </c>
      <c r="L63" s="235">
        <v>0.16739418224152844</v>
      </c>
      <c r="M63" s="234"/>
      <c r="N63" s="232">
        <v>289.62520000000001</v>
      </c>
      <c r="O63" s="235">
        <v>0.15825704116906952</v>
      </c>
      <c r="P63" s="234"/>
      <c r="Q63" s="232">
        <v>246.1465</v>
      </c>
      <c r="R63" s="235">
        <v>0.16380442216322394</v>
      </c>
      <c r="S63" s="234"/>
      <c r="T63" s="232">
        <v>252.87729999999999</v>
      </c>
      <c r="U63" s="235">
        <v>0.20017512050310565</v>
      </c>
      <c r="V63" s="234"/>
      <c r="W63" s="232">
        <v>218.6516</v>
      </c>
      <c r="X63" s="235">
        <v>0.37435941195948264</v>
      </c>
      <c r="Y63" s="234"/>
      <c r="Z63" s="232">
        <v>372.85340000000002</v>
      </c>
      <c r="AA63" s="235">
        <v>0.21096693553015744</v>
      </c>
      <c r="AB63" s="234"/>
      <c r="AC63" s="232">
        <v>251.56720000000001</v>
      </c>
      <c r="AD63" s="235">
        <v>0.22212110640814858</v>
      </c>
      <c r="AE63" s="234"/>
      <c r="AF63" s="232">
        <v>249.95480000000001</v>
      </c>
      <c r="AG63" s="235">
        <v>0.22812966024257186</v>
      </c>
    </row>
    <row r="64" spans="1:33">
      <c r="A64" s="231" t="s">
        <v>90</v>
      </c>
      <c r="B64" s="232">
        <v>72.834429999999998</v>
      </c>
      <c r="C64" s="233">
        <v>0.37228531616160104</v>
      </c>
      <c r="D64" s="234"/>
      <c r="E64" s="232">
        <v>426.11840338897582</v>
      </c>
      <c r="F64" s="235">
        <v>1.4579581870625122</v>
      </c>
      <c r="G64" s="234"/>
      <c r="H64" s="232">
        <v>53.481189999999998</v>
      </c>
      <c r="I64" s="235">
        <v>0.32732008319186617</v>
      </c>
      <c r="J64" s="234"/>
      <c r="K64" s="232">
        <v>43.515909999999998</v>
      </c>
      <c r="L64" s="235">
        <v>0.31177432621769829</v>
      </c>
      <c r="M64" s="234"/>
      <c r="N64" s="232">
        <v>66.763469999999998</v>
      </c>
      <c r="O64" s="235">
        <v>0.24698386108451223</v>
      </c>
      <c r="P64" s="234"/>
      <c r="Q64" s="232">
        <v>75.952820000000003</v>
      </c>
      <c r="R64" s="235">
        <v>0.38957727705172762</v>
      </c>
      <c r="S64" s="234"/>
      <c r="T64" s="232">
        <v>84.553110000000004</v>
      </c>
      <c r="U64" s="235">
        <v>0.2798941635618134</v>
      </c>
      <c r="V64" s="234"/>
      <c r="W64" s="232">
        <v>92.995480000000001</v>
      </c>
      <c r="X64" s="235">
        <v>0.31934799411756354</v>
      </c>
      <c r="Y64" s="234"/>
      <c r="Z64" s="232">
        <v>132.37979999999999</v>
      </c>
      <c r="AA64" s="235">
        <v>0.31110997599331625</v>
      </c>
      <c r="AB64" s="234"/>
      <c r="AC64" s="232">
        <v>88.310339999999997</v>
      </c>
      <c r="AD64" s="235">
        <v>0.28057743634550608</v>
      </c>
      <c r="AE64" s="234"/>
      <c r="AF64" s="232">
        <v>122.34050000000001</v>
      </c>
      <c r="AG64" s="235">
        <v>0.39707909318663887</v>
      </c>
    </row>
    <row r="65" spans="1:33">
      <c r="A65" s="231" t="s">
        <v>91</v>
      </c>
      <c r="B65" s="232">
        <v>103.94670000000001</v>
      </c>
      <c r="C65" s="233">
        <v>0.28280539545747962</v>
      </c>
      <c r="D65" s="234"/>
      <c r="E65" s="232">
        <v>150.4015</v>
      </c>
      <c r="F65" s="235">
        <v>0.28626452794686225</v>
      </c>
      <c r="G65" s="234"/>
      <c r="H65" s="232">
        <v>126.7565</v>
      </c>
      <c r="I65" s="235">
        <v>0.21468128261667055</v>
      </c>
      <c r="J65" s="234"/>
      <c r="K65" s="232">
        <v>183.26560000000001</v>
      </c>
      <c r="L65" s="235">
        <v>0.26245775530159504</v>
      </c>
      <c r="M65" s="234"/>
      <c r="N65" s="232">
        <v>193.63829999999999</v>
      </c>
      <c r="O65" s="235">
        <v>0.22501046125688978</v>
      </c>
      <c r="P65" s="234"/>
      <c r="Q65" s="232">
        <v>202.71369999999999</v>
      </c>
      <c r="R65" s="235">
        <v>0.26284414916209414</v>
      </c>
      <c r="S65" s="234"/>
      <c r="T65" s="232">
        <v>228.6765</v>
      </c>
      <c r="U65" s="235">
        <v>0.32092011378519436</v>
      </c>
      <c r="V65" s="234"/>
      <c r="W65" s="232">
        <v>284.4246</v>
      </c>
      <c r="X65" s="235">
        <v>0.36439423031622437</v>
      </c>
      <c r="Y65" s="234"/>
      <c r="Z65" s="232">
        <v>340.57040000000001</v>
      </c>
      <c r="AA65" s="235">
        <v>0.42029390222990604</v>
      </c>
      <c r="AB65" s="234"/>
      <c r="AC65" s="232">
        <v>267.6497</v>
      </c>
      <c r="AD65" s="235">
        <v>0.39333271361783706</v>
      </c>
      <c r="AE65" s="234"/>
      <c r="AF65" s="232">
        <v>229.85720000000001</v>
      </c>
      <c r="AG65" s="235">
        <v>0.21421681287338398</v>
      </c>
    </row>
    <row r="66" spans="1:33">
      <c r="A66" s="231" t="s">
        <v>92</v>
      </c>
      <c r="B66" s="232">
        <v>1.6657820000000001</v>
      </c>
      <c r="C66" s="233">
        <v>1.1084229220870436</v>
      </c>
      <c r="D66" s="234"/>
      <c r="E66" s="232">
        <v>4.8240179999999997</v>
      </c>
      <c r="F66" s="235">
        <v>0.91526945380386238</v>
      </c>
      <c r="G66" s="234"/>
      <c r="H66" s="232">
        <v>1.7974939999999999</v>
      </c>
      <c r="I66" s="235">
        <v>0.98278010163038099</v>
      </c>
      <c r="J66" s="234"/>
      <c r="K66" s="232">
        <v>0.57978700000000005</v>
      </c>
      <c r="L66" s="235">
        <v>1.1872274887156835</v>
      </c>
      <c r="M66" s="234"/>
      <c r="N66" s="232">
        <v>8.5501020000000008</v>
      </c>
      <c r="O66" s="235">
        <v>0.85959279082284623</v>
      </c>
      <c r="P66" s="234"/>
      <c r="Q66" s="232">
        <v>7.1789639999999997</v>
      </c>
      <c r="R66" s="235">
        <v>0.76578913614833555</v>
      </c>
      <c r="S66" s="234"/>
      <c r="T66" s="232">
        <v>6.364217</v>
      </c>
      <c r="U66" s="235">
        <v>0.8117834385596846</v>
      </c>
      <c r="V66" s="234"/>
      <c r="W66" s="232">
        <v>2.2454800000000001</v>
      </c>
      <c r="X66" s="235">
        <v>1.0077649500329551</v>
      </c>
      <c r="Y66" s="234"/>
      <c r="Z66" s="232">
        <v>3.7544580000000001</v>
      </c>
      <c r="AA66" s="235">
        <v>1.2517301938122627</v>
      </c>
      <c r="AB66" s="234"/>
      <c r="AC66" s="232">
        <v>3.1355930000000001</v>
      </c>
      <c r="AD66" s="235">
        <v>1.6610493262358985</v>
      </c>
      <c r="AE66" s="234"/>
      <c r="AF66" s="232">
        <v>0.31393460000000001</v>
      </c>
      <c r="AG66" s="235">
        <v>1.1269831742025249</v>
      </c>
    </row>
    <row r="67" spans="1:33">
      <c r="A67" s="157"/>
      <c r="B67" s="157">
        <v>0</v>
      </c>
      <c r="C67" s="157">
        <v>0</v>
      </c>
      <c r="D67" s="157"/>
      <c r="E67" s="157">
        <v>0</v>
      </c>
      <c r="F67" s="157">
        <v>0</v>
      </c>
      <c r="G67" s="157"/>
      <c r="H67" s="157">
        <v>0</v>
      </c>
      <c r="I67" s="157">
        <v>0</v>
      </c>
      <c r="J67" s="157"/>
      <c r="K67" s="157">
        <v>0</v>
      </c>
      <c r="L67" s="157">
        <v>0</v>
      </c>
      <c r="M67" s="157"/>
      <c r="N67" s="157">
        <v>0</v>
      </c>
      <c r="O67" s="157">
        <v>0</v>
      </c>
      <c r="P67" s="157"/>
      <c r="Q67" s="157">
        <v>0</v>
      </c>
      <c r="R67" s="157">
        <v>0</v>
      </c>
      <c r="S67" s="157"/>
      <c r="T67" s="157">
        <v>0</v>
      </c>
      <c r="U67" s="157">
        <v>0</v>
      </c>
      <c r="V67" s="157"/>
      <c r="W67" s="157">
        <v>0</v>
      </c>
      <c r="X67" s="157">
        <v>0</v>
      </c>
      <c r="Y67" s="157"/>
      <c r="Z67" s="157">
        <v>0</v>
      </c>
      <c r="AA67" s="157">
        <v>0</v>
      </c>
      <c r="AB67" s="157"/>
      <c r="AC67" s="157">
        <v>0</v>
      </c>
      <c r="AD67" s="157">
        <v>0</v>
      </c>
      <c r="AE67" s="157"/>
      <c r="AF67" s="157">
        <v>0</v>
      </c>
      <c r="AG67" s="157">
        <v>0</v>
      </c>
    </row>
    <row r="68" spans="1:33" s="228" customFormat="1" ht="15" customHeight="1">
      <c r="A68" s="225"/>
      <c r="B68" s="226"/>
      <c r="C68" s="226"/>
      <c r="D68" s="226"/>
      <c r="E68" s="227"/>
      <c r="F68" s="226"/>
      <c r="G68" s="227"/>
      <c r="H68" s="227"/>
      <c r="I68" s="226"/>
      <c r="J68" s="227"/>
      <c r="K68" s="226"/>
      <c r="L68" s="227"/>
      <c r="M68" s="226"/>
      <c r="N68" s="227"/>
    </row>
    <row r="69" spans="1:33" s="228" customFormat="1" ht="15" customHeight="1">
      <c r="A69" s="229"/>
      <c r="B69" s="226"/>
      <c r="C69" s="226"/>
      <c r="D69" s="226"/>
      <c r="E69" s="227"/>
      <c r="F69" s="226"/>
      <c r="G69" s="227"/>
      <c r="H69" s="227"/>
      <c r="I69" s="226"/>
      <c r="J69" s="227"/>
      <c r="K69" s="226"/>
      <c r="L69" s="227"/>
      <c r="M69" s="226"/>
      <c r="N69" s="227"/>
    </row>
    <row r="70" spans="1:33" s="228" customFormat="1" ht="15" customHeight="1">
      <c r="A70" s="225"/>
      <c r="B70" s="226"/>
      <c r="C70" s="226"/>
      <c r="D70" s="226"/>
      <c r="E70" s="227"/>
      <c r="F70" s="226"/>
      <c r="G70" s="227"/>
      <c r="H70" s="227"/>
      <c r="I70" s="226"/>
      <c r="J70" s="227"/>
      <c r="K70" s="226"/>
      <c r="L70" s="227"/>
      <c r="M70" s="226"/>
      <c r="N70" s="227"/>
    </row>
  </sheetData>
  <mergeCells count="12">
    <mergeCell ref="AC4:AD4"/>
    <mergeCell ref="AF4:AG4"/>
    <mergeCell ref="B3:AG3"/>
    <mergeCell ref="B4:C4"/>
    <mergeCell ref="E4:F4"/>
    <mergeCell ref="H4:I4"/>
    <mergeCell ref="K4:L4"/>
    <mergeCell ref="N4:O4"/>
    <mergeCell ref="Q4:R4"/>
    <mergeCell ref="T4:U4"/>
    <mergeCell ref="W4:X4"/>
    <mergeCell ref="Z4:AA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27AB-B82E-482A-961F-100473AB9416}">
  <dimension ref="A1:BV70"/>
  <sheetViews>
    <sheetView workbookViewId="0"/>
  </sheetViews>
  <sheetFormatPr defaultRowHeight="15"/>
  <cols>
    <col min="1" max="1" width="26.28515625" customWidth="1"/>
    <col min="4" max="4" width="3.28515625" customWidth="1"/>
    <col min="7" max="7" width="3.28515625" customWidth="1"/>
    <col min="10" max="10" width="3.28515625" customWidth="1"/>
    <col min="13" max="13" width="3.28515625" customWidth="1"/>
    <col min="16" max="16" width="3.28515625" customWidth="1"/>
    <col min="19" max="19" width="3.28515625" customWidth="1"/>
    <col min="22" max="22" width="3.28515625" customWidth="1"/>
    <col min="25" max="25" width="3.28515625" customWidth="1"/>
    <col min="28" max="28" width="3.28515625" customWidth="1"/>
    <col min="31" max="31" width="3.28515625" customWidth="1"/>
  </cols>
  <sheetData>
    <row r="1" spans="1:74" s="5" customFormat="1" ht="30">
      <c r="A1" s="98">
        <v>2.2200000000000002</v>
      </c>
      <c r="B1" s="220" t="s">
        <v>233</v>
      </c>
      <c r="C1" s="220"/>
      <c r="D1" s="220"/>
      <c r="E1" s="220"/>
      <c r="F1" s="220"/>
      <c r="G1" s="220"/>
      <c r="H1" s="220"/>
      <c r="I1" s="220"/>
      <c r="J1" s="220"/>
      <c r="K1" s="220"/>
      <c r="L1" s="220"/>
      <c r="M1" s="220"/>
      <c r="N1" s="220"/>
      <c r="O1" s="220"/>
      <c r="P1" s="220"/>
      <c r="Q1" s="220"/>
      <c r="R1" s="220"/>
      <c r="S1" s="220"/>
      <c r="T1" s="220"/>
      <c r="U1" s="220"/>
      <c r="V1" s="220"/>
      <c r="W1" s="220"/>
      <c r="X1" s="220"/>
      <c r="Y1" s="220"/>
      <c r="Z1" s="220"/>
      <c r="AB1" s="220"/>
      <c r="AC1" s="172"/>
      <c r="AD1" s="172"/>
      <c r="AE1" s="220"/>
      <c r="AF1" s="4"/>
      <c r="AH1" s="4"/>
      <c r="AI1" s="4"/>
      <c r="AJ1" s="4"/>
      <c r="AK1" s="6"/>
      <c r="AL1" s="77"/>
      <c r="AR1" s="172"/>
      <c r="AS1" s="172"/>
      <c r="AT1" s="172"/>
      <c r="AU1" s="172"/>
      <c r="AV1" s="4"/>
      <c r="AX1" s="4"/>
      <c r="AY1" s="4"/>
      <c r="AZ1" s="4"/>
      <c r="BA1"/>
      <c r="BB1"/>
      <c r="BC1"/>
      <c r="BD1"/>
      <c r="BE1"/>
      <c r="BF1"/>
      <c r="BG1"/>
      <c r="BH1"/>
      <c r="BI1"/>
      <c r="BJ1"/>
      <c r="BK1"/>
      <c r="BL1"/>
      <c r="BM1"/>
      <c r="BN1"/>
      <c r="BO1"/>
      <c r="BP1"/>
      <c r="BQ1"/>
      <c r="BR1"/>
      <c r="BS1"/>
      <c r="BT1"/>
      <c r="BU1"/>
      <c r="BV1"/>
    </row>
    <row r="3" spans="1:74">
      <c r="B3" s="251" t="s">
        <v>214</v>
      </c>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row>
    <row r="4" spans="1:74">
      <c r="B4" s="252">
        <v>2009</v>
      </c>
      <c r="C4" s="252"/>
      <c r="D4" s="230"/>
      <c r="E4" s="251">
        <v>2010</v>
      </c>
      <c r="F4" s="251"/>
      <c r="G4" s="230"/>
      <c r="H4" s="251">
        <v>2011</v>
      </c>
      <c r="I4" s="251"/>
      <c r="J4" s="230"/>
      <c r="K4" s="251">
        <v>2012</v>
      </c>
      <c r="L4" s="251"/>
      <c r="M4" s="230"/>
      <c r="N4" s="251">
        <v>2013</v>
      </c>
      <c r="O4" s="251"/>
      <c r="P4" s="230"/>
      <c r="Q4" s="251">
        <v>2014</v>
      </c>
      <c r="R4" s="251"/>
      <c r="S4" s="230"/>
      <c r="T4" s="251">
        <v>2015</v>
      </c>
      <c r="U4" s="251"/>
      <c r="V4" s="230"/>
      <c r="W4" s="251">
        <v>2016</v>
      </c>
      <c r="X4" s="251"/>
      <c r="Y4" s="230"/>
      <c r="Z4" s="251">
        <v>2017</v>
      </c>
      <c r="AA4" s="251"/>
      <c r="AB4" s="230"/>
      <c r="AC4" s="251">
        <v>2018</v>
      </c>
      <c r="AD4" s="251"/>
      <c r="AE4" s="230"/>
      <c r="AF4" s="251">
        <v>2019</v>
      </c>
      <c r="AG4" s="251"/>
    </row>
    <row r="5" spans="1:74">
      <c r="B5" s="230" t="s">
        <v>215</v>
      </c>
      <c r="C5" s="230" t="s">
        <v>216</v>
      </c>
      <c r="D5" s="230"/>
      <c r="E5" s="230" t="s">
        <v>215</v>
      </c>
      <c r="F5" s="230" t="s">
        <v>216</v>
      </c>
      <c r="G5" s="230"/>
      <c r="H5" s="230" t="s">
        <v>215</v>
      </c>
      <c r="I5" s="230" t="s">
        <v>216</v>
      </c>
      <c r="J5" s="230"/>
      <c r="K5" s="230" t="s">
        <v>215</v>
      </c>
      <c r="L5" s="230" t="s">
        <v>216</v>
      </c>
      <c r="M5" s="230"/>
      <c r="N5" s="230" t="s">
        <v>215</v>
      </c>
      <c r="O5" s="230" t="s">
        <v>216</v>
      </c>
      <c r="P5" s="230"/>
      <c r="Q5" s="230" t="s">
        <v>215</v>
      </c>
      <c r="R5" s="230" t="s">
        <v>216</v>
      </c>
      <c r="S5" s="230"/>
      <c r="T5" s="230" t="s">
        <v>215</v>
      </c>
      <c r="U5" s="230" t="s">
        <v>216</v>
      </c>
      <c r="V5" s="230"/>
      <c r="W5" s="230" t="s">
        <v>215</v>
      </c>
      <c r="X5" s="230" t="s">
        <v>216</v>
      </c>
      <c r="Y5" s="230"/>
      <c r="Z5" s="230" t="s">
        <v>215</v>
      </c>
      <c r="AA5" s="230" t="s">
        <v>216</v>
      </c>
      <c r="AB5" s="230"/>
      <c r="AC5" s="230" t="s">
        <v>215</v>
      </c>
      <c r="AD5" s="230" t="s">
        <v>216</v>
      </c>
      <c r="AE5" s="230"/>
      <c r="AF5" s="230" t="s">
        <v>215</v>
      </c>
      <c r="AG5" s="230" t="s">
        <v>216</v>
      </c>
    </row>
    <row r="6" spans="1:74">
      <c r="B6" s="230" t="s">
        <v>217</v>
      </c>
      <c r="C6" s="230" t="s">
        <v>218</v>
      </c>
      <c r="D6" s="230"/>
      <c r="E6" s="230" t="s">
        <v>217</v>
      </c>
      <c r="F6" s="230" t="s">
        <v>218</v>
      </c>
      <c r="G6" s="230"/>
      <c r="H6" s="230" t="s">
        <v>217</v>
      </c>
      <c r="I6" s="230" t="s">
        <v>218</v>
      </c>
      <c r="J6" s="230"/>
      <c r="K6" s="230" t="s">
        <v>217</v>
      </c>
      <c r="L6" s="230" t="s">
        <v>218</v>
      </c>
      <c r="M6" s="230"/>
      <c r="N6" s="230" t="s">
        <v>217</v>
      </c>
      <c r="O6" s="230" t="s">
        <v>218</v>
      </c>
      <c r="P6" s="230"/>
      <c r="Q6" s="230" t="s">
        <v>217</v>
      </c>
      <c r="R6" s="230" t="s">
        <v>218</v>
      </c>
      <c r="S6" s="230"/>
      <c r="T6" s="230" t="s">
        <v>217</v>
      </c>
      <c r="U6" s="230" t="s">
        <v>218</v>
      </c>
      <c r="V6" s="230"/>
      <c r="W6" s="230" t="s">
        <v>217</v>
      </c>
      <c r="X6" s="230" t="s">
        <v>218</v>
      </c>
      <c r="Y6" s="230"/>
      <c r="Z6" s="230" t="s">
        <v>217</v>
      </c>
      <c r="AA6" s="230" t="s">
        <v>218</v>
      </c>
      <c r="AB6" s="230"/>
      <c r="AC6" s="230" t="s">
        <v>217</v>
      </c>
      <c r="AD6" s="230" t="s">
        <v>218</v>
      </c>
      <c r="AE6" s="230"/>
      <c r="AF6" s="230" t="s">
        <v>217</v>
      </c>
      <c r="AG6" s="230" t="s">
        <v>218</v>
      </c>
    </row>
    <row r="7" spans="1:74">
      <c r="B7" s="230"/>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row>
    <row r="8" spans="1:74">
      <c r="A8" s="231" t="s">
        <v>37</v>
      </c>
      <c r="B8" s="232">
        <v>6587.4250000000002</v>
      </c>
      <c r="C8" s="233">
        <v>9.5270830711545088E-2</v>
      </c>
      <c r="D8" s="234"/>
      <c r="E8" s="232">
        <v>7114.5150000000003</v>
      </c>
      <c r="F8" s="235">
        <v>0.12323507421096166</v>
      </c>
      <c r="G8" s="234"/>
      <c r="H8" s="232">
        <v>6899.7160000000003</v>
      </c>
      <c r="I8" s="235">
        <v>0.11243238649242954</v>
      </c>
      <c r="J8" s="234"/>
      <c r="K8" s="232">
        <v>6852.8969999999999</v>
      </c>
      <c r="L8" s="235">
        <v>0.11426831601292124</v>
      </c>
      <c r="M8" s="234"/>
      <c r="N8" s="232">
        <v>6996.8770000000004</v>
      </c>
      <c r="O8" s="235">
        <v>0.11761136747151622</v>
      </c>
      <c r="P8" s="234"/>
      <c r="Q8" s="232">
        <v>6361.6610000000001</v>
      </c>
      <c r="R8" s="235">
        <v>0.12716675157635718</v>
      </c>
      <c r="S8" s="234"/>
      <c r="T8" s="232">
        <v>6729.8419999999996</v>
      </c>
      <c r="U8" s="235">
        <v>0.13797547342121852</v>
      </c>
      <c r="V8" s="234"/>
      <c r="W8" s="232">
        <v>8623.67</v>
      </c>
      <c r="X8" s="235">
        <v>0.13983496446408547</v>
      </c>
      <c r="Y8" s="234"/>
      <c r="Z8" s="232">
        <v>8852.8729999999996</v>
      </c>
      <c r="AA8" s="235">
        <v>0.13658821130722199</v>
      </c>
      <c r="AB8" s="234"/>
      <c r="AC8" s="232">
        <v>7729.0209999999997</v>
      </c>
      <c r="AD8" s="235">
        <v>0.1523514080243798</v>
      </c>
      <c r="AE8" s="234"/>
      <c r="AF8" s="232">
        <v>7758.5730000000003</v>
      </c>
      <c r="AG8" s="235">
        <v>0.15343650642972617</v>
      </c>
    </row>
    <row r="9" spans="1:74">
      <c r="A9" s="231" t="s">
        <v>38</v>
      </c>
      <c r="B9" s="232">
        <v>22557.759999999998</v>
      </c>
      <c r="C9" s="233">
        <v>7.592082298951669E-2</v>
      </c>
      <c r="D9" s="234"/>
      <c r="E9" s="232">
        <v>22141.56</v>
      </c>
      <c r="F9" s="235">
        <v>6.651415455821541E-2</v>
      </c>
      <c r="G9" s="234"/>
      <c r="H9" s="232">
        <v>23754.84</v>
      </c>
      <c r="I9" s="235">
        <v>6.6958399214644262E-2</v>
      </c>
      <c r="J9" s="234"/>
      <c r="K9" s="232">
        <v>22940.84</v>
      </c>
      <c r="L9" s="235">
        <v>8.0069570076771387E-2</v>
      </c>
      <c r="M9" s="234"/>
      <c r="N9" s="232">
        <v>21723.96</v>
      </c>
      <c r="O9" s="235">
        <v>6.7300590868331567E-2</v>
      </c>
      <c r="P9" s="234"/>
      <c r="Q9" s="232">
        <v>27839.759999999998</v>
      </c>
      <c r="R9" s="235">
        <v>0.10651142969623302</v>
      </c>
      <c r="S9" s="234"/>
      <c r="T9" s="232">
        <v>29330.45</v>
      </c>
      <c r="U9" s="235">
        <v>7.6442368937401223E-2</v>
      </c>
      <c r="V9" s="234"/>
      <c r="W9" s="232">
        <v>32261.94</v>
      </c>
      <c r="X9" s="235">
        <v>7.963652402800328E-2</v>
      </c>
      <c r="Y9" s="234"/>
      <c r="Z9" s="232">
        <v>36496.589999999997</v>
      </c>
      <c r="AA9" s="235">
        <v>6.8475748556234992E-2</v>
      </c>
      <c r="AB9" s="234"/>
      <c r="AC9" s="232">
        <v>35096.92</v>
      </c>
      <c r="AD9" s="235">
        <v>0.14739733970958135</v>
      </c>
      <c r="AE9" s="234"/>
      <c r="AF9" s="232">
        <v>29100.17</v>
      </c>
      <c r="AG9" s="235">
        <v>7.8022900897142533E-2</v>
      </c>
    </row>
    <row r="10" spans="1:74">
      <c r="A10" s="231" t="s">
        <v>39</v>
      </c>
      <c r="B10" s="232">
        <v>1725.76</v>
      </c>
      <c r="C10" s="233">
        <v>0.19594128268125346</v>
      </c>
      <c r="D10" s="234"/>
      <c r="E10" s="232">
        <v>1661.021</v>
      </c>
      <c r="F10" s="235">
        <v>0.18180097662823047</v>
      </c>
      <c r="G10" s="234"/>
      <c r="H10" s="232">
        <v>1821.61</v>
      </c>
      <c r="I10" s="235">
        <v>0.20245571994005304</v>
      </c>
      <c r="J10" s="234"/>
      <c r="K10" s="232">
        <v>1728.155</v>
      </c>
      <c r="L10" s="235">
        <v>0.21229160578767528</v>
      </c>
      <c r="M10" s="234"/>
      <c r="N10" s="232">
        <v>1437.9469999999999</v>
      </c>
      <c r="O10" s="235">
        <v>0.16737272236042081</v>
      </c>
      <c r="P10" s="234"/>
      <c r="Q10" s="232">
        <v>1701.4829999999999</v>
      </c>
      <c r="R10" s="235">
        <v>0.20699073925510866</v>
      </c>
      <c r="S10" s="234"/>
      <c r="T10" s="232">
        <v>1771.742</v>
      </c>
      <c r="U10" s="235">
        <v>0.24382963659494439</v>
      </c>
      <c r="V10" s="234"/>
      <c r="W10" s="232">
        <v>2220.8560000000002</v>
      </c>
      <c r="X10" s="235">
        <v>0.35092214353384454</v>
      </c>
      <c r="Y10" s="234"/>
      <c r="Z10" s="232">
        <v>2536.6210000000001</v>
      </c>
      <c r="AA10" s="235">
        <v>0.47325178179948835</v>
      </c>
      <c r="AB10" s="234"/>
      <c r="AC10" s="232">
        <v>1538.36</v>
      </c>
      <c r="AD10" s="235">
        <v>0.19961241061910087</v>
      </c>
      <c r="AE10" s="234"/>
      <c r="AF10" s="232">
        <v>1429.0619999999999</v>
      </c>
      <c r="AG10" s="235">
        <v>0.23573319562062392</v>
      </c>
    </row>
    <row r="11" spans="1:74">
      <c r="A11" s="231" t="s">
        <v>40</v>
      </c>
      <c r="B11" s="232">
        <v>3118.6120000000001</v>
      </c>
      <c r="C11" s="233">
        <v>0.19446310345756382</v>
      </c>
      <c r="D11" s="234"/>
      <c r="E11" s="232">
        <v>3917.4780000000001</v>
      </c>
      <c r="F11" s="235">
        <v>0.15328166641905838</v>
      </c>
      <c r="G11" s="234"/>
      <c r="H11" s="232">
        <v>3117.07</v>
      </c>
      <c r="I11" s="235">
        <v>0.15145919854222073</v>
      </c>
      <c r="J11" s="234"/>
      <c r="K11" s="232">
        <v>3477.0909999999999</v>
      </c>
      <c r="L11" s="235">
        <v>0.15326054796955269</v>
      </c>
      <c r="M11" s="234"/>
      <c r="N11" s="232">
        <v>3614.7829999999999</v>
      </c>
      <c r="O11" s="235">
        <v>0.1438030155613767</v>
      </c>
      <c r="P11" s="234"/>
      <c r="Q11" s="232">
        <v>3543.8240000000001</v>
      </c>
      <c r="R11" s="235">
        <v>0.1820469718586476</v>
      </c>
      <c r="S11" s="234"/>
      <c r="T11" s="232">
        <v>3738.3850000000002</v>
      </c>
      <c r="U11" s="235">
        <v>0.15404962410238643</v>
      </c>
      <c r="V11" s="234"/>
      <c r="W11" s="232">
        <v>3333.395</v>
      </c>
      <c r="X11" s="235">
        <v>0.15364779031587916</v>
      </c>
      <c r="Y11" s="234"/>
      <c r="Z11" s="232">
        <v>3788.654</v>
      </c>
      <c r="AA11" s="235">
        <v>0.13432921982318788</v>
      </c>
      <c r="AB11" s="234"/>
      <c r="AC11" s="232">
        <v>3966.6219999999998</v>
      </c>
      <c r="AD11" s="235">
        <v>0.17260682363986282</v>
      </c>
      <c r="AE11" s="234"/>
      <c r="AF11" s="232">
        <v>3367.366</v>
      </c>
      <c r="AG11" s="235">
        <v>0.12752252888459406</v>
      </c>
    </row>
    <row r="12" spans="1:74">
      <c r="A12" s="231" t="s">
        <v>41</v>
      </c>
      <c r="B12" s="232">
        <v>1111.077</v>
      </c>
      <c r="C12" s="233">
        <v>0.31559652121320125</v>
      </c>
      <c r="D12" s="234"/>
      <c r="E12" s="232">
        <v>1085.8679999999999</v>
      </c>
      <c r="F12" s="235">
        <v>0.42375459632294166</v>
      </c>
      <c r="G12" s="234"/>
      <c r="H12" s="232">
        <v>1577.54</v>
      </c>
      <c r="I12" s="235">
        <v>0.43020952622437464</v>
      </c>
      <c r="J12" s="234"/>
      <c r="K12" s="232">
        <v>1152.885</v>
      </c>
      <c r="L12" s="235">
        <v>0.4495472939625374</v>
      </c>
      <c r="M12" s="234"/>
      <c r="N12" s="232">
        <v>1190.771</v>
      </c>
      <c r="O12" s="235">
        <v>0.36148972052560907</v>
      </c>
      <c r="P12" s="234"/>
      <c r="Q12" s="232">
        <v>1545.2460000000001</v>
      </c>
      <c r="R12" s="235">
        <v>0.5526643524720336</v>
      </c>
      <c r="S12" s="234"/>
      <c r="T12" s="232">
        <v>1176.0920000000001</v>
      </c>
      <c r="U12" s="235">
        <v>0.57392076810317549</v>
      </c>
      <c r="V12" s="234"/>
      <c r="W12" s="232">
        <v>2425.5770000000002</v>
      </c>
      <c r="X12" s="235">
        <v>0.37918133623463607</v>
      </c>
      <c r="Y12" s="234"/>
      <c r="Z12" s="232">
        <v>2125.962</v>
      </c>
      <c r="AA12" s="235">
        <v>0.3746273225956061</v>
      </c>
      <c r="AB12" s="234"/>
      <c r="AC12" s="232">
        <v>2428.5790000000002</v>
      </c>
      <c r="AD12" s="235">
        <v>0.70681418393225004</v>
      </c>
      <c r="AE12" s="234"/>
      <c r="AF12" s="232">
        <v>2982.9920000000002</v>
      </c>
      <c r="AG12" s="235">
        <v>0.59189556793984022</v>
      </c>
    </row>
    <row r="13" spans="1:74">
      <c r="A13" s="231" t="s">
        <v>42</v>
      </c>
      <c r="B13" s="232">
        <v>1935.373</v>
      </c>
      <c r="C13" s="233">
        <v>0.27706385074091661</v>
      </c>
      <c r="D13" s="234"/>
      <c r="E13" s="232">
        <v>1642.69</v>
      </c>
      <c r="F13" s="235">
        <v>0.29595368815783862</v>
      </c>
      <c r="G13" s="234"/>
      <c r="H13" s="232">
        <v>1704.1220000000001</v>
      </c>
      <c r="I13" s="235">
        <v>0.24885881879349012</v>
      </c>
      <c r="J13" s="234"/>
      <c r="K13" s="232">
        <v>1983.2840000000001</v>
      </c>
      <c r="L13" s="235">
        <v>0.28988943187158261</v>
      </c>
      <c r="M13" s="234"/>
      <c r="N13" s="232">
        <v>2586.8220000000001</v>
      </c>
      <c r="O13" s="235">
        <v>0.27393077992996806</v>
      </c>
      <c r="P13" s="234"/>
      <c r="Q13" s="232">
        <v>2321.8049999999998</v>
      </c>
      <c r="R13" s="235">
        <v>0.25792980547461997</v>
      </c>
      <c r="S13" s="234"/>
      <c r="T13" s="232">
        <v>3174.9340000000002</v>
      </c>
      <c r="U13" s="235">
        <v>0.3718817096670356</v>
      </c>
      <c r="V13" s="234"/>
      <c r="W13" s="232">
        <v>1871.075</v>
      </c>
      <c r="X13" s="235">
        <v>0.34082834734043266</v>
      </c>
      <c r="Y13" s="234"/>
      <c r="Z13" s="232">
        <v>2342.5610000000001</v>
      </c>
      <c r="AA13" s="235">
        <v>0.45540428616373274</v>
      </c>
      <c r="AB13" s="234"/>
      <c r="AC13" s="232">
        <v>1708.454</v>
      </c>
      <c r="AD13" s="235">
        <v>0.25629757898076277</v>
      </c>
      <c r="AE13" s="234"/>
      <c r="AF13" s="232">
        <v>2478.759</v>
      </c>
      <c r="AG13" s="235">
        <v>0.24141427060880061</v>
      </c>
    </row>
    <row r="14" spans="1:74">
      <c r="A14" s="231" t="s">
        <v>43</v>
      </c>
      <c r="B14" s="232">
        <v>1804.2829999999999</v>
      </c>
      <c r="C14" s="233">
        <v>0.27176732031505035</v>
      </c>
      <c r="D14" s="234"/>
      <c r="E14" s="232">
        <v>1527.9590000000001</v>
      </c>
      <c r="F14" s="235">
        <v>0.30238865309867602</v>
      </c>
      <c r="G14" s="234"/>
      <c r="H14" s="232">
        <v>1401.539</v>
      </c>
      <c r="I14" s="235">
        <v>0.29319343664357539</v>
      </c>
      <c r="J14" s="234"/>
      <c r="K14" s="232">
        <v>1514.5360000000001</v>
      </c>
      <c r="L14" s="235">
        <v>0.29465638056804194</v>
      </c>
      <c r="M14" s="234"/>
      <c r="N14" s="232">
        <v>1492.28</v>
      </c>
      <c r="O14" s="235">
        <v>0.37193859329348378</v>
      </c>
      <c r="P14" s="234"/>
      <c r="Q14" s="232">
        <v>1331.0440000000001</v>
      </c>
      <c r="R14" s="235">
        <v>0.35402481961527943</v>
      </c>
      <c r="S14" s="234"/>
      <c r="T14" s="232">
        <v>1547.93</v>
      </c>
      <c r="U14" s="235">
        <v>0.26700193161189456</v>
      </c>
      <c r="V14" s="234"/>
      <c r="W14" s="232">
        <v>1411.78</v>
      </c>
      <c r="X14" s="235">
        <v>0.34222254175579764</v>
      </c>
      <c r="Y14" s="234"/>
      <c r="Z14" s="232">
        <v>1469.63</v>
      </c>
      <c r="AA14" s="235">
        <v>0.32309532331267049</v>
      </c>
      <c r="AB14" s="234"/>
      <c r="AC14" s="232">
        <v>1116.838</v>
      </c>
      <c r="AD14" s="235">
        <v>0.47962330436464373</v>
      </c>
      <c r="AE14" s="234"/>
      <c r="AF14" s="232">
        <v>1206.5530000000001</v>
      </c>
      <c r="AG14" s="235">
        <v>0.50800074924184835</v>
      </c>
    </row>
    <row r="15" spans="1:74">
      <c r="A15" s="231" t="s">
        <v>44</v>
      </c>
      <c r="B15" s="232">
        <v>2643.355</v>
      </c>
      <c r="C15" s="233">
        <v>0.20306624876340865</v>
      </c>
      <c r="D15" s="234"/>
      <c r="E15" s="232">
        <v>2714.0810000000001</v>
      </c>
      <c r="F15" s="235">
        <v>0.40836507827142954</v>
      </c>
      <c r="G15" s="234"/>
      <c r="H15" s="232">
        <v>2581.377</v>
      </c>
      <c r="I15" s="235">
        <v>0.17915071374696528</v>
      </c>
      <c r="J15" s="234"/>
      <c r="K15" s="232">
        <v>2639.0610000000001</v>
      </c>
      <c r="L15" s="235">
        <v>0.1887881985297043</v>
      </c>
      <c r="M15" s="234"/>
      <c r="N15" s="232">
        <v>2768.9780000000001</v>
      </c>
      <c r="O15" s="235">
        <v>0.14310782245290499</v>
      </c>
      <c r="P15" s="234"/>
      <c r="Q15" s="232">
        <v>2437.79</v>
      </c>
      <c r="R15" s="235">
        <v>0.1232551433880687</v>
      </c>
      <c r="S15" s="234"/>
      <c r="T15" s="232">
        <v>3189.9540000000002</v>
      </c>
      <c r="U15" s="235">
        <v>0.19154201095062809</v>
      </c>
      <c r="V15" s="234"/>
      <c r="W15" s="232">
        <v>3419.5830000000001</v>
      </c>
      <c r="X15" s="235">
        <v>0.24766204183375576</v>
      </c>
      <c r="Y15" s="234"/>
      <c r="Z15" s="232">
        <v>2814.5659999999998</v>
      </c>
      <c r="AA15" s="235">
        <v>0.15665857968866248</v>
      </c>
      <c r="AB15" s="234"/>
      <c r="AC15" s="232">
        <v>2596.3180000000002</v>
      </c>
      <c r="AD15" s="235">
        <v>0.21808829118775125</v>
      </c>
      <c r="AE15" s="234"/>
      <c r="AF15" s="232">
        <v>2675.87</v>
      </c>
      <c r="AG15" s="235">
        <v>0.22600952662124843</v>
      </c>
    </row>
    <row r="16" spans="1:74">
      <c r="A16" s="231" t="s">
        <v>45</v>
      </c>
      <c r="B16" s="232">
        <v>821.65070000000003</v>
      </c>
      <c r="C16" s="233">
        <v>0.18036531289999511</v>
      </c>
      <c r="D16" s="234"/>
      <c r="E16" s="232">
        <v>816.31389999999999</v>
      </c>
      <c r="F16" s="235">
        <v>0.18912446204823904</v>
      </c>
      <c r="G16" s="234"/>
      <c r="H16" s="232">
        <v>1271.54</v>
      </c>
      <c r="I16" s="235">
        <v>0.27230811456973431</v>
      </c>
      <c r="J16" s="234"/>
      <c r="K16" s="232">
        <v>1226.7239999999999</v>
      </c>
      <c r="L16" s="235">
        <v>0.35201786873004848</v>
      </c>
      <c r="M16" s="234"/>
      <c r="N16" s="232">
        <v>1283.722</v>
      </c>
      <c r="O16" s="235">
        <v>0.28203545627480092</v>
      </c>
      <c r="P16" s="234"/>
      <c r="Q16" s="232">
        <v>1346.71</v>
      </c>
      <c r="R16" s="235">
        <v>0.2374795910032598</v>
      </c>
      <c r="S16" s="234"/>
      <c r="T16" s="232">
        <v>1988.0360000000001</v>
      </c>
      <c r="U16" s="235">
        <v>0.5201260741757191</v>
      </c>
      <c r="V16" s="234"/>
      <c r="W16" s="232">
        <v>1402.01</v>
      </c>
      <c r="X16" s="235">
        <v>0.29541337080334662</v>
      </c>
      <c r="Y16" s="234"/>
      <c r="Z16" s="232">
        <v>1111.22</v>
      </c>
      <c r="AA16" s="235">
        <v>0.22186864167311604</v>
      </c>
      <c r="AB16" s="234"/>
      <c r="AC16" s="232">
        <v>883.98030000000006</v>
      </c>
      <c r="AD16" s="235">
        <v>0.23410681889630341</v>
      </c>
      <c r="AE16" s="234"/>
      <c r="AF16" s="232">
        <v>1088.971</v>
      </c>
      <c r="AG16" s="235">
        <v>0.27273721338768436</v>
      </c>
    </row>
    <row r="17" spans="1:33">
      <c r="A17" s="231" t="s">
        <v>46</v>
      </c>
      <c r="B17" s="232">
        <v>17249.61</v>
      </c>
      <c r="C17" s="233">
        <v>0.10258133372290734</v>
      </c>
      <c r="D17" s="234"/>
      <c r="E17" s="232">
        <v>17721.29</v>
      </c>
      <c r="F17" s="235">
        <v>8.4431803779521683E-2</v>
      </c>
      <c r="G17" s="234"/>
      <c r="H17" s="232">
        <v>18475.3</v>
      </c>
      <c r="I17" s="235">
        <v>0.10950265273094348</v>
      </c>
      <c r="J17" s="234"/>
      <c r="K17" s="232">
        <v>18686.66</v>
      </c>
      <c r="L17" s="235">
        <v>8.6332569651291352E-2</v>
      </c>
      <c r="M17" s="234"/>
      <c r="N17" s="232">
        <v>18351.91</v>
      </c>
      <c r="O17" s="235">
        <v>8.4451390836158199E-2</v>
      </c>
      <c r="P17" s="234"/>
      <c r="Q17" s="232">
        <v>20154.71</v>
      </c>
      <c r="R17" s="235">
        <v>0.10245409236848359</v>
      </c>
      <c r="S17" s="234"/>
      <c r="T17" s="232">
        <v>21157.88</v>
      </c>
      <c r="U17" s="235">
        <v>0.1064160605883009</v>
      </c>
      <c r="V17" s="234"/>
      <c r="W17" s="232">
        <v>21356.67</v>
      </c>
      <c r="X17" s="235">
        <v>0.13958541476737713</v>
      </c>
      <c r="Y17" s="234"/>
      <c r="Z17" s="232">
        <v>19778.86</v>
      </c>
      <c r="AA17" s="235">
        <v>0.10255007821482127</v>
      </c>
      <c r="AB17" s="234"/>
      <c r="AC17" s="232">
        <v>18495.34</v>
      </c>
      <c r="AD17" s="235">
        <v>0.15308690945935571</v>
      </c>
      <c r="AE17" s="234"/>
      <c r="AF17" s="232">
        <v>16939.87</v>
      </c>
      <c r="AG17" s="235">
        <v>0.11375488784742742</v>
      </c>
    </row>
    <row r="18" spans="1:33">
      <c r="A18" s="231" t="s">
        <v>47</v>
      </c>
      <c r="B18" s="232">
        <v>19864.669999999998</v>
      </c>
      <c r="C18" s="233">
        <v>0.12210435511891213</v>
      </c>
      <c r="D18" s="234"/>
      <c r="E18" s="232">
        <v>17706.830000000002</v>
      </c>
      <c r="F18" s="235">
        <v>8.7347025978111267E-2</v>
      </c>
      <c r="G18" s="234"/>
      <c r="H18" s="232">
        <v>18258.21</v>
      </c>
      <c r="I18" s="235">
        <v>9.0296487771802381E-2</v>
      </c>
      <c r="J18" s="234"/>
      <c r="K18" s="232">
        <v>16700.98</v>
      </c>
      <c r="L18" s="235">
        <v>8.6111372865544433E-2</v>
      </c>
      <c r="M18" s="234"/>
      <c r="N18" s="232">
        <v>18061.79</v>
      </c>
      <c r="O18" s="235">
        <v>8.2152810989386982E-2</v>
      </c>
      <c r="P18" s="234"/>
      <c r="Q18" s="232">
        <v>19138.419999999998</v>
      </c>
      <c r="R18" s="235">
        <v>9.0358000921706191E-2</v>
      </c>
      <c r="S18" s="234"/>
      <c r="T18" s="232">
        <v>17981.79</v>
      </c>
      <c r="U18" s="235">
        <v>7.6171544879569827E-2</v>
      </c>
      <c r="V18" s="234"/>
      <c r="W18" s="232">
        <v>18856.509999999998</v>
      </c>
      <c r="X18" s="235">
        <v>7.7149078594077061E-2</v>
      </c>
      <c r="Y18" s="234"/>
      <c r="Z18" s="232">
        <v>18030.88</v>
      </c>
      <c r="AA18" s="235">
        <v>0.10648317907944592</v>
      </c>
      <c r="AB18" s="234"/>
      <c r="AC18" s="232">
        <v>17028.45</v>
      </c>
      <c r="AD18" s="235">
        <v>9.921900537042419E-2</v>
      </c>
      <c r="AE18" s="234"/>
      <c r="AF18" s="232">
        <v>17823.97</v>
      </c>
      <c r="AG18" s="235">
        <v>9.9653433887063311E-2</v>
      </c>
    </row>
    <row r="19" spans="1:33">
      <c r="A19" s="231" t="s">
        <v>48</v>
      </c>
      <c r="B19" s="232">
        <v>2960.1529999999998</v>
      </c>
      <c r="C19" s="233">
        <v>0.43524450256456343</v>
      </c>
      <c r="D19" s="234"/>
      <c r="E19" s="232">
        <v>1490.5319999999999</v>
      </c>
      <c r="F19" s="235">
        <v>0.23112131507408096</v>
      </c>
      <c r="G19" s="234"/>
      <c r="H19" s="232">
        <v>1614.4839999999999</v>
      </c>
      <c r="I19" s="235">
        <v>0.29972806419884002</v>
      </c>
      <c r="J19" s="234"/>
      <c r="K19" s="232">
        <v>1676.5440000000001</v>
      </c>
      <c r="L19" s="235">
        <v>0.29975323522675218</v>
      </c>
      <c r="M19" s="234"/>
      <c r="N19" s="232">
        <v>1801.556</v>
      </c>
      <c r="O19" s="235">
        <v>0.27244741545641654</v>
      </c>
      <c r="P19" s="234"/>
      <c r="Q19" s="232">
        <v>2424.049</v>
      </c>
      <c r="R19" s="235">
        <v>0.26420678294869449</v>
      </c>
      <c r="S19" s="234"/>
      <c r="T19" s="232">
        <v>2204.48</v>
      </c>
      <c r="U19" s="235">
        <v>0.33861372114965888</v>
      </c>
      <c r="V19" s="234"/>
      <c r="W19" s="232">
        <v>1601.914</v>
      </c>
      <c r="X19" s="235">
        <v>0.20866959649519265</v>
      </c>
      <c r="Y19" s="234"/>
      <c r="Z19" s="232">
        <v>1983.6690000000001</v>
      </c>
      <c r="AA19" s="235">
        <v>0.36316046679158664</v>
      </c>
      <c r="AB19" s="234"/>
      <c r="AC19" s="232">
        <v>1978.431</v>
      </c>
      <c r="AD19" s="235">
        <v>0.42107974652641411</v>
      </c>
      <c r="AE19" s="234"/>
      <c r="AF19" s="232">
        <v>1801.0070000000001</v>
      </c>
      <c r="AG19" s="235">
        <v>0.31942630317372445</v>
      </c>
    </row>
    <row r="20" spans="1:33">
      <c r="A20" s="231" t="s">
        <v>49</v>
      </c>
      <c r="B20" s="232">
        <v>1701.8520000000001</v>
      </c>
      <c r="C20" s="233">
        <v>0.3890853117662405</v>
      </c>
      <c r="D20" s="234"/>
      <c r="E20" s="232">
        <v>1625.9749999999999</v>
      </c>
      <c r="F20" s="235">
        <v>0.36879160380694664</v>
      </c>
      <c r="G20" s="234"/>
      <c r="H20" s="232">
        <v>2110.299</v>
      </c>
      <c r="I20" s="235">
        <v>0.34476289094578538</v>
      </c>
      <c r="J20" s="234"/>
      <c r="K20" s="232">
        <v>1410.588</v>
      </c>
      <c r="L20" s="235">
        <v>0.26015976883398984</v>
      </c>
      <c r="M20" s="234"/>
      <c r="N20" s="232">
        <v>1772.0450000000001</v>
      </c>
      <c r="O20" s="235">
        <v>0.32429367425770794</v>
      </c>
      <c r="P20" s="234"/>
      <c r="Q20" s="232">
        <v>1942.4390000000001</v>
      </c>
      <c r="R20" s="235">
        <v>0.27774894552673213</v>
      </c>
      <c r="S20" s="234"/>
      <c r="T20" s="232">
        <v>1422.99</v>
      </c>
      <c r="U20" s="235">
        <v>0.20869863034877265</v>
      </c>
      <c r="V20" s="234"/>
      <c r="W20" s="232">
        <v>1766.5160000000001</v>
      </c>
      <c r="X20" s="235">
        <v>0.22765085626170381</v>
      </c>
      <c r="Y20" s="234"/>
      <c r="Z20" s="232">
        <v>2581.0680000000002</v>
      </c>
      <c r="AA20" s="235">
        <v>0.59973842765862806</v>
      </c>
      <c r="AB20" s="234"/>
      <c r="AC20" s="232">
        <v>2655.8760000000002</v>
      </c>
      <c r="AD20" s="235">
        <v>0.32675692238643672</v>
      </c>
      <c r="AE20" s="234"/>
      <c r="AF20" s="232">
        <v>2371.6660000000002</v>
      </c>
      <c r="AG20" s="235">
        <v>0.53467313694255425</v>
      </c>
    </row>
    <row r="21" spans="1:33">
      <c r="A21" s="231" t="s">
        <v>219</v>
      </c>
      <c r="B21" s="232">
        <v>9029.6200000000008</v>
      </c>
      <c r="C21" s="233">
        <v>0.11283348313661037</v>
      </c>
      <c r="D21" s="234"/>
      <c r="E21" s="232">
        <v>8794.2459999999992</v>
      </c>
      <c r="F21" s="235">
        <v>9.5846222177546556E-2</v>
      </c>
      <c r="G21" s="234"/>
      <c r="H21" s="232">
        <v>9242.74</v>
      </c>
      <c r="I21" s="235">
        <v>0.1094107950672636</v>
      </c>
      <c r="J21" s="234"/>
      <c r="K21" s="232">
        <v>8548.6589999999997</v>
      </c>
      <c r="L21" s="235">
        <v>8.5696250604919449E-2</v>
      </c>
      <c r="M21" s="234"/>
      <c r="N21" s="232">
        <v>8767.3619999999992</v>
      </c>
      <c r="O21" s="235">
        <v>0.10873459770453188</v>
      </c>
      <c r="P21" s="234"/>
      <c r="Q21" s="232">
        <v>9286.4249999999993</v>
      </c>
      <c r="R21" s="235">
        <v>0.10236160244658199</v>
      </c>
      <c r="S21" s="234"/>
      <c r="T21" s="232">
        <v>9673.7009999999991</v>
      </c>
      <c r="U21" s="235">
        <v>0.13438247471159179</v>
      </c>
      <c r="V21" s="234"/>
      <c r="W21" s="232">
        <v>9788.9079999999994</v>
      </c>
      <c r="X21" s="235">
        <v>9.2522880795283799E-2</v>
      </c>
      <c r="Y21" s="234"/>
      <c r="Z21" s="232">
        <v>9629.1509999999998</v>
      </c>
      <c r="AA21" s="235">
        <v>0.11289019935402404</v>
      </c>
      <c r="AB21" s="234"/>
      <c r="AC21" s="232">
        <v>8305.3150000000005</v>
      </c>
      <c r="AD21" s="235">
        <v>0.117705253081912</v>
      </c>
      <c r="AE21" s="234"/>
      <c r="AF21" s="232">
        <v>8369</v>
      </c>
      <c r="AG21" s="235">
        <v>0.107</v>
      </c>
    </row>
    <row r="22" spans="1:33">
      <c r="A22" s="231" t="s">
        <v>50</v>
      </c>
      <c r="B22" s="232">
        <v>11133.91</v>
      </c>
      <c r="C22" s="233">
        <v>0.11344365384667202</v>
      </c>
      <c r="D22" s="234"/>
      <c r="E22" s="232">
        <v>12373.59</v>
      </c>
      <c r="F22" s="235">
        <v>0.11374948773961316</v>
      </c>
      <c r="G22" s="234"/>
      <c r="H22" s="232">
        <v>11636.8</v>
      </c>
      <c r="I22" s="235">
        <v>0.10345429018286816</v>
      </c>
      <c r="J22" s="234"/>
      <c r="K22" s="232">
        <v>12536.52</v>
      </c>
      <c r="L22" s="235">
        <v>0.12508457243317922</v>
      </c>
      <c r="M22" s="234"/>
      <c r="N22" s="232">
        <v>14153.83</v>
      </c>
      <c r="O22" s="235">
        <v>0.11165002547013776</v>
      </c>
      <c r="P22" s="234"/>
      <c r="Q22" s="232">
        <v>16972.580000000002</v>
      </c>
      <c r="R22" s="235">
        <v>0.16514167910830288</v>
      </c>
      <c r="S22" s="234"/>
      <c r="T22" s="232">
        <v>13771.35</v>
      </c>
      <c r="U22" s="235">
        <v>0.14335133447338133</v>
      </c>
      <c r="V22" s="234"/>
      <c r="W22" s="232">
        <v>13546.25</v>
      </c>
      <c r="X22" s="235">
        <v>0.11724975015225615</v>
      </c>
      <c r="Y22" s="234"/>
      <c r="Z22" s="232">
        <v>14387.26</v>
      </c>
      <c r="AA22" s="235">
        <v>0.14268915415443942</v>
      </c>
      <c r="AB22" s="234"/>
      <c r="AC22" s="232">
        <v>10887.38</v>
      </c>
      <c r="AD22" s="235">
        <v>0.13892831149459284</v>
      </c>
      <c r="AE22" s="234"/>
      <c r="AF22" s="232">
        <v>12714.81</v>
      </c>
      <c r="AG22" s="235">
        <v>0.14314382928254532</v>
      </c>
    </row>
    <row r="23" spans="1:33">
      <c r="A23" s="231" t="s">
        <v>220</v>
      </c>
      <c r="B23" s="232">
        <v>950.06759999999997</v>
      </c>
      <c r="C23" s="233">
        <v>0.35067722759938347</v>
      </c>
      <c r="D23" s="234"/>
      <c r="E23" s="232">
        <v>1647.7650000000001</v>
      </c>
      <c r="F23" s="235">
        <v>0.34370587310690537</v>
      </c>
      <c r="G23" s="234"/>
      <c r="H23" s="232">
        <v>2975.5320000000002</v>
      </c>
      <c r="I23" s="235">
        <v>0.69788357846596838</v>
      </c>
      <c r="J23" s="234"/>
      <c r="K23" s="232">
        <v>2547.623</v>
      </c>
      <c r="L23" s="235">
        <v>0.46168784941885044</v>
      </c>
      <c r="M23" s="234"/>
      <c r="N23" s="232">
        <v>1594.671</v>
      </c>
      <c r="O23" s="235">
        <v>0.34189427662508443</v>
      </c>
      <c r="P23" s="234"/>
      <c r="Q23" s="232">
        <v>1150.6400000000001</v>
      </c>
      <c r="R23" s="235">
        <v>0.35608449558506566</v>
      </c>
      <c r="S23" s="234"/>
      <c r="T23" s="232">
        <v>1424.0350000000001</v>
      </c>
      <c r="U23" s="235">
        <v>0.37841467098772147</v>
      </c>
      <c r="V23" s="234"/>
      <c r="W23" s="232">
        <v>2341.3739999999998</v>
      </c>
      <c r="X23" s="235">
        <v>0.36476445369257537</v>
      </c>
      <c r="Y23" s="234"/>
      <c r="Z23" s="232">
        <v>1892.357</v>
      </c>
      <c r="AA23" s="235">
        <v>0.26869513522025706</v>
      </c>
      <c r="AB23" s="234"/>
      <c r="AC23" s="232">
        <v>1878.943</v>
      </c>
      <c r="AD23" s="235">
        <v>0.38326537420241064</v>
      </c>
      <c r="AE23" s="234"/>
      <c r="AF23" s="232">
        <v>2641.7550000000001</v>
      </c>
      <c r="AG23" s="235">
        <v>0.62489904930623774</v>
      </c>
    </row>
    <row r="24" spans="1:33">
      <c r="A24" s="231" t="s">
        <v>52</v>
      </c>
      <c r="B24" s="232">
        <v>198.37780000000001</v>
      </c>
      <c r="C24" s="233">
        <v>0.31744191134290228</v>
      </c>
      <c r="D24" s="234"/>
      <c r="E24" s="232">
        <v>254.38939999999999</v>
      </c>
      <c r="F24" s="235">
        <v>0.45374164804036643</v>
      </c>
      <c r="G24" s="234"/>
      <c r="H24" s="232">
        <v>320.13249999999999</v>
      </c>
      <c r="I24" s="235">
        <v>0.38032507165001989</v>
      </c>
      <c r="J24" s="234"/>
      <c r="K24" s="232">
        <v>331.02910000000003</v>
      </c>
      <c r="L24" s="235">
        <v>0.36729136864402551</v>
      </c>
      <c r="M24" s="234"/>
      <c r="N24" s="232">
        <v>366.24720000000002</v>
      </c>
      <c r="O24" s="235">
        <v>0.36270204386545479</v>
      </c>
      <c r="P24" s="234"/>
      <c r="Q24" s="232">
        <v>319.80090000000001</v>
      </c>
      <c r="R24" s="235">
        <v>0.41881754178928199</v>
      </c>
      <c r="S24" s="234"/>
      <c r="T24" s="232">
        <v>435.53919999999999</v>
      </c>
      <c r="U24" s="235">
        <v>0.29337627657854903</v>
      </c>
      <c r="V24" s="234"/>
      <c r="W24" s="232">
        <v>335.17700000000002</v>
      </c>
      <c r="X24" s="235">
        <v>0.29842755320323294</v>
      </c>
      <c r="Y24" s="234"/>
      <c r="Z24" s="232">
        <v>413.95600000000002</v>
      </c>
      <c r="AA24" s="235">
        <v>0.44658451043106023</v>
      </c>
      <c r="AB24" s="234"/>
      <c r="AC24" s="232">
        <v>475.55810000000002</v>
      </c>
      <c r="AD24" s="235">
        <v>0.58615221988648702</v>
      </c>
      <c r="AE24" s="234"/>
      <c r="AF24" s="232">
        <v>445.44740000000002</v>
      </c>
      <c r="AG24" s="235">
        <v>0.37856271245493855</v>
      </c>
    </row>
    <row r="25" spans="1:33">
      <c r="A25" s="231" t="s">
        <v>53</v>
      </c>
      <c r="B25" s="232">
        <v>671.27719999999999</v>
      </c>
      <c r="C25" s="233">
        <v>0.29850240109451054</v>
      </c>
      <c r="D25" s="234"/>
      <c r="E25" s="232">
        <v>666.72569999999996</v>
      </c>
      <c r="F25" s="235">
        <v>0.36905168647316283</v>
      </c>
      <c r="G25" s="234"/>
      <c r="H25" s="232">
        <v>782.69330000000002</v>
      </c>
      <c r="I25" s="235">
        <v>0.41469317291971192</v>
      </c>
      <c r="J25" s="234"/>
      <c r="K25" s="232">
        <v>727.35670000000005</v>
      </c>
      <c r="L25" s="235">
        <v>0.35841436808102539</v>
      </c>
      <c r="M25" s="234"/>
      <c r="N25" s="232">
        <v>878.75580000000002</v>
      </c>
      <c r="O25" s="235">
        <v>0.39959535971199273</v>
      </c>
      <c r="P25" s="234"/>
      <c r="Q25" s="232">
        <v>744.88409999999999</v>
      </c>
      <c r="R25" s="235">
        <v>0.27173642181380969</v>
      </c>
      <c r="S25" s="234"/>
      <c r="T25" s="232">
        <v>611.62350000000004</v>
      </c>
      <c r="U25" s="235">
        <v>0.35218238017342368</v>
      </c>
      <c r="V25" s="234"/>
      <c r="W25" s="232">
        <v>650.90290000000005</v>
      </c>
      <c r="X25" s="235">
        <v>0.34567302127552357</v>
      </c>
      <c r="Y25" s="234"/>
      <c r="Z25" s="232">
        <v>721.19749999999999</v>
      </c>
      <c r="AA25" s="235">
        <v>0.39250685145192543</v>
      </c>
      <c r="AB25" s="234"/>
      <c r="AC25" s="232">
        <v>577.04240000000004</v>
      </c>
      <c r="AD25" s="235">
        <v>0.33245254421512177</v>
      </c>
      <c r="AE25" s="234"/>
      <c r="AF25" s="232">
        <v>1168.115</v>
      </c>
      <c r="AG25" s="235">
        <v>0.29958016462420223</v>
      </c>
    </row>
    <row r="26" spans="1:33">
      <c r="A26" s="231" t="s">
        <v>54</v>
      </c>
      <c r="B26" s="232">
        <v>7610.527</v>
      </c>
      <c r="C26" s="233">
        <v>9.5449716951270261E-2</v>
      </c>
      <c r="D26" s="234"/>
      <c r="E26" s="232">
        <v>7787.1809999999996</v>
      </c>
      <c r="F26" s="235">
        <v>0.11426322978751875</v>
      </c>
      <c r="G26" s="234"/>
      <c r="H26" s="232">
        <v>8351.9040000000005</v>
      </c>
      <c r="I26" s="235">
        <v>0.11016563360881541</v>
      </c>
      <c r="J26" s="234"/>
      <c r="K26" s="232">
        <v>7650.1790000000001</v>
      </c>
      <c r="L26" s="235">
        <v>0.10677620066144856</v>
      </c>
      <c r="M26" s="234"/>
      <c r="N26" s="232">
        <v>8456.4840000000004</v>
      </c>
      <c r="O26" s="235">
        <v>0.10305950510874258</v>
      </c>
      <c r="P26" s="234"/>
      <c r="Q26" s="232">
        <v>8303.9850000000006</v>
      </c>
      <c r="R26" s="235">
        <v>0.10505335739407043</v>
      </c>
      <c r="S26" s="234"/>
      <c r="T26" s="232">
        <v>8522.59</v>
      </c>
      <c r="U26" s="235">
        <v>0.1052651355984507</v>
      </c>
      <c r="V26" s="234"/>
      <c r="W26" s="232">
        <v>8624.6270000000004</v>
      </c>
      <c r="X26" s="235">
        <v>0.10869462018473376</v>
      </c>
      <c r="Y26" s="234"/>
      <c r="Z26" s="232">
        <v>9299.02</v>
      </c>
      <c r="AA26" s="235">
        <v>0.10308155095913332</v>
      </c>
      <c r="AB26" s="234"/>
      <c r="AC26" s="232">
        <v>8565.7810000000009</v>
      </c>
      <c r="AD26" s="235">
        <v>0.15327196014000355</v>
      </c>
      <c r="AE26" s="234"/>
      <c r="AF26" s="232">
        <v>8626.6139999999996</v>
      </c>
      <c r="AG26" s="235">
        <v>0.14945878881331653</v>
      </c>
    </row>
    <row r="27" spans="1:33">
      <c r="A27" s="231" t="s">
        <v>55</v>
      </c>
      <c r="B27" s="232">
        <v>2826.4369999999999</v>
      </c>
      <c r="C27" s="233">
        <v>0.12485301459045435</v>
      </c>
      <c r="D27" s="234"/>
      <c r="E27" s="232">
        <v>2715.4209999999998</v>
      </c>
      <c r="F27" s="235">
        <v>0.12782062008064313</v>
      </c>
      <c r="G27" s="234"/>
      <c r="H27" s="232">
        <v>3380.9580000000001</v>
      </c>
      <c r="I27" s="235">
        <v>0.23603527994136572</v>
      </c>
      <c r="J27" s="234"/>
      <c r="K27" s="232">
        <v>3368.172</v>
      </c>
      <c r="L27" s="235">
        <v>0.15383195038733177</v>
      </c>
      <c r="M27" s="234"/>
      <c r="N27" s="232">
        <v>3728.6680000000001</v>
      </c>
      <c r="O27" s="235">
        <v>0.14809941137156754</v>
      </c>
      <c r="P27" s="234"/>
      <c r="Q27" s="232">
        <v>4206.3010000000004</v>
      </c>
      <c r="R27" s="235">
        <v>0.17186525453123774</v>
      </c>
      <c r="S27" s="234"/>
      <c r="T27" s="232">
        <v>3464.5410000000002</v>
      </c>
      <c r="U27" s="235">
        <v>0.12895764835803644</v>
      </c>
      <c r="V27" s="234"/>
      <c r="W27" s="232">
        <v>3223.3029999999999</v>
      </c>
      <c r="X27" s="235">
        <v>0.14486084863880311</v>
      </c>
      <c r="Y27" s="234"/>
      <c r="Z27" s="232">
        <v>3266.0210000000002</v>
      </c>
      <c r="AA27" s="235">
        <v>0.23212948110254034</v>
      </c>
      <c r="AB27" s="234"/>
      <c r="AC27" s="232">
        <v>2946.2249999999999</v>
      </c>
      <c r="AD27" s="235">
        <v>0.17980701949104363</v>
      </c>
      <c r="AE27" s="234"/>
      <c r="AF27" s="232">
        <v>2894.0540000000001</v>
      </c>
      <c r="AG27" s="235">
        <v>0.21071178077534145</v>
      </c>
    </row>
    <row r="28" spans="1:33">
      <c r="A28" s="231" t="s">
        <v>56</v>
      </c>
      <c r="B28" s="232">
        <v>12684.34</v>
      </c>
      <c r="C28" s="233">
        <v>0.20974281042608448</v>
      </c>
      <c r="D28" s="234"/>
      <c r="E28" s="232">
        <v>10574.89</v>
      </c>
      <c r="F28" s="235">
        <v>0.16327920649765626</v>
      </c>
      <c r="G28" s="234"/>
      <c r="H28" s="232">
        <v>11093.21</v>
      </c>
      <c r="I28" s="235">
        <v>0.14894687939739715</v>
      </c>
      <c r="J28" s="234"/>
      <c r="K28" s="232">
        <v>11663.02</v>
      </c>
      <c r="L28" s="235">
        <v>0.17125863455605836</v>
      </c>
      <c r="M28" s="234"/>
      <c r="N28" s="232">
        <v>11297.09</v>
      </c>
      <c r="O28" s="235">
        <v>0.1528050809544759</v>
      </c>
      <c r="P28" s="234"/>
      <c r="Q28" s="232">
        <v>11129.12</v>
      </c>
      <c r="R28" s="235">
        <v>0.13834375835645585</v>
      </c>
      <c r="S28" s="234"/>
      <c r="T28" s="232">
        <v>11928.88</v>
      </c>
      <c r="U28" s="235">
        <v>0.15532118656571281</v>
      </c>
      <c r="V28" s="234"/>
      <c r="W28" s="232">
        <v>12975.28</v>
      </c>
      <c r="X28" s="235">
        <v>0.17671446936019877</v>
      </c>
      <c r="Y28" s="234"/>
      <c r="Z28" s="232">
        <v>9753.0789999999997</v>
      </c>
      <c r="AA28" s="235">
        <v>0.14100260030704151</v>
      </c>
      <c r="AB28" s="234"/>
      <c r="AC28" s="232">
        <v>10554.27</v>
      </c>
      <c r="AD28" s="235">
        <v>0.1850901695711783</v>
      </c>
      <c r="AE28" s="234"/>
      <c r="AF28" s="232">
        <v>8931.1329999999998</v>
      </c>
      <c r="AG28" s="235">
        <v>0.17872572449654484</v>
      </c>
    </row>
    <row r="29" spans="1:33">
      <c r="A29" s="231" t="s">
        <v>57</v>
      </c>
      <c r="B29" s="232">
        <v>1812.713</v>
      </c>
      <c r="C29" s="233">
        <v>0.21418785213103234</v>
      </c>
      <c r="D29" s="234"/>
      <c r="E29" s="232">
        <v>2799.5079999999998</v>
      </c>
      <c r="F29" s="235">
        <v>0.22737699338598069</v>
      </c>
      <c r="G29" s="234"/>
      <c r="H29" s="232">
        <v>2262.0250000000001</v>
      </c>
      <c r="I29" s="235">
        <v>0.22224187442667517</v>
      </c>
      <c r="J29" s="234"/>
      <c r="K29" s="232">
        <v>2641.2640000000001</v>
      </c>
      <c r="L29" s="235">
        <v>0.27124527196069759</v>
      </c>
      <c r="M29" s="234"/>
      <c r="N29" s="232">
        <v>2489.944</v>
      </c>
      <c r="O29" s="235">
        <v>0.19697695209209523</v>
      </c>
      <c r="P29" s="234"/>
      <c r="Q29" s="232">
        <v>3582.1779999999999</v>
      </c>
      <c r="R29" s="235">
        <v>0.26312195876363487</v>
      </c>
      <c r="S29" s="234"/>
      <c r="T29" s="232">
        <v>3066.415</v>
      </c>
      <c r="U29" s="235">
        <v>0.2340266519698084</v>
      </c>
      <c r="V29" s="234"/>
      <c r="W29" s="232">
        <v>3346.3159999999998</v>
      </c>
      <c r="X29" s="235">
        <v>0.19735125313927318</v>
      </c>
      <c r="Y29" s="234"/>
      <c r="Z29" s="232">
        <v>3054.114</v>
      </c>
      <c r="AA29" s="235">
        <v>0.20294830644828582</v>
      </c>
      <c r="AB29" s="234"/>
      <c r="AC29" s="232">
        <v>2805.3290000000002</v>
      </c>
      <c r="AD29" s="235">
        <v>0.24737567108884553</v>
      </c>
      <c r="AE29" s="234"/>
      <c r="AF29" s="232">
        <v>4124.3209999999999</v>
      </c>
      <c r="AG29" s="235">
        <v>0.27368879968363274</v>
      </c>
    </row>
    <row r="30" spans="1:33">
      <c r="A30" s="231" t="s">
        <v>58</v>
      </c>
      <c r="B30" s="232">
        <v>2699.0079999999998</v>
      </c>
      <c r="C30" s="233">
        <v>0.27706569376600587</v>
      </c>
      <c r="D30" s="234"/>
      <c r="E30" s="232">
        <v>2462.748</v>
      </c>
      <c r="F30" s="235">
        <v>0.32969833210706084</v>
      </c>
      <c r="G30" s="234"/>
      <c r="H30" s="232">
        <v>2213.107</v>
      </c>
      <c r="I30" s="235">
        <v>0.26495093639846606</v>
      </c>
      <c r="J30" s="234"/>
      <c r="K30" s="232">
        <v>2534.0720000000001</v>
      </c>
      <c r="L30" s="235">
        <v>0.26526840752748937</v>
      </c>
      <c r="M30" s="234"/>
      <c r="N30" s="232">
        <v>3811.2710000000002</v>
      </c>
      <c r="O30" s="235">
        <v>0.22993490203136957</v>
      </c>
      <c r="P30" s="234"/>
      <c r="Q30" s="232">
        <v>4697.491</v>
      </c>
      <c r="R30" s="235">
        <v>0.26412772775935073</v>
      </c>
      <c r="S30" s="234"/>
      <c r="T30" s="232">
        <v>7298.9679999999998</v>
      </c>
      <c r="U30" s="235">
        <v>0.27064418421891973</v>
      </c>
      <c r="V30" s="234"/>
      <c r="W30" s="232">
        <v>9299.5319999999992</v>
      </c>
      <c r="X30" s="235">
        <v>0.28401513108401588</v>
      </c>
      <c r="Y30" s="234"/>
      <c r="Z30" s="232">
        <v>6579.67</v>
      </c>
      <c r="AA30" s="235">
        <v>0.20697631218586951</v>
      </c>
      <c r="AB30" s="234"/>
      <c r="AC30" s="232">
        <v>11290.93</v>
      </c>
      <c r="AD30" s="235">
        <v>0.29389332853892464</v>
      </c>
      <c r="AE30" s="234"/>
      <c r="AF30" s="232">
        <v>9622.5</v>
      </c>
      <c r="AG30" s="235">
        <v>0.28947748713951676</v>
      </c>
    </row>
    <row r="31" spans="1:33">
      <c r="A31" s="231" t="s">
        <v>59</v>
      </c>
      <c r="B31" s="232">
        <v>1221.7239999999999</v>
      </c>
      <c r="C31" s="233">
        <v>0.22626124722113997</v>
      </c>
      <c r="D31" s="234"/>
      <c r="E31" s="232">
        <v>1509.373</v>
      </c>
      <c r="F31" s="235">
        <v>0.22343945201086807</v>
      </c>
      <c r="G31" s="234"/>
      <c r="H31" s="232">
        <v>2089.9050000000002</v>
      </c>
      <c r="I31" s="235">
        <v>0.25907266598242495</v>
      </c>
      <c r="J31" s="234"/>
      <c r="K31" s="232">
        <v>2218.0369999999998</v>
      </c>
      <c r="L31" s="235">
        <v>0.19120983283867674</v>
      </c>
      <c r="M31" s="234"/>
      <c r="N31" s="232">
        <v>2285.337</v>
      </c>
      <c r="O31" s="235">
        <v>0.19663165301222532</v>
      </c>
      <c r="P31" s="234"/>
      <c r="Q31" s="232">
        <v>2522.5259999999998</v>
      </c>
      <c r="R31" s="235">
        <v>0.20448428440380792</v>
      </c>
      <c r="S31" s="234"/>
      <c r="T31" s="232">
        <v>1745.0119999999999</v>
      </c>
      <c r="U31" s="235">
        <v>0.25500648935365489</v>
      </c>
      <c r="V31" s="234"/>
      <c r="W31" s="232">
        <v>1489.788</v>
      </c>
      <c r="X31" s="235">
        <v>0.25902415108726878</v>
      </c>
      <c r="Y31" s="234"/>
      <c r="Z31" s="232">
        <v>2081.904</v>
      </c>
      <c r="AA31" s="235">
        <v>0.25205604292993333</v>
      </c>
      <c r="AB31" s="234"/>
      <c r="AC31" s="232">
        <v>1600.3779999999999</v>
      </c>
      <c r="AD31" s="235">
        <v>0.24627106596066681</v>
      </c>
      <c r="AE31" s="234"/>
      <c r="AF31" s="232">
        <v>1712.72</v>
      </c>
      <c r="AG31" s="235">
        <v>0.23041581110747816</v>
      </c>
    </row>
    <row r="32" spans="1:33">
      <c r="A32" s="231" t="s">
        <v>60</v>
      </c>
      <c r="B32" s="232">
        <v>1113.377</v>
      </c>
      <c r="C32" s="233">
        <v>0.38695607327976062</v>
      </c>
      <c r="D32" s="234"/>
      <c r="E32" s="232">
        <v>1321.7190000000001</v>
      </c>
      <c r="F32" s="235">
        <v>0.3679820778849362</v>
      </c>
      <c r="G32" s="234"/>
      <c r="H32" s="232">
        <v>525.57989999999995</v>
      </c>
      <c r="I32" s="235">
        <v>0.27579664290814776</v>
      </c>
      <c r="J32" s="234"/>
      <c r="K32" s="232">
        <v>755.81259999999997</v>
      </c>
      <c r="L32" s="235">
        <v>0.38822212278546298</v>
      </c>
      <c r="M32" s="234"/>
      <c r="N32" s="232">
        <v>937.86990000000003</v>
      </c>
      <c r="O32" s="235">
        <v>0.44909808066129431</v>
      </c>
      <c r="P32" s="234"/>
      <c r="Q32" s="232">
        <v>1053.1199999999999</v>
      </c>
      <c r="R32" s="235">
        <v>0.3388355211182012</v>
      </c>
      <c r="S32" s="234"/>
      <c r="T32" s="232">
        <v>724.4846</v>
      </c>
      <c r="U32" s="235">
        <v>0.31800181259891513</v>
      </c>
      <c r="V32" s="234"/>
      <c r="W32" s="232">
        <v>1015.774</v>
      </c>
      <c r="X32" s="235">
        <v>0.31098690850523841</v>
      </c>
      <c r="Y32" s="234"/>
      <c r="Z32" s="232">
        <v>1084.127</v>
      </c>
      <c r="AA32" s="235">
        <v>0.47901181688123251</v>
      </c>
      <c r="AB32" s="234"/>
      <c r="AC32" s="232">
        <v>796.6318</v>
      </c>
      <c r="AD32" s="235">
        <v>0.46551561712700895</v>
      </c>
      <c r="AE32" s="234"/>
      <c r="AF32" s="232">
        <v>618.18799999999999</v>
      </c>
      <c r="AG32" s="235">
        <v>0.46952993587711178</v>
      </c>
    </row>
    <row r="33" spans="1:33">
      <c r="A33" s="231" t="s">
        <v>61</v>
      </c>
      <c r="B33" s="232">
        <v>17315.740000000002</v>
      </c>
      <c r="C33" s="233">
        <v>9.9517324930958759E-2</v>
      </c>
      <c r="D33" s="234"/>
      <c r="E33" s="232">
        <v>15132.71</v>
      </c>
      <c r="F33" s="235">
        <v>0.11636635368020666</v>
      </c>
      <c r="G33" s="234"/>
      <c r="H33" s="232">
        <v>15388.36</v>
      </c>
      <c r="I33" s="235">
        <v>9.4993238265806093E-2</v>
      </c>
      <c r="J33" s="234"/>
      <c r="K33" s="232">
        <v>15698.25</v>
      </c>
      <c r="L33" s="235">
        <v>0.11879401028777092</v>
      </c>
      <c r="M33" s="234"/>
      <c r="N33" s="232">
        <v>17130.75</v>
      </c>
      <c r="O33" s="235">
        <v>0.11862766779037695</v>
      </c>
      <c r="P33" s="234"/>
      <c r="Q33" s="232">
        <v>20944.490000000002</v>
      </c>
      <c r="R33" s="235">
        <v>0.12780643500987607</v>
      </c>
      <c r="S33" s="234"/>
      <c r="T33" s="232">
        <v>17311.77</v>
      </c>
      <c r="U33" s="235">
        <v>0.13549766892697857</v>
      </c>
      <c r="V33" s="234"/>
      <c r="W33" s="232">
        <v>17764.68</v>
      </c>
      <c r="X33" s="235">
        <v>0.12093798481030898</v>
      </c>
      <c r="Y33" s="234"/>
      <c r="Z33" s="232">
        <v>15778.28</v>
      </c>
      <c r="AA33" s="235">
        <v>0.13615596883817502</v>
      </c>
      <c r="AB33" s="234"/>
      <c r="AC33" s="232">
        <v>14752.78</v>
      </c>
      <c r="AD33" s="235">
        <v>0.14951676362014482</v>
      </c>
      <c r="AE33" s="234"/>
      <c r="AF33" s="232">
        <v>15006.39</v>
      </c>
      <c r="AG33" s="235">
        <v>0.1857962747869408</v>
      </c>
    </row>
    <row r="34" spans="1:33">
      <c r="A34" s="231" t="s">
        <v>62</v>
      </c>
      <c r="B34" s="232">
        <v>3658.748</v>
      </c>
      <c r="C34" s="233">
        <v>0.16583342061273418</v>
      </c>
      <c r="D34" s="234"/>
      <c r="E34" s="232">
        <v>3610.6759999999999</v>
      </c>
      <c r="F34" s="235">
        <v>0.16648108664416303</v>
      </c>
      <c r="G34" s="234"/>
      <c r="H34" s="232">
        <v>4317.9459999999999</v>
      </c>
      <c r="I34" s="235">
        <v>0.18816094596829142</v>
      </c>
      <c r="J34" s="234"/>
      <c r="K34" s="232">
        <v>3653.2049999999999</v>
      </c>
      <c r="L34" s="235">
        <v>0.11674039535147905</v>
      </c>
      <c r="M34" s="234"/>
      <c r="N34" s="232">
        <v>3952.05</v>
      </c>
      <c r="O34" s="235">
        <v>0.18273609595020304</v>
      </c>
      <c r="P34" s="234"/>
      <c r="Q34" s="232">
        <v>3517.28</v>
      </c>
      <c r="R34" s="235">
        <v>0.12938436291679933</v>
      </c>
      <c r="S34" s="234"/>
      <c r="T34" s="232">
        <v>3805.2930000000001</v>
      </c>
      <c r="U34" s="235">
        <v>0.12804474399211835</v>
      </c>
      <c r="V34" s="234"/>
      <c r="W34" s="232">
        <v>3926.7040000000002</v>
      </c>
      <c r="X34" s="235">
        <v>0.15698297707186484</v>
      </c>
      <c r="Y34" s="234"/>
      <c r="Z34" s="232">
        <v>3629.2440000000001</v>
      </c>
      <c r="AA34" s="235">
        <v>0.12142552884292154</v>
      </c>
      <c r="AB34" s="234"/>
      <c r="AC34" s="232">
        <v>3387.8939999999998</v>
      </c>
      <c r="AD34" s="235">
        <v>0.22242958723029707</v>
      </c>
      <c r="AE34" s="234"/>
      <c r="AF34" s="232">
        <v>3708.7669999999998</v>
      </c>
      <c r="AG34" s="235">
        <v>0.19045045752402348</v>
      </c>
    </row>
    <row r="35" spans="1:33">
      <c r="A35" s="231" t="s">
        <v>63</v>
      </c>
      <c r="B35" s="232">
        <v>4013.1089999999999</v>
      </c>
      <c r="C35" s="233">
        <v>0.17080386603005301</v>
      </c>
      <c r="D35" s="234"/>
      <c r="E35" s="232">
        <v>3774.5219999999999</v>
      </c>
      <c r="F35" s="235">
        <v>0.19709358483007916</v>
      </c>
      <c r="G35" s="234"/>
      <c r="H35" s="232">
        <v>4428.2380000000003</v>
      </c>
      <c r="I35" s="235">
        <v>0.16358357251800829</v>
      </c>
      <c r="J35" s="234"/>
      <c r="K35" s="232">
        <v>4246.9269999999997</v>
      </c>
      <c r="L35" s="235">
        <v>0.15784847726367796</v>
      </c>
      <c r="M35" s="234"/>
      <c r="N35" s="232">
        <v>4140.8509999999997</v>
      </c>
      <c r="O35" s="235">
        <v>0.14813328854382832</v>
      </c>
      <c r="P35" s="234"/>
      <c r="Q35" s="232">
        <v>4073.5590000000002</v>
      </c>
      <c r="R35" s="235">
        <v>0.12638489733424751</v>
      </c>
      <c r="S35" s="234"/>
      <c r="T35" s="232">
        <v>4570.683</v>
      </c>
      <c r="U35" s="235">
        <v>0.14618188660206799</v>
      </c>
      <c r="V35" s="234"/>
      <c r="W35" s="232">
        <v>4763.3230000000003</v>
      </c>
      <c r="X35" s="235">
        <v>0.14483771686278674</v>
      </c>
      <c r="Y35" s="234"/>
      <c r="Z35" s="232">
        <v>5024.0029999999997</v>
      </c>
      <c r="AA35" s="235">
        <v>0.13413375270675595</v>
      </c>
      <c r="AB35" s="234"/>
      <c r="AC35" s="232">
        <v>4042.04</v>
      </c>
      <c r="AD35" s="235">
        <v>0.153</v>
      </c>
      <c r="AE35" s="234"/>
      <c r="AF35" s="232">
        <v>4498.4279999999999</v>
      </c>
      <c r="AG35" s="235">
        <v>0.15146212676961818</v>
      </c>
    </row>
    <row r="36" spans="1:33">
      <c r="A36" s="231" t="s">
        <v>64</v>
      </c>
      <c r="B36" s="232">
        <v>2026.7360000000001</v>
      </c>
      <c r="C36" s="233">
        <v>0.32927724577843392</v>
      </c>
      <c r="D36" s="234"/>
      <c r="E36" s="232">
        <v>1976.2539999999999</v>
      </c>
      <c r="F36" s="235">
        <v>0.25054804088948079</v>
      </c>
      <c r="G36" s="234"/>
      <c r="H36" s="232">
        <v>1949.9459999999999</v>
      </c>
      <c r="I36" s="235">
        <v>0.25777799590347628</v>
      </c>
      <c r="J36" s="234"/>
      <c r="K36" s="232">
        <v>2326.4839999999999</v>
      </c>
      <c r="L36" s="235">
        <v>0.30068982550492507</v>
      </c>
      <c r="M36" s="234"/>
      <c r="N36" s="232">
        <v>1800.972</v>
      </c>
      <c r="O36" s="235">
        <v>0.24599253070008864</v>
      </c>
      <c r="P36" s="234"/>
      <c r="Q36" s="232">
        <v>2093.473</v>
      </c>
      <c r="R36" s="235">
        <v>0.27704823897895986</v>
      </c>
      <c r="S36" s="234"/>
      <c r="T36" s="232">
        <v>2322.77</v>
      </c>
      <c r="U36" s="235">
        <v>0.24805534598776463</v>
      </c>
      <c r="V36" s="234"/>
      <c r="W36" s="232">
        <v>3361.0320000000002</v>
      </c>
      <c r="X36" s="235">
        <v>0.38280062552216099</v>
      </c>
      <c r="Y36" s="234"/>
      <c r="Z36" s="232">
        <v>3311.578</v>
      </c>
      <c r="AA36" s="235">
        <v>0.32787266614284793</v>
      </c>
      <c r="AB36" s="234"/>
      <c r="AC36" s="232">
        <v>2626.0129999999999</v>
      </c>
      <c r="AD36" s="235">
        <v>0.37375178873828879</v>
      </c>
      <c r="AE36" s="234"/>
      <c r="AF36" s="232">
        <v>5426.5140000000001</v>
      </c>
      <c r="AG36" s="235">
        <v>1.0061107517643924</v>
      </c>
    </row>
    <row r="37" spans="1:33">
      <c r="A37" s="231" t="s">
        <v>65</v>
      </c>
      <c r="B37" s="232">
        <v>5126.2669999999998</v>
      </c>
      <c r="C37" s="233">
        <v>0.39171614744218353</v>
      </c>
      <c r="D37" s="234"/>
      <c r="E37" s="232">
        <v>3298.663</v>
      </c>
      <c r="F37" s="235">
        <v>0.28435155455407235</v>
      </c>
      <c r="G37" s="234"/>
      <c r="H37" s="232">
        <v>5411.5039999999999</v>
      </c>
      <c r="I37" s="235">
        <v>0.30167773247511226</v>
      </c>
      <c r="J37" s="234"/>
      <c r="K37" s="232">
        <v>3640.8049999999998</v>
      </c>
      <c r="L37" s="235">
        <v>0.18531923132384184</v>
      </c>
      <c r="M37" s="234"/>
      <c r="N37" s="232">
        <v>4595.0050000000001</v>
      </c>
      <c r="O37" s="235">
        <v>0.2549802387592614</v>
      </c>
      <c r="P37" s="234"/>
      <c r="Q37" s="232">
        <v>4396.4210000000003</v>
      </c>
      <c r="R37" s="235">
        <v>0.32571527794995059</v>
      </c>
      <c r="S37" s="234"/>
      <c r="T37" s="232">
        <v>5014.3959999999997</v>
      </c>
      <c r="U37" s="235">
        <v>0.2517708860648421</v>
      </c>
      <c r="V37" s="234"/>
      <c r="W37" s="232">
        <v>4427.6970000000001</v>
      </c>
      <c r="X37" s="235">
        <v>0.22155172948826443</v>
      </c>
      <c r="Y37" s="234"/>
      <c r="Z37" s="232">
        <v>4678.4040000000005</v>
      </c>
      <c r="AA37" s="235">
        <v>0.19573933161821852</v>
      </c>
      <c r="AB37" s="234"/>
      <c r="AC37" s="232">
        <v>3824.232</v>
      </c>
      <c r="AD37" s="235">
        <v>0.21406273364168282</v>
      </c>
      <c r="AE37" s="234"/>
      <c r="AF37" s="232">
        <v>3851.99</v>
      </c>
      <c r="AG37" s="235">
        <v>0.18881926796279327</v>
      </c>
    </row>
    <row r="38" spans="1:33">
      <c r="A38" s="231" t="s">
        <v>66</v>
      </c>
      <c r="B38" s="232">
        <v>743.34180000000003</v>
      </c>
      <c r="C38" s="233">
        <v>0.37645546100057875</v>
      </c>
      <c r="D38" s="234"/>
      <c r="E38" s="232">
        <v>567.36469999999997</v>
      </c>
      <c r="F38" s="235">
        <v>0.32051002750082974</v>
      </c>
      <c r="G38" s="234"/>
      <c r="H38" s="232">
        <v>545.31669999999997</v>
      </c>
      <c r="I38" s="235">
        <v>0.46984070724406579</v>
      </c>
      <c r="J38" s="234"/>
      <c r="K38" s="232">
        <v>624.60950000000003</v>
      </c>
      <c r="L38" s="235">
        <v>0.33183368488631693</v>
      </c>
      <c r="M38" s="234"/>
      <c r="N38" s="232">
        <v>526.98630000000003</v>
      </c>
      <c r="O38" s="235">
        <v>0.3689191168726777</v>
      </c>
      <c r="P38" s="234"/>
      <c r="Q38" s="232">
        <v>823.61990000000003</v>
      </c>
      <c r="R38" s="235">
        <v>0.44436262406967092</v>
      </c>
      <c r="S38" s="234"/>
      <c r="T38" s="232">
        <v>680.04520000000002</v>
      </c>
      <c r="U38" s="235">
        <v>0.39379835340356789</v>
      </c>
      <c r="V38" s="234"/>
      <c r="W38" s="232">
        <v>603.75670000000002</v>
      </c>
      <c r="X38" s="235">
        <v>0.73913693380131429</v>
      </c>
      <c r="Y38" s="234"/>
      <c r="Z38" s="232">
        <v>588.25599999999997</v>
      </c>
      <c r="AA38" s="235">
        <v>0.49647951232116633</v>
      </c>
      <c r="AB38" s="234"/>
      <c r="AC38" s="232">
        <v>503.92829999999998</v>
      </c>
      <c r="AD38" s="235">
        <v>0.43473929128409733</v>
      </c>
      <c r="AE38" s="234"/>
      <c r="AF38" s="232">
        <v>415.01979999999998</v>
      </c>
      <c r="AG38" s="235">
        <v>0.45444979926258944</v>
      </c>
    </row>
    <row r="39" spans="1:33">
      <c r="A39" s="231" t="s">
        <v>67</v>
      </c>
      <c r="B39" s="232">
        <v>61.954459999999997</v>
      </c>
      <c r="C39" s="233">
        <v>0.67698050471265503</v>
      </c>
      <c r="D39" s="234"/>
      <c r="E39" s="232">
        <v>160.9529</v>
      </c>
      <c r="F39" s="235">
        <v>0.73686720276552953</v>
      </c>
      <c r="G39" s="234"/>
      <c r="H39" s="232">
        <v>167.1481</v>
      </c>
      <c r="I39" s="235">
        <v>0.78663650259859375</v>
      </c>
      <c r="J39" s="234"/>
      <c r="K39" s="232">
        <v>235.58189999999999</v>
      </c>
      <c r="L39" s="235">
        <v>0.62129111107432278</v>
      </c>
      <c r="M39" s="234"/>
      <c r="N39" s="232">
        <v>307.0376</v>
      </c>
      <c r="O39" s="235">
        <v>0.6459611461267285</v>
      </c>
      <c r="P39" s="234"/>
      <c r="Q39" s="232">
        <v>354.65429999999998</v>
      </c>
      <c r="R39" s="235">
        <v>0.49694253812797423</v>
      </c>
      <c r="S39" s="234"/>
      <c r="T39" s="232">
        <v>235.53460000000001</v>
      </c>
      <c r="U39" s="235">
        <v>0.47971762789840638</v>
      </c>
      <c r="V39" s="234"/>
      <c r="W39" s="232">
        <v>250.53319999999999</v>
      </c>
      <c r="X39" s="235">
        <v>0.65120627844932333</v>
      </c>
      <c r="Y39" s="234"/>
      <c r="Z39" s="232">
        <v>446.33929999999998</v>
      </c>
      <c r="AA39" s="235">
        <v>0.82616364725221381</v>
      </c>
      <c r="AB39" s="234"/>
      <c r="AC39" s="232">
        <v>143.8115</v>
      </c>
      <c r="AD39" s="235">
        <v>0.6342985032490448</v>
      </c>
      <c r="AE39" s="234"/>
      <c r="AF39" s="232">
        <v>336.60270000000003</v>
      </c>
      <c r="AG39" s="235">
        <v>0.73068458452650553</v>
      </c>
    </row>
    <row r="40" spans="1:33">
      <c r="A40" s="231" t="s">
        <v>68</v>
      </c>
      <c r="B40" s="232">
        <v>18.10191</v>
      </c>
      <c r="C40" s="233">
        <v>1.1557550114877382</v>
      </c>
      <c r="D40" s="234"/>
      <c r="E40" s="232">
        <v>155.63249999999999</v>
      </c>
      <c r="F40" s="235">
        <v>0.74263513083706811</v>
      </c>
      <c r="G40" s="234"/>
      <c r="H40" s="232">
        <v>148.6387</v>
      </c>
      <c r="I40" s="235">
        <v>0.60955794688731813</v>
      </c>
      <c r="J40" s="234"/>
      <c r="K40" s="232">
        <v>84.961449999999999</v>
      </c>
      <c r="L40" s="235">
        <v>0.51837401080136936</v>
      </c>
      <c r="M40" s="234"/>
      <c r="N40" s="232">
        <v>81.090050000000005</v>
      </c>
      <c r="O40" s="235">
        <v>0.58951102878836548</v>
      </c>
      <c r="P40" s="234"/>
      <c r="Q40" s="232">
        <v>79.600430000000003</v>
      </c>
      <c r="R40" s="235">
        <v>0.72047437934694569</v>
      </c>
      <c r="S40" s="234"/>
      <c r="T40" s="232">
        <v>118.70780000000001</v>
      </c>
      <c r="U40" s="235">
        <v>0.57069666525704299</v>
      </c>
      <c r="V40" s="234"/>
      <c r="W40" s="232">
        <v>160.12790000000001</v>
      </c>
      <c r="X40" s="235">
        <v>0.67134901288282678</v>
      </c>
      <c r="Y40" s="234"/>
      <c r="Z40" s="232">
        <v>58.888730000000002</v>
      </c>
      <c r="AA40" s="235">
        <v>0.70771305137672347</v>
      </c>
      <c r="AB40" s="234"/>
      <c r="AC40" s="232">
        <v>45.545340000000003</v>
      </c>
      <c r="AD40" s="235">
        <v>0.9013987556136368</v>
      </c>
      <c r="AE40" s="234"/>
      <c r="AF40" s="232">
        <v>46.796900000000001</v>
      </c>
      <c r="AG40" s="235">
        <v>0.77101832813712012</v>
      </c>
    </row>
    <row r="41" spans="1:33">
      <c r="A41" s="231" t="s">
        <v>69</v>
      </c>
      <c r="B41" s="232">
        <v>686.10159999999996</v>
      </c>
      <c r="C41" s="233">
        <v>0.63157217531630883</v>
      </c>
      <c r="D41" s="234"/>
      <c r="E41" s="232">
        <v>401.48149999999998</v>
      </c>
      <c r="F41" s="235">
        <v>0.43210540062244468</v>
      </c>
      <c r="G41" s="234"/>
      <c r="H41" s="232">
        <v>365.6977</v>
      </c>
      <c r="I41" s="235">
        <v>0.60266654124431185</v>
      </c>
      <c r="J41" s="234"/>
      <c r="K41" s="232">
        <v>545.65719999999999</v>
      </c>
      <c r="L41" s="235">
        <v>0.86116985535973867</v>
      </c>
      <c r="M41" s="234"/>
      <c r="N41" s="232">
        <v>606.59640000000002</v>
      </c>
      <c r="O41" s="235">
        <v>0.56443843715524855</v>
      </c>
      <c r="P41" s="234"/>
      <c r="Q41" s="232">
        <v>1031.029</v>
      </c>
      <c r="R41" s="235">
        <v>0.75538689600389508</v>
      </c>
      <c r="S41" s="234"/>
      <c r="T41" s="232">
        <v>377.28980000000001</v>
      </c>
      <c r="U41" s="235">
        <v>0.4536651475868152</v>
      </c>
      <c r="V41" s="234"/>
      <c r="W41" s="232">
        <v>436.64499999999998</v>
      </c>
      <c r="X41" s="235">
        <v>0.88583004500223306</v>
      </c>
      <c r="Y41" s="234"/>
      <c r="Z41" s="232">
        <v>458.48390000000001</v>
      </c>
      <c r="AA41" s="235">
        <v>0.73234541060220426</v>
      </c>
      <c r="AB41" s="234"/>
      <c r="AC41" s="232">
        <v>259.88049999999998</v>
      </c>
      <c r="AD41" s="235">
        <v>0.55991016486423573</v>
      </c>
      <c r="AE41" s="234"/>
      <c r="AF41" s="232">
        <v>247.00569999999999</v>
      </c>
      <c r="AG41" s="235">
        <v>0.4592181961792785</v>
      </c>
    </row>
    <row r="42" spans="1:33">
      <c r="A42" s="231" t="s">
        <v>70</v>
      </c>
      <c r="B42" s="232">
        <v>4898.4219999999996</v>
      </c>
      <c r="C42" s="233">
        <v>0.17124294721851241</v>
      </c>
      <c r="D42" s="234"/>
      <c r="E42" s="232">
        <v>2795.9810000000002</v>
      </c>
      <c r="F42" s="235">
        <v>0.18466823486997944</v>
      </c>
      <c r="G42" s="234"/>
      <c r="H42" s="232">
        <v>2461.4859999999999</v>
      </c>
      <c r="I42" s="235">
        <v>0.20450206095017401</v>
      </c>
      <c r="J42" s="234"/>
      <c r="K42" s="232">
        <v>2665.9459999999999</v>
      </c>
      <c r="L42" s="235">
        <v>0.20084040111840226</v>
      </c>
      <c r="M42" s="234"/>
      <c r="N42" s="232">
        <v>2956.55</v>
      </c>
      <c r="O42" s="235">
        <v>0.17442849808053301</v>
      </c>
      <c r="P42" s="234"/>
      <c r="Q42" s="232">
        <v>2932.8180000000002</v>
      </c>
      <c r="R42" s="235">
        <v>0.19479859848105133</v>
      </c>
      <c r="S42" s="234"/>
      <c r="T42" s="232">
        <v>3155.212</v>
      </c>
      <c r="U42" s="235">
        <v>0.19303311346432506</v>
      </c>
      <c r="V42" s="234"/>
      <c r="W42" s="232">
        <v>2608.9360000000001</v>
      </c>
      <c r="X42" s="235">
        <v>0.19923471790799005</v>
      </c>
      <c r="Y42" s="234"/>
      <c r="Z42" s="232">
        <v>3332.0549999999998</v>
      </c>
      <c r="AA42" s="235">
        <v>0.20333982002097803</v>
      </c>
      <c r="AB42" s="234"/>
      <c r="AC42" s="232">
        <v>3262.31</v>
      </c>
      <c r="AD42" s="235">
        <v>0.23177423114296311</v>
      </c>
      <c r="AE42" s="234"/>
      <c r="AF42" s="232">
        <v>2450.8829999999998</v>
      </c>
      <c r="AG42" s="235">
        <v>0.20525730359221556</v>
      </c>
    </row>
    <row r="43" spans="1:33">
      <c r="A43" s="231" t="s">
        <v>71</v>
      </c>
      <c r="B43" s="232">
        <v>3157.0839999999998</v>
      </c>
      <c r="C43" s="233">
        <v>0.24697540641934143</v>
      </c>
      <c r="D43" s="234"/>
      <c r="E43" s="232">
        <v>3064.6660000000002</v>
      </c>
      <c r="F43" s="235">
        <v>0.20042125699831562</v>
      </c>
      <c r="G43" s="234"/>
      <c r="H43" s="232">
        <v>3231.9360000000001</v>
      </c>
      <c r="I43" s="235">
        <v>0.24564550288124515</v>
      </c>
      <c r="J43" s="234"/>
      <c r="K43" s="232">
        <v>3258.3980000000001</v>
      </c>
      <c r="L43" s="235">
        <v>0.20934778624342393</v>
      </c>
      <c r="M43" s="234"/>
      <c r="N43" s="232">
        <v>2484.3530000000001</v>
      </c>
      <c r="O43" s="235">
        <v>0.17764236402797831</v>
      </c>
      <c r="P43" s="234"/>
      <c r="Q43" s="232">
        <v>2849.4560000000001</v>
      </c>
      <c r="R43" s="235">
        <v>0.296910571000219</v>
      </c>
      <c r="S43" s="234"/>
      <c r="T43" s="232">
        <v>4442.5780000000004</v>
      </c>
      <c r="U43" s="235">
        <v>0.29555028094048097</v>
      </c>
      <c r="V43" s="234"/>
      <c r="W43" s="232">
        <v>3979.779</v>
      </c>
      <c r="X43" s="235">
        <v>0.44107782567825998</v>
      </c>
      <c r="Y43" s="234"/>
      <c r="Z43" s="232">
        <v>4313.0050000000001</v>
      </c>
      <c r="AA43" s="235">
        <v>0.33052423727772168</v>
      </c>
      <c r="AB43" s="234"/>
      <c r="AC43" s="232">
        <v>3739.74</v>
      </c>
      <c r="AD43" s="235">
        <v>0.46902334493841819</v>
      </c>
      <c r="AE43" s="234"/>
      <c r="AF43" s="232">
        <v>2980.3850000000002</v>
      </c>
      <c r="AG43" s="235">
        <v>0.29413931958455031</v>
      </c>
    </row>
    <row r="44" spans="1:33">
      <c r="A44" s="231" t="s">
        <v>72</v>
      </c>
      <c r="B44" s="232">
        <v>3478.741</v>
      </c>
      <c r="C44" s="233">
        <v>0.21021683304390867</v>
      </c>
      <c r="D44" s="234"/>
      <c r="E44" s="232">
        <v>2617.2750000000001</v>
      </c>
      <c r="F44" s="235">
        <v>0.24215101584663437</v>
      </c>
      <c r="G44" s="234"/>
      <c r="H44" s="232">
        <v>3450.9009999999998</v>
      </c>
      <c r="I44" s="235">
        <v>0.35725571727499572</v>
      </c>
      <c r="J44" s="234"/>
      <c r="K44" s="232">
        <v>3018.1950000000002</v>
      </c>
      <c r="L44" s="235">
        <v>0.21145604972508403</v>
      </c>
      <c r="M44" s="234"/>
      <c r="N44" s="232">
        <v>2203.6750000000002</v>
      </c>
      <c r="O44" s="235">
        <v>0.2092452925227177</v>
      </c>
      <c r="P44" s="234"/>
      <c r="Q44" s="232">
        <v>2308.75</v>
      </c>
      <c r="R44" s="235">
        <v>0.28615787763941525</v>
      </c>
      <c r="S44" s="234"/>
      <c r="T44" s="232">
        <v>2784.2089999999998</v>
      </c>
      <c r="U44" s="235">
        <v>0.2084173996995197</v>
      </c>
      <c r="V44" s="234"/>
      <c r="W44" s="232">
        <v>2933.8879999999999</v>
      </c>
      <c r="X44" s="235">
        <v>0.24468902016709568</v>
      </c>
      <c r="Y44" s="234"/>
      <c r="Z44" s="232">
        <v>3548.0039999999999</v>
      </c>
      <c r="AA44" s="235">
        <v>0.26921083403513635</v>
      </c>
      <c r="AB44" s="234"/>
      <c r="AC44" s="232">
        <v>3104.44</v>
      </c>
      <c r="AD44" s="235">
        <v>0.32313230598755333</v>
      </c>
      <c r="AE44" s="234"/>
      <c r="AF44" s="232">
        <v>3325.5129999999999</v>
      </c>
      <c r="AG44" s="235">
        <v>0.31595683553184128</v>
      </c>
    </row>
    <row r="45" spans="1:33">
      <c r="A45" s="231" t="s">
        <v>73</v>
      </c>
      <c r="B45" s="232">
        <v>959.87760000000003</v>
      </c>
      <c r="C45" s="233">
        <v>0.17462043202174946</v>
      </c>
      <c r="D45" s="234"/>
      <c r="E45" s="232">
        <v>1124.4659999999999</v>
      </c>
      <c r="F45" s="235">
        <v>0.19003179820465893</v>
      </c>
      <c r="G45" s="234"/>
      <c r="H45" s="232">
        <v>1230.3019999999999</v>
      </c>
      <c r="I45" s="235">
        <v>0.20804865146931406</v>
      </c>
      <c r="J45" s="234"/>
      <c r="K45" s="232">
        <v>1061.4069999999999</v>
      </c>
      <c r="L45" s="235">
        <v>0.22670535619229945</v>
      </c>
      <c r="M45" s="234"/>
      <c r="N45" s="232">
        <v>999.26499999999999</v>
      </c>
      <c r="O45" s="235">
        <v>0.17408806833022272</v>
      </c>
      <c r="P45" s="234"/>
      <c r="Q45" s="232">
        <v>1265.422</v>
      </c>
      <c r="R45" s="235">
        <v>0.21738134788236652</v>
      </c>
      <c r="S45" s="234"/>
      <c r="T45" s="232">
        <v>1391.6869999999999</v>
      </c>
      <c r="U45" s="235">
        <v>0.22249623083351358</v>
      </c>
      <c r="V45" s="234"/>
      <c r="W45" s="232">
        <v>1517.97</v>
      </c>
      <c r="X45" s="235">
        <v>0.30176991376641171</v>
      </c>
      <c r="Y45" s="234"/>
      <c r="Z45" s="232">
        <v>1966.7539999999999</v>
      </c>
      <c r="AA45" s="235">
        <v>0.29082195129640009</v>
      </c>
      <c r="AB45" s="234"/>
      <c r="AC45" s="232">
        <v>1764.673</v>
      </c>
      <c r="AD45" s="235">
        <v>0.28588492938918431</v>
      </c>
      <c r="AE45" s="234"/>
      <c r="AF45" s="232">
        <v>1728.713</v>
      </c>
      <c r="AG45" s="235">
        <v>0.21124609348110412</v>
      </c>
    </row>
    <row r="46" spans="1:33">
      <c r="A46" s="231" t="s">
        <v>74</v>
      </c>
      <c r="B46" s="232">
        <v>2863.527</v>
      </c>
      <c r="C46" s="233">
        <v>0.19262870858210868</v>
      </c>
      <c r="D46" s="234"/>
      <c r="E46" s="232">
        <v>2947.5419999999999</v>
      </c>
      <c r="F46" s="235">
        <v>0.18951410497288929</v>
      </c>
      <c r="G46" s="234"/>
      <c r="H46" s="232">
        <v>2921.2249999999999</v>
      </c>
      <c r="I46" s="235">
        <v>0.18023264212787443</v>
      </c>
      <c r="J46" s="234"/>
      <c r="K46" s="232">
        <v>2975.4740000000002</v>
      </c>
      <c r="L46" s="235">
        <v>0.16325345272719571</v>
      </c>
      <c r="M46" s="234"/>
      <c r="N46" s="232">
        <v>3549.587</v>
      </c>
      <c r="O46" s="235">
        <v>0.14351967031657484</v>
      </c>
      <c r="P46" s="234"/>
      <c r="Q46" s="232">
        <v>2702.41</v>
      </c>
      <c r="R46" s="235">
        <v>0.12491537701533077</v>
      </c>
      <c r="S46" s="234"/>
      <c r="T46" s="232">
        <v>4184.7049999999999</v>
      </c>
      <c r="U46" s="235">
        <v>0.15079073626456346</v>
      </c>
      <c r="V46" s="234"/>
      <c r="W46" s="232">
        <v>3925.0909999999999</v>
      </c>
      <c r="X46" s="235">
        <v>0.18515044058851118</v>
      </c>
      <c r="Y46" s="234"/>
      <c r="Z46" s="232">
        <v>4897.7830000000004</v>
      </c>
      <c r="AA46" s="235">
        <v>0.18730438567817315</v>
      </c>
      <c r="AB46" s="234"/>
      <c r="AC46" s="232">
        <v>4657.8850000000002</v>
      </c>
      <c r="AD46" s="235">
        <v>0.17026786363338725</v>
      </c>
      <c r="AE46" s="234"/>
      <c r="AF46" s="232">
        <v>5125.8969999999999</v>
      </c>
      <c r="AG46" s="235">
        <v>0.17040986192270349</v>
      </c>
    </row>
    <row r="47" spans="1:33">
      <c r="A47" s="231" t="s">
        <v>75</v>
      </c>
      <c r="B47" s="232">
        <v>5581.4849999999997</v>
      </c>
      <c r="C47" s="233">
        <v>0.15484522703187414</v>
      </c>
      <c r="D47" s="234"/>
      <c r="E47" s="232">
        <v>4281.2790000000005</v>
      </c>
      <c r="F47" s="235">
        <v>0.14692399257324734</v>
      </c>
      <c r="G47" s="234"/>
      <c r="H47" s="232">
        <v>5586.71</v>
      </c>
      <c r="I47" s="235">
        <v>0.17453346531321653</v>
      </c>
      <c r="J47" s="234"/>
      <c r="K47" s="232">
        <v>4747.1139999999996</v>
      </c>
      <c r="L47" s="235">
        <v>0.14448226353948948</v>
      </c>
      <c r="M47" s="234"/>
      <c r="N47" s="232">
        <v>6933.8109999999997</v>
      </c>
      <c r="O47" s="235">
        <v>0.18658558129144276</v>
      </c>
      <c r="P47" s="234"/>
      <c r="Q47" s="232">
        <v>7639.9690000000001</v>
      </c>
      <c r="R47" s="235">
        <v>0.16893364986166826</v>
      </c>
      <c r="S47" s="234"/>
      <c r="T47" s="232">
        <v>7993.8940000000002</v>
      </c>
      <c r="U47" s="235">
        <v>0.16389480370893084</v>
      </c>
      <c r="V47" s="234"/>
      <c r="W47" s="232">
        <v>8940.2250000000004</v>
      </c>
      <c r="X47" s="235">
        <v>0.14320660207097693</v>
      </c>
      <c r="Y47" s="234"/>
      <c r="Z47" s="232">
        <v>10713.88</v>
      </c>
      <c r="AA47" s="235">
        <v>0.1545702509268351</v>
      </c>
      <c r="AB47" s="234"/>
      <c r="AC47" s="232">
        <v>9520.2330000000002</v>
      </c>
      <c r="AD47" s="235">
        <v>0.17191356892210513</v>
      </c>
      <c r="AE47" s="234"/>
      <c r="AF47" s="232">
        <v>10350.59</v>
      </c>
      <c r="AG47" s="235">
        <v>0.15723246307698402</v>
      </c>
    </row>
    <row r="48" spans="1:33">
      <c r="A48" s="231" t="s">
        <v>76</v>
      </c>
      <c r="B48" s="232">
        <v>2046.1369999999999</v>
      </c>
      <c r="C48" s="233">
        <v>0.25450323218826498</v>
      </c>
      <c r="D48" s="234"/>
      <c r="E48" s="232">
        <v>1931.7280000000001</v>
      </c>
      <c r="F48" s="235">
        <v>0.27374198852012294</v>
      </c>
      <c r="G48" s="234"/>
      <c r="H48" s="232">
        <v>2574.2649999999999</v>
      </c>
      <c r="I48" s="235">
        <v>0.46043122056198565</v>
      </c>
      <c r="J48" s="234"/>
      <c r="K48" s="232">
        <v>1824.796</v>
      </c>
      <c r="L48" s="235">
        <v>0.18321765282256208</v>
      </c>
      <c r="M48" s="234"/>
      <c r="N48" s="232">
        <v>2535.8789999999999</v>
      </c>
      <c r="O48" s="235">
        <v>0.21686889003773446</v>
      </c>
      <c r="P48" s="234"/>
      <c r="Q48" s="232">
        <v>2503.9740000000002</v>
      </c>
      <c r="R48" s="235">
        <v>0.21892456710812491</v>
      </c>
      <c r="S48" s="234"/>
      <c r="T48" s="232">
        <v>3000.2190000000001</v>
      </c>
      <c r="U48" s="235">
        <v>0.20309879778776149</v>
      </c>
      <c r="V48" s="234"/>
      <c r="W48" s="232">
        <v>3594.5509999999999</v>
      </c>
      <c r="X48" s="235">
        <v>0.20781948566037872</v>
      </c>
      <c r="Y48" s="234"/>
      <c r="Z48" s="232">
        <v>4421.9579999999996</v>
      </c>
      <c r="AA48" s="235">
        <v>0.21110224927509486</v>
      </c>
      <c r="AB48" s="234"/>
      <c r="AC48" s="232">
        <v>4283.9480000000003</v>
      </c>
      <c r="AD48" s="235">
        <v>0.25562731853888043</v>
      </c>
      <c r="AE48" s="234"/>
      <c r="AF48" s="232">
        <v>3570.6080000000002</v>
      </c>
      <c r="AG48" s="235">
        <v>0.21258580275404076</v>
      </c>
    </row>
    <row r="49" spans="1:33">
      <c r="A49" s="231" t="s">
        <v>77</v>
      </c>
      <c r="B49" s="232">
        <v>2372.3420000000001</v>
      </c>
      <c r="C49" s="233">
        <v>0.21660611496993265</v>
      </c>
      <c r="D49" s="234"/>
      <c r="E49" s="232">
        <v>5701.1080000000002</v>
      </c>
      <c r="F49" s="235">
        <v>0.23654775036712158</v>
      </c>
      <c r="G49" s="234"/>
      <c r="H49" s="232">
        <v>5766.2449999999999</v>
      </c>
      <c r="I49" s="235">
        <v>0.23627302551313722</v>
      </c>
      <c r="J49" s="234"/>
      <c r="K49" s="232">
        <v>7340.3580000000002</v>
      </c>
      <c r="L49" s="235">
        <v>0.27940066138463543</v>
      </c>
      <c r="M49" s="234"/>
      <c r="N49" s="232">
        <v>10274.39</v>
      </c>
      <c r="O49" s="235">
        <v>0.29891593369533376</v>
      </c>
      <c r="P49" s="234"/>
      <c r="Q49" s="232">
        <v>10482.620000000001</v>
      </c>
      <c r="R49" s="235">
        <v>0.28630237860382229</v>
      </c>
      <c r="S49" s="234"/>
      <c r="T49" s="232">
        <v>9261.2430000000004</v>
      </c>
      <c r="U49" s="235">
        <v>0.21352561421830737</v>
      </c>
      <c r="V49" s="234"/>
      <c r="W49" s="232">
        <v>14420.54</v>
      </c>
      <c r="X49" s="235">
        <v>0.26548796092240651</v>
      </c>
      <c r="Y49" s="234"/>
      <c r="Z49" s="232">
        <v>16147.71</v>
      </c>
      <c r="AA49" s="235">
        <v>0.18293617361223358</v>
      </c>
      <c r="AB49" s="234"/>
      <c r="AC49" s="232">
        <v>14816.28</v>
      </c>
      <c r="AD49" s="235">
        <v>0.21630564487172216</v>
      </c>
      <c r="AE49" s="234"/>
      <c r="AF49" s="232">
        <v>15485.01</v>
      </c>
      <c r="AG49" s="235">
        <v>0.22019576351581302</v>
      </c>
    </row>
    <row r="50" spans="1:33">
      <c r="A50" s="231" t="s">
        <v>221</v>
      </c>
      <c r="B50" s="232">
        <v>1751.116</v>
      </c>
      <c r="C50" s="233">
        <v>0.26333961656452226</v>
      </c>
      <c r="D50" s="234"/>
      <c r="E50" s="232">
        <v>4105.9229999999998</v>
      </c>
      <c r="F50" s="235">
        <v>0.24636015142027748</v>
      </c>
      <c r="G50" s="234"/>
      <c r="H50" s="232">
        <v>5367.0039999999999</v>
      </c>
      <c r="I50" s="235">
        <v>0.25710225146096405</v>
      </c>
      <c r="J50" s="234"/>
      <c r="K50" s="232">
        <v>6583.4009999999998</v>
      </c>
      <c r="L50" s="235">
        <v>0.30542966469762367</v>
      </c>
      <c r="M50" s="234"/>
      <c r="N50" s="232">
        <v>9766.9179999999997</v>
      </c>
      <c r="O50" s="235">
        <v>0.31377080057393747</v>
      </c>
      <c r="P50" s="234"/>
      <c r="Q50" s="232">
        <v>9386.1869999999999</v>
      </c>
      <c r="R50" s="235">
        <v>0.30032465366394256</v>
      </c>
      <c r="S50" s="234"/>
      <c r="T50" s="232">
        <v>7982.5640000000003</v>
      </c>
      <c r="U50" s="235">
        <v>0.23434033726506923</v>
      </c>
      <c r="V50" s="234"/>
      <c r="W50" s="232">
        <v>13192.4</v>
      </c>
      <c r="X50" s="235">
        <v>0.28599383887692914</v>
      </c>
      <c r="Y50" s="234"/>
      <c r="Z50" s="232">
        <v>14916.02</v>
      </c>
      <c r="AA50" s="235">
        <v>0.19526598650310203</v>
      </c>
      <c r="AB50" s="234"/>
      <c r="AC50" s="232">
        <v>13801.69</v>
      </c>
      <c r="AD50" s="235">
        <v>0.23082294704489087</v>
      </c>
      <c r="AE50" s="234"/>
      <c r="AF50" s="232">
        <v>14420.87</v>
      </c>
      <c r="AG50" s="235">
        <v>0.23026626271507888</v>
      </c>
    </row>
    <row r="51" spans="1:33">
      <c r="A51" s="231" t="s">
        <v>222</v>
      </c>
      <c r="B51" s="232">
        <v>621.22640000000001</v>
      </c>
      <c r="C51" s="233">
        <v>0.35253922885440797</v>
      </c>
      <c r="D51" s="234"/>
      <c r="E51" s="232">
        <v>1595.1849999999999</v>
      </c>
      <c r="F51" s="235">
        <v>0.50096631049063278</v>
      </c>
      <c r="G51" s="234"/>
      <c r="H51" s="232">
        <v>399.24079999999998</v>
      </c>
      <c r="I51" s="235">
        <v>0.42997367202951203</v>
      </c>
      <c r="J51" s="234"/>
      <c r="K51" s="232">
        <v>756.95669999999996</v>
      </c>
      <c r="L51" s="235">
        <v>0.51456852948127674</v>
      </c>
      <c r="M51" s="234"/>
      <c r="N51" s="232">
        <v>507.47300000000001</v>
      </c>
      <c r="O51" s="235">
        <v>0.41130750995619469</v>
      </c>
      <c r="P51" s="234"/>
      <c r="Q51" s="232">
        <v>1096.43</v>
      </c>
      <c r="R51" s="235">
        <v>0.87910637979624773</v>
      </c>
      <c r="S51" s="234"/>
      <c r="T51" s="232">
        <v>1278.6780000000001</v>
      </c>
      <c r="U51" s="235">
        <v>0.48795795970525813</v>
      </c>
      <c r="V51" s="234"/>
      <c r="W51" s="232">
        <v>1228.1379999999999</v>
      </c>
      <c r="X51" s="235">
        <v>0.56683437854703622</v>
      </c>
      <c r="Y51" s="234"/>
      <c r="Z51" s="232">
        <v>1231.694</v>
      </c>
      <c r="AA51" s="235">
        <v>0.49518096864968086</v>
      </c>
      <c r="AB51" s="234"/>
      <c r="AC51" s="232">
        <v>1014.595</v>
      </c>
      <c r="AD51" s="235">
        <v>0.32892520463830394</v>
      </c>
      <c r="AE51" s="234"/>
      <c r="AF51" s="232">
        <v>1064.133</v>
      </c>
      <c r="AG51" s="235">
        <v>0.37285334070083342</v>
      </c>
    </row>
    <row r="52" spans="1:33">
      <c r="A52" s="231" t="s">
        <v>78</v>
      </c>
      <c r="B52" s="232">
        <v>8430.4889999999996</v>
      </c>
      <c r="C52" s="233">
        <v>0.16692693484328133</v>
      </c>
      <c r="D52" s="234"/>
      <c r="E52" s="232">
        <v>10927.01</v>
      </c>
      <c r="F52" s="235">
        <v>0.13624669145539356</v>
      </c>
      <c r="G52" s="234"/>
      <c r="H52" s="232">
        <v>9315.2800000000007</v>
      </c>
      <c r="I52" s="235">
        <v>0.15170684638572324</v>
      </c>
      <c r="J52" s="234"/>
      <c r="K52" s="232">
        <v>7932.143</v>
      </c>
      <c r="L52" s="235">
        <v>0.16855552805843263</v>
      </c>
      <c r="M52" s="234"/>
      <c r="N52" s="232">
        <v>10153.370000000001</v>
      </c>
      <c r="O52" s="235">
        <v>0.18748204192302653</v>
      </c>
      <c r="P52" s="234"/>
      <c r="Q52" s="232">
        <v>9846.3970000000008</v>
      </c>
      <c r="R52" s="235">
        <v>0.16572190822693822</v>
      </c>
      <c r="S52" s="234"/>
      <c r="T52" s="232">
        <v>10139</v>
      </c>
      <c r="U52" s="235">
        <v>0.16567868981161848</v>
      </c>
      <c r="V52" s="234"/>
      <c r="W52" s="232">
        <v>11295.06</v>
      </c>
      <c r="X52" s="235">
        <v>0.19262107859542141</v>
      </c>
      <c r="Y52" s="234"/>
      <c r="Z52" s="232">
        <v>13364.6</v>
      </c>
      <c r="AA52" s="235">
        <v>0.15834076889693668</v>
      </c>
      <c r="AB52" s="234"/>
      <c r="AC52" s="232">
        <v>13715.96</v>
      </c>
      <c r="AD52" s="235">
        <v>0.17589579438843508</v>
      </c>
      <c r="AE52" s="234"/>
      <c r="AF52" s="232">
        <v>12355.82</v>
      </c>
      <c r="AG52" s="235">
        <v>0.15862738239954935</v>
      </c>
    </row>
    <row r="53" spans="1:33">
      <c r="A53" s="231" t="s">
        <v>79</v>
      </c>
      <c r="B53" s="232">
        <v>3303.875</v>
      </c>
      <c r="C53" s="233">
        <v>0.45537280435851835</v>
      </c>
      <c r="D53" s="234"/>
      <c r="E53" s="232">
        <v>2448.0909999999999</v>
      </c>
      <c r="F53" s="235">
        <v>0.16561928784510052</v>
      </c>
      <c r="G53" s="234"/>
      <c r="H53" s="232">
        <v>2470.779</v>
      </c>
      <c r="I53" s="235">
        <v>0.18784413174954134</v>
      </c>
      <c r="J53" s="234"/>
      <c r="K53" s="232">
        <v>4116.4679999999998</v>
      </c>
      <c r="L53" s="235">
        <v>0.40726164566322393</v>
      </c>
      <c r="M53" s="234"/>
      <c r="N53" s="232">
        <v>3283.0619999999999</v>
      </c>
      <c r="O53" s="235">
        <v>0.28422460252045195</v>
      </c>
      <c r="P53" s="234"/>
      <c r="Q53" s="232">
        <v>2645.64</v>
      </c>
      <c r="R53" s="235">
        <v>0.25274001602636792</v>
      </c>
      <c r="S53" s="234"/>
      <c r="T53" s="232">
        <v>3461.9540000000002</v>
      </c>
      <c r="U53" s="235">
        <v>0.28187886378617394</v>
      </c>
      <c r="V53" s="234"/>
      <c r="W53" s="232">
        <v>3422.1170000000002</v>
      </c>
      <c r="X53" s="235">
        <v>0.39884561866236606</v>
      </c>
      <c r="Y53" s="234"/>
      <c r="Z53" s="232">
        <v>3305.5230000000001</v>
      </c>
      <c r="AA53" s="235">
        <v>0.21639945267360111</v>
      </c>
      <c r="AB53" s="234"/>
      <c r="AC53" s="232">
        <v>3397.7109999999998</v>
      </c>
      <c r="AD53" s="235">
        <v>0.2228715897261421</v>
      </c>
      <c r="AE53" s="234"/>
      <c r="AF53" s="232">
        <v>2707.5659999999998</v>
      </c>
      <c r="AG53" s="235">
        <v>0.20278842030074246</v>
      </c>
    </row>
    <row r="54" spans="1:33">
      <c r="A54" s="231" t="s">
        <v>80</v>
      </c>
      <c r="B54" s="232">
        <v>2309.029</v>
      </c>
      <c r="C54" s="233">
        <v>0.25032484737090788</v>
      </c>
      <c r="D54" s="234"/>
      <c r="E54" s="232">
        <v>1928.2670000000001</v>
      </c>
      <c r="F54" s="235">
        <v>0.3027905720525218</v>
      </c>
      <c r="G54" s="234"/>
      <c r="H54" s="232">
        <v>3224.6030000000001</v>
      </c>
      <c r="I54" s="235">
        <v>0.26751233810797792</v>
      </c>
      <c r="J54" s="234"/>
      <c r="K54" s="232">
        <v>3559.4749999999999</v>
      </c>
      <c r="L54" s="235">
        <v>0.28781867438316044</v>
      </c>
      <c r="M54" s="234"/>
      <c r="N54" s="232">
        <v>2035.2380000000001</v>
      </c>
      <c r="O54" s="235">
        <v>0.30655697859414971</v>
      </c>
      <c r="P54" s="234"/>
      <c r="Q54" s="232">
        <v>2400.0639999999999</v>
      </c>
      <c r="R54" s="235">
        <v>0.3045494186821685</v>
      </c>
      <c r="S54" s="234"/>
      <c r="T54" s="232">
        <v>2210.2739999999999</v>
      </c>
      <c r="U54" s="235">
        <v>0.43698972525578278</v>
      </c>
      <c r="V54" s="234"/>
      <c r="W54" s="232">
        <v>1484.4849999999999</v>
      </c>
      <c r="X54" s="235">
        <v>0.32133735807367542</v>
      </c>
      <c r="Y54" s="234"/>
      <c r="Z54" s="232">
        <v>2073.424</v>
      </c>
      <c r="AA54" s="235">
        <v>0.26101615492055652</v>
      </c>
      <c r="AB54" s="234"/>
      <c r="AC54" s="232">
        <v>1934.998</v>
      </c>
      <c r="AD54" s="235">
        <v>0.40255595302940883</v>
      </c>
      <c r="AE54" s="234"/>
      <c r="AF54" s="232">
        <v>1898.547</v>
      </c>
      <c r="AG54" s="235">
        <v>0.27712567979618097</v>
      </c>
    </row>
    <row r="55" spans="1:33">
      <c r="A55" s="231" t="s">
        <v>81</v>
      </c>
      <c r="B55" s="232">
        <v>441.70920000000001</v>
      </c>
      <c r="C55" s="233">
        <v>0.54687298340174928</v>
      </c>
      <c r="D55" s="234"/>
      <c r="E55" s="232">
        <v>639.67669999999998</v>
      </c>
      <c r="F55" s="235">
        <v>0.41229153414529551</v>
      </c>
      <c r="G55" s="234"/>
      <c r="H55" s="232">
        <v>697.99919999999997</v>
      </c>
      <c r="I55" s="235">
        <v>0.56959041213800821</v>
      </c>
      <c r="J55" s="234"/>
      <c r="K55" s="232">
        <v>411.02330000000001</v>
      </c>
      <c r="L55" s="235">
        <v>0.46775800301345444</v>
      </c>
      <c r="M55" s="234"/>
      <c r="N55" s="232">
        <v>479.86309999999997</v>
      </c>
      <c r="O55" s="235">
        <v>0.42594005665365808</v>
      </c>
      <c r="P55" s="234"/>
      <c r="Q55" s="232">
        <v>481.99529999999999</v>
      </c>
      <c r="R55" s="235">
        <v>0.65306291575872211</v>
      </c>
      <c r="S55" s="234"/>
      <c r="T55" s="232">
        <v>639.23090000000002</v>
      </c>
      <c r="U55" s="235">
        <v>0.58733994242143173</v>
      </c>
      <c r="V55" s="234"/>
      <c r="W55" s="232">
        <v>500.70159999999998</v>
      </c>
      <c r="X55" s="235">
        <v>0.62566585766851956</v>
      </c>
      <c r="Y55" s="234"/>
      <c r="Z55" s="232">
        <v>462.1343</v>
      </c>
      <c r="AA55" s="235">
        <v>0.62520377301576613</v>
      </c>
      <c r="AB55" s="234"/>
      <c r="AC55" s="232">
        <v>324.4615</v>
      </c>
      <c r="AD55" s="235">
        <v>0.537683336851984</v>
      </c>
      <c r="AE55" s="234"/>
      <c r="AF55" s="232">
        <v>713.68100000000004</v>
      </c>
      <c r="AG55" s="235">
        <v>0.82632416443761281</v>
      </c>
    </row>
    <row r="56" spans="1:33">
      <c r="A56" s="231" t="s">
        <v>82</v>
      </c>
      <c r="B56" s="232">
        <v>1174.32</v>
      </c>
      <c r="C56" s="233">
        <v>0.30111967095851222</v>
      </c>
      <c r="D56" s="234"/>
      <c r="E56" s="232">
        <v>2022.3409999999999</v>
      </c>
      <c r="F56" s="235">
        <v>0.48997775746028988</v>
      </c>
      <c r="G56" s="234"/>
      <c r="H56" s="232">
        <v>1750.049</v>
      </c>
      <c r="I56" s="235">
        <v>0.33558281168127291</v>
      </c>
      <c r="J56" s="234"/>
      <c r="K56" s="232">
        <v>1415.6020000000001</v>
      </c>
      <c r="L56" s="235">
        <v>0.32300217151430982</v>
      </c>
      <c r="M56" s="234"/>
      <c r="N56" s="232">
        <v>1340.0540000000001</v>
      </c>
      <c r="O56" s="235">
        <v>0.3114580696001803</v>
      </c>
      <c r="P56" s="234"/>
      <c r="Q56" s="232">
        <v>1596.0509999999999</v>
      </c>
      <c r="R56" s="235">
        <v>0.39742949316782489</v>
      </c>
      <c r="S56" s="234"/>
      <c r="T56" s="232">
        <v>1670.761</v>
      </c>
      <c r="U56" s="235">
        <v>0.33260350463052468</v>
      </c>
      <c r="V56" s="234"/>
      <c r="W56" s="232">
        <v>2491.7800000000002</v>
      </c>
      <c r="X56" s="235">
        <v>0.54938443361773504</v>
      </c>
      <c r="Y56" s="234"/>
      <c r="Z56" s="232">
        <v>3403.86</v>
      </c>
      <c r="AA56" s="235">
        <v>0.64353177862779309</v>
      </c>
      <c r="AB56" s="234"/>
      <c r="AC56" s="232">
        <v>3535.9450000000002</v>
      </c>
      <c r="AD56" s="235">
        <v>0.75689936353648035</v>
      </c>
      <c r="AE56" s="234"/>
      <c r="AF56" s="232">
        <v>2143.0810000000001</v>
      </c>
      <c r="AG56" s="235">
        <v>0.42585257580091462</v>
      </c>
    </row>
    <row r="57" spans="1:33">
      <c r="A57" s="231" t="s">
        <v>83</v>
      </c>
      <c r="B57" s="232">
        <v>6965.82</v>
      </c>
      <c r="C57" s="233">
        <v>0.19488021625594693</v>
      </c>
      <c r="D57" s="234"/>
      <c r="E57" s="232">
        <v>7630.4179999999997</v>
      </c>
      <c r="F57" s="235">
        <v>0.1974480601193801</v>
      </c>
      <c r="G57" s="234"/>
      <c r="H57" s="232">
        <v>7878.0410000000002</v>
      </c>
      <c r="I57" s="235">
        <v>0.17453878343613596</v>
      </c>
      <c r="J57" s="234"/>
      <c r="K57" s="232">
        <v>7687.2309999999998</v>
      </c>
      <c r="L57" s="235">
        <v>0.17104383307851684</v>
      </c>
      <c r="M57" s="234"/>
      <c r="N57" s="232">
        <v>8157.6509999999998</v>
      </c>
      <c r="O57" s="235">
        <v>0.17748191679197847</v>
      </c>
      <c r="P57" s="234"/>
      <c r="Q57" s="232">
        <v>8637.6919999999991</v>
      </c>
      <c r="R57" s="235">
        <v>0.14885805004392377</v>
      </c>
      <c r="S57" s="234"/>
      <c r="T57" s="232">
        <v>9484.5650000000005</v>
      </c>
      <c r="U57" s="235">
        <v>0.15566116400699448</v>
      </c>
      <c r="V57" s="234"/>
      <c r="W57" s="232">
        <v>11111.47</v>
      </c>
      <c r="X57" s="235">
        <v>0.23060415228588116</v>
      </c>
      <c r="Y57" s="234"/>
      <c r="Z57" s="232">
        <v>12151.36</v>
      </c>
      <c r="AA57" s="235">
        <v>0.16730526294999079</v>
      </c>
      <c r="AB57" s="234"/>
      <c r="AC57" s="232">
        <v>9741.7939999999999</v>
      </c>
      <c r="AD57" s="235">
        <v>0.16121316751308842</v>
      </c>
      <c r="AE57" s="234"/>
      <c r="AF57" s="232">
        <v>11414.22</v>
      </c>
      <c r="AG57" s="235">
        <v>0.16935950454783597</v>
      </c>
    </row>
    <row r="58" spans="1:33">
      <c r="A58" s="231" t="s">
        <v>84</v>
      </c>
      <c r="B58" s="232">
        <v>13178.68</v>
      </c>
      <c r="C58" s="233">
        <v>0.10626319418940287</v>
      </c>
      <c r="D58" s="234"/>
      <c r="E58" s="232">
        <v>13400.68</v>
      </c>
      <c r="F58" s="235">
        <v>8.3110767214798056E-2</v>
      </c>
      <c r="G58" s="234"/>
      <c r="H58" s="232">
        <v>12322.69</v>
      </c>
      <c r="I58" s="235">
        <v>7.7287465642647837E-2</v>
      </c>
      <c r="J58" s="234"/>
      <c r="K58" s="232">
        <v>12027.2</v>
      </c>
      <c r="L58" s="235">
        <v>8.6643254290275362E-2</v>
      </c>
      <c r="M58" s="234"/>
      <c r="N58" s="232">
        <v>13608.78</v>
      </c>
      <c r="O58" s="235">
        <v>9.894447055503873E-2</v>
      </c>
      <c r="P58" s="234"/>
      <c r="Q58" s="232">
        <v>13964.56</v>
      </c>
      <c r="R58" s="235">
        <v>9.9000775391419424E-2</v>
      </c>
      <c r="S58" s="234"/>
      <c r="T58" s="232">
        <v>14443.21</v>
      </c>
      <c r="U58" s="235">
        <v>9.0266505852923284E-2</v>
      </c>
      <c r="V58" s="234"/>
      <c r="W58" s="232">
        <v>13317.27</v>
      </c>
      <c r="X58" s="235">
        <v>9.4731074161596179E-2</v>
      </c>
      <c r="Y58" s="234"/>
      <c r="Z58" s="232">
        <v>14547.78</v>
      </c>
      <c r="AA58" s="235">
        <v>8.9405496371267643E-2</v>
      </c>
      <c r="AB58" s="234"/>
      <c r="AC58" s="232">
        <v>13342.99</v>
      </c>
      <c r="AD58" s="235">
        <v>0.12353911439639842</v>
      </c>
      <c r="AE58" s="234"/>
      <c r="AF58" s="232">
        <v>13576.6</v>
      </c>
      <c r="AG58" s="235">
        <v>0.15165753723318062</v>
      </c>
    </row>
    <row r="59" spans="1:33">
      <c r="A59" s="231" t="s">
        <v>85</v>
      </c>
      <c r="B59" s="232">
        <v>3140.81</v>
      </c>
      <c r="C59" s="233">
        <v>0.18123052843056409</v>
      </c>
      <c r="D59" s="234"/>
      <c r="E59" s="232">
        <v>2870.643</v>
      </c>
      <c r="F59" s="235">
        <v>0.1604213369617887</v>
      </c>
      <c r="G59" s="234"/>
      <c r="H59" s="232">
        <v>3469.7939999999999</v>
      </c>
      <c r="I59" s="235">
        <v>0.25418331462905291</v>
      </c>
      <c r="J59" s="234"/>
      <c r="K59" s="232">
        <v>2963.5810000000001</v>
      </c>
      <c r="L59" s="235">
        <v>0.17741473440408748</v>
      </c>
      <c r="M59" s="234"/>
      <c r="N59" s="232">
        <v>2510.1030000000001</v>
      </c>
      <c r="O59" s="235">
        <v>0.20107666020079654</v>
      </c>
      <c r="P59" s="234"/>
      <c r="Q59" s="232">
        <v>3260.1959999999999</v>
      </c>
      <c r="R59" s="235">
        <v>0.17361207362992903</v>
      </c>
      <c r="S59" s="234"/>
      <c r="T59" s="232">
        <v>3996.44</v>
      </c>
      <c r="U59" s="235">
        <v>0.23710505149583128</v>
      </c>
      <c r="V59" s="234"/>
      <c r="W59" s="232">
        <v>3322.54</v>
      </c>
      <c r="X59" s="235">
        <v>0.21104713261540869</v>
      </c>
      <c r="Y59" s="234"/>
      <c r="Z59" s="232">
        <v>3933.576</v>
      </c>
      <c r="AA59" s="235">
        <v>0.22527620872203816</v>
      </c>
      <c r="AB59" s="234"/>
      <c r="AC59" s="232">
        <v>3066.5920000000001</v>
      </c>
      <c r="AD59" s="235">
        <v>0.24852731892602603</v>
      </c>
      <c r="AE59" s="234"/>
      <c r="AF59" s="232">
        <v>2709.913</v>
      </c>
      <c r="AG59" s="235">
        <v>0.24285562968257651</v>
      </c>
    </row>
    <row r="60" spans="1:33">
      <c r="A60" s="231" t="s">
        <v>86</v>
      </c>
      <c r="B60" s="232">
        <v>272.78489999999999</v>
      </c>
      <c r="C60" s="233">
        <v>1.0447651317943185</v>
      </c>
      <c r="D60" s="234"/>
      <c r="E60" s="232">
        <v>66.419319999999999</v>
      </c>
      <c r="F60" s="235">
        <v>0.67894540323508279</v>
      </c>
      <c r="G60" s="234"/>
      <c r="H60" s="232">
        <v>197.09710000000001</v>
      </c>
      <c r="I60" s="235">
        <v>1.2248708479221664</v>
      </c>
      <c r="J60" s="234"/>
      <c r="K60" s="232">
        <v>119.24809999999999</v>
      </c>
      <c r="L60" s="235">
        <v>0.85805039073997824</v>
      </c>
      <c r="M60" s="234"/>
      <c r="N60" s="232">
        <v>258.51260000000002</v>
      </c>
      <c r="O60" s="235">
        <v>0.8959849229786091</v>
      </c>
      <c r="P60" s="234"/>
      <c r="Q60" s="232">
        <v>49.215980000000002</v>
      </c>
      <c r="R60" s="235">
        <v>0.79448689632920033</v>
      </c>
      <c r="S60" s="234"/>
      <c r="T60" s="232">
        <v>318.97930000000002</v>
      </c>
      <c r="U60" s="235">
        <v>0.77892751034314756</v>
      </c>
      <c r="V60" s="234"/>
      <c r="W60" s="232">
        <v>101.7705</v>
      </c>
      <c r="X60" s="235">
        <v>0.79963697535140343</v>
      </c>
      <c r="Y60" s="234"/>
      <c r="Z60" s="232">
        <v>124.105</v>
      </c>
      <c r="AA60" s="235">
        <v>0.72136575641593814</v>
      </c>
      <c r="AB60" s="234"/>
      <c r="AC60" s="232">
        <v>435.43360000000001</v>
      </c>
      <c r="AD60" s="235">
        <v>0.891049693914296</v>
      </c>
      <c r="AE60" s="234"/>
      <c r="AF60" s="232">
        <v>551.1472</v>
      </c>
      <c r="AG60" s="235">
        <v>0.87072699997387271</v>
      </c>
    </row>
    <row r="61" spans="1:33">
      <c r="A61" s="231" t="s">
        <v>87</v>
      </c>
      <c r="B61" s="232">
        <v>273.39909999999998</v>
      </c>
      <c r="C61" s="233">
        <v>1.1071448442953911</v>
      </c>
      <c r="D61" s="234"/>
      <c r="E61" s="232">
        <v>281.40989999999999</v>
      </c>
      <c r="F61" s="235">
        <v>1.0107700120002887</v>
      </c>
      <c r="G61" s="234"/>
      <c r="H61" s="232">
        <v>201.34299999999999</v>
      </c>
      <c r="I61" s="235">
        <v>0.8553115330555322</v>
      </c>
      <c r="J61" s="234"/>
      <c r="K61" s="232">
        <v>286.4425</v>
      </c>
      <c r="L61" s="235">
        <v>1.4336798624505791</v>
      </c>
      <c r="M61" s="234"/>
      <c r="N61" s="232">
        <v>459.20650000000001</v>
      </c>
      <c r="O61" s="235">
        <v>0.90560279090126117</v>
      </c>
      <c r="P61" s="234"/>
      <c r="Q61" s="232">
        <v>577.27570000000003</v>
      </c>
      <c r="R61" s="235">
        <v>0.80937181315617479</v>
      </c>
      <c r="S61" s="234"/>
      <c r="T61" s="232">
        <v>377.8553</v>
      </c>
      <c r="U61" s="235">
        <v>0.77363696632017587</v>
      </c>
      <c r="V61" s="234"/>
      <c r="W61" s="232">
        <v>33.889670000000002</v>
      </c>
      <c r="X61" s="235">
        <v>0.91638786686326523</v>
      </c>
      <c r="Y61" s="234"/>
      <c r="Z61" s="232">
        <v>76.140219999999999</v>
      </c>
      <c r="AA61" s="235">
        <v>0.8699432546950876</v>
      </c>
      <c r="AB61" s="234"/>
      <c r="AC61" s="232">
        <v>265.20069999999998</v>
      </c>
      <c r="AD61" s="235">
        <v>0.79327464821925442</v>
      </c>
      <c r="AE61" s="234"/>
      <c r="AF61" s="232">
        <v>157.9991</v>
      </c>
      <c r="AG61" s="235">
        <v>1.0318992348690592</v>
      </c>
    </row>
    <row r="62" spans="1:33">
      <c r="A62" s="231" t="s">
        <v>88</v>
      </c>
      <c r="B62" s="232">
        <v>866.09010000000001</v>
      </c>
      <c r="C62" s="233">
        <v>0.48987366556897483</v>
      </c>
      <c r="D62" s="234"/>
      <c r="E62" s="232">
        <v>697.56790000000001</v>
      </c>
      <c r="F62" s="235">
        <v>0.56792517545603793</v>
      </c>
      <c r="G62" s="234"/>
      <c r="H62" s="232">
        <v>553.01900000000001</v>
      </c>
      <c r="I62" s="235">
        <v>0.35821650250714715</v>
      </c>
      <c r="J62" s="234"/>
      <c r="K62" s="232">
        <v>687.06240000000003</v>
      </c>
      <c r="L62" s="235">
        <v>0.47744173454987493</v>
      </c>
      <c r="M62" s="234"/>
      <c r="N62" s="232">
        <v>981.91430000000003</v>
      </c>
      <c r="O62" s="235">
        <v>0.38268747079047527</v>
      </c>
      <c r="P62" s="234"/>
      <c r="Q62" s="232">
        <v>1078.7560000000001</v>
      </c>
      <c r="R62" s="235">
        <v>0.48414010953357384</v>
      </c>
      <c r="S62" s="234"/>
      <c r="T62" s="232">
        <v>465.06040000000002</v>
      </c>
      <c r="U62" s="235">
        <v>0.4027496041374411</v>
      </c>
      <c r="V62" s="234"/>
      <c r="W62" s="232">
        <v>1124.203</v>
      </c>
      <c r="X62" s="235">
        <v>0.42801843439307669</v>
      </c>
      <c r="Y62" s="234"/>
      <c r="Z62" s="232">
        <v>962.3501</v>
      </c>
      <c r="AA62" s="235">
        <v>0.54825553818719397</v>
      </c>
      <c r="AB62" s="234"/>
      <c r="AC62" s="232">
        <v>943.8021</v>
      </c>
      <c r="AD62" s="235">
        <v>0.47328848282918634</v>
      </c>
      <c r="AE62" s="234"/>
      <c r="AF62" s="232">
        <v>2234.558</v>
      </c>
      <c r="AG62" s="235">
        <v>0.69566449203824654</v>
      </c>
    </row>
    <row r="63" spans="1:33">
      <c r="A63" s="231" t="s">
        <v>89</v>
      </c>
      <c r="B63" s="232">
        <v>2365.0120000000002</v>
      </c>
      <c r="C63" s="233">
        <v>0.34599808034800666</v>
      </c>
      <c r="D63" s="234"/>
      <c r="E63" s="232">
        <v>1960.1659999999999</v>
      </c>
      <c r="F63" s="235">
        <v>0.26529813087258936</v>
      </c>
      <c r="G63" s="234"/>
      <c r="H63" s="232">
        <v>2935.2170000000001</v>
      </c>
      <c r="I63" s="235">
        <v>0.22141321067573536</v>
      </c>
      <c r="J63" s="234"/>
      <c r="K63" s="232">
        <v>2469.3009999999999</v>
      </c>
      <c r="L63" s="235">
        <v>0.24428878293897746</v>
      </c>
      <c r="M63" s="234"/>
      <c r="N63" s="232">
        <v>2482.4870000000001</v>
      </c>
      <c r="O63" s="235">
        <v>0.21835295975366639</v>
      </c>
      <c r="P63" s="234"/>
      <c r="Q63" s="232">
        <v>2819.1350000000002</v>
      </c>
      <c r="R63" s="235">
        <v>0.23967503791056474</v>
      </c>
      <c r="S63" s="234"/>
      <c r="T63" s="232">
        <v>2735.2710000000002</v>
      </c>
      <c r="U63" s="235">
        <v>0.24652013932074737</v>
      </c>
      <c r="V63" s="234"/>
      <c r="W63" s="232">
        <v>2198.8249999999998</v>
      </c>
      <c r="X63" s="235">
        <v>0.31445162939297128</v>
      </c>
      <c r="Y63" s="234"/>
      <c r="Z63" s="232">
        <v>3697.614</v>
      </c>
      <c r="AA63" s="235">
        <v>0.33359661013832159</v>
      </c>
      <c r="AB63" s="234"/>
      <c r="AC63" s="232">
        <v>2353.2779999999998</v>
      </c>
      <c r="AD63" s="235">
        <v>0.18985467250363111</v>
      </c>
      <c r="AE63" s="234"/>
      <c r="AF63" s="232">
        <v>3041.6010000000001</v>
      </c>
      <c r="AG63" s="235">
        <v>0.30018908331500416</v>
      </c>
    </row>
    <row r="64" spans="1:33">
      <c r="A64" s="231" t="s">
        <v>90</v>
      </c>
      <c r="B64" s="232">
        <v>940.00080000000003</v>
      </c>
      <c r="C64" s="233">
        <v>0.45990339157158161</v>
      </c>
      <c r="D64" s="234"/>
      <c r="E64" s="232">
        <v>688.47602031219139</v>
      </c>
      <c r="F64" s="235">
        <v>0.32995926783422508</v>
      </c>
      <c r="G64" s="234"/>
      <c r="H64" s="232">
        <v>620.08309999999994</v>
      </c>
      <c r="I64" s="235">
        <v>0.34127434855102484</v>
      </c>
      <c r="J64" s="234"/>
      <c r="K64" s="232">
        <v>553.32759999999996</v>
      </c>
      <c r="L64" s="235">
        <v>0.314447947291984</v>
      </c>
      <c r="M64" s="234"/>
      <c r="N64" s="232">
        <v>810.29250000000002</v>
      </c>
      <c r="O64" s="235">
        <v>0.3741701965648207</v>
      </c>
      <c r="P64" s="234"/>
      <c r="Q64" s="232">
        <v>905.07740000000001</v>
      </c>
      <c r="R64" s="235">
        <v>0.39249682292365273</v>
      </c>
      <c r="S64" s="234"/>
      <c r="T64" s="232">
        <v>1258.683</v>
      </c>
      <c r="U64" s="235">
        <v>0.49584169485088775</v>
      </c>
      <c r="V64" s="234"/>
      <c r="W64" s="232">
        <v>998.05650000000003</v>
      </c>
      <c r="X64" s="235">
        <v>0.32319257677295826</v>
      </c>
      <c r="Y64" s="234"/>
      <c r="Z64" s="232">
        <v>1285.6289999999999</v>
      </c>
      <c r="AA64" s="235">
        <v>0.38306707767170783</v>
      </c>
      <c r="AB64" s="234"/>
      <c r="AC64" s="232">
        <v>1100.2629999999999</v>
      </c>
      <c r="AD64" s="235">
        <v>0.35724468059000436</v>
      </c>
      <c r="AE64" s="234"/>
      <c r="AF64" s="232">
        <v>1140.8019999999999</v>
      </c>
      <c r="AG64" s="235">
        <v>0.38867395043136321</v>
      </c>
    </row>
    <row r="65" spans="1:33">
      <c r="A65" s="231" t="s">
        <v>91</v>
      </c>
      <c r="B65" s="232">
        <v>1613.8820000000001</v>
      </c>
      <c r="C65" s="233">
        <v>0.33196472108865455</v>
      </c>
      <c r="D65" s="234"/>
      <c r="E65" s="232">
        <v>2279.761</v>
      </c>
      <c r="F65" s="235">
        <v>0.32330219176483854</v>
      </c>
      <c r="G65" s="234"/>
      <c r="H65" s="232">
        <v>1825.12</v>
      </c>
      <c r="I65" s="235">
        <v>0.28362879153151571</v>
      </c>
      <c r="J65" s="234"/>
      <c r="K65" s="232">
        <v>1985.663</v>
      </c>
      <c r="L65" s="235">
        <v>0.25139035375086305</v>
      </c>
      <c r="M65" s="234"/>
      <c r="N65" s="232">
        <v>2076.163</v>
      </c>
      <c r="O65" s="235">
        <v>0.22777037063082234</v>
      </c>
      <c r="P65" s="234"/>
      <c r="Q65" s="232">
        <v>2584.7719999999999</v>
      </c>
      <c r="R65" s="235">
        <v>0.28144314005258486</v>
      </c>
      <c r="S65" s="234"/>
      <c r="T65" s="232">
        <v>3117.3780000000002</v>
      </c>
      <c r="U65" s="235">
        <v>0.33987723785822566</v>
      </c>
      <c r="V65" s="234"/>
      <c r="W65" s="232">
        <v>2721.13</v>
      </c>
      <c r="X65" s="235">
        <v>0.26993139908787889</v>
      </c>
      <c r="Y65" s="234"/>
      <c r="Z65" s="232">
        <v>3231.681</v>
      </c>
      <c r="AA65" s="235">
        <v>0.25540890329212568</v>
      </c>
      <c r="AB65" s="234"/>
      <c r="AC65" s="232">
        <v>3770.1889999999999</v>
      </c>
      <c r="AD65" s="235">
        <v>0.54113614993837189</v>
      </c>
      <c r="AE65" s="234"/>
      <c r="AF65" s="232">
        <v>2875.056</v>
      </c>
      <c r="AG65" s="235">
        <v>0.3268062159484893</v>
      </c>
    </row>
    <row r="66" spans="1:33">
      <c r="A66" s="231" t="s">
        <v>92</v>
      </c>
      <c r="B66" s="232">
        <v>16.07095</v>
      </c>
      <c r="C66" s="233">
        <v>1.0497521179519569</v>
      </c>
      <c r="D66" s="234"/>
      <c r="E66" s="232">
        <v>85.028480000000002</v>
      </c>
      <c r="F66" s="235">
        <v>0.90242129225407763</v>
      </c>
      <c r="G66" s="234"/>
      <c r="H66" s="232">
        <v>16.811319999999998</v>
      </c>
      <c r="I66" s="235">
        <v>0.54435057806287679</v>
      </c>
      <c r="J66" s="234"/>
      <c r="K66" s="232">
        <v>6.7627610000000002</v>
      </c>
      <c r="L66" s="235">
        <v>1.2312553467437337</v>
      </c>
      <c r="M66" s="234"/>
      <c r="N66" s="232">
        <v>98.276120000000006</v>
      </c>
      <c r="O66" s="235">
        <v>0.66329592987594543</v>
      </c>
      <c r="P66" s="234"/>
      <c r="Q66" s="232">
        <v>205.89709999999999</v>
      </c>
      <c r="R66" s="235">
        <v>1.2127706509708003</v>
      </c>
      <c r="S66" s="234"/>
      <c r="T66" s="232">
        <v>45.770809999999997</v>
      </c>
      <c r="U66" s="235">
        <v>0.86455624447109414</v>
      </c>
      <c r="V66" s="234"/>
      <c r="W66" s="232">
        <v>91.373069999999998</v>
      </c>
      <c r="X66" s="235">
        <v>0.9146957106727398</v>
      </c>
      <c r="Y66" s="234"/>
      <c r="Z66" s="232">
        <v>20.656510000000001</v>
      </c>
      <c r="AA66" s="235">
        <v>1.0973973628652662</v>
      </c>
      <c r="AB66" s="234"/>
      <c r="AC66" s="232">
        <v>106.93989999999999</v>
      </c>
      <c r="AD66" s="235">
        <v>1.3622218012173195</v>
      </c>
      <c r="AE66" s="234"/>
      <c r="AF66" s="232">
        <v>13.4526</v>
      </c>
      <c r="AG66" s="235">
        <v>1.2094299719013426</v>
      </c>
    </row>
    <row r="67" spans="1:33">
      <c r="A67" s="157"/>
      <c r="B67" s="157">
        <v>0</v>
      </c>
      <c r="C67" s="157">
        <v>0</v>
      </c>
      <c r="D67" s="157"/>
      <c r="E67" s="157">
        <v>0</v>
      </c>
      <c r="F67" s="157">
        <v>0</v>
      </c>
      <c r="G67" s="157"/>
      <c r="H67" s="157">
        <v>0</v>
      </c>
      <c r="I67" s="157">
        <v>0</v>
      </c>
      <c r="J67" s="157"/>
      <c r="K67" s="157">
        <v>0</v>
      </c>
      <c r="L67" s="157">
        <v>0</v>
      </c>
      <c r="M67" s="157"/>
      <c r="N67" s="157">
        <v>0</v>
      </c>
      <c r="O67" s="157">
        <v>0</v>
      </c>
      <c r="P67" s="157"/>
      <c r="Q67" s="157">
        <v>0</v>
      </c>
      <c r="R67" s="157">
        <v>0</v>
      </c>
      <c r="S67" s="157"/>
      <c r="T67" s="157">
        <v>0</v>
      </c>
      <c r="U67" s="157">
        <v>0</v>
      </c>
      <c r="V67" s="157"/>
      <c r="W67" s="157">
        <v>0</v>
      </c>
      <c r="X67" s="157">
        <v>0</v>
      </c>
      <c r="Y67" s="157"/>
      <c r="Z67" s="157">
        <v>0</v>
      </c>
      <c r="AA67" s="157">
        <v>0</v>
      </c>
      <c r="AB67" s="157"/>
      <c r="AC67" s="157">
        <v>0</v>
      </c>
      <c r="AD67" s="157">
        <v>0</v>
      </c>
      <c r="AE67" s="157"/>
      <c r="AF67" s="157">
        <v>0</v>
      </c>
      <c r="AG67" s="157">
        <v>0</v>
      </c>
    </row>
    <row r="68" spans="1:33" s="228" customFormat="1" ht="15" customHeight="1">
      <c r="A68" s="225"/>
      <c r="B68" s="226"/>
      <c r="C68" s="226"/>
      <c r="D68" s="226"/>
      <c r="E68" s="227"/>
      <c r="F68" s="226"/>
      <c r="G68" s="227"/>
      <c r="H68" s="227"/>
      <c r="I68" s="226"/>
      <c r="J68" s="227"/>
      <c r="K68" s="226"/>
      <c r="L68" s="227"/>
      <c r="M68" s="226"/>
      <c r="N68" s="227"/>
    </row>
    <row r="69" spans="1:33" s="228" customFormat="1" ht="15" customHeight="1">
      <c r="A69" s="229"/>
      <c r="B69" s="226"/>
      <c r="C69" s="226"/>
      <c r="D69" s="226"/>
      <c r="E69" s="227"/>
      <c r="F69" s="226"/>
      <c r="G69" s="227"/>
      <c r="H69" s="227"/>
      <c r="I69" s="226"/>
      <c r="J69" s="227"/>
      <c r="K69" s="226"/>
      <c r="L69" s="227"/>
      <c r="M69" s="226"/>
      <c r="N69" s="227"/>
    </row>
    <row r="70" spans="1:33" s="228" customFormat="1" ht="15" customHeight="1">
      <c r="A70" s="225"/>
      <c r="B70" s="226"/>
      <c r="C70" s="226"/>
      <c r="D70" s="226"/>
      <c r="E70" s="227"/>
      <c r="F70" s="226"/>
      <c r="G70" s="227"/>
      <c r="H70" s="227"/>
      <c r="I70" s="226"/>
      <c r="J70" s="227"/>
      <c r="K70" s="226"/>
      <c r="L70" s="227"/>
      <c r="M70" s="226"/>
      <c r="N70" s="227"/>
    </row>
  </sheetData>
  <mergeCells count="12">
    <mergeCell ref="AC4:AD4"/>
    <mergeCell ref="AF4:AG4"/>
    <mergeCell ref="B3:AG3"/>
    <mergeCell ref="B4:C4"/>
    <mergeCell ref="E4:F4"/>
    <mergeCell ref="H4:I4"/>
    <mergeCell ref="K4:L4"/>
    <mergeCell ref="N4:O4"/>
    <mergeCell ref="Q4:R4"/>
    <mergeCell ref="T4:U4"/>
    <mergeCell ref="W4:X4"/>
    <mergeCell ref="Z4:AA4"/>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G80"/>
  <sheetViews>
    <sheetView showGridLines="0" workbookViewId="0">
      <selection activeCell="B2" sqref="B2"/>
    </sheetView>
  </sheetViews>
  <sheetFormatPr defaultRowHeight="15"/>
  <sheetData>
    <row r="6" spans="1:2">
      <c r="A6" s="151"/>
      <c r="B6" s="153" t="s">
        <v>124</v>
      </c>
    </row>
    <row r="7" spans="1:2">
      <c r="A7" s="151"/>
      <c r="B7" s="151"/>
    </row>
    <row r="8" spans="1:2">
      <c r="A8" s="151"/>
      <c r="B8" s="151" t="s">
        <v>118</v>
      </c>
    </row>
    <row r="9" spans="1:2">
      <c r="A9" s="151"/>
      <c r="B9" s="151" t="s">
        <v>119</v>
      </c>
    </row>
    <row r="10" spans="1:2">
      <c r="A10" s="151"/>
      <c r="B10" s="151" t="s">
        <v>120</v>
      </c>
    </row>
    <row r="11" spans="1:2">
      <c r="A11" s="151"/>
      <c r="B11" s="151" t="s">
        <v>121</v>
      </c>
    </row>
    <row r="12" spans="1:2">
      <c r="A12" s="151"/>
      <c r="B12" s="151" t="s">
        <v>122</v>
      </c>
    </row>
    <row r="14" spans="1:2">
      <c r="A14" s="151"/>
      <c r="B14" s="153" t="s">
        <v>123</v>
      </c>
    </row>
    <row r="15" spans="1:2">
      <c r="A15" s="151"/>
      <c r="B15" s="154" t="s">
        <v>15</v>
      </c>
    </row>
    <row r="16" spans="1:2">
      <c r="A16" s="151"/>
      <c r="B16" s="151" t="s">
        <v>125</v>
      </c>
    </row>
    <row r="17" spans="2:3">
      <c r="B17" s="151" t="s">
        <v>126</v>
      </c>
    </row>
    <row r="19" spans="2:3">
      <c r="B19" s="154" t="s">
        <v>127</v>
      </c>
      <c r="C19" s="162"/>
    </row>
    <row r="20" spans="2:3">
      <c r="B20" t="s">
        <v>39</v>
      </c>
    </row>
    <row r="21" spans="2:3">
      <c r="B21" t="s">
        <v>40</v>
      </c>
    </row>
    <row r="22" spans="2:3">
      <c r="B22" t="s">
        <v>44</v>
      </c>
    </row>
    <row r="23" spans="2:3">
      <c r="B23" t="s">
        <v>128</v>
      </c>
    </row>
    <row r="24" spans="2:3">
      <c r="B24" t="s">
        <v>46</v>
      </c>
    </row>
    <row r="25" spans="2:3">
      <c r="B25" t="s">
        <v>47</v>
      </c>
    </row>
    <row r="26" spans="2:3">
      <c r="B26" t="s">
        <v>48</v>
      </c>
    </row>
    <row r="27" spans="2:3">
      <c r="B27" t="s">
        <v>129</v>
      </c>
    </row>
    <row r="28" spans="2:3">
      <c r="B28" t="s">
        <v>52</v>
      </c>
    </row>
    <row r="29" spans="2:3">
      <c r="B29" t="s">
        <v>54</v>
      </c>
    </row>
    <row r="30" spans="2:3">
      <c r="B30" t="s">
        <v>130</v>
      </c>
    </row>
    <row r="31" spans="2:3">
      <c r="B31" t="s">
        <v>116</v>
      </c>
    </row>
    <row r="32" spans="2:3">
      <c r="B32" t="s">
        <v>131</v>
      </c>
    </row>
    <row r="33" spans="2:2">
      <c r="B33" t="s">
        <v>62</v>
      </c>
    </row>
    <row r="34" spans="2:2">
      <c r="B34" s="162" t="s">
        <v>132</v>
      </c>
    </row>
    <row r="36" spans="2:2">
      <c r="B36" s="154" t="s">
        <v>133</v>
      </c>
    </row>
    <row r="37" spans="2:2">
      <c r="B37" t="s">
        <v>41</v>
      </c>
    </row>
    <row r="38" spans="2:2">
      <c r="B38" t="s">
        <v>134</v>
      </c>
    </row>
    <row r="39" spans="2:2">
      <c r="B39" t="s">
        <v>135</v>
      </c>
    </row>
    <row r="40" spans="2:2">
      <c r="B40" t="s">
        <v>42</v>
      </c>
    </row>
    <row r="41" spans="2:2">
      <c r="B41" t="s">
        <v>136</v>
      </c>
    </row>
    <row r="42" spans="2:2">
      <c r="B42" t="s">
        <v>49</v>
      </c>
    </row>
    <row r="43" spans="2:2">
      <c r="B43" t="s">
        <v>137</v>
      </c>
    </row>
    <row r="44" spans="2:2">
      <c r="B44" t="s">
        <v>51</v>
      </c>
    </row>
    <row r="45" spans="2:2">
      <c r="B45" t="s">
        <v>53</v>
      </c>
    </row>
    <row r="46" spans="2:2">
      <c r="B46" t="s">
        <v>56</v>
      </c>
    </row>
    <row r="47" spans="2:2">
      <c r="B47" t="s">
        <v>58</v>
      </c>
    </row>
    <row r="48" spans="2:2">
      <c r="B48" t="s">
        <v>60</v>
      </c>
    </row>
    <row r="49" spans="2:2">
      <c r="B49" t="s">
        <v>138</v>
      </c>
    </row>
    <row r="50" spans="2:2">
      <c r="B50" s="151" t="s">
        <v>139</v>
      </c>
    </row>
    <row r="51" spans="2:2">
      <c r="B51" s="151" t="s">
        <v>117</v>
      </c>
    </row>
    <row r="52" spans="2:2">
      <c r="B52" s="151" t="s">
        <v>210</v>
      </c>
    </row>
    <row r="54" spans="2:2">
      <c r="B54" s="151" t="s">
        <v>140</v>
      </c>
    </row>
    <row r="55" spans="2:2">
      <c r="B55" s="151" t="s">
        <v>141</v>
      </c>
    </row>
    <row r="56" spans="2:2">
      <c r="B56" s="151" t="s">
        <v>142</v>
      </c>
    </row>
    <row r="57" spans="2:2">
      <c r="B57" s="151" t="s">
        <v>143</v>
      </c>
    </row>
    <row r="58" spans="2:2">
      <c r="B58" s="151" t="s">
        <v>144</v>
      </c>
    </row>
    <row r="59" spans="2:2">
      <c r="B59" s="151" t="s">
        <v>145</v>
      </c>
    </row>
    <row r="60" spans="2:2">
      <c r="B60" s="151" t="s">
        <v>146</v>
      </c>
    </row>
    <row r="61" spans="2:2">
      <c r="B61" s="151" t="s">
        <v>147</v>
      </c>
    </row>
    <row r="62" spans="2:2">
      <c r="B62" s="151" t="s">
        <v>148</v>
      </c>
    </row>
    <row r="63" spans="2:2">
      <c r="B63" s="151" t="s">
        <v>149</v>
      </c>
    </row>
    <row r="64" spans="2:2">
      <c r="B64" s="151" t="s">
        <v>150</v>
      </c>
    </row>
    <row r="65" spans="2:7">
      <c r="B65" s="151" t="s">
        <v>151</v>
      </c>
    </row>
    <row r="66" spans="2:7">
      <c r="B66" s="151" t="s">
        <v>152</v>
      </c>
    </row>
    <row r="67" spans="2:7">
      <c r="B67" s="151" t="s">
        <v>153</v>
      </c>
    </row>
    <row r="68" spans="2:7">
      <c r="B68" s="151" t="s">
        <v>154</v>
      </c>
    </row>
    <row r="69" spans="2:7">
      <c r="B69" s="151" t="s">
        <v>155</v>
      </c>
    </row>
    <row r="70" spans="2:7">
      <c r="B70" s="151" t="s">
        <v>156</v>
      </c>
    </row>
    <row r="71" spans="2:7">
      <c r="B71" s="151" t="s">
        <v>157</v>
      </c>
    </row>
    <row r="72" spans="2:7">
      <c r="B72" s="151" t="s">
        <v>55</v>
      </c>
    </row>
    <row r="73" spans="2:7">
      <c r="B73" s="151" t="s">
        <v>59</v>
      </c>
    </row>
    <row r="74" spans="2:7">
      <c r="B74" s="151" t="s">
        <v>158</v>
      </c>
    </row>
    <row r="75" spans="2:7">
      <c r="B75" s="151" t="s">
        <v>159</v>
      </c>
    </row>
    <row r="76" spans="2:7">
      <c r="B76" s="151" t="s">
        <v>63</v>
      </c>
    </row>
    <row r="77" spans="2:7">
      <c r="B77" s="151" t="s">
        <v>64</v>
      </c>
    </row>
    <row r="79" spans="2:7">
      <c r="B79" s="154" t="s">
        <v>26</v>
      </c>
      <c r="C79" s="151"/>
      <c r="D79" s="151"/>
      <c r="E79" s="151"/>
      <c r="F79" s="151"/>
      <c r="G79" s="151"/>
    </row>
    <row r="80" spans="2:7">
      <c r="B80" s="151" t="s">
        <v>160</v>
      </c>
      <c r="C80" s="151"/>
      <c r="D80" s="151"/>
      <c r="E80" s="151"/>
      <c r="F80" s="151"/>
      <c r="G80" s="151"/>
    </row>
  </sheetData>
  <pageMargins left="0.7" right="0.7" top="0.75" bottom="0.75" header="0.3" footer="0.3"/>
  <drawing r:id="rId1"/>
  <legacyDrawing r:id="rId2"/>
  <oleObjects>
    <mc:AlternateContent xmlns:mc="http://schemas.openxmlformats.org/markup-compatibility/2006">
      <mc:Choice Requires="x14">
        <oleObject progId="Photo Editor Photo" shapeId="15361" r:id="rId3">
          <objectPr defaultSize="0" r:id="rId4">
            <anchor moveWithCells="1">
              <from>
                <xdr:col>0</xdr:col>
                <xdr:colOff>85725</xdr:colOff>
                <xdr:row>0</xdr:row>
                <xdr:rowOff>47625</xdr:rowOff>
              </from>
              <to>
                <xdr:col>3</xdr:col>
                <xdr:colOff>95250</xdr:colOff>
                <xdr:row>3</xdr:row>
                <xdr:rowOff>47625</xdr:rowOff>
              </to>
            </anchor>
          </objectPr>
        </oleObject>
      </mc:Choice>
      <mc:Fallback>
        <oleObject progId="Photo Editor Photo" shapeId="15361"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67"/>
  <sheetViews>
    <sheetView zoomScaleNormal="100" workbookViewId="0"/>
  </sheetViews>
  <sheetFormatPr defaultColWidth="14.85546875" defaultRowHeight="15"/>
  <cols>
    <col min="1" max="1" width="12.140625" bestFit="1" customWidth="1"/>
    <col min="2" max="2" width="6.85546875" customWidth="1"/>
    <col min="3" max="3" width="2.7109375" customWidth="1"/>
    <col min="4" max="4" width="14.85546875" customWidth="1"/>
    <col min="5" max="5" width="14.5703125" bestFit="1" customWidth="1"/>
    <col min="6" max="6" width="13.28515625" customWidth="1"/>
    <col min="7" max="7" width="5.28515625" customWidth="1"/>
    <col min="8" max="8" width="15" customWidth="1"/>
    <col min="9" max="250" width="9.140625" customWidth="1"/>
    <col min="251" max="251" width="12.140625" bestFit="1" customWidth="1"/>
    <col min="252" max="252" width="6.85546875" customWidth="1"/>
    <col min="253" max="253" width="2.7109375" customWidth="1"/>
  </cols>
  <sheetData>
    <row r="1" spans="1:13" s="5" customFormat="1" ht="30">
      <c r="A1" s="1">
        <v>2.02</v>
      </c>
      <c r="B1" s="2" t="s">
        <v>171</v>
      </c>
      <c r="C1" s="40"/>
      <c r="D1" s="40"/>
      <c r="E1" s="40"/>
      <c r="F1" s="40"/>
      <c r="G1" s="4"/>
      <c r="H1" s="4"/>
      <c r="L1" s="1"/>
      <c r="M1" s="2"/>
    </row>
    <row r="2" spans="1:13" ht="5.25" customHeight="1">
      <c r="A2" s="7"/>
      <c r="B2" s="8"/>
      <c r="C2" s="8"/>
      <c r="D2" s="9"/>
      <c r="E2" s="9"/>
      <c r="F2" s="9"/>
      <c r="G2" s="9"/>
      <c r="H2" s="9"/>
    </row>
    <row r="3" spans="1:13" s="8" customFormat="1" ht="4.5" customHeight="1" thickBot="1">
      <c r="A3" s="11"/>
      <c r="B3" s="11"/>
      <c r="C3" s="11"/>
      <c r="D3" s="11"/>
      <c r="E3" s="11"/>
      <c r="F3" s="11"/>
      <c r="G3" s="11"/>
      <c r="H3" s="11"/>
    </row>
    <row r="4" spans="1:13" s="8" customFormat="1" ht="7.5" customHeight="1">
      <c r="A4" s="13"/>
      <c r="B4" s="13"/>
      <c r="C4" s="13"/>
      <c r="D4" s="13"/>
      <c r="E4" s="13"/>
      <c r="F4" s="13"/>
      <c r="G4" s="13"/>
      <c r="H4" s="13"/>
    </row>
    <row r="5" spans="1:13">
      <c r="A5" s="41"/>
      <c r="B5" s="42"/>
      <c r="C5" s="42"/>
      <c r="D5" s="242" t="s">
        <v>8</v>
      </c>
      <c r="E5" s="242"/>
      <c r="F5" s="242"/>
      <c r="G5" s="43"/>
    </row>
    <row r="6" spans="1:13">
      <c r="A6" s="42"/>
      <c r="B6" s="42"/>
      <c r="C6" s="42"/>
      <c r="D6" s="44"/>
      <c r="E6" s="44"/>
      <c r="F6" s="44"/>
      <c r="G6" s="45"/>
    </row>
    <row r="7" spans="1:13">
      <c r="A7" s="42"/>
      <c r="B7" s="42"/>
      <c r="C7" s="42"/>
      <c r="D7" s="46"/>
      <c r="E7" s="47"/>
      <c r="F7" s="47"/>
      <c r="G7" s="47"/>
    </row>
    <row r="8" spans="1:13">
      <c r="A8" s="42"/>
      <c r="B8" s="42"/>
      <c r="C8" s="42"/>
      <c r="D8" s="48" t="s">
        <v>2</v>
      </c>
      <c r="E8" s="49" t="s">
        <v>3</v>
      </c>
      <c r="F8" s="48" t="s">
        <v>4</v>
      </c>
      <c r="G8" s="47"/>
    </row>
    <row r="9" spans="1:13">
      <c r="A9" s="42"/>
      <c r="B9" s="50" t="s">
        <v>5</v>
      </c>
      <c r="C9" s="50"/>
      <c r="D9" s="51" t="s">
        <v>6</v>
      </c>
      <c r="E9" s="52" t="s">
        <v>7</v>
      </c>
      <c r="F9" s="51" t="s">
        <v>6</v>
      </c>
      <c r="G9" s="51"/>
    </row>
    <row r="10" spans="1:13" ht="18.75">
      <c r="A10" s="44"/>
      <c r="B10" s="44"/>
      <c r="C10" s="44"/>
      <c r="D10" s="44"/>
      <c r="E10" s="53"/>
      <c r="F10" s="44"/>
      <c r="G10" s="44"/>
      <c r="I10" s="243"/>
      <c r="J10" s="243"/>
      <c r="K10" s="243"/>
    </row>
    <row r="11" spans="1:13">
      <c r="A11" s="42"/>
      <c r="B11" s="42"/>
      <c r="C11" s="42"/>
      <c r="D11" s="54"/>
      <c r="E11" s="55"/>
      <c r="F11" s="54"/>
      <c r="G11" s="54"/>
    </row>
    <row r="12" spans="1:13">
      <c r="A12" s="28">
        <v>2009</v>
      </c>
      <c r="B12" s="28">
        <v>1</v>
      </c>
      <c r="C12" s="28"/>
      <c r="D12" s="28">
        <v>3332.9203568096623</v>
      </c>
      <c r="E12" s="214">
        <v>6.5036369776143772</v>
      </c>
      <c r="F12" s="28">
        <v>4471.9079057182498</v>
      </c>
      <c r="H12" s="35"/>
      <c r="J12" s="35"/>
    </row>
    <row r="13" spans="1:13">
      <c r="A13" s="28"/>
      <c r="B13" s="28">
        <v>2</v>
      </c>
      <c r="C13" s="28"/>
      <c r="D13" s="28">
        <v>4273.3255721039977</v>
      </c>
      <c r="E13" s="214">
        <v>0.99888118094328604</v>
      </c>
      <c r="F13" s="28">
        <v>4237.02440986283</v>
      </c>
      <c r="H13" s="35"/>
      <c r="I13" s="35"/>
      <c r="J13" s="35"/>
    </row>
    <row r="14" spans="1:13">
      <c r="A14" s="28"/>
      <c r="B14" s="28">
        <v>3</v>
      </c>
      <c r="C14" s="28"/>
      <c r="D14" s="28">
        <v>5843.0216696457674</v>
      </c>
      <c r="E14" s="214">
        <v>12.496243856437175</v>
      </c>
      <c r="F14" s="28">
        <v>4492.5656692300499</v>
      </c>
      <c r="H14" s="35"/>
      <c r="I14" s="35"/>
      <c r="J14" s="35"/>
    </row>
    <row r="15" spans="1:13">
      <c r="A15" s="28"/>
      <c r="B15" s="28">
        <v>4</v>
      </c>
      <c r="C15" s="28"/>
      <c r="D15" s="28">
        <v>4145.219668752351</v>
      </c>
      <c r="E15" s="214">
        <v>9.9879308775602738</v>
      </c>
      <c r="F15" s="28">
        <v>4397.5230515252297</v>
      </c>
      <c r="H15" s="35"/>
      <c r="I15" s="35"/>
      <c r="J15" s="35"/>
    </row>
    <row r="16" spans="1:13">
      <c r="A16" s="28"/>
      <c r="B16" s="28"/>
      <c r="C16" s="28"/>
      <c r="D16" s="28"/>
      <c r="E16" s="214"/>
      <c r="F16" s="28"/>
      <c r="H16" s="35"/>
      <c r="J16" s="35"/>
    </row>
    <row r="17" spans="1:13">
      <c r="A17" s="28">
        <v>2010</v>
      </c>
      <c r="B17" s="28">
        <v>1</v>
      </c>
      <c r="C17" s="28"/>
      <c r="D17" s="28">
        <v>3170.4237314929183</v>
      </c>
      <c r="E17" s="214">
        <v>-4.8755027999615663</v>
      </c>
      <c r="F17" s="28">
        <v>4311.9511122675503</v>
      </c>
      <c r="H17" s="35"/>
      <c r="I17" s="35"/>
      <c r="J17" s="35"/>
    </row>
    <row r="18" spans="1:13">
      <c r="A18" s="28"/>
      <c r="B18" s="28">
        <v>2</v>
      </c>
      <c r="C18" s="28"/>
      <c r="D18" s="28">
        <v>4592.3567027873187</v>
      </c>
      <c r="E18" s="214">
        <v>7.4656406421719055</v>
      </c>
      <c r="F18" s="28">
        <v>4504.4428649827496</v>
      </c>
      <c r="H18" s="35"/>
      <c r="I18" s="35"/>
      <c r="J18" s="35"/>
    </row>
    <row r="19" spans="1:13">
      <c r="A19" s="28"/>
      <c r="B19" s="28">
        <v>3</v>
      </c>
      <c r="C19" s="28"/>
      <c r="D19" s="28">
        <v>5559.6665299640144</v>
      </c>
      <c r="E19" s="214">
        <v>-4.8494624134935265</v>
      </c>
      <c r="F19" s="28">
        <v>4254.7654494484595</v>
      </c>
      <c r="H19" s="35"/>
      <c r="I19" s="35"/>
      <c r="J19" s="35"/>
    </row>
    <row r="20" spans="1:13">
      <c r="A20" s="28"/>
      <c r="B20" s="28">
        <v>4</v>
      </c>
      <c r="C20" s="28"/>
      <c r="D20" s="28">
        <v>4479.4428601731997</v>
      </c>
      <c r="E20" s="214">
        <v>8.0628583797452791</v>
      </c>
      <c r="F20" s="28">
        <v>4732.8003068378703</v>
      </c>
      <c r="H20" s="35"/>
      <c r="I20" s="35"/>
      <c r="J20" s="35"/>
    </row>
    <row r="21" spans="1:13">
      <c r="A21" s="28"/>
      <c r="B21" s="28"/>
      <c r="C21" s="28"/>
      <c r="D21" s="28"/>
      <c r="E21" s="214"/>
      <c r="F21" s="28"/>
      <c r="H21" s="35"/>
      <c r="J21" s="35"/>
    </row>
    <row r="22" spans="1:13">
      <c r="A22" s="28">
        <v>2011</v>
      </c>
      <c r="B22" s="28">
        <v>1</v>
      </c>
      <c r="C22" s="28"/>
      <c r="D22" s="28">
        <v>3402.313189750434</v>
      </c>
      <c r="E22" s="214">
        <v>7.3141471896667269</v>
      </c>
      <c r="F22" s="28">
        <v>4653.4461407454501</v>
      </c>
      <c r="H22" s="35"/>
      <c r="I22" s="35"/>
      <c r="J22" s="35"/>
    </row>
    <row r="23" spans="1:13">
      <c r="A23" s="28"/>
      <c r="B23" s="28">
        <v>2</v>
      </c>
      <c r="C23" s="28"/>
      <c r="D23" s="28">
        <v>4760.0552766591873</v>
      </c>
      <c r="E23" s="214">
        <v>3.6516887673399623</v>
      </c>
      <c r="F23" s="28">
        <v>4671.0149249446804</v>
      </c>
      <c r="H23" s="35"/>
      <c r="I23" s="35"/>
      <c r="J23" s="35"/>
    </row>
    <row r="24" spans="1:13">
      <c r="A24" s="28"/>
      <c r="B24" s="28">
        <v>3</v>
      </c>
      <c r="C24" s="28"/>
      <c r="D24" s="28">
        <v>6250.2260616852673</v>
      </c>
      <c r="E24" s="214">
        <v>12.420880425102098</v>
      </c>
      <c r="F24" s="28">
        <v>4760.76225619042</v>
      </c>
      <c r="H24" s="35"/>
      <c r="I24" s="35"/>
      <c r="J24" s="35"/>
    </row>
    <row r="25" spans="1:13">
      <c r="A25" s="28"/>
      <c r="B25" s="28">
        <v>4</v>
      </c>
      <c r="C25" s="28"/>
      <c r="D25" s="28">
        <v>4560.8798581532219</v>
      </c>
      <c r="E25" s="214">
        <v>1.8180162248318936</v>
      </c>
      <c r="F25" s="28">
        <v>4813.0048568049697</v>
      </c>
      <c r="H25" s="35"/>
      <c r="I25" s="186"/>
      <c r="J25" s="186"/>
      <c r="K25" s="179"/>
      <c r="L25" s="179"/>
      <c r="M25" s="179"/>
    </row>
    <row r="26" spans="1:13">
      <c r="A26" s="28"/>
      <c r="B26" s="28"/>
      <c r="C26" s="28"/>
      <c r="D26" s="28"/>
      <c r="E26" s="214"/>
      <c r="F26" s="28"/>
      <c r="H26" s="35"/>
      <c r="I26" s="179"/>
      <c r="J26" s="186"/>
      <c r="K26" s="179"/>
      <c r="L26" s="179"/>
      <c r="M26" s="179"/>
    </row>
    <row r="27" spans="1:13">
      <c r="A27" s="28">
        <v>2012</v>
      </c>
      <c r="B27" s="28">
        <v>1</v>
      </c>
      <c r="C27" s="28"/>
      <c r="D27" s="28">
        <v>3469.590083426724</v>
      </c>
      <c r="E27" s="214">
        <v>1.9773868519501292</v>
      </c>
      <c r="F27" s="28">
        <v>4721.18280665167</v>
      </c>
      <c r="H27" s="35"/>
      <c r="I27" s="186"/>
      <c r="J27" s="186"/>
      <c r="K27" s="179"/>
      <c r="L27" s="179"/>
      <c r="M27" s="179"/>
    </row>
    <row r="28" spans="1:13">
      <c r="A28" s="28"/>
      <c r="B28" s="28">
        <v>2</v>
      </c>
      <c r="C28" s="28"/>
      <c r="D28" s="28">
        <v>4935.7226212559217</v>
      </c>
      <c r="E28" s="214">
        <v>3.6904475764832938</v>
      </c>
      <c r="F28" s="28">
        <v>4863.5432120229907</v>
      </c>
      <c r="H28" s="152"/>
      <c r="I28" s="186"/>
      <c r="J28" s="186"/>
      <c r="K28" s="179"/>
      <c r="L28" s="179"/>
      <c r="M28" s="179"/>
    </row>
    <row r="29" spans="1:13">
      <c r="A29" s="28"/>
      <c r="B29" s="28">
        <v>3</v>
      </c>
      <c r="C29" s="28"/>
      <c r="D29" s="28">
        <v>6799.5784858111338</v>
      </c>
      <c r="E29" s="214">
        <v>8.7893208774234779</v>
      </c>
      <c r="F29" s="28">
        <v>5164.4618826477099</v>
      </c>
      <c r="H29" s="152"/>
      <c r="I29" s="186"/>
      <c r="J29" s="186"/>
      <c r="K29" s="179"/>
      <c r="L29" s="179"/>
      <c r="M29" s="179"/>
    </row>
    <row r="30" spans="1:13">
      <c r="A30" s="28"/>
      <c r="B30" s="28">
        <v>4</v>
      </c>
      <c r="C30" s="28"/>
      <c r="D30" s="28">
        <v>4575.377125211854</v>
      </c>
      <c r="E30" s="214">
        <v>0.31786119146981662</v>
      </c>
      <c r="F30" s="28">
        <v>4927.1550177665595</v>
      </c>
      <c r="H30" s="152"/>
      <c r="I30" s="186"/>
      <c r="J30" s="186"/>
      <c r="K30" s="179"/>
      <c r="L30" s="179"/>
      <c r="M30" s="179"/>
    </row>
    <row r="31" spans="1:13">
      <c r="A31" s="28"/>
      <c r="B31" s="28"/>
      <c r="C31" s="28"/>
      <c r="D31" s="28"/>
      <c r="E31" s="214"/>
      <c r="F31" s="28"/>
      <c r="H31" s="152"/>
      <c r="I31" s="179"/>
      <c r="J31" s="186"/>
      <c r="K31" s="179"/>
      <c r="L31" s="179"/>
      <c r="M31" s="179"/>
    </row>
    <row r="32" spans="1:13">
      <c r="A32" s="28">
        <v>2013</v>
      </c>
      <c r="B32" s="28">
        <v>1</v>
      </c>
      <c r="C32" s="28"/>
      <c r="D32" s="28">
        <v>3787.7947158310822</v>
      </c>
      <c r="E32" s="214">
        <v>9.1712457308525899</v>
      </c>
      <c r="F32" s="28">
        <v>5236.39197777962</v>
      </c>
      <c r="H32" s="35"/>
      <c r="I32" s="186"/>
      <c r="J32" s="186"/>
      <c r="K32" s="179"/>
      <c r="L32" s="179"/>
      <c r="M32" s="179"/>
    </row>
    <row r="33" spans="1:13">
      <c r="A33" s="28"/>
      <c r="B33" s="28">
        <v>2</v>
      </c>
      <c r="C33" s="28"/>
      <c r="D33" s="28">
        <v>5680.5651830078123</v>
      </c>
      <c r="E33" s="214">
        <v>15.090851308057523</v>
      </c>
      <c r="F33" s="28">
        <v>5558.1658258324005</v>
      </c>
      <c r="H33" s="152"/>
      <c r="I33" s="186"/>
      <c r="J33" s="186"/>
      <c r="K33" s="179"/>
      <c r="L33" s="179"/>
      <c r="M33" s="179"/>
    </row>
    <row r="34" spans="1:13">
      <c r="A34" s="28"/>
      <c r="B34" s="28">
        <v>3</v>
      </c>
      <c r="C34" s="28"/>
      <c r="D34" s="28">
        <v>7524.6416073292939</v>
      </c>
      <c r="E34" s="214">
        <v>10.663353956883782</v>
      </c>
      <c r="F34" s="28">
        <v>5705.2198878826603</v>
      </c>
      <c r="H34" s="152"/>
      <c r="I34" s="186"/>
      <c r="J34" s="186"/>
      <c r="K34" s="179"/>
      <c r="L34" s="179"/>
      <c r="M34" s="179"/>
    </row>
    <row r="35" spans="1:13">
      <c r="A35" s="28"/>
      <c r="B35" s="28">
        <v>4</v>
      </c>
      <c r="C35" s="28"/>
      <c r="D35" s="28">
        <v>5245.3527805993763</v>
      </c>
      <c r="E35" s="214">
        <v>14.643069566784632</v>
      </c>
      <c r="F35" s="28">
        <v>5664.27885162855</v>
      </c>
      <c r="H35" s="152"/>
      <c r="I35" s="186"/>
      <c r="J35" s="186"/>
      <c r="K35" s="179"/>
      <c r="L35" s="179"/>
      <c r="M35" s="179"/>
    </row>
    <row r="36" spans="1:13">
      <c r="A36" s="28"/>
      <c r="B36" s="28"/>
      <c r="C36" s="28"/>
      <c r="D36" s="28"/>
      <c r="E36" s="214"/>
      <c r="F36" s="28"/>
      <c r="H36" s="35"/>
      <c r="I36" s="186"/>
      <c r="J36" s="186"/>
      <c r="K36" s="179"/>
      <c r="L36" s="179"/>
      <c r="M36" s="179"/>
    </row>
    <row r="37" spans="1:13">
      <c r="A37" s="28">
        <v>2014</v>
      </c>
      <c r="B37" s="28">
        <v>1</v>
      </c>
      <c r="C37" s="28"/>
      <c r="D37" s="28">
        <v>4120.2097134748619</v>
      </c>
      <c r="E37" s="214">
        <v>8.7759507202027578</v>
      </c>
      <c r="F37" s="28">
        <v>5711.1227039338901</v>
      </c>
      <c r="H37" s="152"/>
      <c r="I37" s="186"/>
      <c r="J37" s="186"/>
      <c r="K37" s="179"/>
      <c r="L37" s="179"/>
      <c r="M37" s="179"/>
    </row>
    <row r="38" spans="1:13">
      <c r="A38" s="28"/>
      <c r="B38" s="28">
        <v>2</v>
      </c>
      <c r="C38" s="28"/>
      <c r="D38" s="28">
        <v>5932.6595706741437</v>
      </c>
      <c r="E38" s="214">
        <v>4.4378398899535227</v>
      </c>
      <c r="F38" s="28">
        <v>5748.0015779986097</v>
      </c>
      <c r="H38" s="152"/>
      <c r="I38" s="186"/>
      <c r="J38" s="186"/>
      <c r="K38" s="179"/>
      <c r="L38" s="179"/>
      <c r="M38" s="179"/>
    </row>
    <row r="39" spans="1:13">
      <c r="A39" s="28"/>
      <c r="B39" s="28">
        <v>3</v>
      </c>
      <c r="C39" s="28"/>
      <c r="D39" s="28">
        <v>7957.3483877573071</v>
      </c>
      <c r="E39" s="214">
        <v>5.750530098424079</v>
      </c>
      <c r="F39" s="28">
        <v>6012.9398184616202</v>
      </c>
      <c r="H39" s="152"/>
      <c r="I39" s="186"/>
      <c r="J39" s="186"/>
      <c r="K39" s="179"/>
      <c r="L39" s="179"/>
      <c r="M39" s="179"/>
    </row>
    <row r="40" spans="1:13">
      <c r="A40" s="28"/>
      <c r="B40" s="28">
        <v>4</v>
      </c>
      <c r="C40" s="28"/>
      <c r="D40" s="28">
        <v>5413.001040227472</v>
      </c>
      <c r="E40" s="214">
        <v>3.1961293480233621</v>
      </c>
      <c r="F40" s="28">
        <v>5882.6157229311002</v>
      </c>
      <c r="H40" s="35"/>
      <c r="I40" s="186"/>
      <c r="J40" s="186"/>
      <c r="K40" s="179"/>
      <c r="L40" s="179"/>
      <c r="M40" s="179"/>
    </row>
    <row r="41" spans="1:13">
      <c r="A41" s="28"/>
      <c r="B41" s="28"/>
      <c r="C41" s="28"/>
      <c r="D41" s="28"/>
      <c r="E41" s="214"/>
      <c r="F41" s="28"/>
      <c r="H41" s="35"/>
      <c r="I41" s="186"/>
      <c r="J41" s="186"/>
      <c r="K41" s="179"/>
      <c r="L41" s="179"/>
      <c r="M41" s="179"/>
    </row>
    <row r="42" spans="1:13">
      <c r="A42" s="28">
        <v>2015</v>
      </c>
      <c r="B42" s="28">
        <v>1</v>
      </c>
      <c r="C42" s="28"/>
      <c r="D42" s="28">
        <v>4270.3793025192163</v>
      </c>
      <c r="E42" s="214">
        <v>3.6447074175189442</v>
      </c>
      <c r="F42" s="28">
        <v>5886.2035633073801</v>
      </c>
      <c r="H42" s="152"/>
      <c r="I42" s="186"/>
      <c r="J42" s="186"/>
      <c r="K42" s="179"/>
      <c r="L42" s="179"/>
      <c r="M42" s="179"/>
    </row>
    <row r="43" spans="1:13">
      <c r="A43" s="28"/>
      <c r="B43" s="28">
        <v>2</v>
      </c>
      <c r="C43" s="28"/>
      <c r="D43" s="28">
        <v>6273.1762875377226</v>
      </c>
      <c r="E43" s="214">
        <v>5.7396975640873364</v>
      </c>
      <c r="F43" s="28">
        <v>6070.2047252612801</v>
      </c>
      <c r="H43" s="152"/>
      <c r="I43" s="186"/>
      <c r="J43" s="186"/>
      <c r="K43" s="179"/>
      <c r="L43" s="179"/>
      <c r="M43" s="179"/>
    </row>
    <row r="44" spans="1:13">
      <c r="A44" s="28"/>
      <c r="B44" s="28">
        <v>3</v>
      </c>
      <c r="C44" s="28"/>
      <c r="D44" s="28">
        <v>7573.0002283066351</v>
      </c>
      <c r="E44" s="214">
        <v>-4.8301034555934024</v>
      </c>
      <c r="F44" s="28">
        <v>5748.6795366544602</v>
      </c>
      <c r="H44" s="152"/>
      <c r="I44" s="186"/>
      <c r="J44" s="186"/>
      <c r="K44" s="179"/>
      <c r="L44" s="179"/>
      <c r="M44" s="179"/>
    </row>
    <row r="45" spans="1:13">
      <c r="A45" s="28"/>
      <c r="B45" s="28">
        <v>4</v>
      </c>
      <c r="C45" s="28"/>
      <c r="D45" s="28">
        <v>5722.7065836126985</v>
      </c>
      <c r="E45" s="214">
        <v>5.7215127261865746</v>
      </c>
      <c r="F45" s="28">
        <v>6192.9242911104902</v>
      </c>
      <c r="H45" s="35"/>
      <c r="I45" s="186"/>
      <c r="J45" s="186"/>
      <c r="K45" s="179"/>
      <c r="L45" s="179"/>
      <c r="M45" s="179"/>
    </row>
    <row r="46" spans="1:13">
      <c r="A46" s="28"/>
      <c r="B46" s="28"/>
      <c r="C46" s="28"/>
      <c r="D46" s="28"/>
      <c r="E46" s="214"/>
      <c r="F46" s="28"/>
      <c r="H46" s="35"/>
      <c r="I46" s="186"/>
      <c r="J46" s="186"/>
      <c r="K46" s="179"/>
      <c r="L46" s="179"/>
      <c r="M46" s="179"/>
    </row>
    <row r="47" spans="1:13">
      <c r="A47" s="28">
        <v>2016</v>
      </c>
      <c r="B47" s="28">
        <v>1</v>
      </c>
      <c r="C47" s="28"/>
      <c r="D47" s="28">
        <v>4447.3714872428718</v>
      </c>
      <c r="E47" s="214">
        <v>4.1446478681470609</v>
      </c>
      <c r="F47" s="28">
        <v>6094.2012806291505</v>
      </c>
      <c r="H47" s="152"/>
      <c r="I47" s="186"/>
      <c r="J47" s="186"/>
      <c r="K47" s="179"/>
      <c r="L47" s="179"/>
      <c r="M47" s="179"/>
    </row>
    <row r="48" spans="1:13">
      <c r="A48" s="28"/>
      <c r="B48" s="28">
        <v>2</v>
      </c>
      <c r="C48" s="28"/>
      <c r="D48" s="28">
        <v>6532.506866512771</v>
      </c>
      <c r="E48" s="214">
        <v>4.1339596894516433</v>
      </c>
      <c r="F48" s="28">
        <v>6294.5397247312394</v>
      </c>
      <c r="H48" s="152"/>
      <c r="I48" s="186"/>
      <c r="J48" s="186"/>
      <c r="K48" s="179"/>
      <c r="L48" s="179"/>
      <c r="M48" s="179"/>
    </row>
    <row r="49" spans="1:13">
      <c r="A49" s="28"/>
      <c r="B49" s="28">
        <v>3</v>
      </c>
      <c r="C49" s="28"/>
      <c r="D49" s="28">
        <v>8235.4028979582272</v>
      </c>
      <c r="E49" s="214">
        <v>8.7468988469806135</v>
      </c>
      <c r="F49" s="28">
        <v>6244.5597811525804</v>
      </c>
      <c r="H49" s="152"/>
      <c r="I49" s="186"/>
      <c r="J49" s="186"/>
      <c r="K49" s="179"/>
      <c r="L49" s="179"/>
      <c r="M49" s="179"/>
    </row>
    <row r="50" spans="1:13">
      <c r="A50" s="28"/>
      <c r="B50" s="28">
        <v>4</v>
      </c>
      <c r="C50" s="28"/>
      <c r="D50" s="28">
        <v>6199.6721029507198</v>
      </c>
      <c r="E50" s="214">
        <v>8.3346142663305471</v>
      </c>
      <c r="F50" s="28">
        <v>6722.2925708353396</v>
      </c>
      <c r="H50" s="35"/>
      <c r="I50" s="186"/>
      <c r="J50" s="186"/>
      <c r="K50" s="179"/>
      <c r="L50" s="179"/>
      <c r="M50" s="179"/>
    </row>
    <row r="51" spans="1:13">
      <c r="A51" s="28"/>
      <c r="B51" s="28"/>
      <c r="C51" s="28"/>
      <c r="D51" s="28"/>
      <c r="E51" s="214"/>
      <c r="F51" s="28"/>
      <c r="H51" s="35"/>
      <c r="I51" s="186"/>
      <c r="J51" s="186"/>
      <c r="K51" s="179"/>
      <c r="L51" s="179"/>
      <c r="M51" s="179"/>
    </row>
    <row r="52" spans="1:13">
      <c r="A52" s="28">
        <v>2017</v>
      </c>
      <c r="B52" s="28">
        <v>1</v>
      </c>
      <c r="C52" s="28"/>
      <c r="D52" s="28">
        <v>5075.4567434525934</v>
      </c>
      <c r="E52" s="214">
        <v>14.122617326017448</v>
      </c>
      <c r="F52" s="28">
        <v>7026.1583841598895</v>
      </c>
      <c r="H52" s="152"/>
      <c r="I52" s="186"/>
      <c r="J52" s="186"/>
      <c r="K52" s="179"/>
      <c r="L52" s="179"/>
      <c r="M52" s="179"/>
    </row>
    <row r="53" spans="1:13">
      <c r="A53" s="28"/>
      <c r="B53" s="28">
        <v>2</v>
      </c>
      <c r="C53" s="28"/>
      <c r="D53" s="28">
        <v>7152.8383275581336</v>
      </c>
      <c r="E53" s="214">
        <v>9.4960705548636071</v>
      </c>
      <c r="F53" s="28">
        <v>6944.8924812616897</v>
      </c>
      <c r="H53" s="152"/>
      <c r="I53" s="186"/>
      <c r="J53" s="186"/>
      <c r="K53" s="179"/>
      <c r="L53" s="179"/>
      <c r="M53" s="179"/>
    </row>
    <row r="54" spans="1:13">
      <c r="A54" s="28"/>
      <c r="B54" s="28">
        <v>3</v>
      </c>
      <c r="C54" s="28"/>
      <c r="D54" s="28">
        <v>10087.84840001952</v>
      </c>
      <c r="E54" s="214">
        <v>22.493683976537</v>
      </c>
      <c r="F54" s="28">
        <v>7656.2174636952095</v>
      </c>
      <c r="H54" s="152"/>
      <c r="I54" s="186"/>
      <c r="J54" s="186"/>
      <c r="K54" s="179"/>
      <c r="L54" s="179"/>
      <c r="M54" s="179"/>
    </row>
    <row r="55" spans="1:13">
      <c r="A55" s="28"/>
      <c r="B55" s="28">
        <v>4</v>
      </c>
      <c r="C55" s="28"/>
      <c r="D55" s="28">
        <v>6080.3038188994033</v>
      </c>
      <c r="E55" s="214">
        <v>-1.9253967317804381</v>
      </c>
      <c r="F55" s="28">
        <v>6560.7700063891407</v>
      </c>
      <c r="H55" s="35"/>
      <c r="I55" s="186"/>
      <c r="J55" s="186"/>
      <c r="K55" s="179"/>
      <c r="L55" s="179"/>
      <c r="M55" s="179"/>
    </row>
    <row r="56" spans="1:13">
      <c r="A56" s="28"/>
      <c r="B56" s="28"/>
      <c r="C56" s="28"/>
      <c r="D56" s="28"/>
      <c r="E56" s="214"/>
      <c r="F56" s="28"/>
      <c r="H56" s="35"/>
      <c r="I56" s="186"/>
      <c r="J56" s="186"/>
      <c r="K56" s="179"/>
      <c r="L56" s="179"/>
      <c r="M56" s="179"/>
    </row>
    <row r="57" spans="1:13">
      <c r="A57" s="28">
        <v>2018</v>
      </c>
      <c r="B57" s="28">
        <v>1</v>
      </c>
      <c r="C57" s="28"/>
      <c r="D57" s="28">
        <v>5194.2266525313917</v>
      </c>
      <c r="E57" s="214">
        <v>2.3400831704853573</v>
      </c>
      <c r="F57" s="28">
        <v>7149.00312881014</v>
      </c>
      <c r="H57" s="152"/>
      <c r="I57" s="186"/>
      <c r="J57" s="186"/>
      <c r="K57" s="179"/>
      <c r="L57" s="179"/>
      <c r="M57" s="179"/>
    </row>
    <row r="58" spans="1:13">
      <c r="A58" s="28"/>
      <c r="B58" s="28">
        <v>2</v>
      </c>
      <c r="C58" s="28"/>
      <c r="D58" s="28">
        <v>6938.5123700418317</v>
      </c>
      <c r="E58" s="214">
        <v>-2.9963763711889868</v>
      </c>
      <c r="F58" s="28">
        <v>6746.9626478303308</v>
      </c>
      <c r="H58" s="152"/>
      <c r="I58" s="186"/>
      <c r="J58" s="186"/>
      <c r="K58" s="179"/>
      <c r="L58" s="179"/>
      <c r="M58" s="179"/>
    </row>
    <row r="59" spans="1:13">
      <c r="A59" s="28"/>
      <c r="B59" s="28">
        <v>3</v>
      </c>
      <c r="C59" s="28"/>
      <c r="D59" s="28">
        <v>8401.2436645938888</v>
      </c>
      <c r="E59" s="214">
        <v>-16.719172102371886</v>
      </c>
      <c r="F59" s="28">
        <v>6361.2087099439395</v>
      </c>
      <c r="H59" s="152"/>
      <c r="I59" s="186"/>
      <c r="J59" s="186"/>
      <c r="K59" s="179"/>
      <c r="L59" s="179"/>
      <c r="M59" s="179"/>
    </row>
    <row r="60" spans="1:13">
      <c r="A60" s="28"/>
      <c r="B60" s="28">
        <v>4</v>
      </c>
      <c r="C60" s="28"/>
      <c r="D60" s="28">
        <v>5973.8357653940275</v>
      </c>
      <c r="E60" s="214">
        <v>-1.7510318016419006</v>
      </c>
      <c r="F60" s="28">
        <v>6433.3751529402107</v>
      </c>
      <c r="H60" s="35"/>
      <c r="I60" s="186"/>
      <c r="J60" s="186"/>
      <c r="K60" s="179"/>
      <c r="L60" s="179"/>
      <c r="M60" s="179"/>
    </row>
    <row r="61" spans="1:13">
      <c r="A61" s="28"/>
      <c r="B61" s="28"/>
      <c r="C61" s="28"/>
      <c r="D61" s="28"/>
      <c r="E61" s="214"/>
      <c r="F61" s="28"/>
      <c r="H61" s="35"/>
      <c r="I61" s="186"/>
      <c r="J61" s="186"/>
      <c r="K61" s="179"/>
      <c r="L61" s="179"/>
      <c r="M61" s="179"/>
    </row>
    <row r="62" spans="1:13">
      <c r="A62" s="28">
        <v>2019</v>
      </c>
      <c r="B62" s="28">
        <v>1</v>
      </c>
      <c r="C62" s="28"/>
      <c r="D62" s="28">
        <v>4804.5444189139307</v>
      </c>
      <c r="E62" s="214">
        <v>-7.5022185146185478</v>
      </c>
      <c r="F62" s="28">
        <v>6576.8922215221</v>
      </c>
      <c r="I62" s="179"/>
      <c r="J62" s="179"/>
      <c r="K62" s="179"/>
      <c r="L62" s="179"/>
      <c r="M62" s="179"/>
    </row>
    <row r="63" spans="1:13">
      <c r="A63" s="28"/>
      <c r="B63" s="28">
        <v>2</v>
      </c>
      <c r="C63" s="28"/>
      <c r="D63" s="28">
        <v>6895.5970503347517</v>
      </c>
      <c r="E63" s="214">
        <v>-0.61850894569812453</v>
      </c>
      <c r="F63" s="28">
        <v>6660.8099561606305</v>
      </c>
      <c r="I63" s="179"/>
      <c r="J63" s="179"/>
      <c r="K63" s="179"/>
      <c r="L63" s="179"/>
      <c r="M63" s="179"/>
    </row>
    <row r="64" spans="1:13">
      <c r="A64" s="28"/>
      <c r="B64" s="28">
        <v>3</v>
      </c>
      <c r="C64" s="28"/>
      <c r="D64" s="28">
        <v>9193.2330073948597</v>
      </c>
      <c r="E64" s="214">
        <v>9.4270488325284703</v>
      </c>
      <c r="F64" s="28">
        <v>7018.3639657427193</v>
      </c>
      <c r="I64" s="179"/>
      <c r="J64" s="179"/>
      <c r="K64" s="179"/>
      <c r="L64" s="179"/>
      <c r="M64" s="179"/>
    </row>
    <row r="65" spans="1:9">
      <c r="A65" s="28"/>
      <c r="B65" s="28">
        <v>4</v>
      </c>
      <c r="C65" s="28"/>
      <c r="D65" s="28">
        <v>7554.8781356556156</v>
      </c>
      <c r="E65" s="214">
        <v>26.466117120601893</v>
      </c>
      <c r="F65" s="28">
        <v>8132.7474339239907</v>
      </c>
    </row>
    <row r="66" spans="1:9">
      <c r="A66" s="36"/>
      <c r="B66" s="36"/>
      <c r="C66" s="36"/>
      <c r="D66" s="36"/>
      <c r="E66" s="36"/>
      <c r="F66" s="36"/>
      <c r="G66" s="36"/>
    </row>
    <row r="67" spans="1:9">
      <c r="I67" s="35"/>
    </row>
  </sheetData>
  <mergeCells count="2">
    <mergeCell ref="D5:F5"/>
    <mergeCell ref="I10:K10"/>
  </mergeCells>
  <pageMargins left="0.7" right="0.7" top="0.75" bottom="0.75" header="0.3" footer="0.3"/>
  <pageSetup paperSize="9" scale="8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X73"/>
  <sheetViews>
    <sheetView zoomScaleNormal="100" workbookViewId="0"/>
  </sheetViews>
  <sheetFormatPr defaultColWidth="9.28515625" defaultRowHeight="15"/>
  <cols>
    <col min="1" max="1" width="12.42578125" customWidth="1"/>
    <col min="2" max="2" width="10.42578125" customWidth="1"/>
    <col min="3" max="13" width="9.140625" customWidth="1"/>
    <col min="14" max="14" width="3.42578125" customWidth="1"/>
    <col min="15" max="15" width="9.140625" customWidth="1"/>
    <col min="16" max="16" width="3.42578125" customWidth="1"/>
    <col min="17" max="17" width="9.140625" customWidth="1"/>
    <col min="18" max="18" width="3.42578125" customWidth="1"/>
    <col min="19" max="37" width="9.140625" customWidth="1"/>
    <col min="38" max="38" width="9.85546875" customWidth="1"/>
    <col min="39" max="258" width="9.140625" customWidth="1"/>
    <col min="259" max="259" width="12.42578125" customWidth="1"/>
    <col min="260" max="260" width="12.85546875" customWidth="1"/>
    <col min="261" max="264" width="9.140625" customWidth="1"/>
    <col min="265" max="265" width="8" customWidth="1"/>
    <col min="266" max="266" width="4.5703125" customWidth="1"/>
    <col min="267" max="267" width="9" customWidth="1"/>
    <col min="268" max="268" width="3.85546875" customWidth="1"/>
    <col min="269" max="269" width="8.42578125" customWidth="1"/>
    <col min="270" max="270" width="4.140625" customWidth="1"/>
  </cols>
  <sheetData>
    <row r="1" spans="1:76" s="5" customFormat="1" ht="30">
      <c r="A1" s="1">
        <v>2.0299999999999998</v>
      </c>
      <c r="B1" s="182" t="s">
        <v>172</v>
      </c>
      <c r="C1" s="182"/>
      <c r="D1" s="182"/>
      <c r="E1" s="182"/>
      <c r="F1" s="182"/>
      <c r="G1" s="182"/>
      <c r="H1" s="182"/>
      <c r="I1" s="182"/>
      <c r="J1" s="182"/>
      <c r="K1" s="182"/>
      <c r="L1" s="182"/>
      <c r="M1" s="182"/>
      <c r="N1" s="182"/>
      <c r="O1" s="182"/>
      <c r="P1" s="182"/>
      <c r="Q1" s="182"/>
      <c r="R1" s="182"/>
      <c r="AK1"/>
      <c r="AL1"/>
      <c r="AM1"/>
      <c r="AN1"/>
      <c r="AO1"/>
      <c r="AP1"/>
      <c r="AQ1"/>
      <c r="AR1"/>
      <c r="AS1"/>
      <c r="AT1"/>
      <c r="AU1"/>
      <c r="AV1"/>
      <c r="AW1"/>
      <c r="AX1"/>
    </row>
    <row r="2" spans="1:76" ht="5.25" customHeight="1">
      <c r="A2" s="7"/>
      <c r="B2" s="7"/>
      <c r="C2" s="7"/>
      <c r="D2" s="7"/>
      <c r="E2" s="7"/>
      <c r="F2" s="7"/>
      <c r="G2" s="7"/>
      <c r="H2" s="8"/>
      <c r="I2" s="8"/>
      <c r="J2" s="9"/>
      <c r="K2" s="9"/>
      <c r="L2" s="9"/>
      <c r="M2" s="9"/>
      <c r="N2" s="9"/>
      <c r="O2" s="9"/>
      <c r="P2" s="8"/>
      <c r="Q2" s="10"/>
      <c r="R2" s="10"/>
      <c r="S2" s="10"/>
    </row>
    <row r="3" spans="1:76" s="8" customFormat="1" ht="4.5" customHeight="1" thickBot="1">
      <c r="A3" s="59"/>
      <c r="B3" s="59"/>
      <c r="C3" s="59"/>
      <c r="D3" s="59"/>
      <c r="E3" s="59"/>
      <c r="F3" s="59"/>
      <c r="G3" s="59"/>
      <c r="H3" s="59"/>
      <c r="I3" s="59"/>
      <c r="J3" s="59"/>
      <c r="K3" s="59"/>
      <c r="L3" s="59"/>
      <c r="M3" s="59"/>
      <c r="N3" s="59"/>
      <c r="O3" s="59"/>
      <c r="P3" s="59"/>
      <c r="Q3" s="59"/>
      <c r="R3" s="59"/>
      <c r="S3" s="59"/>
      <c r="AL3"/>
      <c r="AM3"/>
      <c r="AN3"/>
      <c r="AO3"/>
      <c r="AP3"/>
      <c r="AQ3"/>
      <c r="AR3"/>
      <c r="AS3"/>
      <c r="AT3"/>
      <c r="AU3"/>
      <c r="AV3"/>
      <c r="AW3"/>
      <c r="AX3"/>
      <c r="AY3"/>
    </row>
    <row r="4" spans="1:76" s="8" customFormat="1" ht="7.5" customHeight="1">
      <c r="A4" s="13"/>
      <c r="B4" s="13"/>
      <c r="C4" s="13"/>
      <c r="D4" s="13"/>
      <c r="E4" s="13"/>
      <c r="F4" s="13"/>
      <c r="G4" s="13"/>
      <c r="H4" s="13"/>
      <c r="I4" s="13"/>
      <c r="J4" s="13"/>
      <c r="K4" s="13"/>
      <c r="L4" s="13"/>
      <c r="M4" s="13"/>
      <c r="N4" s="13"/>
      <c r="O4" s="13"/>
      <c r="P4" s="13"/>
      <c r="Q4" s="13"/>
      <c r="R4" s="13"/>
      <c r="S4" s="13"/>
      <c r="AL4"/>
      <c r="AM4"/>
      <c r="AN4"/>
      <c r="AO4"/>
      <c r="AP4"/>
      <c r="AQ4"/>
      <c r="AR4"/>
      <c r="AS4"/>
      <c r="AT4"/>
      <c r="AU4"/>
      <c r="AV4"/>
      <c r="AW4"/>
      <c r="AX4"/>
      <c r="AY4"/>
    </row>
    <row r="5" spans="1:76">
      <c r="A5" s="60"/>
      <c r="B5" s="60"/>
      <c r="C5" s="60"/>
      <c r="D5" s="60"/>
      <c r="E5" s="60"/>
      <c r="F5" s="60"/>
      <c r="G5" s="60"/>
      <c r="H5" s="47"/>
      <c r="I5" s="47"/>
      <c r="J5" s="47"/>
      <c r="K5" s="47"/>
      <c r="L5" s="47"/>
      <c r="M5" s="47"/>
      <c r="N5" s="61"/>
      <c r="O5" s="62"/>
      <c r="P5" s="62"/>
      <c r="Q5" s="63"/>
      <c r="R5" s="63"/>
      <c r="S5" s="63" t="s">
        <v>9</v>
      </c>
    </row>
    <row r="6" spans="1:76">
      <c r="A6" s="60"/>
      <c r="B6" s="60"/>
      <c r="C6" s="60"/>
      <c r="D6" s="60"/>
      <c r="E6" s="60"/>
      <c r="F6" s="60"/>
      <c r="G6" s="60"/>
      <c r="H6" s="47"/>
      <c r="I6" s="47"/>
      <c r="J6" s="47"/>
      <c r="K6" s="47"/>
      <c r="L6" s="47"/>
      <c r="M6" s="47"/>
      <c r="N6" s="61"/>
      <c r="O6" s="62"/>
      <c r="P6" s="62"/>
      <c r="Q6" s="63"/>
      <c r="R6" s="63"/>
      <c r="S6" s="63"/>
    </row>
    <row r="7" spans="1:76">
      <c r="A7" s="42"/>
      <c r="B7" s="42"/>
      <c r="C7" s="42"/>
      <c r="D7" s="42"/>
      <c r="E7" s="42"/>
      <c r="F7" s="42"/>
      <c r="G7" s="42"/>
      <c r="H7" s="43"/>
      <c r="I7" s="43"/>
      <c r="J7" s="43"/>
      <c r="K7" s="43"/>
      <c r="L7" s="43"/>
      <c r="M7" s="43"/>
      <c r="N7" s="42"/>
      <c r="O7" s="62" t="s">
        <v>11</v>
      </c>
      <c r="P7" s="62"/>
      <c r="Q7" s="63" t="s">
        <v>12</v>
      </c>
      <c r="R7" s="63"/>
      <c r="S7" s="64" t="s">
        <v>12</v>
      </c>
    </row>
    <row r="8" spans="1:76">
      <c r="A8" s="42"/>
      <c r="B8" s="42"/>
      <c r="C8" s="42"/>
      <c r="D8" s="42"/>
      <c r="E8" s="42"/>
      <c r="F8" s="42"/>
      <c r="G8" s="42"/>
      <c r="H8" s="189" t="s">
        <v>0</v>
      </c>
      <c r="I8" s="189"/>
      <c r="J8" s="189"/>
      <c r="K8" s="189"/>
      <c r="L8" s="189"/>
      <c r="M8" s="189"/>
      <c r="N8" s="65"/>
      <c r="O8" s="66" t="s">
        <v>173</v>
      </c>
      <c r="P8" s="42"/>
      <c r="Q8" s="66" t="s">
        <v>173</v>
      </c>
      <c r="R8" s="42"/>
      <c r="S8" s="66" t="s">
        <v>174</v>
      </c>
      <c r="BI8" t="s">
        <v>165</v>
      </c>
    </row>
    <row r="9" spans="1:76">
      <c r="A9" s="42"/>
      <c r="B9" s="42"/>
      <c r="C9" s="42"/>
      <c r="D9" s="42"/>
      <c r="E9" s="42"/>
      <c r="F9" s="42"/>
      <c r="G9" s="42"/>
      <c r="H9" s="44"/>
      <c r="I9" s="44"/>
      <c r="J9" s="44"/>
      <c r="K9" s="44"/>
      <c r="L9" s="44"/>
      <c r="M9" s="191"/>
      <c r="N9" s="65"/>
      <c r="O9" s="53"/>
      <c r="P9" s="67"/>
      <c r="Q9" s="53"/>
      <c r="R9" s="67"/>
      <c r="S9" s="53"/>
      <c r="BI9" t="s">
        <v>162</v>
      </c>
      <c r="BQ9" t="s">
        <v>165</v>
      </c>
    </row>
    <row r="10" spans="1:76" ht="6.75" customHeight="1">
      <c r="A10" s="42"/>
      <c r="B10" s="42"/>
      <c r="C10" s="42"/>
      <c r="D10" s="42"/>
      <c r="E10" s="42"/>
      <c r="F10" s="42"/>
      <c r="G10" s="42"/>
      <c r="H10" s="46"/>
      <c r="I10" s="47"/>
      <c r="J10" s="47"/>
      <c r="K10" s="47"/>
      <c r="L10" s="47"/>
      <c r="M10" s="47"/>
      <c r="N10" s="65"/>
      <c r="O10" s="68"/>
      <c r="P10" s="68"/>
      <c r="Q10" s="69"/>
      <c r="R10" s="69"/>
      <c r="S10" s="69"/>
      <c r="BK10" t="s">
        <v>163</v>
      </c>
      <c r="BQ10" t="s">
        <v>162</v>
      </c>
    </row>
    <row r="11" spans="1:76">
      <c r="A11" s="42"/>
      <c r="B11" s="42"/>
      <c r="C11" s="54">
        <f>[1]Control!K5</f>
        <v>2009</v>
      </c>
      <c r="D11" s="54">
        <f>C11+1</f>
        <v>2010</v>
      </c>
      <c r="E11" s="54">
        <f>D11+1</f>
        <v>2011</v>
      </c>
      <c r="F11" s="54">
        <f>E11+1</f>
        <v>2012</v>
      </c>
      <c r="G11" s="54">
        <f>F11+1</f>
        <v>2013</v>
      </c>
      <c r="H11" s="54">
        <v>2014</v>
      </c>
      <c r="I11" s="54">
        <v>2015</v>
      </c>
      <c r="J11" s="54">
        <v>2016</v>
      </c>
      <c r="K11" s="54">
        <v>2017</v>
      </c>
      <c r="L11" s="54">
        <v>2018</v>
      </c>
      <c r="M11" s="54">
        <v>2019</v>
      </c>
      <c r="N11" s="65"/>
      <c r="O11" s="62" t="s">
        <v>13</v>
      </c>
      <c r="P11" s="62"/>
      <c r="Q11" s="63" t="s">
        <v>14</v>
      </c>
      <c r="R11" s="63"/>
      <c r="S11" s="63" t="s">
        <v>14</v>
      </c>
      <c r="BK11">
        <v>2014</v>
      </c>
      <c r="BL11">
        <v>2015</v>
      </c>
      <c r="BM11">
        <v>2016</v>
      </c>
      <c r="BN11">
        <v>2017</v>
      </c>
      <c r="BO11">
        <v>2018</v>
      </c>
      <c r="BT11">
        <v>2014</v>
      </c>
      <c r="BU11">
        <v>2015</v>
      </c>
      <c r="BV11">
        <v>2016</v>
      </c>
      <c r="BW11">
        <v>2017</v>
      </c>
      <c r="BX11">
        <v>2018</v>
      </c>
    </row>
    <row r="12" spans="1:76" ht="6.75" customHeight="1">
      <c r="A12" s="191"/>
      <c r="B12" s="191"/>
      <c r="C12" s="44"/>
      <c r="D12" s="44"/>
      <c r="E12" s="44"/>
      <c r="F12" s="44"/>
      <c r="G12" s="44"/>
      <c r="H12" s="44"/>
      <c r="I12" s="44"/>
      <c r="J12" s="44"/>
      <c r="K12" s="44"/>
      <c r="L12" s="44"/>
      <c r="M12" s="44"/>
      <c r="N12" s="191"/>
      <c r="O12" s="53"/>
      <c r="P12" s="67"/>
      <c r="Q12" s="53"/>
      <c r="R12" s="67"/>
      <c r="S12" s="53"/>
      <c r="BK12" t="s">
        <v>164</v>
      </c>
      <c r="BL12" t="s">
        <v>164</v>
      </c>
      <c r="BM12" t="s">
        <v>164</v>
      </c>
      <c r="BN12" t="s">
        <v>164</v>
      </c>
      <c r="BO12" t="s">
        <v>164</v>
      </c>
      <c r="BT12" t="s">
        <v>164</v>
      </c>
      <c r="BU12" t="s">
        <v>164</v>
      </c>
      <c r="BV12" t="s">
        <v>164</v>
      </c>
      <c r="BW12" t="s">
        <v>164</v>
      </c>
      <c r="BX12" t="s">
        <v>164</v>
      </c>
    </row>
    <row r="13" spans="1:76">
      <c r="A13" s="42"/>
      <c r="B13" s="42"/>
      <c r="C13" s="42"/>
      <c r="D13" s="42"/>
      <c r="E13" s="42"/>
      <c r="F13" s="42"/>
      <c r="G13" s="42"/>
      <c r="H13" s="54"/>
      <c r="I13" s="54"/>
      <c r="J13" s="54"/>
      <c r="K13" s="54"/>
      <c r="L13" s="54"/>
      <c r="M13" s="54"/>
      <c r="N13" s="65"/>
      <c r="O13" s="66"/>
      <c r="P13" s="66"/>
      <c r="Q13" s="70"/>
      <c r="R13" s="70"/>
      <c r="S13" s="70"/>
      <c r="BI13" t="s">
        <v>15</v>
      </c>
      <c r="BJ13" t="s">
        <v>16</v>
      </c>
      <c r="BK13">
        <v>1526</v>
      </c>
      <c r="BL13">
        <v>1626</v>
      </c>
      <c r="BM13">
        <v>1897</v>
      </c>
      <c r="BN13">
        <v>2137</v>
      </c>
      <c r="BO13">
        <v>2145</v>
      </c>
      <c r="BQ13" t="s">
        <v>15</v>
      </c>
      <c r="BR13" t="s">
        <v>16</v>
      </c>
      <c r="BT13">
        <v>1526</v>
      </c>
      <c r="BU13">
        <v>1626</v>
      </c>
      <c r="BV13">
        <v>1897</v>
      </c>
      <c r="BW13">
        <v>2137</v>
      </c>
      <c r="BX13">
        <v>2145</v>
      </c>
    </row>
    <row r="14" spans="1:76">
      <c r="A14" s="41" t="s">
        <v>15</v>
      </c>
      <c r="B14" s="41"/>
      <c r="C14" s="41"/>
      <c r="D14" s="41"/>
      <c r="E14" s="41"/>
      <c r="F14" s="41"/>
      <c r="G14" s="41"/>
      <c r="H14" s="42"/>
      <c r="I14" s="42"/>
      <c r="J14" s="42"/>
      <c r="K14" s="42"/>
      <c r="L14" s="42"/>
      <c r="M14" s="42"/>
      <c r="N14" s="42"/>
      <c r="O14" s="68"/>
      <c r="P14" s="68"/>
      <c r="Q14" s="68"/>
      <c r="R14" s="68"/>
      <c r="S14" s="68"/>
      <c r="BJ14" t="s">
        <v>17</v>
      </c>
      <c r="BK14">
        <v>252</v>
      </c>
      <c r="BL14">
        <v>223</v>
      </c>
      <c r="BM14">
        <v>214</v>
      </c>
      <c r="BN14">
        <v>214</v>
      </c>
      <c r="BO14">
        <v>286</v>
      </c>
      <c r="BR14" t="s">
        <v>17</v>
      </c>
      <c r="BT14">
        <v>252</v>
      </c>
      <c r="BU14">
        <v>223</v>
      </c>
      <c r="BV14">
        <v>214</v>
      </c>
      <c r="BW14">
        <v>214</v>
      </c>
      <c r="BX14">
        <v>286</v>
      </c>
    </row>
    <row r="15" spans="1:76">
      <c r="A15" s="43" t="s">
        <v>16</v>
      </c>
      <c r="B15" s="43"/>
      <c r="C15" s="43">
        <v>1255.0522892721326</v>
      </c>
      <c r="D15" s="43">
        <v>1218.6288190199598</v>
      </c>
      <c r="E15" s="43">
        <v>1322.4200890783577</v>
      </c>
      <c r="F15" s="43">
        <v>1253.046560687596</v>
      </c>
      <c r="G15" s="43">
        <v>1355.7804125743003</v>
      </c>
      <c r="H15" s="43">
        <v>1518.7900455711883</v>
      </c>
      <c r="I15" s="43">
        <v>1710.6377639640398</v>
      </c>
      <c r="J15" s="43">
        <v>2117.3458901982103</v>
      </c>
      <c r="K15" s="43">
        <v>2520.5051745587425</v>
      </c>
      <c r="L15" s="143">
        <v>2458.7355036313852</v>
      </c>
      <c r="M15" s="143">
        <v>2575.9024693713554</v>
      </c>
      <c r="N15" s="142"/>
      <c r="O15" s="144">
        <v>117.16696573997024</v>
      </c>
      <c r="P15" s="145"/>
      <c r="Q15" s="146">
        <v>4.765334277189325</v>
      </c>
      <c r="R15" s="146"/>
      <c r="S15" s="148">
        <v>10.775275816312435</v>
      </c>
      <c r="U15" s="35"/>
      <c r="V15" s="35"/>
      <c r="W15" s="35"/>
      <c r="X15" s="35"/>
      <c r="Y15" s="35"/>
      <c r="Z15" s="35"/>
      <c r="AV15" s="35">
        <f t="shared" ref="AV15:AZ20" si="0">BT13-H15</f>
        <v>7.2099544288116704</v>
      </c>
      <c r="AW15" s="35">
        <f t="shared" si="0"/>
        <v>-84.637763964039777</v>
      </c>
      <c r="AX15" s="35">
        <f t="shared" si="0"/>
        <v>-220.34589019821033</v>
      </c>
      <c r="AY15" s="35">
        <f t="shared" si="0"/>
        <v>-383.50517455874251</v>
      </c>
      <c r="AZ15" s="35">
        <f t="shared" si="0"/>
        <v>-313.7355036313852</v>
      </c>
      <c r="BB15" s="169">
        <f t="shared" ref="BB15:BB46" si="1">BK13-H15</f>
        <v>7.2099544288116704</v>
      </c>
      <c r="BC15" s="169">
        <f t="shared" ref="BC15:BC46" si="2">BL13-I15</f>
        <v>-84.637763964039777</v>
      </c>
      <c r="BD15" s="169">
        <f t="shared" ref="BD15:BD46" si="3">BM13-J15</f>
        <v>-220.34589019821033</v>
      </c>
      <c r="BE15" s="169">
        <f t="shared" ref="BE15:BE46" si="4">BN13-K15</f>
        <v>-383.50517455874251</v>
      </c>
      <c r="BF15" s="169">
        <f t="shared" ref="BF15:BF46" si="5">BO13-L15</f>
        <v>-313.7355036313852</v>
      </c>
      <c r="BJ15" t="s">
        <v>18</v>
      </c>
      <c r="BK15">
        <v>756</v>
      </c>
      <c r="BL15">
        <v>856</v>
      </c>
      <c r="BM15">
        <v>763</v>
      </c>
      <c r="BN15">
        <v>833</v>
      </c>
      <c r="BO15">
        <v>816</v>
      </c>
      <c r="BR15" t="s">
        <v>18</v>
      </c>
      <c r="BT15">
        <v>756</v>
      </c>
      <c r="BU15">
        <v>856</v>
      </c>
      <c r="BV15">
        <v>763</v>
      </c>
      <c r="BW15">
        <v>833</v>
      </c>
      <c r="BX15">
        <v>816</v>
      </c>
    </row>
    <row r="16" spans="1:76">
      <c r="A16" s="70" t="s">
        <v>17</v>
      </c>
      <c r="B16" s="70"/>
      <c r="C16" s="70">
        <v>173.47309874847625</v>
      </c>
      <c r="D16" s="70">
        <v>175.01585301621373</v>
      </c>
      <c r="E16" s="70">
        <v>239.2256389783501</v>
      </c>
      <c r="F16" s="70">
        <v>243.23774719854109</v>
      </c>
      <c r="G16" s="70">
        <v>225.0471566268119</v>
      </c>
      <c r="H16" s="72">
        <v>244.08409306807317</v>
      </c>
      <c r="I16" s="72">
        <v>231.91154420313327</v>
      </c>
      <c r="J16" s="72">
        <v>227.8725292623289</v>
      </c>
      <c r="K16" s="72">
        <v>250.58678373005054</v>
      </c>
      <c r="L16" s="147">
        <v>322.11549132901024</v>
      </c>
      <c r="M16" s="147">
        <v>421.92491284392258</v>
      </c>
      <c r="N16" s="145"/>
      <c r="O16" s="144">
        <v>99.809421514912344</v>
      </c>
      <c r="P16" s="145"/>
      <c r="Q16" s="146">
        <v>30.985601190154057</v>
      </c>
      <c r="R16" s="146"/>
      <c r="S16" s="148">
        <v>16.139031592584786</v>
      </c>
      <c r="U16" s="35"/>
      <c r="V16" s="35"/>
      <c r="W16" s="35"/>
      <c r="X16" s="35"/>
      <c r="Y16" s="35"/>
      <c r="AV16" s="35">
        <f t="shared" si="0"/>
        <v>7.9159069319268269</v>
      </c>
      <c r="AW16" s="35">
        <f t="shared" si="0"/>
        <v>-8.9115442031332748</v>
      </c>
      <c r="AX16" s="35">
        <f t="shared" si="0"/>
        <v>-13.872529262328896</v>
      </c>
      <c r="AY16" s="35">
        <f t="shared" si="0"/>
        <v>-36.586783730050541</v>
      </c>
      <c r="AZ16" s="35">
        <f t="shared" si="0"/>
        <v>-36.11549132901024</v>
      </c>
      <c r="BB16" s="169">
        <f t="shared" si="1"/>
        <v>7.9159069319268269</v>
      </c>
      <c r="BC16" s="169">
        <f t="shared" si="2"/>
        <v>-8.9115442031332748</v>
      </c>
      <c r="BD16" s="169">
        <f t="shared" si="3"/>
        <v>-13.872529262328896</v>
      </c>
      <c r="BE16" s="169">
        <f t="shared" si="4"/>
        <v>-36.586783730050541</v>
      </c>
      <c r="BF16" s="169">
        <f t="shared" si="5"/>
        <v>-36.11549132901024</v>
      </c>
      <c r="BJ16" t="s">
        <v>19</v>
      </c>
      <c r="BK16">
        <v>991</v>
      </c>
      <c r="BL16">
        <v>1127</v>
      </c>
      <c r="BM16">
        <v>1200</v>
      </c>
      <c r="BN16">
        <v>1356</v>
      </c>
      <c r="BO16">
        <v>1311</v>
      </c>
      <c r="BR16" t="s">
        <v>19</v>
      </c>
      <c r="BT16">
        <v>991</v>
      </c>
      <c r="BU16">
        <v>1127</v>
      </c>
      <c r="BV16">
        <v>1200</v>
      </c>
      <c r="BW16">
        <v>1356</v>
      </c>
      <c r="BX16">
        <v>1311</v>
      </c>
    </row>
    <row r="17" spans="1:76">
      <c r="A17" s="43" t="s">
        <v>18</v>
      </c>
      <c r="B17" s="43"/>
      <c r="C17" s="43">
        <v>683.7903211996487</v>
      </c>
      <c r="D17" s="43">
        <v>777.06430766584913</v>
      </c>
      <c r="E17" s="43">
        <v>848.45811537268617</v>
      </c>
      <c r="F17" s="43">
        <v>783.16224001201704</v>
      </c>
      <c r="G17" s="43">
        <v>801.4341003720308</v>
      </c>
      <c r="H17" s="43">
        <v>769.2310224384803</v>
      </c>
      <c r="I17" s="43">
        <v>942.94125985647804</v>
      </c>
      <c r="J17" s="43">
        <v>897.73212970813847</v>
      </c>
      <c r="K17" s="43">
        <v>983.54374812913886</v>
      </c>
      <c r="L17" s="143">
        <v>966.83041295078874</v>
      </c>
      <c r="M17" s="143">
        <v>882.25378990793195</v>
      </c>
      <c r="N17" s="142"/>
      <c r="O17" s="144">
        <v>-84.576623042856795</v>
      </c>
      <c r="P17" s="145"/>
      <c r="Q17" s="146">
        <v>-8.7478240144232728</v>
      </c>
      <c r="R17" s="146"/>
      <c r="S17" s="148">
        <v>-1.6493525374607354</v>
      </c>
      <c r="U17" s="35"/>
      <c r="V17" s="35"/>
      <c r="W17" s="35"/>
      <c r="X17" s="35"/>
      <c r="Y17" s="35"/>
      <c r="AV17" s="35">
        <f t="shared" si="0"/>
        <v>-13.231022438480295</v>
      </c>
      <c r="AW17" s="35">
        <f t="shared" si="0"/>
        <v>-86.941259856478041</v>
      </c>
      <c r="AX17" s="35">
        <f t="shared" si="0"/>
        <v>-134.73212970813847</v>
      </c>
      <c r="AY17" s="35">
        <f t="shared" si="0"/>
        <v>-150.54374812913886</v>
      </c>
      <c r="AZ17" s="35">
        <f t="shared" si="0"/>
        <v>-150.83041295078874</v>
      </c>
      <c r="BB17" s="169">
        <f t="shared" si="1"/>
        <v>-13.231022438480295</v>
      </c>
      <c r="BC17" s="169">
        <f t="shared" si="2"/>
        <v>-86.941259856478041</v>
      </c>
      <c r="BD17" s="169">
        <f t="shared" si="3"/>
        <v>-134.73212970813847</v>
      </c>
      <c r="BE17" s="169">
        <f t="shared" si="4"/>
        <v>-150.54374812913886</v>
      </c>
      <c r="BF17" s="169">
        <f t="shared" si="5"/>
        <v>-150.83041295078874</v>
      </c>
      <c r="BJ17" t="s">
        <v>20</v>
      </c>
      <c r="BK17">
        <v>351</v>
      </c>
      <c r="BL17">
        <v>365</v>
      </c>
      <c r="BM17">
        <v>423</v>
      </c>
      <c r="BN17">
        <v>420</v>
      </c>
      <c r="BO17">
        <v>456</v>
      </c>
      <c r="BR17" t="s">
        <v>20</v>
      </c>
      <c r="BT17">
        <v>351</v>
      </c>
      <c r="BU17">
        <v>365</v>
      </c>
      <c r="BV17">
        <v>423</v>
      </c>
      <c r="BW17">
        <v>420</v>
      </c>
      <c r="BX17">
        <v>456</v>
      </c>
    </row>
    <row r="18" spans="1:76">
      <c r="A18" s="43" t="s">
        <v>19</v>
      </c>
      <c r="B18" s="43"/>
      <c r="C18" s="43">
        <v>1082.7136664475588</v>
      </c>
      <c r="D18" s="43">
        <v>936.61253822773415</v>
      </c>
      <c r="E18" s="43">
        <v>1047.4814349472174</v>
      </c>
      <c r="F18" s="43">
        <v>985.25533536693558</v>
      </c>
      <c r="G18" s="43">
        <v>972.65905135839535</v>
      </c>
      <c r="H18" s="43">
        <v>1005.7099036981549</v>
      </c>
      <c r="I18" s="43">
        <v>1184.8297636379416</v>
      </c>
      <c r="J18" s="43">
        <v>1327.9149988649042</v>
      </c>
      <c r="K18" s="43">
        <v>1540.0482504412307</v>
      </c>
      <c r="L18" s="143">
        <v>1469.7345824111551</v>
      </c>
      <c r="M18" s="143">
        <v>1391.0756741315818</v>
      </c>
      <c r="N18" s="142"/>
      <c r="O18" s="144">
        <v>-78.658908279573325</v>
      </c>
      <c r="P18" s="145"/>
      <c r="Q18" s="146">
        <v>-5.3519124623529279</v>
      </c>
      <c r="R18" s="146"/>
      <c r="S18" s="148">
        <v>4.0935212966776158</v>
      </c>
      <c r="U18" s="35"/>
      <c r="V18" s="35"/>
      <c r="W18" s="35"/>
      <c r="X18" s="35"/>
      <c r="Y18" s="35"/>
      <c r="AV18" s="35">
        <f t="shared" si="0"/>
        <v>-14.709903698154903</v>
      </c>
      <c r="AW18" s="35">
        <f t="shared" si="0"/>
        <v>-57.829763637941596</v>
      </c>
      <c r="AX18" s="35">
        <f t="shared" si="0"/>
        <v>-127.91499886490419</v>
      </c>
      <c r="AY18" s="35">
        <f t="shared" si="0"/>
        <v>-184.04825044123072</v>
      </c>
      <c r="AZ18" s="35">
        <f t="shared" si="0"/>
        <v>-158.73458241115509</v>
      </c>
      <c r="BB18" s="169">
        <f t="shared" si="1"/>
        <v>-14.709903698154903</v>
      </c>
      <c r="BC18" s="169">
        <f t="shared" si="2"/>
        <v>-57.829763637941596</v>
      </c>
      <c r="BD18" s="169">
        <f t="shared" si="3"/>
        <v>-127.91499886490419</v>
      </c>
      <c r="BE18" s="169">
        <f t="shared" si="4"/>
        <v>-184.04825044123072</v>
      </c>
      <c r="BF18" s="169">
        <f t="shared" si="5"/>
        <v>-158.73458241115509</v>
      </c>
      <c r="BJ18" t="s">
        <v>21</v>
      </c>
      <c r="BK18">
        <v>3625</v>
      </c>
      <c r="BL18">
        <v>3974</v>
      </c>
      <c r="BM18">
        <v>4283</v>
      </c>
      <c r="BN18">
        <v>4745</v>
      </c>
      <c r="BO18">
        <v>4728</v>
      </c>
      <c r="BR18" t="s">
        <v>21</v>
      </c>
      <c r="BT18">
        <v>3625</v>
      </c>
      <c r="BU18">
        <v>3974</v>
      </c>
      <c r="BV18">
        <v>4283</v>
      </c>
      <c r="BW18">
        <v>4745</v>
      </c>
      <c r="BX18">
        <v>4728</v>
      </c>
    </row>
    <row r="19" spans="1:76">
      <c r="A19" s="43" t="s">
        <v>20</v>
      </c>
      <c r="B19" s="43"/>
      <c r="C19" s="43">
        <v>372.53694562825166</v>
      </c>
      <c r="D19" s="43">
        <v>368.472394131469</v>
      </c>
      <c r="E19" s="43">
        <v>390.46852399093768</v>
      </c>
      <c r="F19" s="43">
        <v>428.95655353098948</v>
      </c>
      <c r="G19" s="43">
        <v>329.73519965099007</v>
      </c>
      <c r="H19" s="43">
        <v>353.87778013824362</v>
      </c>
      <c r="I19" s="43">
        <v>394.67143461034664</v>
      </c>
      <c r="J19" s="43">
        <v>481.65901412933886</v>
      </c>
      <c r="K19" s="43">
        <v>497.50045701577972</v>
      </c>
      <c r="L19" s="143">
        <v>528.41995981877778</v>
      </c>
      <c r="M19" s="143">
        <v>523.58319704959808</v>
      </c>
      <c r="N19" s="142"/>
      <c r="O19" s="144">
        <v>-4.8367627691796997</v>
      </c>
      <c r="P19" s="145"/>
      <c r="Q19" s="146">
        <v>-0.91532552457678662</v>
      </c>
      <c r="R19" s="146"/>
      <c r="S19" s="148">
        <v>7.3216896702714696</v>
      </c>
      <c r="U19" s="35"/>
      <c r="V19" s="35"/>
      <c r="W19" s="35"/>
      <c r="X19" s="35"/>
      <c r="Y19" s="35"/>
      <c r="AV19" s="35">
        <f t="shared" si="0"/>
        <v>-2.8777801382436223</v>
      </c>
      <c r="AW19" s="35">
        <f t="shared" si="0"/>
        <v>-29.671434610346637</v>
      </c>
      <c r="AX19" s="35">
        <f t="shared" si="0"/>
        <v>-58.659014129338857</v>
      </c>
      <c r="AY19" s="35">
        <f t="shared" si="0"/>
        <v>-77.500457015779716</v>
      </c>
      <c r="AZ19" s="35">
        <f t="shared" si="0"/>
        <v>-72.419959818777784</v>
      </c>
      <c r="BB19" s="169">
        <f t="shared" si="1"/>
        <v>-2.8777801382436223</v>
      </c>
      <c r="BC19" s="169">
        <f t="shared" si="2"/>
        <v>-29.671434610346637</v>
      </c>
      <c r="BD19" s="169">
        <f t="shared" si="3"/>
        <v>-58.659014129338857</v>
      </c>
      <c r="BE19" s="169">
        <f t="shared" si="4"/>
        <v>-77.500457015779716</v>
      </c>
      <c r="BF19" s="169">
        <f t="shared" si="5"/>
        <v>-72.419959818777784</v>
      </c>
    </row>
    <row r="20" spans="1:76">
      <c r="A20" s="43" t="s">
        <v>21</v>
      </c>
      <c r="B20" s="43"/>
      <c r="C20" s="43">
        <v>3394.0932225475894</v>
      </c>
      <c r="D20" s="43">
        <v>3300.7780590450075</v>
      </c>
      <c r="E20" s="43">
        <v>3608.8281633891979</v>
      </c>
      <c r="F20" s="43">
        <v>3450.4206895975376</v>
      </c>
      <c r="G20" s="43">
        <v>3459.6087639557149</v>
      </c>
      <c r="H20" s="43">
        <v>3647.608751846069</v>
      </c>
      <c r="I20" s="43">
        <v>4233.0802220688147</v>
      </c>
      <c r="J20" s="43">
        <v>4824.6520329005943</v>
      </c>
      <c r="K20" s="43">
        <v>5541.5976301448936</v>
      </c>
      <c r="L20" s="143">
        <v>5423.7204588121094</v>
      </c>
      <c r="M20" s="143">
        <v>5372.8151304604671</v>
      </c>
      <c r="N20" s="142"/>
      <c r="O20" s="144">
        <v>-50.905328351642311</v>
      </c>
      <c r="P20" s="145"/>
      <c r="Q20" s="146">
        <v>-0.93856843726034356</v>
      </c>
      <c r="R20" s="146"/>
      <c r="S20" s="148">
        <v>6.1417758810371703</v>
      </c>
      <c r="U20" s="35"/>
      <c r="V20" s="35"/>
      <c r="W20" s="35"/>
      <c r="X20" s="35"/>
      <c r="Y20" s="35"/>
      <c r="AV20" s="35">
        <f t="shared" si="0"/>
        <v>-22.608751846069026</v>
      </c>
      <c r="AW20" s="35">
        <f t="shared" si="0"/>
        <v>-259.08022206881469</v>
      </c>
      <c r="AX20" s="35">
        <f t="shared" si="0"/>
        <v>-541.65203290059435</v>
      </c>
      <c r="AY20" s="35">
        <f t="shared" si="0"/>
        <v>-796.59763014489363</v>
      </c>
      <c r="AZ20" s="35">
        <f t="shared" si="0"/>
        <v>-695.72045881210943</v>
      </c>
      <c r="BB20" s="169">
        <f t="shared" si="1"/>
        <v>-22.608751846069026</v>
      </c>
      <c r="BC20" s="169">
        <f t="shared" si="2"/>
        <v>-259.08022206881469</v>
      </c>
      <c r="BD20" s="169">
        <f t="shared" si="3"/>
        <v>-541.65203290059435</v>
      </c>
      <c r="BE20" s="169">
        <f t="shared" si="4"/>
        <v>-796.59763014489363</v>
      </c>
      <c r="BF20" s="169">
        <f t="shared" si="5"/>
        <v>-695.72045881210943</v>
      </c>
    </row>
    <row r="21" spans="1:76">
      <c r="A21" s="43"/>
      <c r="B21" s="43"/>
      <c r="C21" s="43"/>
      <c r="D21" s="43"/>
      <c r="E21" s="43"/>
      <c r="F21" s="43"/>
      <c r="G21" s="43"/>
      <c r="H21" s="43"/>
      <c r="I21" s="43"/>
      <c r="J21" s="43"/>
      <c r="K21" s="43"/>
      <c r="L21" s="143"/>
      <c r="M21" s="143"/>
      <c r="N21" s="142"/>
      <c r="O21" s="144"/>
      <c r="P21" s="145"/>
      <c r="Q21" s="146"/>
      <c r="R21" s="146"/>
      <c r="S21" s="148"/>
      <c r="U21" s="35"/>
      <c r="V21" s="35"/>
      <c r="W21" s="35"/>
      <c r="X21" s="35"/>
      <c r="Y21" s="35"/>
      <c r="AV21" s="35"/>
      <c r="AW21" s="35"/>
      <c r="AX21" s="35"/>
      <c r="AY21" s="35"/>
      <c r="AZ21" s="35"/>
      <c r="BB21" s="169">
        <f t="shared" si="1"/>
        <v>0</v>
      </c>
      <c r="BC21" s="169">
        <f t="shared" si="2"/>
        <v>0</v>
      </c>
      <c r="BD21" s="169">
        <f t="shared" si="3"/>
        <v>0</v>
      </c>
      <c r="BE21" s="169">
        <f t="shared" si="4"/>
        <v>0</v>
      </c>
      <c r="BF21" s="169">
        <f t="shared" si="5"/>
        <v>0</v>
      </c>
      <c r="BI21" t="s">
        <v>22</v>
      </c>
      <c r="BJ21" t="s">
        <v>16</v>
      </c>
      <c r="BK21">
        <v>9739</v>
      </c>
      <c r="BL21">
        <v>9830</v>
      </c>
      <c r="BM21">
        <v>9633</v>
      </c>
      <c r="BN21">
        <v>10409</v>
      </c>
      <c r="BO21">
        <v>10264</v>
      </c>
      <c r="BQ21" t="s">
        <v>22</v>
      </c>
      <c r="BR21" t="s">
        <v>16</v>
      </c>
      <c r="BT21">
        <v>9735</v>
      </c>
      <c r="BU21">
        <v>9823</v>
      </c>
      <c r="BV21">
        <v>9627</v>
      </c>
      <c r="BW21">
        <v>10409</v>
      </c>
      <c r="BX21">
        <v>10264</v>
      </c>
    </row>
    <row r="22" spans="1:76">
      <c r="A22" s="73" t="s">
        <v>22</v>
      </c>
      <c r="B22" s="73"/>
      <c r="C22" s="73"/>
      <c r="D22" s="73"/>
      <c r="E22" s="73"/>
      <c r="F22" s="73"/>
      <c r="G22" s="73"/>
      <c r="H22" s="43"/>
      <c r="I22" s="43"/>
      <c r="J22" s="43"/>
      <c r="K22" s="43"/>
      <c r="L22" s="143"/>
      <c r="M22" s="143"/>
      <c r="N22" s="142"/>
      <c r="O22" s="144"/>
      <c r="P22" s="145"/>
      <c r="Q22" s="146"/>
      <c r="R22" s="146"/>
      <c r="S22" s="148"/>
      <c r="U22" s="35"/>
      <c r="V22" s="35"/>
      <c r="W22" s="35"/>
      <c r="X22" s="35"/>
      <c r="Y22" s="35"/>
      <c r="AV22" s="35"/>
      <c r="AW22" s="35"/>
      <c r="AX22" s="35"/>
      <c r="AY22" s="35"/>
      <c r="AZ22" s="35"/>
      <c r="BB22" s="169">
        <f t="shared" si="1"/>
        <v>0</v>
      </c>
      <c r="BC22" s="169">
        <f t="shared" si="2"/>
        <v>0</v>
      </c>
      <c r="BD22" s="169">
        <f t="shared" si="3"/>
        <v>0</v>
      </c>
      <c r="BE22" s="169">
        <f t="shared" si="4"/>
        <v>0</v>
      </c>
      <c r="BF22" s="169">
        <f t="shared" si="5"/>
        <v>0</v>
      </c>
      <c r="BJ22" t="s">
        <v>17</v>
      </c>
      <c r="BK22">
        <v>1713</v>
      </c>
      <c r="BL22">
        <v>1648</v>
      </c>
      <c r="BM22">
        <v>1430</v>
      </c>
      <c r="BN22">
        <v>1261</v>
      </c>
      <c r="BO22">
        <v>1378</v>
      </c>
      <c r="BR22" t="s">
        <v>17</v>
      </c>
      <c r="BT22">
        <v>1713</v>
      </c>
      <c r="BU22">
        <v>1647</v>
      </c>
      <c r="BV22">
        <v>1430</v>
      </c>
      <c r="BW22">
        <v>1261</v>
      </c>
      <c r="BX22">
        <v>1378</v>
      </c>
    </row>
    <row r="23" spans="1:76">
      <c r="A23" s="43" t="s">
        <v>16</v>
      </c>
      <c r="B23" s="43"/>
      <c r="C23" s="43">
        <v>8947.0205544382734</v>
      </c>
      <c r="D23" s="43">
        <v>8737.7815876023978</v>
      </c>
      <c r="E23" s="43">
        <v>8892.5271712765953</v>
      </c>
      <c r="F23" s="43">
        <v>8580.8780490638965</v>
      </c>
      <c r="G23" s="43">
        <v>9146.851115748872</v>
      </c>
      <c r="H23" s="43">
        <v>9811.1192363520368</v>
      </c>
      <c r="I23" s="43">
        <v>9579.1347318844309</v>
      </c>
      <c r="J23" s="43">
        <v>9490.2262219774129</v>
      </c>
      <c r="K23" s="43">
        <v>10165.494749917925</v>
      </c>
      <c r="L23" s="143">
        <v>10069.733600270751</v>
      </c>
      <c r="M23" s="143">
        <v>10472.730166338497</v>
      </c>
      <c r="N23" s="142"/>
      <c r="O23" s="144">
        <v>402.99656606774624</v>
      </c>
      <c r="P23" s="145"/>
      <c r="Q23" s="146">
        <v>4.0020578702986853</v>
      </c>
      <c r="R23" s="146"/>
      <c r="S23" s="148">
        <v>2.2547304087018105</v>
      </c>
      <c r="U23" s="35"/>
      <c r="V23" s="35"/>
      <c r="W23" s="35"/>
      <c r="X23" s="35"/>
      <c r="Y23" s="35"/>
      <c r="AV23" s="165">
        <f t="shared" ref="AV23:AZ28" si="6">BT21-H23</f>
        <v>-76.119236352036751</v>
      </c>
      <c r="AW23" s="165">
        <f t="shared" si="6"/>
        <v>243.86526811556905</v>
      </c>
      <c r="AX23" s="165">
        <f t="shared" si="6"/>
        <v>136.77377802258707</v>
      </c>
      <c r="AY23" s="35">
        <f t="shared" si="6"/>
        <v>243.50525008207478</v>
      </c>
      <c r="AZ23" s="35">
        <f t="shared" si="6"/>
        <v>194.26639972924931</v>
      </c>
      <c r="BB23" s="169">
        <f t="shared" si="1"/>
        <v>-72.119236352036751</v>
      </c>
      <c r="BC23" s="169">
        <f t="shared" si="2"/>
        <v>250.86526811556905</v>
      </c>
      <c r="BD23" s="169">
        <f t="shared" si="3"/>
        <v>142.77377802258707</v>
      </c>
      <c r="BE23" s="169">
        <f t="shared" si="4"/>
        <v>243.50525008207478</v>
      </c>
      <c r="BF23" s="169">
        <f t="shared" si="5"/>
        <v>194.26639972924931</v>
      </c>
      <c r="BJ23" t="s">
        <v>18</v>
      </c>
      <c r="BK23">
        <v>6685</v>
      </c>
      <c r="BL23">
        <v>7155</v>
      </c>
      <c r="BM23">
        <v>7609</v>
      </c>
      <c r="BN23">
        <v>7070</v>
      </c>
      <c r="BO23">
        <v>6841</v>
      </c>
      <c r="BR23" t="s">
        <v>18</v>
      </c>
      <c r="BT23">
        <v>6678</v>
      </c>
      <c r="BU23">
        <v>7150</v>
      </c>
      <c r="BV23">
        <v>7603</v>
      </c>
      <c r="BW23">
        <v>7070</v>
      </c>
      <c r="BX23">
        <v>6841</v>
      </c>
    </row>
    <row r="24" spans="1:76">
      <c r="A24" s="70" t="s">
        <v>17</v>
      </c>
      <c r="B24" s="70"/>
      <c r="C24" s="70">
        <v>1565.182629066401</v>
      </c>
      <c r="D24" s="70">
        <v>1515.5266053587036</v>
      </c>
      <c r="E24" s="70">
        <v>1413.6329398522187</v>
      </c>
      <c r="F24" s="70">
        <v>1401.4340317448036</v>
      </c>
      <c r="G24" s="70">
        <v>1482.6557844210856</v>
      </c>
      <c r="H24" s="70">
        <v>1665.0362222926717</v>
      </c>
      <c r="I24" s="70">
        <v>1527.8741565865753</v>
      </c>
      <c r="J24" s="70">
        <v>1373.2827519085452</v>
      </c>
      <c r="K24" s="70">
        <v>1197.3730624950147</v>
      </c>
      <c r="L24" s="144">
        <v>1325.4777861225853</v>
      </c>
      <c r="M24" s="144">
        <v>1609.7651487516937</v>
      </c>
      <c r="N24" s="145"/>
      <c r="O24" s="144">
        <v>284.28736262910843</v>
      </c>
      <c r="P24" s="145"/>
      <c r="Q24" s="146">
        <v>21.447916034921491</v>
      </c>
      <c r="R24" s="146"/>
      <c r="S24" s="148">
        <v>1.313830112344494</v>
      </c>
      <c r="U24" s="35"/>
      <c r="V24" s="35"/>
      <c r="W24" s="35"/>
      <c r="X24" s="35"/>
      <c r="Y24" s="35"/>
      <c r="AV24" s="165">
        <f t="shared" si="6"/>
        <v>47.96377770732829</v>
      </c>
      <c r="AW24" s="165">
        <f t="shared" si="6"/>
        <v>119.12584341342472</v>
      </c>
      <c r="AX24" s="165">
        <f t="shared" si="6"/>
        <v>56.717248091454849</v>
      </c>
      <c r="AY24" s="35">
        <f t="shared" si="6"/>
        <v>63.626937504985335</v>
      </c>
      <c r="AZ24" s="35">
        <f t="shared" si="6"/>
        <v>52.522213877414742</v>
      </c>
      <c r="BB24" s="169">
        <f t="shared" si="1"/>
        <v>47.96377770732829</v>
      </c>
      <c r="BC24" s="169">
        <f t="shared" si="2"/>
        <v>120.12584341342472</v>
      </c>
      <c r="BD24" s="169">
        <f t="shared" si="3"/>
        <v>56.717248091454849</v>
      </c>
      <c r="BE24" s="169">
        <f t="shared" si="4"/>
        <v>63.626937504985335</v>
      </c>
      <c r="BF24" s="169">
        <f t="shared" si="5"/>
        <v>52.522213877414742</v>
      </c>
      <c r="BJ24" t="s">
        <v>19</v>
      </c>
      <c r="BK24">
        <v>7046</v>
      </c>
      <c r="BL24">
        <v>7443</v>
      </c>
      <c r="BM24">
        <v>8469</v>
      </c>
      <c r="BN24">
        <v>8471</v>
      </c>
      <c r="BO24">
        <v>8304</v>
      </c>
      <c r="BR24" t="s">
        <v>19</v>
      </c>
      <c r="BT24">
        <v>7037</v>
      </c>
      <c r="BU24">
        <v>7442</v>
      </c>
      <c r="BV24">
        <v>8463</v>
      </c>
      <c r="BW24">
        <v>8471</v>
      </c>
      <c r="BX24">
        <v>8304</v>
      </c>
    </row>
    <row r="25" spans="1:76">
      <c r="A25" s="43" t="s">
        <v>18</v>
      </c>
      <c r="B25" s="43"/>
      <c r="C25" s="43">
        <v>5468.3415210535777</v>
      </c>
      <c r="D25" s="43">
        <v>5399.5519417029</v>
      </c>
      <c r="E25" s="43">
        <v>5842.0112974624717</v>
      </c>
      <c r="F25" s="43">
        <v>6048.6500930202919</v>
      </c>
      <c r="G25" s="43">
        <v>6366.7216959059597</v>
      </c>
      <c r="H25" s="43">
        <v>6753.8766600140862</v>
      </c>
      <c r="I25" s="43">
        <v>7033.0627875547943</v>
      </c>
      <c r="J25" s="43">
        <v>7441.0346787478484</v>
      </c>
      <c r="K25" s="43">
        <v>6785.3517281827144</v>
      </c>
      <c r="L25" s="143">
        <v>6724.0416067013257</v>
      </c>
      <c r="M25" s="143">
        <v>6670.2713196036493</v>
      </c>
      <c r="N25" s="142"/>
      <c r="O25" s="144">
        <v>-53.770287097676373</v>
      </c>
      <c r="P25" s="145"/>
      <c r="Q25" s="146">
        <v>-0.79967213534324344</v>
      </c>
      <c r="R25" s="146"/>
      <c r="S25" s="148">
        <v>-1.315316803495814</v>
      </c>
      <c r="U25" s="35"/>
      <c r="V25" s="35"/>
      <c r="W25" s="35"/>
      <c r="X25" s="35"/>
      <c r="Y25" s="35"/>
      <c r="AV25" s="165">
        <f t="shared" si="6"/>
        <v>-75.876660014086156</v>
      </c>
      <c r="AW25" s="165">
        <f t="shared" si="6"/>
        <v>116.93721244520566</v>
      </c>
      <c r="AX25" s="165">
        <f t="shared" si="6"/>
        <v>161.96532125215163</v>
      </c>
      <c r="AY25" s="35">
        <f t="shared" si="6"/>
        <v>284.6482718172856</v>
      </c>
      <c r="AZ25" s="35">
        <f t="shared" si="6"/>
        <v>116.95839329867431</v>
      </c>
      <c r="BB25" s="169">
        <f t="shared" si="1"/>
        <v>-68.876660014086156</v>
      </c>
      <c r="BC25" s="169">
        <f t="shared" si="2"/>
        <v>121.93721244520566</v>
      </c>
      <c r="BD25" s="169">
        <f t="shared" si="3"/>
        <v>167.96532125215163</v>
      </c>
      <c r="BE25" s="169">
        <f t="shared" si="4"/>
        <v>284.6482718172856</v>
      </c>
      <c r="BF25" s="169">
        <f t="shared" si="5"/>
        <v>116.95839329867431</v>
      </c>
      <c r="BJ25" t="s">
        <v>20</v>
      </c>
      <c r="BK25">
        <v>1972</v>
      </c>
      <c r="BL25">
        <v>2055</v>
      </c>
      <c r="BM25">
        <v>2071</v>
      </c>
      <c r="BN25">
        <v>2190</v>
      </c>
      <c r="BO25">
        <v>1622</v>
      </c>
      <c r="BR25" t="s">
        <v>20</v>
      </c>
      <c r="BT25">
        <v>1968</v>
      </c>
      <c r="BU25">
        <v>2054</v>
      </c>
      <c r="BV25">
        <v>2068</v>
      </c>
      <c r="BW25">
        <v>2190</v>
      </c>
      <c r="BX25">
        <v>1622</v>
      </c>
    </row>
    <row r="26" spans="1:76">
      <c r="A26" s="43" t="s">
        <v>19</v>
      </c>
      <c r="B26" s="43"/>
      <c r="C26" s="43">
        <v>6357.0123916903558</v>
      </c>
      <c r="D26" s="43">
        <v>6045.6725393407742</v>
      </c>
      <c r="E26" s="43">
        <v>6368.7168341064144</v>
      </c>
      <c r="F26" s="43">
        <v>6632.8175289686114</v>
      </c>
      <c r="G26" s="43">
        <v>6835.8616839126335</v>
      </c>
      <c r="H26" s="43">
        <v>7184.4095718959015</v>
      </c>
      <c r="I26" s="43">
        <v>7371.5759896440886</v>
      </c>
      <c r="J26" s="43">
        <v>8327.6767135275513</v>
      </c>
      <c r="K26" s="43">
        <v>8193.4599755247818</v>
      </c>
      <c r="L26" s="143">
        <v>8257.8147351900279</v>
      </c>
      <c r="M26" s="143">
        <v>8556.135486421219</v>
      </c>
      <c r="N26" s="142"/>
      <c r="O26" s="144">
        <v>298.32075123119102</v>
      </c>
      <c r="P26" s="145"/>
      <c r="Q26" s="146">
        <v>3.6125871165396859</v>
      </c>
      <c r="R26" s="146"/>
      <c r="S26" s="148">
        <v>3.7956914953193532</v>
      </c>
      <c r="U26" s="35"/>
      <c r="V26" s="35"/>
      <c r="W26" s="35"/>
      <c r="X26" s="35"/>
      <c r="Y26" s="35"/>
      <c r="AV26" s="165">
        <f t="shared" si="6"/>
        <v>-147.40957189590154</v>
      </c>
      <c r="AW26" s="165">
        <f t="shared" si="6"/>
        <v>70.424010355911378</v>
      </c>
      <c r="AX26" s="165">
        <f t="shared" si="6"/>
        <v>135.32328647244867</v>
      </c>
      <c r="AY26" s="35">
        <f t="shared" si="6"/>
        <v>277.54002447521816</v>
      </c>
      <c r="AZ26" s="35">
        <f t="shared" si="6"/>
        <v>46.185264809972068</v>
      </c>
      <c r="BB26" s="169">
        <f t="shared" si="1"/>
        <v>-138.40957189590154</v>
      </c>
      <c r="BC26" s="169">
        <f t="shared" si="2"/>
        <v>71.424010355911378</v>
      </c>
      <c r="BD26" s="169">
        <f t="shared" si="3"/>
        <v>141.32328647244867</v>
      </c>
      <c r="BE26" s="169">
        <f t="shared" si="4"/>
        <v>277.54002447521816</v>
      </c>
      <c r="BF26" s="169">
        <f t="shared" si="5"/>
        <v>46.185264809972068</v>
      </c>
      <c r="BJ26" t="s">
        <v>21</v>
      </c>
      <c r="BK26">
        <v>25442</v>
      </c>
      <c r="BL26">
        <v>26482</v>
      </c>
      <c r="BM26">
        <v>27783</v>
      </c>
      <c r="BN26">
        <v>28140</v>
      </c>
      <c r="BO26">
        <v>27031</v>
      </c>
      <c r="BR26" t="s">
        <v>21</v>
      </c>
      <c r="BT26">
        <v>25418</v>
      </c>
      <c r="BU26">
        <v>26468</v>
      </c>
      <c r="BV26">
        <v>27761</v>
      </c>
      <c r="BW26">
        <v>28140</v>
      </c>
      <c r="BX26">
        <v>27031</v>
      </c>
    </row>
    <row r="27" spans="1:76">
      <c r="A27" s="43" t="s">
        <v>20</v>
      </c>
      <c r="B27" s="43"/>
      <c r="C27" s="43">
        <v>2346.7152168079233</v>
      </c>
      <c r="D27" s="43">
        <v>2145.8743884785508</v>
      </c>
      <c r="E27" s="43">
        <v>1966.3579724615513</v>
      </c>
      <c r="F27" s="43">
        <v>2350.087240895492</v>
      </c>
      <c r="G27" s="43">
        <v>2055.990628135316</v>
      </c>
      <c r="H27" s="43">
        <v>2014.3239097738428</v>
      </c>
      <c r="I27" s="43">
        <v>2048.8918505349498</v>
      </c>
      <c r="J27" s="43">
        <v>2064.8677029580763</v>
      </c>
      <c r="K27" s="43">
        <v>2144.4114211900137</v>
      </c>
      <c r="L27" s="143">
        <v>1641.0357640475572</v>
      </c>
      <c r="M27" s="143">
        <v>1593.9964069701771</v>
      </c>
      <c r="N27" s="142"/>
      <c r="O27" s="144">
        <v>-47.039357077380146</v>
      </c>
      <c r="P27" s="145"/>
      <c r="Q27" s="146">
        <v>-2.8664431396278189</v>
      </c>
      <c r="R27" s="146"/>
      <c r="S27" s="148">
        <v>-6.0834618362694881</v>
      </c>
      <c r="U27" s="35"/>
      <c r="V27" s="35"/>
      <c r="W27" s="35"/>
      <c r="X27" s="35"/>
      <c r="Y27" s="35"/>
      <c r="AV27" s="165">
        <f t="shared" si="6"/>
        <v>-46.323909773842843</v>
      </c>
      <c r="AW27" s="165">
        <f t="shared" si="6"/>
        <v>5.1081494650502464</v>
      </c>
      <c r="AX27" s="165">
        <f t="shared" si="6"/>
        <v>3.1322970419237208</v>
      </c>
      <c r="AY27" s="35">
        <f t="shared" si="6"/>
        <v>45.588578809986302</v>
      </c>
      <c r="AZ27" s="35">
        <f t="shared" si="6"/>
        <v>-19.035764047557223</v>
      </c>
      <c r="BB27" s="169">
        <f t="shared" si="1"/>
        <v>-42.323909773842843</v>
      </c>
      <c r="BC27" s="169">
        <f t="shared" si="2"/>
        <v>6.1081494650502464</v>
      </c>
      <c r="BD27" s="169">
        <f t="shared" si="3"/>
        <v>6.1322970419237208</v>
      </c>
      <c r="BE27" s="169">
        <f t="shared" si="4"/>
        <v>45.588578809986302</v>
      </c>
      <c r="BF27" s="169">
        <f t="shared" si="5"/>
        <v>-19.035764047557223</v>
      </c>
    </row>
    <row r="28" spans="1:76">
      <c r="A28" s="43" t="s">
        <v>21</v>
      </c>
      <c r="B28" s="43"/>
      <c r="C28" s="43">
        <v>23119.089683990198</v>
      </c>
      <c r="D28" s="43">
        <v>22328.880457124578</v>
      </c>
      <c r="E28" s="43">
        <v>23069.613275307187</v>
      </c>
      <c r="F28" s="43">
        <v>23612.432911948308</v>
      </c>
      <c r="G28" s="43">
        <v>24405.425123702807</v>
      </c>
      <c r="H28" s="43">
        <v>25763.729378035827</v>
      </c>
      <c r="I28" s="43">
        <v>26032.665359618251</v>
      </c>
      <c r="J28" s="43">
        <v>27323.805317210928</v>
      </c>
      <c r="K28" s="43">
        <v>27288.717874815451</v>
      </c>
      <c r="L28" s="143">
        <v>26692.625706209652</v>
      </c>
      <c r="M28" s="143">
        <v>27293.133379333562</v>
      </c>
      <c r="N28" s="142"/>
      <c r="O28" s="144">
        <v>600.50767312390963</v>
      </c>
      <c r="P28" s="145"/>
      <c r="Q28" s="146">
        <v>2.249713758898622</v>
      </c>
      <c r="R28" s="146"/>
      <c r="S28" s="148">
        <v>1.1890900410117755</v>
      </c>
      <c r="U28" s="35"/>
      <c r="V28" s="35"/>
      <c r="W28" s="35"/>
      <c r="X28" s="35"/>
      <c r="Y28" s="35"/>
      <c r="AV28" s="165">
        <f t="shared" si="6"/>
        <v>-345.72937803582681</v>
      </c>
      <c r="AW28" s="165">
        <f t="shared" si="6"/>
        <v>435.33464038174861</v>
      </c>
      <c r="AX28" s="165">
        <f t="shared" si="6"/>
        <v>437.19468278907152</v>
      </c>
      <c r="AY28" s="35">
        <f t="shared" si="6"/>
        <v>851.28212518454893</v>
      </c>
      <c r="AZ28" s="35">
        <f t="shared" si="6"/>
        <v>338.37429379034802</v>
      </c>
      <c r="BB28" s="169">
        <f t="shared" si="1"/>
        <v>-321.72937803582681</v>
      </c>
      <c r="BC28" s="169">
        <f t="shared" si="2"/>
        <v>449.33464038174861</v>
      </c>
      <c r="BD28" s="169">
        <f t="shared" si="3"/>
        <v>459.19468278907152</v>
      </c>
      <c r="BE28" s="169">
        <f t="shared" si="4"/>
        <v>851.28212518454893</v>
      </c>
      <c r="BF28" s="169">
        <f t="shared" si="5"/>
        <v>338.37429379034802</v>
      </c>
    </row>
    <row r="29" spans="1:76">
      <c r="A29" s="43"/>
      <c r="B29" s="43"/>
      <c r="C29" s="43"/>
      <c r="D29" s="43"/>
      <c r="E29" s="43"/>
      <c r="F29" s="43"/>
      <c r="G29" s="43"/>
      <c r="H29" s="43"/>
      <c r="I29" s="43"/>
      <c r="J29" s="168"/>
      <c r="K29" s="43"/>
      <c r="L29" s="143"/>
      <c r="M29" s="143"/>
      <c r="N29" s="142"/>
      <c r="O29" s="144"/>
      <c r="P29" s="145"/>
      <c r="Q29" s="146"/>
      <c r="R29" s="146"/>
      <c r="S29" s="148"/>
      <c r="U29" s="35"/>
      <c r="V29" s="35"/>
      <c r="W29" s="35"/>
      <c r="X29" s="35"/>
      <c r="Y29" s="35"/>
      <c r="AV29" s="35"/>
      <c r="AW29" s="35"/>
      <c r="AX29" s="35"/>
      <c r="AY29" s="35"/>
      <c r="AZ29" s="35"/>
      <c r="BB29" s="169">
        <f t="shared" si="1"/>
        <v>0</v>
      </c>
      <c r="BC29" s="169">
        <f t="shared" si="2"/>
        <v>0</v>
      </c>
      <c r="BD29" s="169">
        <f t="shared" si="3"/>
        <v>0</v>
      </c>
      <c r="BE29" s="169">
        <f t="shared" si="4"/>
        <v>0</v>
      </c>
      <c r="BF29" s="169">
        <f t="shared" si="5"/>
        <v>0</v>
      </c>
      <c r="BI29" t="e">
        <f>- European Union</f>
        <v>#NAME?</v>
      </c>
      <c r="BJ29" t="s">
        <v>16</v>
      </c>
      <c r="BK29">
        <v>8798</v>
      </c>
      <c r="BL29">
        <v>8941</v>
      </c>
      <c r="BM29">
        <v>8787</v>
      </c>
      <c r="BN29">
        <v>9448</v>
      </c>
      <c r="BO29">
        <v>9434</v>
      </c>
      <c r="BQ29" s="164" t="str">
        <f>A30</f>
        <v>- of which EU</v>
      </c>
      <c r="BR29" t="s">
        <v>16</v>
      </c>
      <c r="BT29">
        <v>8791</v>
      </c>
      <c r="BU29">
        <v>8937</v>
      </c>
      <c r="BV29">
        <v>8783</v>
      </c>
      <c r="BW29">
        <v>9448</v>
      </c>
      <c r="BX29">
        <v>9434</v>
      </c>
    </row>
    <row r="30" spans="1:76">
      <c r="A30" s="74" t="s">
        <v>23</v>
      </c>
      <c r="B30" s="74"/>
      <c r="C30" s="74"/>
      <c r="D30" s="74"/>
      <c r="E30" s="74"/>
      <c r="F30" s="74"/>
      <c r="G30" s="75"/>
      <c r="H30" s="70"/>
      <c r="I30" s="70"/>
      <c r="J30" s="70"/>
      <c r="K30" s="70"/>
      <c r="L30" s="144"/>
      <c r="M30" s="144"/>
      <c r="N30" s="145"/>
      <c r="O30" s="144"/>
      <c r="P30" s="145"/>
      <c r="Q30" s="146"/>
      <c r="R30" s="146"/>
      <c r="S30" s="148"/>
      <c r="U30" s="35"/>
      <c r="V30" s="35"/>
      <c r="W30" s="35"/>
      <c r="X30" s="35"/>
      <c r="Y30" s="35"/>
      <c r="AV30" s="35"/>
      <c r="AW30" s="35"/>
      <c r="AX30" s="35"/>
      <c r="AY30" s="35"/>
      <c r="AZ30" s="35"/>
      <c r="BB30" s="169">
        <f t="shared" si="1"/>
        <v>0</v>
      </c>
      <c r="BC30" s="169">
        <f t="shared" si="2"/>
        <v>0</v>
      </c>
      <c r="BD30" s="169">
        <f t="shared" si="3"/>
        <v>0</v>
      </c>
      <c r="BE30" s="169">
        <f t="shared" si="4"/>
        <v>0</v>
      </c>
      <c r="BF30" s="169">
        <f t="shared" si="5"/>
        <v>0</v>
      </c>
      <c r="BJ30" t="s">
        <v>17</v>
      </c>
      <c r="BK30">
        <v>1633</v>
      </c>
      <c r="BL30">
        <v>1581</v>
      </c>
      <c r="BM30">
        <v>1350</v>
      </c>
      <c r="BN30">
        <v>1188</v>
      </c>
      <c r="BO30">
        <v>1280</v>
      </c>
      <c r="BR30" t="s">
        <v>17</v>
      </c>
      <c r="BT30">
        <v>1633</v>
      </c>
      <c r="BU30">
        <v>1581</v>
      </c>
      <c r="BV30">
        <v>1349</v>
      </c>
      <c r="BW30">
        <v>1188</v>
      </c>
      <c r="BX30">
        <v>1280</v>
      </c>
    </row>
    <row r="31" spans="1:76">
      <c r="A31" s="43" t="s">
        <v>16</v>
      </c>
      <c r="B31" s="43"/>
      <c r="C31" s="43">
        <v>8272.1212327984558</v>
      </c>
      <c r="D31" s="43">
        <v>8046.3576633667635</v>
      </c>
      <c r="E31" s="43">
        <v>8131.9428397290649</v>
      </c>
      <c r="F31" s="43">
        <v>7724.041534011425</v>
      </c>
      <c r="G31" s="43">
        <v>8245.000459984054</v>
      </c>
      <c r="H31" s="70">
        <v>8861.727562804781</v>
      </c>
      <c r="I31" s="70">
        <v>8661.0868809666717</v>
      </c>
      <c r="J31" s="70">
        <v>8636.3979885231238</v>
      </c>
      <c r="K31" s="70">
        <v>9171.6755665553519</v>
      </c>
      <c r="L31" s="144">
        <v>9203.5839319010774</v>
      </c>
      <c r="M31" s="144">
        <v>9555.3065716935671</v>
      </c>
      <c r="N31" s="145"/>
      <c r="O31" s="144">
        <v>351.72263979248964</v>
      </c>
      <c r="P31" s="145"/>
      <c r="Q31" s="146">
        <v>3.8215834439599519</v>
      </c>
      <c r="R31" s="146"/>
      <c r="S31" s="148">
        <v>2.4868293702643207</v>
      </c>
      <c r="U31" s="35"/>
      <c r="V31" s="35"/>
      <c r="W31" s="35"/>
      <c r="X31" s="35"/>
      <c r="Y31" s="35"/>
      <c r="AV31" s="166">
        <f t="shared" ref="AV31:AZ36" si="7">BT29-H31</f>
        <v>-70.727562804780973</v>
      </c>
      <c r="AW31" s="166">
        <f t="shared" si="7"/>
        <v>275.91311903332826</v>
      </c>
      <c r="AX31" s="166">
        <f t="shared" si="7"/>
        <v>146.60201147687621</v>
      </c>
      <c r="AY31" s="35">
        <f t="shared" si="7"/>
        <v>276.32443344464809</v>
      </c>
      <c r="AZ31" s="35">
        <f t="shared" si="7"/>
        <v>230.41606809892255</v>
      </c>
      <c r="BB31" s="169">
        <f t="shared" si="1"/>
        <v>-63.727562804780973</v>
      </c>
      <c r="BC31" s="169">
        <f t="shared" si="2"/>
        <v>279.91311903332826</v>
      </c>
      <c r="BD31" s="169">
        <f t="shared" si="3"/>
        <v>150.60201147687621</v>
      </c>
      <c r="BE31" s="169">
        <f t="shared" si="4"/>
        <v>276.32443344464809</v>
      </c>
      <c r="BF31" s="169">
        <f t="shared" si="5"/>
        <v>230.41606809892255</v>
      </c>
      <c r="BJ31" t="s">
        <v>18</v>
      </c>
      <c r="BK31">
        <v>6042</v>
      </c>
      <c r="BL31">
        <v>6600</v>
      </c>
      <c r="BM31">
        <v>7026</v>
      </c>
      <c r="BN31">
        <v>6461</v>
      </c>
      <c r="BO31">
        <v>6265</v>
      </c>
      <c r="BR31" t="s">
        <v>18</v>
      </c>
      <c r="BT31">
        <v>6038</v>
      </c>
      <c r="BU31">
        <v>6594</v>
      </c>
      <c r="BV31">
        <v>7024</v>
      </c>
      <c r="BW31">
        <v>6461</v>
      </c>
      <c r="BX31">
        <v>6265</v>
      </c>
    </row>
    <row r="32" spans="1:76">
      <c r="A32" s="70" t="s">
        <v>17</v>
      </c>
      <c r="B32" s="70"/>
      <c r="C32" s="70">
        <v>1498.0326106734215</v>
      </c>
      <c r="D32" s="70">
        <v>1433.2328845064517</v>
      </c>
      <c r="E32" s="70">
        <v>1331.5181924942001</v>
      </c>
      <c r="F32" s="70">
        <v>1287.6466389969751</v>
      </c>
      <c r="G32" s="70">
        <v>1401.2530041184032</v>
      </c>
      <c r="H32" s="70">
        <v>1584.2047798152225</v>
      </c>
      <c r="I32" s="70">
        <v>1460.4497032475711</v>
      </c>
      <c r="J32" s="70">
        <v>1294.8904079039835</v>
      </c>
      <c r="K32" s="70">
        <v>1123.4567885381214</v>
      </c>
      <c r="L32" s="144">
        <v>1225.6050302284043</v>
      </c>
      <c r="M32" s="144">
        <v>1480.1094866027752</v>
      </c>
      <c r="N32" s="145"/>
      <c r="O32" s="144">
        <v>254.50445637437087</v>
      </c>
      <c r="P32" s="145"/>
      <c r="Q32" s="146">
        <v>20.765617804860128</v>
      </c>
      <c r="R32" s="146"/>
      <c r="S32" s="148">
        <v>0.33485083348370193</v>
      </c>
      <c r="U32" s="35"/>
      <c r="V32" s="35"/>
      <c r="W32" s="35"/>
      <c r="X32" s="35"/>
      <c r="Y32" s="35"/>
      <c r="AV32" s="166">
        <f t="shared" si="7"/>
        <v>48.795220184777463</v>
      </c>
      <c r="AW32" s="166">
        <f t="shared" si="7"/>
        <v>120.55029675242895</v>
      </c>
      <c r="AX32" s="166">
        <f t="shared" si="7"/>
        <v>54.109592096016513</v>
      </c>
      <c r="AY32" s="35">
        <f t="shared" si="7"/>
        <v>64.543211461878627</v>
      </c>
      <c r="AZ32" s="35">
        <f t="shared" si="7"/>
        <v>54.394969771595697</v>
      </c>
      <c r="BB32" s="169">
        <f t="shared" si="1"/>
        <v>48.795220184777463</v>
      </c>
      <c r="BC32" s="169">
        <f t="shared" si="2"/>
        <v>120.55029675242895</v>
      </c>
      <c r="BD32" s="169">
        <f t="shared" si="3"/>
        <v>55.109592096016513</v>
      </c>
      <c r="BE32" s="169">
        <f t="shared" si="4"/>
        <v>64.543211461878627</v>
      </c>
      <c r="BF32" s="169">
        <f t="shared" si="5"/>
        <v>54.394969771595697</v>
      </c>
      <c r="BJ32" t="s">
        <v>19</v>
      </c>
      <c r="BK32">
        <v>6487</v>
      </c>
      <c r="BL32">
        <v>6875</v>
      </c>
      <c r="BM32">
        <v>7853</v>
      </c>
      <c r="BN32">
        <v>7742</v>
      </c>
      <c r="BO32">
        <v>7663</v>
      </c>
      <c r="BR32" t="s">
        <v>19</v>
      </c>
      <c r="BT32">
        <v>6483</v>
      </c>
      <c r="BU32">
        <v>6869</v>
      </c>
      <c r="BV32">
        <v>7847</v>
      </c>
      <c r="BW32">
        <v>7742</v>
      </c>
      <c r="BX32">
        <v>7663</v>
      </c>
    </row>
    <row r="33" spans="1:76">
      <c r="A33" s="43" t="s">
        <v>18</v>
      </c>
      <c r="B33" s="43"/>
      <c r="C33" s="43">
        <v>4970.2491223547895</v>
      </c>
      <c r="D33" s="43">
        <v>4929.3136585370194</v>
      </c>
      <c r="E33" s="43">
        <v>5266.1984502053356</v>
      </c>
      <c r="F33" s="43">
        <v>5428.9366557585217</v>
      </c>
      <c r="G33" s="43">
        <v>5737.7599827709228</v>
      </c>
      <c r="H33" s="70">
        <v>6090.577754581479</v>
      </c>
      <c r="I33" s="70">
        <v>6427.8094002448124</v>
      </c>
      <c r="J33" s="70">
        <v>6824.7288043613589</v>
      </c>
      <c r="K33" s="70">
        <v>6148.1215120371717</v>
      </c>
      <c r="L33" s="144">
        <v>6086.0688815750864</v>
      </c>
      <c r="M33" s="144">
        <v>6032.6399028080359</v>
      </c>
      <c r="N33" s="145"/>
      <c r="O33" s="144">
        <v>-53.428978767050467</v>
      </c>
      <c r="P33" s="145"/>
      <c r="Q33" s="146">
        <v>-0.87788981371539876</v>
      </c>
      <c r="R33" s="146"/>
      <c r="S33" s="148">
        <v>-1.5737128276689605</v>
      </c>
      <c r="U33" s="35"/>
      <c r="V33" s="35"/>
      <c r="W33" s="35"/>
      <c r="X33" s="35"/>
      <c r="Y33" s="35"/>
      <c r="AV33" s="166">
        <f t="shared" si="7"/>
        <v>-52.577754581478985</v>
      </c>
      <c r="AW33" s="166">
        <f t="shared" si="7"/>
        <v>166.19059975518758</v>
      </c>
      <c r="AX33" s="166">
        <f t="shared" si="7"/>
        <v>199.27119563864107</v>
      </c>
      <c r="AY33" s="35">
        <f t="shared" si="7"/>
        <v>312.87848796282833</v>
      </c>
      <c r="AZ33" s="35">
        <f t="shared" si="7"/>
        <v>178.93111842491362</v>
      </c>
      <c r="BB33" s="169">
        <f t="shared" si="1"/>
        <v>-48.577754581478985</v>
      </c>
      <c r="BC33" s="169">
        <f t="shared" si="2"/>
        <v>172.19059975518758</v>
      </c>
      <c r="BD33" s="169">
        <f t="shared" si="3"/>
        <v>201.27119563864107</v>
      </c>
      <c r="BE33" s="169">
        <f t="shared" si="4"/>
        <v>312.87848796282833</v>
      </c>
      <c r="BF33" s="169">
        <f t="shared" si="5"/>
        <v>178.93111842491362</v>
      </c>
      <c r="BJ33" t="s">
        <v>20</v>
      </c>
      <c r="BK33">
        <v>1682</v>
      </c>
      <c r="BL33">
        <v>1797</v>
      </c>
      <c r="BM33">
        <v>1819</v>
      </c>
      <c r="BN33">
        <v>1934</v>
      </c>
      <c r="BO33">
        <v>1432</v>
      </c>
      <c r="BR33" t="s">
        <v>20</v>
      </c>
      <c r="BT33">
        <v>1678</v>
      </c>
      <c r="BU33">
        <v>1794</v>
      </c>
      <c r="BV33">
        <v>1818</v>
      </c>
      <c r="BW33">
        <v>1934</v>
      </c>
      <c r="BX33">
        <v>1432</v>
      </c>
    </row>
    <row r="34" spans="1:76">
      <c r="A34" s="43" t="s">
        <v>19</v>
      </c>
      <c r="B34" s="43"/>
      <c r="C34" s="43">
        <v>5913.6975524607478</v>
      </c>
      <c r="D34" s="43">
        <v>5629.5471242001404</v>
      </c>
      <c r="E34" s="43">
        <v>5865.4426836384382</v>
      </c>
      <c r="F34" s="43">
        <v>6073.213469409543</v>
      </c>
      <c r="G34" s="43">
        <v>6284.3401827000898</v>
      </c>
      <c r="H34" s="70">
        <v>6607.8342412061311</v>
      </c>
      <c r="I34" s="70">
        <v>6754.9205391847981</v>
      </c>
      <c r="J34" s="70">
        <v>7696.3821819894711</v>
      </c>
      <c r="K34" s="70">
        <v>7443.2970484626348</v>
      </c>
      <c r="L34" s="144">
        <v>7561.5701583038745</v>
      </c>
      <c r="M34" s="144">
        <v>7840.6443012019863</v>
      </c>
      <c r="N34" s="145"/>
      <c r="O34" s="144">
        <v>279.07414289811186</v>
      </c>
      <c r="P34" s="145"/>
      <c r="Q34" s="146">
        <v>3.6906903864621512</v>
      </c>
      <c r="R34" s="146"/>
      <c r="S34" s="148">
        <v>3.7965400196778631</v>
      </c>
      <c r="U34" s="35"/>
      <c r="V34" s="35"/>
      <c r="W34" s="35"/>
      <c r="X34" s="35"/>
      <c r="Y34" s="35"/>
      <c r="AV34" s="166">
        <f t="shared" si="7"/>
        <v>-124.83424120613108</v>
      </c>
      <c r="AW34" s="166">
        <f t="shared" si="7"/>
        <v>114.07946081520186</v>
      </c>
      <c r="AX34" s="166">
        <f t="shared" si="7"/>
        <v>150.61781801052894</v>
      </c>
      <c r="AY34" s="35">
        <f t="shared" si="7"/>
        <v>298.70295153736515</v>
      </c>
      <c r="AZ34" s="35">
        <f t="shared" si="7"/>
        <v>101.42984169612555</v>
      </c>
      <c r="BB34" s="169">
        <f t="shared" si="1"/>
        <v>-120.83424120613108</v>
      </c>
      <c r="BC34" s="169">
        <f t="shared" si="2"/>
        <v>120.07946081520186</v>
      </c>
      <c r="BD34" s="169">
        <f t="shared" si="3"/>
        <v>156.61781801052894</v>
      </c>
      <c r="BE34" s="169">
        <f t="shared" si="4"/>
        <v>298.70295153736515</v>
      </c>
      <c r="BF34" s="169">
        <f t="shared" si="5"/>
        <v>101.42984169612555</v>
      </c>
      <c r="BJ34" t="s">
        <v>21</v>
      </c>
      <c r="BK34">
        <v>23009</v>
      </c>
      <c r="BL34">
        <v>24213</v>
      </c>
      <c r="BM34">
        <v>25486</v>
      </c>
      <c r="BN34">
        <v>25586</v>
      </c>
      <c r="BO34">
        <v>24795</v>
      </c>
      <c r="BR34" t="s">
        <v>21</v>
      </c>
      <c r="BT34">
        <v>22991</v>
      </c>
      <c r="BU34">
        <v>24194</v>
      </c>
      <c r="BV34">
        <v>25471</v>
      </c>
      <c r="BW34">
        <v>25586</v>
      </c>
      <c r="BX34">
        <v>24795</v>
      </c>
    </row>
    <row r="35" spans="1:76">
      <c r="A35" s="43" t="s">
        <v>20</v>
      </c>
      <c r="B35" s="43"/>
      <c r="C35" s="43">
        <v>2102.8003917814353</v>
      </c>
      <c r="D35" s="43">
        <v>1901.4056267469689</v>
      </c>
      <c r="E35" s="43">
        <v>1704.0807123493641</v>
      </c>
      <c r="F35" s="43">
        <v>2031.7587074818111</v>
      </c>
      <c r="G35" s="43">
        <v>1749.6077404547541</v>
      </c>
      <c r="H35" s="70">
        <v>1714.0879531217363</v>
      </c>
      <c r="I35" s="70">
        <v>1765.7498815378331</v>
      </c>
      <c r="J35" s="70">
        <v>1809.7453710836128</v>
      </c>
      <c r="K35" s="70">
        <v>1883.3073268433664</v>
      </c>
      <c r="L35" s="144">
        <v>1442.6582126299122</v>
      </c>
      <c r="M35" s="144">
        <v>1399.7359912122147</v>
      </c>
      <c r="N35" s="145"/>
      <c r="O35" s="144">
        <v>-42.922221417697529</v>
      </c>
      <c r="P35" s="145"/>
      <c r="Q35" s="146">
        <v>-2.9752176254867635</v>
      </c>
      <c r="R35" s="146"/>
      <c r="S35" s="148">
        <v>-5.6418894289958494</v>
      </c>
      <c r="U35" s="35"/>
      <c r="V35" s="35"/>
      <c r="W35" s="35"/>
      <c r="X35" s="35"/>
      <c r="Y35" s="35"/>
      <c r="AV35" s="166">
        <f t="shared" si="7"/>
        <v>-36.087953121736291</v>
      </c>
      <c r="AW35" s="166">
        <f t="shared" si="7"/>
        <v>28.250118462166938</v>
      </c>
      <c r="AX35" s="166">
        <f t="shared" si="7"/>
        <v>8.2546289163872189</v>
      </c>
      <c r="AY35" s="35">
        <f t="shared" si="7"/>
        <v>50.692673156633646</v>
      </c>
      <c r="AZ35" s="35">
        <f t="shared" si="7"/>
        <v>-10.658212629912214</v>
      </c>
      <c r="BB35" s="169">
        <f t="shared" si="1"/>
        <v>-32.087953121736291</v>
      </c>
      <c r="BC35" s="169">
        <f t="shared" si="2"/>
        <v>31.250118462166938</v>
      </c>
      <c r="BD35" s="169">
        <f t="shared" si="3"/>
        <v>9.2546289163872189</v>
      </c>
      <c r="BE35" s="169">
        <f t="shared" si="4"/>
        <v>50.692673156633646</v>
      </c>
      <c r="BF35" s="169">
        <f t="shared" si="5"/>
        <v>-10.658212629912214</v>
      </c>
    </row>
    <row r="36" spans="1:76">
      <c r="A36" s="43" t="s">
        <v>21</v>
      </c>
      <c r="B36" s="43"/>
      <c r="C36" s="43">
        <v>21258.86829939549</v>
      </c>
      <c r="D36" s="43">
        <v>20506.624072850838</v>
      </c>
      <c r="E36" s="43">
        <v>20967.664685922296</v>
      </c>
      <c r="F36" s="43">
        <v>21257.950366661295</v>
      </c>
      <c r="G36" s="43">
        <v>22016.708365909835</v>
      </c>
      <c r="H36" s="70">
        <v>23274.227511714107</v>
      </c>
      <c r="I36" s="70">
        <v>23609.566701934109</v>
      </c>
      <c r="J36" s="70">
        <v>24967.254345957612</v>
      </c>
      <c r="K36" s="70">
        <v>24646.401453898518</v>
      </c>
      <c r="L36" s="144">
        <v>24293.881184409925</v>
      </c>
      <c r="M36" s="144">
        <v>24828.326766915812</v>
      </c>
      <c r="N36" s="145"/>
      <c r="O36" s="144">
        <v>534.4455825058867</v>
      </c>
      <c r="P36" s="145"/>
      <c r="Q36" s="146">
        <v>2.1999184833786671</v>
      </c>
      <c r="R36" s="146"/>
      <c r="S36" s="148">
        <v>1.2662805642079444</v>
      </c>
      <c r="U36" s="35"/>
      <c r="V36" s="35"/>
      <c r="W36" s="35"/>
      <c r="X36" s="35"/>
      <c r="Y36" s="35"/>
      <c r="AV36" s="166">
        <f t="shared" si="7"/>
        <v>-283.2275117141071</v>
      </c>
      <c r="AW36" s="166">
        <f t="shared" si="7"/>
        <v>584.43329806589099</v>
      </c>
      <c r="AX36" s="166">
        <f t="shared" si="7"/>
        <v>503.7456540423882</v>
      </c>
      <c r="AY36" s="35">
        <f t="shared" si="7"/>
        <v>939.5985461014825</v>
      </c>
      <c r="AZ36" s="35">
        <f t="shared" si="7"/>
        <v>501.11881559007452</v>
      </c>
      <c r="BB36" s="169">
        <f t="shared" si="1"/>
        <v>-265.2275117141071</v>
      </c>
      <c r="BC36" s="169">
        <f t="shared" si="2"/>
        <v>603.43329806589099</v>
      </c>
      <c r="BD36" s="169">
        <f t="shared" si="3"/>
        <v>518.7456540423882</v>
      </c>
      <c r="BE36" s="169">
        <f t="shared" si="4"/>
        <v>939.5985461014825</v>
      </c>
      <c r="BF36" s="169">
        <f t="shared" si="5"/>
        <v>501.11881559007452</v>
      </c>
    </row>
    <row r="37" spans="1:76">
      <c r="A37" s="70"/>
      <c r="B37" s="70"/>
      <c r="C37" s="70"/>
      <c r="D37" s="70"/>
      <c r="E37" s="70"/>
      <c r="F37" s="70"/>
      <c r="G37" s="70"/>
      <c r="H37" s="70"/>
      <c r="I37" s="70"/>
      <c r="J37" s="70"/>
      <c r="K37" s="70"/>
      <c r="L37" s="144"/>
      <c r="M37" s="144"/>
      <c r="N37" s="145"/>
      <c r="O37" s="144"/>
      <c r="P37" s="145"/>
      <c r="Q37" s="146"/>
      <c r="R37" s="146"/>
      <c r="S37" s="148"/>
      <c r="U37" s="35"/>
      <c r="V37" s="35"/>
      <c r="W37" s="35"/>
      <c r="X37" s="35"/>
      <c r="Y37" s="35"/>
      <c r="AV37" s="166"/>
      <c r="AW37" s="166"/>
      <c r="AX37" s="166"/>
      <c r="AY37" s="35"/>
      <c r="AZ37" s="35"/>
      <c r="BB37" s="169">
        <f t="shared" si="1"/>
        <v>0</v>
      </c>
      <c r="BC37" s="169">
        <f t="shared" si="2"/>
        <v>0</v>
      </c>
      <c r="BD37" s="169">
        <f t="shared" si="3"/>
        <v>0</v>
      </c>
      <c r="BE37" s="169">
        <f t="shared" si="4"/>
        <v>0</v>
      </c>
      <c r="BF37" s="169">
        <f t="shared" si="5"/>
        <v>0</v>
      </c>
      <c r="BI37">
        <f>- FL15</f>
        <v>0</v>
      </c>
      <c r="BJ37" t="s">
        <v>16</v>
      </c>
      <c r="BK37">
        <v>8120</v>
      </c>
      <c r="BL37">
        <v>8195</v>
      </c>
      <c r="BM37">
        <v>8051</v>
      </c>
      <c r="BN37">
        <v>8631</v>
      </c>
      <c r="BO37">
        <v>8673</v>
      </c>
      <c r="BQ37" s="35" t="str">
        <f>A38</f>
        <v>- of which EU15</v>
      </c>
      <c r="BR37" t="s">
        <v>16</v>
      </c>
      <c r="BT37">
        <v>8113</v>
      </c>
      <c r="BU37">
        <v>8192</v>
      </c>
      <c r="BV37">
        <v>8046</v>
      </c>
      <c r="BW37">
        <v>8631</v>
      </c>
      <c r="BX37">
        <v>8673</v>
      </c>
    </row>
    <row r="38" spans="1:76">
      <c r="A38" s="75" t="s">
        <v>25</v>
      </c>
      <c r="B38" s="75"/>
      <c r="C38" s="75"/>
      <c r="D38" s="75"/>
      <c r="E38" s="75"/>
      <c r="F38" s="75"/>
      <c r="G38" s="75"/>
      <c r="H38" s="43"/>
      <c r="I38" s="43"/>
      <c r="J38" s="43"/>
      <c r="K38" s="43"/>
      <c r="L38" s="144"/>
      <c r="M38" s="144"/>
      <c r="N38" s="145"/>
      <c r="O38" s="144"/>
      <c r="P38" s="145"/>
      <c r="Q38" s="146"/>
      <c r="R38" s="146"/>
      <c r="S38" s="148"/>
      <c r="U38" s="35"/>
      <c r="V38" s="35"/>
      <c r="W38" s="35"/>
      <c r="X38" s="35"/>
      <c r="Y38" s="35"/>
      <c r="AV38" s="166"/>
      <c r="AW38" s="166"/>
      <c r="AX38" s="166"/>
      <c r="AY38" s="35"/>
      <c r="AZ38" s="35"/>
      <c r="BB38" s="169">
        <f t="shared" si="1"/>
        <v>0</v>
      </c>
      <c r="BC38" s="169">
        <f t="shared" si="2"/>
        <v>0</v>
      </c>
      <c r="BD38" s="169">
        <f t="shared" si="3"/>
        <v>0</v>
      </c>
      <c r="BE38" s="169">
        <f t="shared" si="4"/>
        <v>0</v>
      </c>
      <c r="BF38" s="169">
        <f t="shared" si="5"/>
        <v>0</v>
      </c>
      <c r="BJ38" t="s">
        <v>17</v>
      </c>
      <c r="BK38">
        <v>1493</v>
      </c>
      <c r="BL38">
        <v>1450</v>
      </c>
      <c r="BM38">
        <v>1263</v>
      </c>
      <c r="BN38">
        <v>1115</v>
      </c>
      <c r="BO38">
        <v>1166</v>
      </c>
      <c r="BR38" t="s">
        <v>17</v>
      </c>
      <c r="BT38">
        <v>1493</v>
      </c>
      <c r="BU38">
        <v>1450</v>
      </c>
      <c r="BV38">
        <v>1261</v>
      </c>
      <c r="BW38">
        <v>1115</v>
      </c>
      <c r="BX38">
        <v>1166</v>
      </c>
    </row>
    <row r="39" spans="1:76">
      <c r="A39" s="43" t="s">
        <v>16</v>
      </c>
      <c r="B39" s="43"/>
      <c r="C39" s="43">
        <v>7614.0851861588171</v>
      </c>
      <c r="D39" s="43">
        <v>7488.7297978946908</v>
      </c>
      <c r="E39" s="43">
        <v>7560.8797276983059</v>
      </c>
      <c r="F39" s="43">
        <v>7179.4320413875594</v>
      </c>
      <c r="G39" s="43">
        <v>7614.404776076889</v>
      </c>
      <c r="H39" s="70">
        <v>8223.6611495566449</v>
      </c>
      <c r="I39" s="70">
        <v>7999.8324123602342</v>
      </c>
      <c r="J39" s="70">
        <v>7962.371272064408</v>
      </c>
      <c r="K39" s="70">
        <v>8448.4236511410945</v>
      </c>
      <c r="L39" s="144">
        <v>8507.7607067329009</v>
      </c>
      <c r="M39" s="144">
        <v>8490.6163425570339</v>
      </c>
      <c r="N39" s="145"/>
      <c r="O39" s="144">
        <v>-17.14436417586694</v>
      </c>
      <c r="P39" s="145"/>
      <c r="Q39" s="146">
        <v>-0.20151441450744301</v>
      </c>
      <c r="R39" s="146"/>
      <c r="S39" s="148">
        <v>1.4996587323077515</v>
      </c>
      <c r="U39" s="35"/>
      <c r="V39" s="35"/>
      <c r="W39" s="35"/>
      <c r="X39" s="35"/>
      <c r="Y39" s="35"/>
      <c r="AV39" s="166">
        <f t="shared" ref="AV39:AZ44" si="8">BT37-H39</f>
        <v>-110.66114955664489</v>
      </c>
      <c r="AW39" s="166">
        <f t="shared" si="8"/>
        <v>192.16758763976577</v>
      </c>
      <c r="AX39" s="166">
        <f t="shared" si="8"/>
        <v>83.628727935591996</v>
      </c>
      <c r="AY39" s="35">
        <f t="shared" si="8"/>
        <v>182.57634885890548</v>
      </c>
      <c r="AZ39" s="35">
        <f t="shared" si="8"/>
        <v>165.23929326709913</v>
      </c>
      <c r="BB39" s="169">
        <f t="shared" si="1"/>
        <v>-103.66114955664489</v>
      </c>
      <c r="BC39" s="169">
        <f t="shared" si="2"/>
        <v>195.16758763976577</v>
      </c>
      <c r="BD39" s="169">
        <f t="shared" si="3"/>
        <v>88.628727935591996</v>
      </c>
      <c r="BE39" s="169">
        <f t="shared" si="4"/>
        <v>182.57634885890548</v>
      </c>
      <c r="BF39" s="169">
        <f t="shared" si="5"/>
        <v>165.23929326709913</v>
      </c>
      <c r="BJ39" t="s">
        <v>18</v>
      </c>
      <c r="BK39">
        <v>4523</v>
      </c>
      <c r="BL39">
        <v>4695</v>
      </c>
      <c r="BM39">
        <v>4848</v>
      </c>
      <c r="BN39">
        <v>4345</v>
      </c>
      <c r="BO39">
        <v>4192</v>
      </c>
      <c r="BR39" t="s">
        <v>18</v>
      </c>
      <c r="BT39">
        <v>4520</v>
      </c>
      <c r="BU39">
        <v>4689</v>
      </c>
      <c r="BV39">
        <v>4846</v>
      </c>
      <c r="BW39">
        <v>4345</v>
      </c>
      <c r="BX39">
        <v>4192</v>
      </c>
    </row>
    <row r="40" spans="1:76">
      <c r="A40" s="70" t="s">
        <v>17</v>
      </c>
      <c r="B40" s="70"/>
      <c r="C40" s="70">
        <v>1369.9489107726758</v>
      </c>
      <c r="D40" s="70">
        <v>1331.2380670500754</v>
      </c>
      <c r="E40" s="70">
        <v>1257.9260252526412</v>
      </c>
      <c r="F40" s="70">
        <v>1190.6073882016094</v>
      </c>
      <c r="G40" s="70">
        <v>1288.0443345286023</v>
      </c>
      <c r="H40" s="70">
        <v>1453.0261768035723</v>
      </c>
      <c r="I40" s="70">
        <v>1354.8730120028388</v>
      </c>
      <c r="J40" s="70">
        <v>1216.1551756643055</v>
      </c>
      <c r="K40" s="70">
        <v>1061.4513699978695</v>
      </c>
      <c r="L40" s="144">
        <v>1121.0761305875328</v>
      </c>
      <c r="M40" s="144">
        <v>1263.0953452166809</v>
      </c>
      <c r="N40" s="145"/>
      <c r="O40" s="144">
        <v>142.01921462914811</v>
      </c>
      <c r="P40" s="145"/>
      <c r="Q40" s="146">
        <v>12.668115104254227</v>
      </c>
      <c r="R40" s="146"/>
      <c r="S40" s="148">
        <v>-1.7382746199505306</v>
      </c>
      <c r="U40" s="35"/>
      <c r="V40" s="35"/>
      <c r="W40" s="35"/>
      <c r="X40" s="35"/>
      <c r="Y40" s="35"/>
      <c r="AV40" s="166">
        <f t="shared" si="8"/>
        <v>39.973823196427702</v>
      </c>
      <c r="AW40" s="166">
        <f t="shared" si="8"/>
        <v>95.126987997161223</v>
      </c>
      <c r="AX40" s="166">
        <f t="shared" si="8"/>
        <v>44.844824335694511</v>
      </c>
      <c r="AY40" s="35">
        <f t="shared" si="8"/>
        <v>53.548630002130494</v>
      </c>
      <c r="AZ40" s="35">
        <f t="shared" si="8"/>
        <v>44.923869412467184</v>
      </c>
      <c r="BB40" s="169">
        <f t="shared" si="1"/>
        <v>39.973823196427702</v>
      </c>
      <c r="BC40" s="169">
        <f t="shared" si="2"/>
        <v>95.126987997161223</v>
      </c>
      <c r="BD40" s="169">
        <f t="shared" si="3"/>
        <v>46.844824335694511</v>
      </c>
      <c r="BE40" s="169">
        <f t="shared" si="4"/>
        <v>53.548630002130494</v>
      </c>
      <c r="BF40" s="169">
        <f t="shared" si="5"/>
        <v>44.923869412467184</v>
      </c>
      <c r="BJ40" t="s">
        <v>19</v>
      </c>
      <c r="BK40">
        <v>5295</v>
      </c>
      <c r="BL40">
        <v>5511</v>
      </c>
      <c r="BM40">
        <v>6232</v>
      </c>
      <c r="BN40">
        <v>6069</v>
      </c>
      <c r="BO40">
        <v>5811</v>
      </c>
      <c r="BR40" t="s">
        <v>19</v>
      </c>
      <c r="BT40">
        <v>5291</v>
      </c>
      <c r="BU40">
        <v>5504</v>
      </c>
      <c r="BV40">
        <v>6225</v>
      </c>
      <c r="BW40">
        <v>6069</v>
      </c>
      <c r="BX40">
        <v>5811</v>
      </c>
    </row>
    <row r="41" spans="1:76">
      <c r="A41" s="43" t="s">
        <v>18</v>
      </c>
      <c r="B41" s="43"/>
      <c r="C41" s="43">
        <v>4133.7526292884277</v>
      </c>
      <c r="D41" s="43">
        <v>3977.273256257351</v>
      </c>
      <c r="E41" s="43">
        <v>4244.3392969834567</v>
      </c>
      <c r="F41" s="43">
        <v>4401.0046817497805</v>
      </c>
      <c r="G41" s="43">
        <v>4467.7572635080196</v>
      </c>
      <c r="H41" s="70">
        <v>4639.0984446542834</v>
      </c>
      <c r="I41" s="70">
        <v>4725.8471805636</v>
      </c>
      <c r="J41" s="70">
        <v>4880.5519426472692</v>
      </c>
      <c r="K41" s="70">
        <v>4316.5842919983606</v>
      </c>
      <c r="L41" s="144">
        <v>4274.8145895144326</v>
      </c>
      <c r="M41" s="144">
        <v>4249.0094944800003</v>
      </c>
      <c r="N41" s="145"/>
      <c r="O41" s="144">
        <v>-25.80509503443227</v>
      </c>
      <c r="P41" s="145"/>
      <c r="Q41" s="146">
        <v>-0.60365413502913157</v>
      </c>
      <c r="R41" s="146"/>
      <c r="S41" s="148">
        <v>-2.6239829008276261</v>
      </c>
      <c r="U41" s="35"/>
      <c r="V41" s="35"/>
      <c r="W41" s="35"/>
      <c r="X41" s="35"/>
      <c r="Y41" s="35"/>
      <c r="AV41" s="166">
        <f t="shared" si="8"/>
        <v>-119.09844465428341</v>
      </c>
      <c r="AW41" s="166">
        <f t="shared" si="8"/>
        <v>-36.847180563599977</v>
      </c>
      <c r="AX41" s="166">
        <f t="shared" si="8"/>
        <v>-34.551942647269243</v>
      </c>
      <c r="AY41" s="35">
        <f t="shared" si="8"/>
        <v>28.415708001639359</v>
      </c>
      <c r="AZ41" s="35">
        <f t="shared" si="8"/>
        <v>-82.814589514432555</v>
      </c>
      <c r="BB41" s="169">
        <f t="shared" si="1"/>
        <v>-116.09844465428341</v>
      </c>
      <c r="BC41" s="169">
        <f t="shared" si="2"/>
        <v>-30.847180563599977</v>
      </c>
      <c r="BD41" s="169">
        <f t="shared" si="3"/>
        <v>-32.551942647269243</v>
      </c>
      <c r="BE41" s="169">
        <f t="shared" si="4"/>
        <v>28.415708001639359</v>
      </c>
      <c r="BF41" s="169">
        <f t="shared" si="5"/>
        <v>-82.814589514432555</v>
      </c>
      <c r="BJ41" t="s">
        <v>20</v>
      </c>
      <c r="BK41">
        <v>1498</v>
      </c>
      <c r="BL41">
        <v>1580</v>
      </c>
      <c r="BM41">
        <v>1606</v>
      </c>
      <c r="BN41">
        <v>1681</v>
      </c>
      <c r="BO41">
        <v>1256</v>
      </c>
      <c r="BR41" t="s">
        <v>20</v>
      </c>
      <c r="BT41">
        <v>1494</v>
      </c>
      <c r="BU41">
        <v>1577</v>
      </c>
      <c r="BV41">
        <v>1604</v>
      </c>
      <c r="BW41">
        <v>1681</v>
      </c>
      <c r="BX41">
        <v>1256</v>
      </c>
    </row>
    <row r="42" spans="1:76">
      <c r="A42" s="43" t="s">
        <v>19</v>
      </c>
      <c r="B42" s="43"/>
      <c r="C42" s="43">
        <v>4944.3963636543831</v>
      </c>
      <c r="D42" s="43">
        <v>4711.4529032788532</v>
      </c>
      <c r="E42" s="43">
        <v>4903.2692028635129</v>
      </c>
      <c r="F42" s="43">
        <v>5038.1159810616127</v>
      </c>
      <c r="G42" s="43">
        <v>5172.3342929143091</v>
      </c>
      <c r="H42" s="70">
        <v>5471.6404900403368</v>
      </c>
      <c r="I42" s="70">
        <v>5522.9748199295054</v>
      </c>
      <c r="J42" s="70">
        <v>6245.1958862460378</v>
      </c>
      <c r="K42" s="70">
        <v>5972.5083674769321</v>
      </c>
      <c r="L42" s="144">
        <v>5922.8867246244954</v>
      </c>
      <c r="M42" s="144">
        <v>6345.0632530685625</v>
      </c>
      <c r="N42" s="145"/>
      <c r="O42" s="144">
        <v>422.17652844406712</v>
      </c>
      <c r="P42" s="145"/>
      <c r="Q42" s="146">
        <v>7.1278845615747173</v>
      </c>
      <c r="R42" s="146"/>
      <c r="S42" s="148">
        <v>3.5298829889124583</v>
      </c>
      <c r="U42" s="35"/>
      <c r="V42" s="35"/>
      <c r="W42" s="35"/>
      <c r="X42" s="35"/>
      <c r="Y42" s="35"/>
      <c r="AV42" s="166">
        <f t="shared" si="8"/>
        <v>-180.64049004033677</v>
      </c>
      <c r="AW42" s="166">
        <f t="shared" si="8"/>
        <v>-18.974819929505429</v>
      </c>
      <c r="AX42" s="166">
        <f t="shared" si="8"/>
        <v>-20.195886246037844</v>
      </c>
      <c r="AY42" s="35">
        <f t="shared" si="8"/>
        <v>96.491632523067892</v>
      </c>
      <c r="AZ42" s="35">
        <f t="shared" si="8"/>
        <v>-111.8867246244954</v>
      </c>
      <c r="BB42" s="169">
        <f t="shared" si="1"/>
        <v>-176.64049004033677</v>
      </c>
      <c r="BC42" s="169">
        <f t="shared" si="2"/>
        <v>-11.974819929505429</v>
      </c>
      <c r="BD42" s="169">
        <f t="shared" si="3"/>
        <v>-13.195886246037844</v>
      </c>
      <c r="BE42" s="169">
        <f t="shared" si="4"/>
        <v>96.491632523067892</v>
      </c>
      <c r="BF42" s="169">
        <f t="shared" si="5"/>
        <v>-111.8867246244954</v>
      </c>
      <c r="BJ42" t="s">
        <v>21</v>
      </c>
      <c r="BK42">
        <v>19436</v>
      </c>
      <c r="BL42">
        <v>19981</v>
      </c>
      <c r="BM42">
        <v>20736</v>
      </c>
      <c r="BN42">
        <v>20726</v>
      </c>
      <c r="BO42">
        <v>19932</v>
      </c>
      <c r="BR42" t="s">
        <v>21</v>
      </c>
      <c r="BT42">
        <v>19418</v>
      </c>
      <c r="BU42">
        <v>19962</v>
      </c>
      <c r="BV42">
        <v>20721</v>
      </c>
      <c r="BW42">
        <v>20726</v>
      </c>
      <c r="BX42">
        <v>19932</v>
      </c>
    </row>
    <row r="43" spans="1:76">
      <c r="A43" s="43" t="s">
        <v>20</v>
      </c>
      <c r="B43" s="43"/>
      <c r="C43" s="43">
        <v>1871.3435500537091</v>
      </c>
      <c r="D43" s="43">
        <v>1706.482207991701</v>
      </c>
      <c r="E43" s="43">
        <v>1534.7230578606452</v>
      </c>
      <c r="F43" s="43">
        <v>1847.2425856831146</v>
      </c>
      <c r="G43" s="43">
        <v>1556.5910844548584</v>
      </c>
      <c r="H43" s="70">
        <v>1531.5677322650981</v>
      </c>
      <c r="I43" s="70">
        <v>1572.3675862619423</v>
      </c>
      <c r="J43" s="70">
        <v>1610.0459135000242</v>
      </c>
      <c r="K43" s="70">
        <v>1654.3102062762323</v>
      </c>
      <c r="L43" s="144">
        <v>1274.5862999233398</v>
      </c>
      <c r="M43" s="144">
        <v>1243.2061980940957</v>
      </c>
      <c r="N43" s="145"/>
      <c r="O43" s="144">
        <v>-31.38010182924404</v>
      </c>
      <c r="P43" s="145"/>
      <c r="Q43" s="146">
        <v>-2.4619832985127346</v>
      </c>
      <c r="R43" s="146"/>
      <c r="S43" s="148">
        <v>-5.7031313813503015</v>
      </c>
      <c r="U43" s="35"/>
      <c r="V43" s="35"/>
      <c r="W43" s="35"/>
      <c r="X43" s="35"/>
      <c r="Y43" s="35"/>
      <c r="AV43" s="166">
        <f t="shared" si="8"/>
        <v>-37.56773226509813</v>
      </c>
      <c r="AW43" s="166">
        <f t="shared" si="8"/>
        <v>4.6324137380577213</v>
      </c>
      <c r="AX43" s="166">
        <f t="shared" si="8"/>
        <v>-6.0459135000241986</v>
      </c>
      <c r="AY43" s="35">
        <f t="shared" si="8"/>
        <v>26.689793723767707</v>
      </c>
      <c r="AZ43" s="35">
        <f t="shared" si="8"/>
        <v>-18.586299923339766</v>
      </c>
      <c r="BB43" s="169">
        <f t="shared" si="1"/>
        <v>-33.56773226509813</v>
      </c>
      <c r="BC43" s="169">
        <f t="shared" si="2"/>
        <v>7.6324137380577213</v>
      </c>
      <c r="BD43" s="169">
        <f t="shared" si="3"/>
        <v>-4.0459135000241986</v>
      </c>
      <c r="BE43" s="169">
        <f t="shared" si="4"/>
        <v>26.689793723767707</v>
      </c>
      <c r="BF43" s="169">
        <f t="shared" si="5"/>
        <v>-18.586299923339766</v>
      </c>
    </row>
    <row r="44" spans="1:76">
      <c r="A44" s="43" t="s">
        <v>21</v>
      </c>
      <c r="B44" s="43"/>
      <c r="C44" s="43">
        <v>18563.577729155375</v>
      </c>
      <c r="D44" s="43">
        <v>17883.938165422544</v>
      </c>
      <c r="E44" s="43">
        <v>18243.21128540596</v>
      </c>
      <c r="F44" s="43">
        <v>18465.795289882037</v>
      </c>
      <c r="G44" s="43">
        <v>18811.087416954033</v>
      </c>
      <c r="H44" s="70">
        <v>19865.96781651636</v>
      </c>
      <c r="I44" s="70">
        <v>19821.021999115277</v>
      </c>
      <c r="J44" s="70">
        <v>20698.16501445774</v>
      </c>
      <c r="K44" s="70">
        <v>20391.826516892637</v>
      </c>
      <c r="L44" s="144">
        <v>19980.04832079514</v>
      </c>
      <c r="M44" s="144">
        <v>20327.895288199707</v>
      </c>
      <c r="N44" s="145"/>
      <c r="O44" s="144">
        <v>347.84696740456639</v>
      </c>
      <c r="P44" s="145"/>
      <c r="Q44" s="146">
        <v>1.7409716023685888</v>
      </c>
      <c r="R44" s="146"/>
      <c r="S44" s="148">
        <v>0.63327182278520855</v>
      </c>
      <c r="U44" s="35"/>
      <c r="V44" s="35"/>
      <c r="W44" s="35"/>
      <c r="X44" s="35"/>
      <c r="Y44" s="35"/>
      <c r="AV44" s="166">
        <f t="shared" si="8"/>
        <v>-447.96781651636047</v>
      </c>
      <c r="AW44" s="166">
        <f t="shared" si="8"/>
        <v>140.97800088472286</v>
      </c>
      <c r="AX44" s="166">
        <f t="shared" si="8"/>
        <v>22.834985542260256</v>
      </c>
      <c r="AY44" s="35">
        <f t="shared" si="8"/>
        <v>334.1734831073627</v>
      </c>
      <c r="AZ44" s="35">
        <f t="shared" si="8"/>
        <v>-48.048320795140171</v>
      </c>
      <c r="BB44" s="169">
        <f t="shared" si="1"/>
        <v>-429.96781651636047</v>
      </c>
      <c r="BC44" s="169">
        <f t="shared" si="2"/>
        <v>159.97800088472286</v>
      </c>
      <c r="BD44" s="169">
        <f t="shared" si="3"/>
        <v>37.834985542260256</v>
      </c>
      <c r="BE44" s="169">
        <f t="shared" si="4"/>
        <v>334.1734831073627</v>
      </c>
      <c r="BF44" s="169">
        <f t="shared" si="5"/>
        <v>-48.048320795140171</v>
      </c>
    </row>
    <row r="45" spans="1:76">
      <c r="A45" s="43"/>
      <c r="B45" s="43"/>
      <c r="C45" s="43"/>
      <c r="D45" s="43"/>
      <c r="E45" s="43"/>
      <c r="F45" s="43"/>
      <c r="G45" s="43"/>
      <c r="H45" s="43"/>
      <c r="I45" s="43"/>
      <c r="J45" s="43"/>
      <c r="K45" s="43"/>
      <c r="L45" s="143"/>
      <c r="M45" s="143"/>
      <c r="N45" s="142"/>
      <c r="O45" s="144"/>
      <c r="P45" s="145"/>
      <c r="Q45" s="146"/>
      <c r="R45" s="146"/>
      <c r="S45" s="148"/>
      <c r="U45" s="35"/>
      <c r="V45" s="35"/>
      <c r="W45" s="35"/>
      <c r="X45" s="35"/>
      <c r="Y45" s="35"/>
      <c r="AV45" s="35"/>
      <c r="AW45" s="35"/>
      <c r="AX45" s="35"/>
      <c r="AY45" s="35"/>
      <c r="AZ45" s="35"/>
      <c r="BB45" s="169">
        <f t="shared" si="1"/>
        <v>0</v>
      </c>
      <c r="BC45" s="169">
        <f t="shared" si="2"/>
        <v>0</v>
      </c>
      <c r="BD45" s="169">
        <f t="shared" si="3"/>
        <v>0</v>
      </c>
      <c r="BE45" s="169">
        <f t="shared" si="4"/>
        <v>0</v>
      </c>
      <c r="BF45" s="169">
        <f t="shared" si="5"/>
        <v>0</v>
      </c>
      <c r="BI45" t="e">
        <f>- Other European Union</f>
        <v>#NAME?</v>
      </c>
      <c r="BJ45" t="s">
        <v>16</v>
      </c>
      <c r="BK45">
        <v>678</v>
      </c>
      <c r="BL45">
        <v>746</v>
      </c>
      <c r="BM45">
        <v>737</v>
      </c>
      <c r="BN45">
        <v>817</v>
      </c>
      <c r="BO45">
        <v>762</v>
      </c>
      <c r="BQ45" s="164" t="str">
        <f>A46</f>
        <v>- of which EU Oth</v>
      </c>
      <c r="BR45" t="s">
        <v>16</v>
      </c>
      <c r="BT45">
        <v>678</v>
      </c>
      <c r="BU45">
        <v>746</v>
      </c>
      <c r="BV45">
        <v>737</v>
      </c>
      <c r="BW45">
        <v>817</v>
      </c>
      <c r="BX45">
        <v>762</v>
      </c>
    </row>
    <row r="46" spans="1:76">
      <c r="A46" s="74" t="s">
        <v>24</v>
      </c>
      <c r="B46" s="74"/>
      <c r="C46" s="74"/>
      <c r="D46" s="74"/>
      <c r="E46" s="74"/>
      <c r="F46" s="74"/>
      <c r="G46" s="75"/>
      <c r="H46" s="70"/>
      <c r="I46" s="70"/>
      <c r="J46" s="70"/>
      <c r="K46" s="70"/>
      <c r="L46" s="143"/>
      <c r="M46" s="143"/>
      <c r="N46" s="142"/>
      <c r="O46" s="144"/>
      <c r="P46" s="145"/>
      <c r="Q46" s="146"/>
      <c r="R46" s="146"/>
      <c r="S46" s="148"/>
      <c r="U46" s="35"/>
      <c r="V46" s="35"/>
      <c r="W46" s="35"/>
      <c r="X46" s="35"/>
      <c r="Y46" s="35"/>
      <c r="AV46" s="35"/>
      <c r="AW46" s="35"/>
      <c r="AX46" s="35"/>
      <c r="AY46" s="35"/>
      <c r="AZ46" s="35"/>
      <c r="BB46" s="169">
        <f t="shared" si="1"/>
        <v>0</v>
      </c>
      <c r="BC46" s="169">
        <f t="shared" si="2"/>
        <v>0</v>
      </c>
      <c r="BD46" s="169">
        <f t="shared" si="3"/>
        <v>0</v>
      </c>
      <c r="BE46" s="169">
        <f t="shared" si="4"/>
        <v>0</v>
      </c>
      <c r="BF46" s="169">
        <f t="shared" si="5"/>
        <v>0</v>
      </c>
      <c r="BJ46" t="s">
        <v>17</v>
      </c>
      <c r="BK46">
        <v>140</v>
      </c>
      <c r="BL46">
        <v>131</v>
      </c>
      <c r="BM46">
        <v>87</v>
      </c>
      <c r="BN46">
        <v>73</v>
      </c>
      <c r="BO46">
        <v>114</v>
      </c>
      <c r="BR46" t="s">
        <v>17</v>
      </c>
      <c r="BT46">
        <v>140</v>
      </c>
      <c r="BU46">
        <v>131</v>
      </c>
      <c r="BV46">
        <v>87</v>
      </c>
      <c r="BW46">
        <v>73</v>
      </c>
      <c r="BX46">
        <v>114</v>
      </c>
    </row>
    <row r="47" spans="1:76">
      <c r="A47" s="43" t="s">
        <v>16</v>
      </c>
      <c r="B47" s="43"/>
      <c r="C47" s="43">
        <v>658.03604663963563</v>
      </c>
      <c r="D47" s="43">
        <v>557.62786547206929</v>
      </c>
      <c r="E47" s="43">
        <v>571.06311203075552</v>
      </c>
      <c r="F47" s="43">
        <v>544.60949262386475</v>
      </c>
      <c r="G47" s="43">
        <v>630.59568390716754</v>
      </c>
      <c r="H47" s="70">
        <v>638.06641324813427</v>
      </c>
      <c r="I47" s="70">
        <v>661.25446860642251</v>
      </c>
      <c r="J47" s="70">
        <v>674.02671645871965</v>
      </c>
      <c r="K47" s="70">
        <v>723.25191541425011</v>
      </c>
      <c r="L47" s="144">
        <v>695.8232251681759</v>
      </c>
      <c r="M47" s="144">
        <v>1064.6902291365261</v>
      </c>
      <c r="N47" s="142"/>
      <c r="O47" s="144">
        <v>368.86700396835022</v>
      </c>
      <c r="P47" s="145"/>
      <c r="Q47" s="146">
        <v>53.01159700140758</v>
      </c>
      <c r="R47" s="146"/>
      <c r="S47" s="148">
        <v>12.645452035239169</v>
      </c>
      <c r="U47" s="35"/>
      <c r="V47" s="35"/>
      <c r="W47" s="35"/>
      <c r="X47" s="35"/>
      <c r="Y47" s="35"/>
      <c r="AV47" s="35">
        <f t="shared" ref="AV47:AZ52" si="9">BT45-H47</f>
        <v>39.933586751865732</v>
      </c>
      <c r="AW47" s="35">
        <f t="shared" si="9"/>
        <v>84.745531393577494</v>
      </c>
      <c r="AX47" s="35">
        <f t="shared" si="9"/>
        <v>62.973283541280352</v>
      </c>
      <c r="AY47" s="35">
        <f t="shared" si="9"/>
        <v>93.748084585749893</v>
      </c>
      <c r="AZ47" s="35">
        <f t="shared" si="9"/>
        <v>66.176774831824105</v>
      </c>
      <c r="BB47" s="169">
        <f t="shared" ref="BB47:BB68" si="10">BK45-H47</f>
        <v>39.933586751865732</v>
      </c>
      <c r="BC47" s="169">
        <f t="shared" ref="BC47:BC68" si="11">BL45-I47</f>
        <v>84.745531393577494</v>
      </c>
      <c r="BD47" s="169">
        <f t="shared" ref="BD47:BD68" si="12">BM45-J47</f>
        <v>62.973283541280352</v>
      </c>
      <c r="BE47" s="169">
        <f t="shared" ref="BE47:BE68" si="13">BN45-K47</f>
        <v>93.748084585749893</v>
      </c>
      <c r="BF47" s="169">
        <f t="shared" ref="BF47:BF68" si="14">BO45-L47</f>
        <v>66.176774831824105</v>
      </c>
      <c r="BJ47" t="s">
        <v>18</v>
      </c>
      <c r="BK47">
        <v>1518</v>
      </c>
      <c r="BL47">
        <v>1905</v>
      </c>
      <c r="BM47">
        <v>2178</v>
      </c>
      <c r="BN47">
        <v>2117</v>
      </c>
      <c r="BO47">
        <v>2074</v>
      </c>
      <c r="BR47" t="s">
        <v>18</v>
      </c>
      <c r="BT47">
        <v>1518</v>
      </c>
      <c r="BU47">
        <v>1905</v>
      </c>
      <c r="BV47">
        <v>2178</v>
      </c>
      <c r="BW47">
        <v>2117</v>
      </c>
      <c r="BX47">
        <v>2074</v>
      </c>
    </row>
    <row r="48" spans="1:76">
      <c r="A48" s="70" t="s">
        <v>17</v>
      </c>
      <c r="B48" s="70"/>
      <c r="C48" s="70">
        <v>128.08369990074584</v>
      </c>
      <c r="D48" s="70">
        <v>101.99481745637655</v>
      </c>
      <c r="E48" s="70">
        <v>73.592167241559153</v>
      </c>
      <c r="F48" s="70">
        <v>97.039250795365632</v>
      </c>
      <c r="G48" s="70">
        <v>113.20866958980071</v>
      </c>
      <c r="H48" s="70">
        <v>131.17860301165084</v>
      </c>
      <c r="I48" s="70">
        <v>105.57669124473186</v>
      </c>
      <c r="J48" s="70">
        <v>78.735232239678112</v>
      </c>
      <c r="K48" s="70">
        <v>62.00541854025159</v>
      </c>
      <c r="L48" s="144">
        <v>104.52889964087129</v>
      </c>
      <c r="M48" s="144">
        <v>217.01414138609434</v>
      </c>
      <c r="N48" s="145"/>
      <c r="O48" s="144">
        <v>112.48524174522305</v>
      </c>
      <c r="P48" s="145"/>
      <c r="Q48" s="146">
        <v>107.6116194963185</v>
      </c>
      <c r="R48" s="146"/>
      <c r="S48" s="148">
        <v>19.737447799012699</v>
      </c>
      <c r="U48" s="35"/>
      <c r="V48" s="35"/>
      <c r="W48" s="35"/>
      <c r="X48" s="35"/>
      <c r="Y48" s="35"/>
      <c r="AV48" s="35">
        <f t="shared" si="9"/>
        <v>8.8213969883491643</v>
      </c>
      <c r="AW48" s="35">
        <f t="shared" si="9"/>
        <v>25.423308755268138</v>
      </c>
      <c r="AX48" s="35">
        <f t="shared" si="9"/>
        <v>8.2647677603218881</v>
      </c>
      <c r="AY48" s="35">
        <f t="shared" si="9"/>
        <v>10.99458145974841</v>
      </c>
      <c r="AZ48" s="35">
        <f t="shared" si="9"/>
        <v>9.4711003591287124</v>
      </c>
      <c r="BB48" s="169">
        <f t="shared" si="10"/>
        <v>8.8213969883491643</v>
      </c>
      <c r="BC48" s="169">
        <f t="shared" si="11"/>
        <v>25.423308755268138</v>
      </c>
      <c r="BD48" s="169">
        <f t="shared" si="12"/>
        <v>8.2647677603218881</v>
      </c>
      <c r="BE48" s="169">
        <f t="shared" si="13"/>
        <v>10.99458145974841</v>
      </c>
      <c r="BF48" s="169">
        <f t="shared" si="14"/>
        <v>9.4711003591287124</v>
      </c>
      <c r="BJ48" t="s">
        <v>19</v>
      </c>
      <c r="BK48">
        <v>1192</v>
      </c>
      <c r="BL48">
        <v>1365</v>
      </c>
      <c r="BM48">
        <v>1622</v>
      </c>
      <c r="BN48">
        <v>1674</v>
      </c>
      <c r="BO48">
        <v>1852</v>
      </c>
      <c r="BR48" t="s">
        <v>19</v>
      </c>
      <c r="BT48">
        <v>1192</v>
      </c>
      <c r="BU48">
        <v>1365</v>
      </c>
      <c r="BV48">
        <v>1622</v>
      </c>
      <c r="BW48">
        <v>1674</v>
      </c>
      <c r="BX48">
        <v>1852</v>
      </c>
    </row>
    <row r="49" spans="1:76">
      <c r="A49" s="43" t="s">
        <v>18</v>
      </c>
      <c r="B49" s="43"/>
      <c r="C49" s="43">
        <v>836.49649306636377</v>
      </c>
      <c r="D49" s="43">
        <v>952.04040227966834</v>
      </c>
      <c r="E49" s="43">
        <v>1021.8591532218803</v>
      </c>
      <c r="F49" s="43">
        <v>1027.9319740087406</v>
      </c>
      <c r="G49" s="43">
        <v>1270.00271926291</v>
      </c>
      <c r="H49" s="70">
        <v>1451.4793099271919</v>
      </c>
      <c r="I49" s="70">
        <v>1701.9622196812209</v>
      </c>
      <c r="J49" s="70">
        <v>1944.176861714091</v>
      </c>
      <c r="K49" s="70">
        <v>1831.537220038811</v>
      </c>
      <c r="L49" s="144">
        <v>1811.2542920606575</v>
      </c>
      <c r="M49" s="144">
        <v>1783.6304083280379</v>
      </c>
      <c r="N49" s="142"/>
      <c r="O49" s="144">
        <v>-27.623883732619561</v>
      </c>
      <c r="P49" s="145"/>
      <c r="Q49" s="146">
        <v>-1.525124542351918</v>
      </c>
      <c r="R49" s="146"/>
      <c r="S49" s="148">
        <v>1.1786168452089907</v>
      </c>
      <c r="U49" s="35"/>
      <c r="V49" s="35"/>
      <c r="W49" s="35"/>
      <c r="X49" s="35"/>
      <c r="Y49" s="35"/>
      <c r="AV49" s="35">
        <f t="shared" si="9"/>
        <v>66.520690072808065</v>
      </c>
      <c r="AW49" s="35">
        <f t="shared" si="9"/>
        <v>203.03778031877914</v>
      </c>
      <c r="AX49" s="35">
        <f t="shared" si="9"/>
        <v>233.82313828590895</v>
      </c>
      <c r="AY49" s="35">
        <f t="shared" si="9"/>
        <v>285.46277996118897</v>
      </c>
      <c r="AZ49" s="35">
        <f t="shared" si="9"/>
        <v>262.74570793934254</v>
      </c>
      <c r="BB49" s="169">
        <f t="shared" si="10"/>
        <v>66.520690072808065</v>
      </c>
      <c r="BC49" s="169">
        <f t="shared" si="11"/>
        <v>203.03778031877914</v>
      </c>
      <c r="BD49" s="169">
        <f t="shared" si="12"/>
        <v>233.82313828590895</v>
      </c>
      <c r="BE49" s="169">
        <f t="shared" si="13"/>
        <v>285.46277996118897</v>
      </c>
      <c r="BF49" s="169">
        <f t="shared" si="14"/>
        <v>262.74570793934254</v>
      </c>
      <c r="BJ49" t="s">
        <v>20</v>
      </c>
      <c r="BK49">
        <v>185</v>
      </c>
      <c r="BL49">
        <v>217</v>
      </c>
      <c r="BM49">
        <v>214</v>
      </c>
      <c r="BN49">
        <v>252</v>
      </c>
      <c r="BO49">
        <v>176</v>
      </c>
      <c r="BR49" t="s">
        <v>20</v>
      </c>
      <c r="BT49">
        <v>185</v>
      </c>
      <c r="BU49">
        <v>217</v>
      </c>
      <c r="BV49">
        <v>214</v>
      </c>
      <c r="BW49">
        <v>252</v>
      </c>
      <c r="BX49">
        <v>176</v>
      </c>
    </row>
    <row r="50" spans="1:76">
      <c r="A50" s="43" t="s">
        <v>19</v>
      </c>
      <c r="B50" s="43"/>
      <c r="C50" s="43">
        <v>969.30118880636587</v>
      </c>
      <c r="D50" s="43">
        <v>918.09422092128318</v>
      </c>
      <c r="E50" s="43">
        <v>962.17348077492557</v>
      </c>
      <c r="F50" s="43">
        <v>1035.0974883479194</v>
      </c>
      <c r="G50" s="43">
        <v>1112.0058897857782</v>
      </c>
      <c r="H50" s="70">
        <v>1136.1937511657911</v>
      </c>
      <c r="I50" s="70">
        <v>1231.9457192553004</v>
      </c>
      <c r="J50" s="70">
        <v>1451.1862957434391</v>
      </c>
      <c r="K50" s="70">
        <v>1470.788680985705</v>
      </c>
      <c r="L50" s="144">
        <v>1638.6834336793786</v>
      </c>
      <c r="M50" s="144">
        <v>1495.5810481334222</v>
      </c>
      <c r="N50" s="142"/>
      <c r="O50" s="144">
        <v>-143.10238554595639</v>
      </c>
      <c r="P50" s="145"/>
      <c r="Q50" s="146">
        <v>-8.7327657438169553</v>
      </c>
      <c r="R50" s="146"/>
      <c r="S50" s="148">
        <v>4.9674374763258866</v>
      </c>
      <c r="U50" s="35"/>
      <c r="V50" s="35"/>
      <c r="W50" s="35"/>
      <c r="X50" s="35"/>
      <c r="Y50" s="35"/>
      <c r="AV50" s="35">
        <f t="shared" si="9"/>
        <v>55.806248834208873</v>
      </c>
      <c r="AW50" s="35">
        <f t="shared" si="9"/>
        <v>133.05428074469955</v>
      </c>
      <c r="AX50" s="35">
        <f t="shared" si="9"/>
        <v>170.81370425656087</v>
      </c>
      <c r="AY50" s="35">
        <f t="shared" si="9"/>
        <v>203.21131901429499</v>
      </c>
      <c r="AZ50" s="35">
        <f t="shared" si="9"/>
        <v>213.3165663206214</v>
      </c>
      <c r="BB50" s="169">
        <f t="shared" si="10"/>
        <v>55.806248834208873</v>
      </c>
      <c r="BC50" s="169">
        <f t="shared" si="11"/>
        <v>133.05428074469955</v>
      </c>
      <c r="BD50" s="169">
        <f t="shared" si="12"/>
        <v>170.81370425656087</v>
      </c>
      <c r="BE50" s="169">
        <f t="shared" si="13"/>
        <v>203.21131901429499</v>
      </c>
      <c r="BF50" s="169">
        <f t="shared" si="14"/>
        <v>213.3165663206214</v>
      </c>
      <c r="BJ50" t="s">
        <v>21</v>
      </c>
      <c r="BK50">
        <v>3573</v>
      </c>
      <c r="BL50">
        <v>4232</v>
      </c>
      <c r="BM50">
        <v>4750</v>
      </c>
      <c r="BN50">
        <v>4860</v>
      </c>
      <c r="BO50">
        <v>4863</v>
      </c>
      <c r="BR50" t="s">
        <v>21</v>
      </c>
      <c r="BT50">
        <v>3573</v>
      </c>
      <c r="BU50">
        <v>4232</v>
      </c>
      <c r="BV50">
        <v>4750</v>
      </c>
      <c r="BW50">
        <v>4860</v>
      </c>
      <c r="BX50">
        <v>4863</v>
      </c>
    </row>
    <row r="51" spans="1:76">
      <c r="A51" s="43" t="s">
        <v>20</v>
      </c>
      <c r="B51" s="43"/>
      <c r="C51" s="43">
        <v>231.45684172772502</v>
      </c>
      <c r="D51" s="43">
        <v>194.92341875526785</v>
      </c>
      <c r="E51" s="43">
        <v>169.35765448871885</v>
      </c>
      <c r="F51" s="43">
        <v>184.51612179869616</v>
      </c>
      <c r="G51" s="43">
        <v>193.01665599989596</v>
      </c>
      <c r="H51" s="70">
        <v>182.52022085663864</v>
      </c>
      <c r="I51" s="70">
        <v>193.38229527589044</v>
      </c>
      <c r="J51" s="70">
        <v>199.69945758358827</v>
      </c>
      <c r="K51" s="70">
        <v>228.99712056713352</v>
      </c>
      <c r="L51" s="144">
        <v>168.07191270657228</v>
      </c>
      <c r="M51" s="144">
        <v>156.5297931181185</v>
      </c>
      <c r="N51" s="142"/>
      <c r="O51" s="144">
        <v>-11.542119588453772</v>
      </c>
      <c r="P51" s="145"/>
      <c r="Q51" s="146">
        <v>-6.8673696887144615</v>
      </c>
      <c r="R51" s="146"/>
      <c r="S51" s="148">
        <v>-5.1483095821018736</v>
      </c>
      <c r="U51" s="35"/>
      <c r="V51" s="35"/>
      <c r="W51" s="35"/>
      <c r="X51" s="35"/>
      <c r="Y51" s="35"/>
      <c r="AV51" s="35">
        <f t="shared" si="9"/>
        <v>2.4797791433613554</v>
      </c>
      <c r="AW51" s="35">
        <f t="shared" si="9"/>
        <v>23.617704724109558</v>
      </c>
      <c r="AX51" s="35">
        <f t="shared" si="9"/>
        <v>14.30054241641173</v>
      </c>
      <c r="AY51" s="35">
        <f t="shared" si="9"/>
        <v>23.002879432866479</v>
      </c>
      <c r="AZ51" s="35">
        <f t="shared" si="9"/>
        <v>7.9280872934277227</v>
      </c>
      <c r="BB51" s="169">
        <f t="shared" si="10"/>
        <v>2.4797791433613554</v>
      </c>
      <c r="BC51" s="169">
        <f t="shared" si="11"/>
        <v>23.617704724109558</v>
      </c>
      <c r="BD51" s="169">
        <f t="shared" si="12"/>
        <v>14.30054241641173</v>
      </c>
      <c r="BE51" s="169">
        <f t="shared" si="13"/>
        <v>23.002879432866479</v>
      </c>
      <c r="BF51" s="169">
        <f t="shared" si="14"/>
        <v>7.9280872934277227</v>
      </c>
    </row>
    <row r="52" spans="1:76">
      <c r="A52" s="43" t="s">
        <v>21</v>
      </c>
      <c r="B52" s="43"/>
      <c r="C52" s="43">
        <v>2695.2905702400908</v>
      </c>
      <c r="D52" s="43">
        <v>2622.6859074282888</v>
      </c>
      <c r="E52" s="43">
        <v>2724.4534005162823</v>
      </c>
      <c r="F52" s="43">
        <v>2792.1550767792178</v>
      </c>
      <c r="G52" s="43">
        <v>3205.6209489557509</v>
      </c>
      <c r="H52" s="70">
        <v>3408.259695197758</v>
      </c>
      <c r="I52" s="70">
        <v>3788.5447028188341</v>
      </c>
      <c r="J52" s="70">
        <v>4269.0893314998348</v>
      </c>
      <c r="K52" s="70">
        <v>4254.5749370058929</v>
      </c>
      <c r="L52" s="144">
        <v>4313.8328636147799</v>
      </c>
      <c r="M52" s="144">
        <v>4500.4314787161011</v>
      </c>
      <c r="N52" s="142"/>
      <c r="O52" s="144">
        <v>186.59861510132123</v>
      </c>
      <c r="P52" s="145"/>
      <c r="Q52" s="146">
        <v>4.3255874995806067</v>
      </c>
      <c r="R52" s="146"/>
      <c r="S52" s="148">
        <v>4.3987826135309271</v>
      </c>
      <c r="U52" s="35"/>
      <c r="V52" s="35"/>
      <c r="W52" s="35"/>
      <c r="X52" s="35"/>
      <c r="Y52" s="35"/>
      <c r="AV52" s="35">
        <f t="shared" si="9"/>
        <v>164.74030480224201</v>
      </c>
      <c r="AW52" s="35">
        <f t="shared" si="9"/>
        <v>443.45529718116586</v>
      </c>
      <c r="AX52" s="35">
        <f t="shared" si="9"/>
        <v>480.91066850016523</v>
      </c>
      <c r="AY52" s="35">
        <f t="shared" si="9"/>
        <v>605.42506299410707</v>
      </c>
      <c r="AZ52" s="35">
        <f t="shared" si="9"/>
        <v>549.16713638522015</v>
      </c>
      <c r="BB52" s="169">
        <f t="shared" si="10"/>
        <v>164.74030480224201</v>
      </c>
      <c r="BC52" s="169">
        <f t="shared" si="11"/>
        <v>443.45529718116586</v>
      </c>
      <c r="BD52" s="169">
        <f t="shared" si="12"/>
        <v>480.91066850016523</v>
      </c>
      <c r="BE52" s="169">
        <f t="shared" si="13"/>
        <v>605.42506299410707</v>
      </c>
      <c r="BF52" s="169">
        <f t="shared" si="14"/>
        <v>549.16713638522015</v>
      </c>
    </row>
    <row r="53" spans="1:76">
      <c r="A53" s="43"/>
      <c r="B53" s="43"/>
      <c r="C53" s="43"/>
      <c r="D53" s="43"/>
      <c r="E53" s="43"/>
      <c r="F53" s="43"/>
      <c r="G53" s="43"/>
      <c r="H53" s="43"/>
      <c r="I53" s="43"/>
      <c r="J53" s="43"/>
      <c r="K53" s="43"/>
      <c r="L53" s="143"/>
      <c r="M53" s="143"/>
      <c r="N53" s="142"/>
      <c r="O53" s="144"/>
      <c r="P53" s="145"/>
      <c r="Q53" s="146"/>
      <c r="R53" s="146"/>
      <c r="S53" s="148"/>
      <c r="U53" s="35"/>
      <c r="V53" s="35"/>
      <c r="W53" s="35"/>
      <c r="X53" s="35"/>
      <c r="Y53" s="35"/>
      <c r="AV53" s="35"/>
      <c r="AW53" s="35"/>
      <c r="AX53" s="35"/>
      <c r="AY53" s="35"/>
      <c r="AZ53" s="35"/>
      <c r="BB53" s="169">
        <f t="shared" si="10"/>
        <v>0</v>
      </c>
      <c r="BC53" s="169">
        <f t="shared" si="11"/>
        <v>0</v>
      </c>
      <c r="BD53" s="169">
        <f t="shared" si="12"/>
        <v>0</v>
      </c>
      <c r="BE53" s="169">
        <f t="shared" si="13"/>
        <v>0</v>
      </c>
      <c r="BF53" s="169">
        <f t="shared" si="14"/>
        <v>0</v>
      </c>
      <c r="BI53" t="s">
        <v>26</v>
      </c>
      <c r="BJ53" t="s">
        <v>16</v>
      </c>
      <c r="BK53">
        <v>2312</v>
      </c>
      <c r="BL53">
        <v>2401</v>
      </c>
      <c r="BM53">
        <v>2369</v>
      </c>
      <c r="BN53">
        <v>2821</v>
      </c>
      <c r="BO53">
        <v>2709</v>
      </c>
      <c r="BQ53" t="s">
        <v>26</v>
      </c>
      <c r="BR53" t="s">
        <v>16</v>
      </c>
      <c r="BT53">
        <v>2317</v>
      </c>
      <c r="BU53">
        <v>2408</v>
      </c>
      <c r="BV53">
        <v>2375</v>
      </c>
      <c r="BW53">
        <v>2821</v>
      </c>
      <c r="BX53">
        <v>2709</v>
      </c>
    </row>
    <row r="54" spans="1:76">
      <c r="A54" s="73" t="s">
        <v>26</v>
      </c>
      <c r="B54" s="73"/>
      <c r="C54" s="73"/>
      <c r="D54" s="73"/>
      <c r="E54" s="73"/>
      <c r="F54" s="73"/>
      <c r="G54" s="73"/>
      <c r="H54" s="43"/>
      <c r="I54" s="43"/>
      <c r="J54" s="43"/>
      <c r="K54" s="43"/>
      <c r="L54" s="143"/>
      <c r="M54" s="143"/>
      <c r="N54" s="142"/>
      <c r="O54" s="144"/>
      <c r="P54" s="145"/>
      <c r="Q54" s="146"/>
      <c r="R54" s="146"/>
      <c r="S54" s="148"/>
      <c r="U54" s="35"/>
      <c r="V54" s="35"/>
      <c r="W54" s="35"/>
      <c r="X54" s="35"/>
      <c r="Y54" s="35"/>
      <c r="AV54" s="35"/>
      <c r="AW54" s="35"/>
      <c r="AX54" s="35"/>
      <c r="AY54" s="35"/>
      <c r="AZ54" s="35"/>
      <c r="BB54" s="169">
        <f t="shared" si="10"/>
        <v>0</v>
      </c>
      <c r="BC54" s="169">
        <f t="shared" si="11"/>
        <v>0</v>
      </c>
      <c r="BD54" s="169">
        <f t="shared" si="12"/>
        <v>0</v>
      </c>
      <c r="BE54" s="169">
        <f t="shared" si="13"/>
        <v>0</v>
      </c>
      <c r="BF54" s="169">
        <f t="shared" si="14"/>
        <v>0</v>
      </c>
      <c r="BJ54" t="s">
        <v>17</v>
      </c>
      <c r="BK54">
        <v>385</v>
      </c>
      <c r="BL54">
        <v>323</v>
      </c>
      <c r="BM54">
        <v>264</v>
      </c>
      <c r="BN54">
        <v>319</v>
      </c>
      <c r="BO54">
        <v>356</v>
      </c>
      <c r="BR54" t="s">
        <v>17</v>
      </c>
      <c r="BT54">
        <v>385</v>
      </c>
      <c r="BU54">
        <v>323</v>
      </c>
      <c r="BV54">
        <v>264</v>
      </c>
      <c r="BW54">
        <v>319</v>
      </c>
      <c r="BX54">
        <v>356</v>
      </c>
    </row>
    <row r="55" spans="1:76">
      <c r="A55" s="43" t="s">
        <v>16</v>
      </c>
      <c r="B55" s="43"/>
      <c r="C55" s="43">
        <v>1787.2586044246991</v>
      </c>
      <c r="D55" s="43">
        <v>1940.5101155367611</v>
      </c>
      <c r="E55" s="43">
        <v>2197.5861820834657</v>
      </c>
      <c r="F55" s="43">
        <v>2138.272621913793</v>
      </c>
      <c r="G55" s="43">
        <v>2470.3721844866991</v>
      </c>
      <c r="H55" s="43">
        <v>2598.7454671597934</v>
      </c>
      <c r="I55" s="43">
        <v>2883.3766344701967</v>
      </c>
      <c r="J55" s="43">
        <v>3111.5365060007589</v>
      </c>
      <c r="K55" s="43">
        <v>3910.0104030046514</v>
      </c>
      <c r="L55" s="143">
        <v>3808.5385937378533</v>
      </c>
      <c r="M55" s="143">
        <v>3856.7654842033012</v>
      </c>
      <c r="N55" s="142"/>
      <c r="O55" s="144">
        <v>48.226890465447923</v>
      </c>
      <c r="P55" s="145"/>
      <c r="Q55" s="146">
        <v>1.2662833598363648</v>
      </c>
      <c r="R55" s="146"/>
      <c r="S55" s="148">
        <v>7.5425832295201944</v>
      </c>
      <c r="U55" s="35"/>
      <c r="V55" s="35"/>
      <c r="W55" s="35"/>
      <c r="X55" s="35"/>
      <c r="Y55" s="35"/>
      <c r="AV55" s="165">
        <f t="shared" ref="AV55:AZ60" si="15">BT53-H55</f>
        <v>-281.74546715979341</v>
      </c>
      <c r="AW55" s="165">
        <f t="shared" si="15"/>
        <v>-475.37663447019668</v>
      </c>
      <c r="AX55" s="165">
        <f t="shared" si="15"/>
        <v>-736.53650600075889</v>
      </c>
      <c r="AY55" s="35">
        <f t="shared" si="15"/>
        <v>-1089.0104030046514</v>
      </c>
      <c r="AZ55" s="35">
        <f t="shared" si="15"/>
        <v>-1099.5385937378533</v>
      </c>
      <c r="BB55" s="169">
        <f t="shared" si="10"/>
        <v>-286.74546715979341</v>
      </c>
      <c r="BC55" s="169">
        <f t="shared" si="11"/>
        <v>-482.37663447019668</v>
      </c>
      <c r="BD55" s="169">
        <f t="shared" si="12"/>
        <v>-742.53650600075889</v>
      </c>
      <c r="BE55" s="169">
        <f t="shared" si="13"/>
        <v>-1089.0104030046514</v>
      </c>
      <c r="BF55" s="169">
        <f t="shared" si="14"/>
        <v>-1099.5385937378533</v>
      </c>
      <c r="BJ55" t="s">
        <v>18</v>
      </c>
      <c r="BK55">
        <v>837</v>
      </c>
      <c r="BL55">
        <v>854</v>
      </c>
      <c r="BM55">
        <v>815</v>
      </c>
      <c r="BN55">
        <v>898</v>
      </c>
      <c r="BO55">
        <v>791</v>
      </c>
      <c r="BR55" t="s">
        <v>18</v>
      </c>
      <c r="BT55">
        <v>844</v>
      </c>
      <c r="BU55">
        <v>859</v>
      </c>
      <c r="BV55">
        <v>820</v>
      </c>
      <c r="BW55">
        <v>898</v>
      </c>
      <c r="BX55">
        <v>791</v>
      </c>
    </row>
    <row r="56" spans="1:76">
      <c r="A56" s="70" t="s">
        <v>17</v>
      </c>
      <c r="B56" s="70"/>
      <c r="C56" s="70">
        <v>226.18938273077873</v>
      </c>
      <c r="D56" s="70">
        <v>312.60726717888076</v>
      </c>
      <c r="E56" s="70">
        <v>386.33269266253461</v>
      </c>
      <c r="F56" s="70">
        <v>400.73491363088743</v>
      </c>
      <c r="G56" s="70">
        <v>433.33679920125837</v>
      </c>
      <c r="H56" s="70">
        <v>449.83853436255464</v>
      </c>
      <c r="I56" s="70">
        <v>396.61029116725524</v>
      </c>
      <c r="J56" s="70">
        <v>348.99251373471753</v>
      </c>
      <c r="K56" s="70">
        <v>428.10709726489802</v>
      </c>
      <c r="L56" s="144">
        <v>499.52681254906838</v>
      </c>
      <c r="M56" s="144">
        <v>546.71313868687514</v>
      </c>
      <c r="N56" s="145"/>
      <c r="O56" s="144">
        <v>47.186326137806759</v>
      </c>
      <c r="P56" s="145"/>
      <c r="Q56" s="146">
        <v>9.4462048787764701</v>
      </c>
      <c r="R56" s="146"/>
      <c r="S56" s="148">
        <v>8.3549816716449676</v>
      </c>
      <c r="U56" s="35"/>
      <c r="V56" s="35"/>
      <c r="W56" s="35"/>
      <c r="X56" s="35"/>
      <c r="Y56" s="35"/>
      <c r="AV56" s="165">
        <f t="shared" si="15"/>
        <v>-64.83853436255464</v>
      </c>
      <c r="AW56" s="165">
        <f t="shared" si="15"/>
        <v>-73.610291167255241</v>
      </c>
      <c r="AX56" s="165">
        <f t="shared" si="15"/>
        <v>-84.992513734717534</v>
      </c>
      <c r="AY56" s="35">
        <f t="shared" si="15"/>
        <v>-109.10709726489802</v>
      </c>
      <c r="AZ56" s="35">
        <f t="shared" si="15"/>
        <v>-143.52681254906838</v>
      </c>
      <c r="BB56" s="169">
        <f t="shared" si="10"/>
        <v>-64.83853436255464</v>
      </c>
      <c r="BC56" s="169">
        <f t="shared" si="11"/>
        <v>-73.610291167255241</v>
      </c>
      <c r="BD56" s="169">
        <f t="shared" si="12"/>
        <v>-84.992513734717534</v>
      </c>
      <c r="BE56" s="169">
        <f t="shared" si="13"/>
        <v>-109.10709726489802</v>
      </c>
      <c r="BF56" s="169">
        <f t="shared" si="14"/>
        <v>-143.52681254906838</v>
      </c>
      <c r="BJ56" t="s">
        <v>19</v>
      </c>
      <c r="BK56">
        <v>1718</v>
      </c>
      <c r="BL56">
        <v>1881</v>
      </c>
      <c r="BM56">
        <v>1896</v>
      </c>
      <c r="BN56">
        <v>2169</v>
      </c>
      <c r="BO56">
        <v>2148</v>
      </c>
      <c r="BR56" t="s">
        <v>19</v>
      </c>
      <c r="BT56">
        <v>1727</v>
      </c>
      <c r="BU56">
        <v>1882</v>
      </c>
      <c r="BV56">
        <v>1902</v>
      </c>
      <c r="BW56">
        <v>2169</v>
      </c>
      <c r="BX56">
        <v>2148</v>
      </c>
    </row>
    <row r="57" spans="1:76">
      <c r="A57" s="43" t="s">
        <v>18</v>
      </c>
      <c r="B57" s="43"/>
      <c r="C57" s="43">
        <v>747.79011261356618</v>
      </c>
      <c r="D57" s="43">
        <v>822.05840987308261</v>
      </c>
      <c r="E57" s="43">
        <v>884.56101108583039</v>
      </c>
      <c r="F57" s="43">
        <v>890.32668083381964</v>
      </c>
      <c r="G57" s="43">
        <v>945.8737280527348</v>
      </c>
      <c r="H57" s="43">
        <v>973.3613725547184</v>
      </c>
      <c r="I57" s="43">
        <v>1006.8772062770074</v>
      </c>
      <c r="J57" s="43">
        <v>1060.2544949594846</v>
      </c>
      <c r="K57" s="43">
        <v>1227.0821591982849</v>
      </c>
      <c r="L57" s="143">
        <v>1097.9587522997801</v>
      </c>
      <c r="M57" s="143">
        <v>1117.0054278632856</v>
      </c>
      <c r="N57" s="142"/>
      <c r="O57" s="144">
        <v>19.04667556350546</v>
      </c>
      <c r="P57" s="145"/>
      <c r="Q57" s="146">
        <v>1.7347350730262434</v>
      </c>
      <c r="R57" s="146"/>
      <c r="S57" s="148">
        <v>2.6289045989232651</v>
      </c>
      <c r="U57" s="35"/>
      <c r="V57" s="35"/>
      <c r="W57" s="35"/>
      <c r="X57" s="35"/>
      <c r="Y57" s="35"/>
      <c r="AV57" s="165">
        <f t="shared" si="15"/>
        <v>-129.3613725547184</v>
      </c>
      <c r="AW57" s="165">
        <f t="shared" si="15"/>
        <v>-147.87720627700742</v>
      </c>
      <c r="AX57" s="165">
        <f t="shared" si="15"/>
        <v>-240.25449495948465</v>
      </c>
      <c r="AY57" s="35">
        <f t="shared" si="15"/>
        <v>-329.0821591982849</v>
      </c>
      <c r="AZ57" s="35">
        <f t="shared" si="15"/>
        <v>-306.95875229978014</v>
      </c>
      <c r="BB57" s="169">
        <f t="shared" si="10"/>
        <v>-136.3613725547184</v>
      </c>
      <c r="BC57" s="169">
        <f t="shared" si="11"/>
        <v>-152.87720627700742</v>
      </c>
      <c r="BD57" s="169">
        <f t="shared" si="12"/>
        <v>-245.25449495948465</v>
      </c>
      <c r="BE57" s="169">
        <f t="shared" si="13"/>
        <v>-329.0821591982849</v>
      </c>
      <c r="BF57" s="169">
        <f t="shared" si="14"/>
        <v>-306.95875229978014</v>
      </c>
      <c r="BJ57" t="s">
        <v>20</v>
      </c>
      <c r="BK57">
        <v>443</v>
      </c>
      <c r="BL57">
        <v>523</v>
      </c>
      <c r="BM57">
        <v>464</v>
      </c>
      <c r="BN57">
        <v>441</v>
      </c>
      <c r="BO57">
        <v>498</v>
      </c>
      <c r="BQ57" s="146"/>
      <c r="BR57" s="148" t="s">
        <v>20</v>
      </c>
      <c r="BT57">
        <v>447</v>
      </c>
      <c r="BU57">
        <v>524</v>
      </c>
      <c r="BV57">
        <v>467</v>
      </c>
      <c r="BW57">
        <v>441</v>
      </c>
      <c r="BX57">
        <v>498</v>
      </c>
    </row>
    <row r="58" spans="1:76">
      <c r="A58" s="43" t="s">
        <v>19</v>
      </c>
      <c r="B58" s="43"/>
      <c r="C58" s="43">
        <v>1520.5163218056803</v>
      </c>
      <c r="D58" s="43">
        <v>1505.8713586573319</v>
      </c>
      <c r="E58" s="43">
        <v>1653.0613831878486</v>
      </c>
      <c r="F58" s="43">
        <v>1619.4927699043444</v>
      </c>
      <c r="G58" s="43">
        <v>1749.2388009201868</v>
      </c>
      <c r="H58" s="43">
        <v>1833.0768369957559</v>
      </c>
      <c r="I58" s="43">
        <v>2016.5382089511118</v>
      </c>
      <c r="J58" s="43">
        <v>2187.7330712685357</v>
      </c>
      <c r="K58" s="43">
        <v>2515.0751618580571</v>
      </c>
      <c r="L58" s="143">
        <v>2600.5803952375909</v>
      </c>
      <c r="M58" s="143">
        <v>2480.0219201788927</v>
      </c>
      <c r="N58" s="142"/>
      <c r="O58" s="144">
        <v>-120.55847505869815</v>
      </c>
      <c r="P58" s="145"/>
      <c r="Q58" s="146">
        <v>-4.6358295740241431</v>
      </c>
      <c r="R58" s="146"/>
      <c r="S58" s="148">
        <v>5.3082185383720004</v>
      </c>
      <c r="U58" s="35"/>
      <c r="V58" s="35"/>
      <c r="W58" s="35"/>
      <c r="X58" s="35"/>
      <c r="Y58" s="35"/>
      <c r="AV58" s="165">
        <f t="shared" si="15"/>
        <v>-106.07683699575591</v>
      </c>
      <c r="AW58" s="165">
        <f t="shared" si="15"/>
        <v>-134.53820895111176</v>
      </c>
      <c r="AX58" s="165">
        <f t="shared" si="15"/>
        <v>-285.7330712685357</v>
      </c>
      <c r="AY58" s="35">
        <f t="shared" si="15"/>
        <v>-346.07516185805707</v>
      </c>
      <c r="AZ58" s="35">
        <f t="shared" si="15"/>
        <v>-452.58039523759089</v>
      </c>
      <c r="BB58" s="169">
        <f t="shared" si="10"/>
        <v>-115.07683699575591</v>
      </c>
      <c r="BC58" s="169">
        <f t="shared" si="11"/>
        <v>-135.53820895111176</v>
      </c>
      <c r="BD58" s="169">
        <f t="shared" si="12"/>
        <v>-291.7330712685357</v>
      </c>
      <c r="BE58" s="169">
        <f t="shared" si="13"/>
        <v>-346.07516185805707</v>
      </c>
      <c r="BF58" s="169">
        <f t="shared" si="14"/>
        <v>-452.58039523759089</v>
      </c>
      <c r="BJ58" t="s">
        <v>21</v>
      </c>
      <c r="BK58">
        <v>5310</v>
      </c>
      <c r="BL58">
        <v>5659</v>
      </c>
      <c r="BM58">
        <v>5543</v>
      </c>
      <c r="BN58">
        <v>6329</v>
      </c>
      <c r="BO58">
        <v>6147</v>
      </c>
      <c r="BQ58" s="146"/>
      <c r="BR58" s="148" t="s">
        <v>21</v>
      </c>
      <c r="BT58">
        <v>5334</v>
      </c>
      <c r="BU58">
        <v>5673</v>
      </c>
      <c r="BV58">
        <v>5565</v>
      </c>
      <c r="BW58">
        <v>6329</v>
      </c>
      <c r="BX58">
        <v>6147</v>
      </c>
    </row>
    <row r="59" spans="1:76">
      <c r="A59" s="43" t="s">
        <v>20</v>
      </c>
      <c r="B59" s="43"/>
      <c r="C59" s="43">
        <v>503.22655214424549</v>
      </c>
      <c r="D59" s="43">
        <v>500.37326467587587</v>
      </c>
      <c r="E59" s="43">
        <v>472.3253041966384</v>
      </c>
      <c r="F59" s="43">
        <v>510.05011859245559</v>
      </c>
      <c r="G59" s="43">
        <v>536.04767654038301</v>
      </c>
      <c r="H59" s="43">
        <v>520.2013938601317</v>
      </c>
      <c r="I59" s="43">
        <v>619.68125265472997</v>
      </c>
      <c r="J59" s="43">
        <v>620.88736960977087</v>
      </c>
      <c r="K59" s="43">
        <v>597.73116636003738</v>
      </c>
      <c r="L59" s="143">
        <v>659.7787224560833</v>
      </c>
      <c r="M59" s="143">
        <v>737.706654451227</v>
      </c>
      <c r="N59" s="142"/>
      <c r="O59" s="144">
        <v>77.927931995143695</v>
      </c>
      <c r="P59" s="145"/>
      <c r="Q59" s="146">
        <v>11.811222360286223</v>
      </c>
      <c r="R59" s="146"/>
      <c r="S59" s="148">
        <v>4.4549043850121484</v>
      </c>
      <c r="U59" s="35"/>
      <c r="V59" s="35"/>
      <c r="W59" s="35"/>
      <c r="X59" s="35"/>
      <c r="Y59" s="35"/>
      <c r="AV59" s="165">
        <f t="shared" si="15"/>
        <v>-73.201393860131702</v>
      </c>
      <c r="AW59" s="165">
        <f t="shared" si="15"/>
        <v>-95.681252654729974</v>
      </c>
      <c r="AX59" s="165">
        <f t="shared" si="15"/>
        <v>-153.88736960977087</v>
      </c>
      <c r="AY59" s="35">
        <f t="shared" si="15"/>
        <v>-156.73116636003738</v>
      </c>
      <c r="AZ59" s="35">
        <f t="shared" si="15"/>
        <v>-161.7787224560833</v>
      </c>
      <c r="BB59" s="169">
        <f t="shared" si="10"/>
        <v>-77.201393860131702</v>
      </c>
      <c r="BC59" s="169">
        <f t="shared" si="11"/>
        <v>-96.681252654729974</v>
      </c>
      <c r="BD59" s="169">
        <f t="shared" si="12"/>
        <v>-156.88736960977087</v>
      </c>
      <c r="BE59" s="169">
        <f t="shared" si="13"/>
        <v>-156.73116636003738</v>
      </c>
      <c r="BF59" s="169">
        <f t="shared" si="14"/>
        <v>-161.7787224560833</v>
      </c>
    </row>
    <row r="60" spans="1:76">
      <c r="A60" s="43" t="s">
        <v>21</v>
      </c>
      <c r="B60" s="43"/>
      <c r="C60" s="43">
        <v>4558.7915909882049</v>
      </c>
      <c r="D60" s="43">
        <v>4768.8131487430401</v>
      </c>
      <c r="E60" s="43">
        <v>5207.5338805537694</v>
      </c>
      <c r="F60" s="43">
        <v>5158.142191244413</v>
      </c>
      <c r="G60" s="43">
        <v>5701.532389999983</v>
      </c>
      <c r="H60" s="43">
        <v>5925.385070570399</v>
      </c>
      <c r="I60" s="43">
        <v>6526.4733023530544</v>
      </c>
      <c r="J60" s="43">
        <v>6980.4114418385516</v>
      </c>
      <c r="K60" s="43">
        <v>8249.8988904210346</v>
      </c>
      <c r="L60" s="143">
        <v>8166.8564637313048</v>
      </c>
      <c r="M60" s="143">
        <v>8191.4994866967008</v>
      </c>
      <c r="N60" s="142"/>
      <c r="O60" s="144">
        <v>24.643022965396085</v>
      </c>
      <c r="P60" s="145"/>
      <c r="Q60" s="146">
        <v>0.30174428894196126</v>
      </c>
      <c r="R60" s="146"/>
      <c r="S60" s="148">
        <v>5.8452104238831071</v>
      </c>
      <c r="U60" s="35"/>
      <c r="V60" s="35"/>
      <c r="W60" s="35"/>
      <c r="X60" s="35"/>
      <c r="Y60" s="35"/>
      <c r="AV60" s="165">
        <f t="shared" si="15"/>
        <v>-591.38507057039897</v>
      </c>
      <c r="AW60" s="165">
        <f t="shared" si="15"/>
        <v>-853.47330235305435</v>
      </c>
      <c r="AX60" s="165">
        <f t="shared" si="15"/>
        <v>-1415.4114418385516</v>
      </c>
      <c r="AY60" s="35">
        <f t="shared" si="15"/>
        <v>-1920.8988904210346</v>
      </c>
      <c r="AZ60" s="35">
        <f t="shared" si="15"/>
        <v>-2019.8564637313048</v>
      </c>
      <c r="BB60" s="169">
        <f t="shared" si="10"/>
        <v>-615.38507057039897</v>
      </c>
      <c r="BC60" s="169">
        <f t="shared" si="11"/>
        <v>-867.47330235305435</v>
      </c>
      <c r="BD60" s="169">
        <f t="shared" si="12"/>
        <v>-1437.4114418385516</v>
      </c>
      <c r="BE60" s="169">
        <f t="shared" si="13"/>
        <v>-1920.8988904210346</v>
      </c>
      <c r="BF60" s="169">
        <f t="shared" si="14"/>
        <v>-2019.8564637313048</v>
      </c>
    </row>
    <row r="61" spans="1:76">
      <c r="A61" s="42"/>
      <c r="B61" s="42"/>
      <c r="C61" s="42"/>
      <c r="D61" s="42"/>
      <c r="E61" s="42"/>
      <c r="F61" s="42"/>
      <c r="G61" s="42"/>
      <c r="H61" s="42"/>
      <c r="I61" s="42"/>
      <c r="J61" s="42"/>
      <c r="K61" s="42"/>
      <c r="L61" s="142"/>
      <c r="M61" s="142"/>
      <c r="N61" s="142"/>
      <c r="O61" s="144"/>
      <c r="P61" s="142"/>
      <c r="Q61" s="146"/>
      <c r="R61" s="142"/>
      <c r="S61" s="148"/>
      <c r="U61" s="35"/>
      <c r="V61" s="35"/>
      <c r="W61" s="35"/>
      <c r="X61" s="35"/>
      <c r="Y61" s="35"/>
      <c r="AV61" s="35"/>
      <c r="AW61" s="35"/>
      <c r="AX61" s="35"/>
      <c r="AY61" s="35"/>
      <c r="AZ61" s="35"/>
      <c r="BB61" s="169">
        <f t="shared" si="10"/>
        <v>0</v>
      </c>
      <c r="BC61" s="169">
        <f t="shared" si="11"/>
        <v>0</v>
      </c>
      <c r="BD61" s="169">
        <f t="shared" si="12"/>
        <v>0</v>
      </c>
      <c r="BE61" s="169">
        <f t="shared" si="13"/>
        <v>0</v>
      </c>
      <c r="BF61" s="169">
        <f t="shared" si="14"/>
        <v>0</v>
      </c>
      <c r="BI61" t="s">
        <v>27</v>
      </c>
      <c r="BJ61" t="s">
        <v>16</v>
      </c>
      <c r="BK61">
        <v>13578</v>
      </c>
      <c r="BL61">
        <v>13857</v>
      </c>
      <c r="BM61">
        <v>13899</v>
      </c>
      <c r="BN61">
        <v>15368</v>
      </c>
      <c r="BO61">
        <v>15119</v>
      </c>
      <c r="BQ61" s="146" t="s">
        <v>27</v>
      </c>
      <c r="BR61" s="148" t="s">
        <v>16</v>
      </c>
      <c r="BT61">
        <v>13578</v>
      </c>
      <c r="BU61">
        <v>13857</v>
      </c>
      <c r="BV61">
        <v>13899</v>
      </c>
      <c r="BW61">
        <v>15368</v>
      </c>
      <c r="BX61">
        <v>15119</v>
      </c>
    </row>
    <row r="62" spans="1:76">
      <c r="A62" s="73" t="s">
        <v>27</v>
      </c>
      <c r="B62" s="73"/>
      <c r="C62" s="73"/>
      <c r="D62" s="73"/>
      <c r="E62" s="73"/>
      <c r="F62" s="73"/>
      <c r="G62" s="73"/>
      <c r="H62" s="42"/>
      <c r="I62" s="42"/>
      <c r="J62" s="42"/>
      <c r="K62" s="42"/>
      <c r="L62" s="142"/>
      <c r="M62" s="142"/>
      <c r="N62" s="142"/>
      <c r="O62" s="144"/>
      <c r="P62" s="142"/>
      <c r="Q62" s="146"/>
      <c r="R62" s="142"/>
      <c r="S62" s="148"/>
      <c r="U62" s="35"/>
      <c r="V62" s="35"/>
      <c r="W62" s="35"/>
      <c r="X62" s="35"/>
      <c r="Y62" s="35"/>
      <c r="AV62" s="35"/>
      <c r="AW62" s="35"/>
      <c r="AX62" s="35"/>
      <c r="AY62" s="35"/>
      <c r="AZ62" s="35"/>
      <c r="BB62" s="169">
        <f t="shared" si="10"/>
        <v>0</v>
      </c>
      <c r="BC62" s="169">
        <f t="shared" si="11"/>
        <v>0</v>
      </c>
      <c r="BD62" s="169">
        <f t="shared" si="12"/>
        <v>0</v>
      </c>
      <c r="BE62" s="169">
        <f t="shared" si="13"/>
        <v>0</v>
      </c>
      <c r="BF62" s="169">
        <f t="shared" si="14"/>
        <v>0</v>
      </c>
      <c r="BJ62" t="s">
        <v>17</v>
      </c>
      <c r="BK62">
        <v>2350</v>
      </c>
      <c r="BL62">
        <v>2194</v>
      </c>
      <c r="BM62">
        <v>1908</v>
      </c>
      <c r="BN62">
        <v>1794</v>
      </c>
      <c r="BO62">
        <v>2020</v>
      </c>
      <c r="BQ62" s="146"/>
      <c r="BR62" s="148" t="s">
        <v>17</v>
      </c>
      <c r="BT62">
        <v>2350</v>
      </c>
      <c r="BU62">
        <v>2194</v>
      </c>
      <c r="BV62">
        <v>1908</v>
      </c>
      <c r="BW62">
        <v>1794</v>
      </c>
      <c r="BX62">
        <v>2020</v>
      </c>
    </row>
    <row r="63" spans="1:76">
      <c r="A63" s="43" t="s">
        <v>16</v>
      </c>
      <c r="B63" s="43"/>
      <c r="C63" s="43">
        <v>11989.331448135112</v>
      </c>
      <c r="D63" s="43">
        <v>11896.920522159138</v>
      </c>
      <c r="E63" s="43">
        <v>12412.533442438444</v>
      </c>
      <c r="F63" s="43">
        <v>11972.197231665217</v>
      </c>
      <c r="G63" s="43">
        <v>12973.003712809867</v>
      </c>
      <c r="H63" s="43">
        <v>13928.654749083023</v>
      </c>
      <c r="I63" s="43">
        <v>14173.149130318698</v>
      </c>
      <c r="J63" s="43">
        <v>14719.108618176371</v>
      </c>
      <c r="K63" s="43">
        <v>16596.010327481337</v>
      </c>
      <c r="L63" s="143">
        <v>16337.007697639994</v>
      </c>
      <c r="M63" s="143">
        <v>16905.398119913141</v>
      </c>
      <c r="N63" s="142"/>
      <c r="O63" s="144">
        <v>568.39042227314712</v>
      </c>
      <c r="P63" s="145"/>
      <c r="Q63" s="146">
        <v>3.4791586855606056</v>
      </c>
      <c r="R63" s="146"/>
      <c r="S63" s="148">
        <v>4.5056477602202438</v>
      </c>
      <c r="U63" s="35"/>
      <c r="V63" s="35"/>
      <c r="W63" s="35"/>
      <c r="X63" s="35"/>
      <c r="Y63" s="35"/>
      <c r="AV63" s="35">
        <f t="shared" ref="AV63:AZ68" si="16">BT61-H63</f>
        <v>-350.65474908302349</v>
      </c>
      <c r="AW63" s="35">
        <f t="shared" si="16"/>
        <v>-316.14913031869764</v>
      </c>
      <c r="AX63" s="35">
        <f t="shared" si="16"/>
        <v>-820.10861817637124</v>
      </c>
      <c r="AY63" s="35">
        <f t="shared" si="16"/>
        <v>-1228.0103274813373</v>
      </c>
      <c r="AZ63" s="35">
        <f t="shared" si="16"/>
        <v>-1218.0076976399941</v>
      </c>
      <c r="BB63" s="169">
        <f t="shared" si="10"/>
        <v>-350.65474908302349</v>
      </c>
      <c r="BC63" s="169">
        <f t="shared" si="11"/>
        <v>-316.14913031869764</v>
      </c>
      <c r="BD63" s="169">
        <f t="shared" si="12"/>
        <v>-820.10861817637124</v>
      </c>
      <c r="BE63" s="169">
        <f t="shared" si="13"/>
        <v>-1228.0103274813373</v>
      </c>
      <c r="BF63" s="169">
        <f t="shared" si="14"/>
        <v>-1218.0076976399941</v>
      </c>
      <c r="BJ63" t="s">
        <v>18</v>
      </c>
      <c r="BK63">
        <v>8277</v>
      </c>
      <c r="BL63">
        <v>8865</v>
      </c>
      <c r="BM63">
        <v>9187</v>
      </c>
      <c r="BN63">
        <v>8800</v>
      </c>
      <c r="BO63">
        <v>8448</v>
      </c>
      <c r="BQ63" s="146"/>
      <c r="BR63" s="148" t="s">
        <v>18</v>
      </c>
      <c r="BT63">
        <v>8277</v>
      </c>
      <c r="BU63">
        <v>8865</v>
      </c>
      <c r="BV63">
        <v>9187</v>
      </c>
      <c r="BW63">
        <v>8800</v>
      </c>
      <c r="BX63">
        <v>8448</v>
      </c>
    </row>
    <row r="64" spans="1:76">
      <c r="A64" s="70" t="s">
        <v>17</v>
      </c>
      <c r="B64" s="70"/>
      <c r="C64" s="70">
        <v>1964.8451105456561</v>
      </c>
      <c r="D64" s="70">
        <v>2003.1497255537997</v>
      </c>
      <c r="E64" s="70">
        <v>2039.1912714931038</v>
      </c>
      <c r="F64" s="70">
        <v>2045.4066925742327</v>
      </c>
      <c r="G64" s="70">
        <v>2141.0397402491553</v>
      </c>
      <c r="H64" s="70">
        <v>2358.9588497233008</v>
      </c>
      <c r="I64" s="70">
        <v>2156.3959919569638</v>
      </c>
      <c r="J64" s="70">
        <v>1950.1477949055914</v>
      </c>
      <c r="K64" s="70">
        <v>1876.0669434899628</v>
      </c>
      <c r="L64" s="144">
        <v>2147.1200900006647</v>
      </c>
      <c r="M64" s="144">
        <v>2578.4032002824933</v>
      </c>
      <c r="N64" s="145"/>
      <c r="O64" s="144">
        <v>431.28311028182861</v>
      </c>
      <c r="P64" s="145"/>
      <c r="Q64" s="146">
        <v>20.086585388975379</v>
      </c>
      <c r="R64" s="146"/>
      <c r="S64" s="148">
        <v>4.5696318174586192</v>
      </c>
      <c r="U64" s="35"/>
      <c r="V64" s="35"/>
      <c r="W64" s="35"/>
      <c r="X64" s="35"/>
      <c r="Y64" s="35"/>
      <c r="AV64" s="35">
        <f t="shared" si="16"/>
        <v>-8.9588497233007729</v>
      </c>
      <c r="AW64" s="35">
        <f t="shared" si="16"/>
        <v>37.604008043036174</v>
      </c>
      <c r="AX64" s="35">
        <f t="shared" si="16"/>
        <v>-42.147794905591354</v>
      </c>
      <c r="AY64" s="35">
        <f t="shared" si="16"/>
        <v>-82.066943489962796</v>
      </c>
      <c r="AZ64" s="35">
        <f t="shared" si="16"/>
        <v>-127.12009000066473</v>
      </c>
      <c r="BB64" s="169">
        <f t="shared" si="10"/>
        <v>-8.9588497233007729</v>
      </c>
      <c r="BC64" s="169">
        <f t="shared" si="11"/>
        <v>37.604008043036174</v>
      </c>
      <c r="BD64" s="169">
        <f t="shared" si="12"/>
        <v>-42.147794905591354</v>
      </c>
      <c r="BE64" s="169">
        <f t="shared" si="13"/>
        <v>-82.066943489962796</v>
      </c>
      <c r="BF64" s="169">
        <f t="shared" si="14"/>
        <v>-127.12009000066473</v>
      </c>
      <c r="BJ64" t="s">
        <v>19</v>
      </c>
      <c r="BK64">
        <v>9756</v>
      </c>
      <c r="BL64">
        <v>10451</v>
      </c>
      <c r="BM64">
        <v>11565</v>
      </c>
      <c r="BN64">
        <v>11995</v>
      </c>
      <c r="BO64">
        <v>11763</v>
      </c>
      <c r="BQ64" s="146"/>
      <c r="BR64" s="148" t="s">
        <v>19</v>
      </c>
      <c r="BT64">
        <v>9756</v>
      </c>
      <c r="BU64">
        <v>10451</v>
      </c>
      <c r="BV64">
        <v>11565</v>
      </c>
      <c r="BW64">
        <v>11995</v>
      </c>
      <c r="BX64">
        <v>11763</v>
      </c>
    </row>
    <row r="65" spans="1:76">
      <c r="A65" s="43" t="s">
        <v>18</v>
      </c>
      <c r="B65" s="43"/>
      <c r="C65" s="43">
        <v>6899.9219548667952</v>
      </c>
      <c r="D65" s="43">
        <v>6998.6746592418303</v>
      </c>
      <c r="E65" s="43">
        <v>7575.0304239209872</v>
      </c>
      <c r="F65" s="43">
        <v>7722.1390138661245</v>
      </c>
      <c r="G65" s="43">
        <v>8114.0295243307228</v>
      </c>
      <c r="H65" s="43">
        <v>8496.4690550072883</v>
      </c>
      <c r="I65" s="43">
        <v>8982.8812536882797</v>
      </c>
      <c r="J65" s="43">
        <v>9399.0213034154658</v>
      </c>
      <c r="K65" s="43">
        <v>8995.9776355101421</v>
      </c>
      <c r="L65" s="143">
        <v>8788.8307719518998</v>
      </c>
      <c r="M65" s="143">
        <v>8669.5305373748633</v>
      </c>
      <c r="N65" s="142"/>
      <c r="O65" s="144">
        <v>-119.30023457703646</v>
      </c>
      <c r="P65" s="145"/>
      <c r="Q65" s="146">
        <v>-1.3574073465808851</v>
      </c>
      <c r="R65" s="146"/>
      <c r="S65" s="148">
        <v>-0.88372305318870081</v>
      </c>
      <c r="U65" s="35"/>
      <c r="V65" s="35"/>
      <c r="W65" s="35"/>
      <c r="X65" s="35"/>
      <c r="Y65" s="35"/>
      <c r="AV65" s="35">
        <f t="shared" si="16"/>
        <v>-219.46905500728826</v>
      </c>
      <c r="AW65" s="35">
        <f t="shared" si="16"/>
        <v>-117.88125368827968</v>
      </c>
      <c r="AX65" s="35">
        <f t="shared" si="16"/>
        <v>-212.02130341546581</v>
      </c>
      <c r="AY65" s="35">
        <f t="shared" si="16"/>
        <v>-195.97763551014214</v>
      </c>
      <c r="AZ65" s="35">
        <f t="shared" si="16"/>
        <v>-340.83077195189981</v>
      </c>
      <c r="BB65" s="169">
        <f t="shared" si="10"/>
        <v>-219.46905500728826</v>
      </c>
      <c r="BC65" s="169">
        <f t="shared" si="11"/>
        <v>-117.88125368827968</v>
      </c>
      <c r="BD65" s="169">
        <f t="shared" si="12"/>
        <v>-212.02130341546581</v>
      </c>
      <c r="BE65" s="169">
        <f t="shared" si="13"/>
        <v>-195.97763551014214</v>
      </c>
      <c r="BF65" s="169">
        <f t="shared" si="14"/>
        <v>-340.83077195189981</v>
      </c>
      <c r="BJ65" t="s">
        <v>20</v>
      </c>
      <c r="BK65">
        <v>2766</v>
      </c>
      <c r="BL65">
        <v>2943</v>
      </c>
      <c r="BM65">
        <v>2958</v>
      </c>
      <c r="BN65">
        <v>3051</v>
      </c>
      <c r="BO65">
        <v>2576</v>
      </c>
      <c r="BR65" t="s">
        <v>20</v>
      </c>
      <c r="BT65">
        <v>2766</v>
      </c>
      <c r="BU65">
        <v>2943</v>
      </c>
      <c r="BV65">
        <v>2958</v>
      </c>
      <c r="BW65">
        <v>3051</v>
      </c>
      <c r="BX65">
        <v>2576</v>
      </c>
    </row>
    <row r="66" spans="1:76">
      <c r="A66" s="43" t="s">
        <v>19</v>
      </c>
      <c r="B66" s="43"/>
      <c r="C66" s="43">
        <v>8960.2423799436056</v>
      </c>
      <c r="D66" s="43">
        <v>8488.1564362258468</v>
      </c>
      <c r="E66" s="43">
        <v>9069.2596522414824</v>
      </c>
      <c r="F66" s="43">
        <v>9237.565634239887</v>
      </c>
      <c r="G66" s="43">
        <v>9557.7595361911954</v>
      </c>
      <c r="H66" s="43">
        <v>10023.196312589804</v>
      </c>
      <c r="I66" s="43">
        <v>10572.94396223315</v>
      </c>
      <c r="J66" s="43">
        <v>11843.324783660959</v>
      </c>
      <c r="K66" s="43">
        <v>12248.583387824052</v>
      </c>
      <c r="L66" s="143">
        <v>12328.129712838765</v>
      </c>
      <c r="M66" s="143">
        <v>12427.233080731699</v>
      </c>
      <c r="N66" s="142"/>
      <c r="O66" s="144">
        <v>99.10336789293433</v>
      </c>
      <c r="P66" s="145"/>
      <c r="Q66" s="146">
        <v>0.8038799899203326</v>
      </c>
      <c r="R66" s="146"/>
      <c r="S66" s="148">
        <v>4.1225099062097259</v>
      </c>
      <c r="U66" s="35"/>
      <c r="V66" s="35"/>
      <c r="W66" s="35"/>
      <c r="X66" s="35"/>
      <c r="Y66" s="35"/>
      <c r="AV66" s="35">
        <f t="shared" si="16"/>
        <v>-267.19631258980371</v>
      </c>
      <c r="AW66" s="35">
        <f t="shared" si="16"/>
        <v>-121.94396223315016</v>
      </c>
      <c r="AX66" s="35">
        <f t="shared" si="16"/>
        <v>-278.32478366095893</v>
      </c>
      <c r="AY66" s="35">
        <f t="shared" si="16"/>
        <v>-253.5833878240519</v>
      </c>
      <c r="AZ66" s="35">
        <f t="shared" si="16"/>
        <v>-565.12971283876504</v>
      </c>
      <c r="BB66" s="169">
        <f t="shared" si="10"/>
        <v>-267.19631258980371</v>
      </c>
      <c r="BC66" s="169">
        <f t="shared" si="11"/>
        <v>-121.94396223315016</v>
      </c>
      <c r="BD66" s="169">
        <f t="shared" si="12"/>
        <v>-278.32478366095893</v>
      </c>
      <c r="BE66" s="169">
        <f t="shared" si="13"/>
        <v>-253.5833878240519</v>
      </c>
      <c r="BF66" s="169">
        <f t="shared" si="14"/>
        <v>-565.12971283876504</v>
      </c>
      <c r="BJ66" t="s">
        <v>21</v>
      </c>
      <c r="BK66">
        <v>34377</v>
      </c>
      <c r="BL66">
        <v>36115</v>
      </c>
      <c r="BM66">
        <v>37609</v>
      </c>
      <c r="BN66">
        <v>39214</v>
      </c>
      <c r="BO66">
        <v>37905</v>
      </c>
      <c r="BR66" t="s">
        <v>21</v>
      </c>
      <c r="BT66">
        <v>34377</v>
      </c>
      <c r="BU66">
        <v>36115</v>
      </c>
      <c r="BV66">
        <v>37609</v>
      </c>
      <c r="BW66">
        <v>39214</v>
      </c>
      <c r="BX66">
        <v>37905</v>
      </c>
    </row>
    <row r="67" spans="1:76">
      <c r="A67" s="43" t="s">
        <v>20</v>
      </c>
      <c r="B67" s="43"/>
      <c r="C67" s="43">
        <v>3222.4787145804271</v>
      </c>
      <c r="D67" s="43">
        <v>3014.7200472858972</v>
      </c>
      <c r="E67" s="43">
        <v>2829.1518006491256</v>
      </c>
      <c r="F67" s="43">
        <v>3289.0939130189322</v>
      </c>
      <c r="G67" s="43">
        <v>2921.7735043266885</v>
      </c>
      <c r="H67" s="43">
        <v>2888.4030837722185</v>
      </c>
      <c r="I67" s="43">
        <v>3063.2445378000284</v>
      </c>
      <c r="J67" s="43">
        <v>3167.4140866971893</v>
      </c>
      <c r="K67" s="43">
        <v>3239.6430445658293</v>
      </c>
      <c r="L67" s="143">
        <v>2829.2344463224213</v>
      </c>
      <c r="M67" s="143">
        <v>2855.2862584710006</v>
      </c>
      <c r="N67" s="142"/>
      <c r="O67" s="144">
        <v>26.051812148579302</v>
      </c>
      <c r="P67" s="145"/>
      <c r="Q67" s="146">
        <v>0.92080782426648966</v>
      </c>
      <c r="R67" s="146"/>
      <c r="S67" s="148">
        <v>-1.7422088592563223</v>
      </c>
      <c r="U67" s="35"/>
      <c r="V67" s="35"/>
      <c r="W67" s="35"/>
      <c r="X67" s="35"/>
      <c r="Y67" s="35"/>
      <c r="AV67" s="35">
        <f t="shared" si="16"/>
        <v>-122.40308377221845</v>
      </c>
      <c r="AW67" s="35">
        <f t="shared" si="16"/>
        <v>-120.24453780002841</v>
      </c>
      <c r="AX67" s="35">
        <f t="shared" si="16"/>
        <v>-209.4140866971893</v>
      </c>
      <c r="AY67" s="35">
        <f t="shared" si="16"/>
        <v>-188.64304456582931</v>
      </c>
      <c r="AZ67" s="35">
        <f t="shared" si="16"/>
        <v>-253.23444632242126</v>
      </c>
      <c r="BB67" s="169">
        <f t="shared" si="10"/>
        <v>-122.40308377221845</v>
      </c>
      <c r="BC67" s="169">
        <f t="shared" si="11"/>
        <v>-120.24453780002841</v>
      </c>
      <c r="BD67" s="169">
        <f t="shared" si="12"/>
        <v>-209.4140866971893</v>
      </c>
      <c r="BE67" s="169">
        <f t="shared" si="13"/>
        <v>-188.64304456582931</v>
      </c>
      <c r="BF67" s="169">
        <f t="shared" si="14"/>
        <v>-253.23444632242126</v>
      </c>
    </row>
    <row r="68" spans="1:76">
      <c r="A68" s="43" t="s">
        <v>21</v>
      </c>
      <c r="B68" s="43"/>
      <c r="C68" s="43">
        <v>31071.974497525909</v>
      </c>
      <c r="D68" s="43">
        <v>30398.471664912649</v>
      </c>
      <c r="E68" s="43">
        <v>31885.975319250188</v>
      </c>
      <c r="F68" s="43">
        <v>32220.995792790232</v>
      </c>
      <c r="G68" s="43">
        <v>33566.566277658501</v>
      </c>
      <c r="H68" s="43">
        <v>35336.723200452398</v>
      </c>
      <c r="I68" s="43">
        <v>36792.218884040056</v>
      </c>
      <c r="J68" s="43">
        <v>39128.868791950095</v>
      </c>
      <c r="K68" s="43">
        <v>41080.214395381445</v>
      </c>
      <c r="L68" s="143">
        <v>40283.202628753148</v>
      </c>
      <c r="M68" s="143">
        <v>40857.447996490679</v>
      </c>
      <c r="N68" s="142"/>
      <c r="O68" s="144">
        <v>574.24536773753061</v>
      </c>
      <c r="P68" s="145"/>
      <c r="Q68" s="146">
        <v>1.4255206395323796</v>
      </c>
      <c r="R68" s="146"/>
      <c r="S68" s="148">
        <v>2.6546943130250078</v>
      </c>
      <c r="U68" s="35"/>
      <c r="V68" s="35"/>
      <c r="W68" s="35"/>
      <c r="X68" s="35"/>
      <c r="Y68" s="35"/>
      <c r="AV68" s="35">
        <f t="shared" si="16"/>
        <v>-959.72320045239758</v>
      </c>
      <c r="AW68" s="35">
        <f t="shared" si="16"/>
        <v>-677.21888404005585</v>
      </c>
      <c r="AX68" s="35">
        <f t="shared" si="16"/>
        <v>-1519.8687919500953</v>
      </c>
      <c r="AY68" s="35">
        <f t="shared" si="16"/>
        <v>-1866.2143953814448</v>
      </c>
      <c r="AZ68" s="35">
        <f t="shared" si="16"/>
        <v>-2378.202628753148</v>
      </c>
      <c r="BB68" s="169">
        <f t="shared" si="10"/>
        <v>-959.72320045239758</v>
      </c>
      <c r="BC68" s="169">
        <f t="shared" si="11"/>
        <v>-677.21888404005585</v>
      </c>
      <c r="BD68" s="169">
        <f t="shared" si="12"/>
        <v>-1519.8687919500953</v>
      </c>
      <c r="BE68" s="169">
        <f t="shared" si="13"/>
        <v>-1866.2143953814448</v>
      </c>
      <c r="BF68" s="169">
        <f t="shared" si="14"/>
        <v>-2378.202628753148</v>
      </c>
    </row>
    <row r="69" spans="1:76">
      <c r="A69" s="36"/>
      <c r="B69" s="36"/>
      <c r="C69" s="36"/>
      <c r="D69" s="36"/>
      <c r="E69" s="36"/>
      <c r="F69" s="36"/>
      <c r="G69" s="36"/>
      <c r="H69" s="36"/>
      <c r="I69" s="36"/>
      <c r="J69" s="36"/>
      <c r="K69" s="36"/>
      <c r="L69" s="36"/>
      <c r="M69" s="36"/>
      <c r="N69" s="36"/>
      <c r="O69" s="36"/>
      <c r="P69" s="36"/>
      <c r="Q69" s="36"/>
      <c r="R69" s="36"/>
      <c r="S69" s="36"/>
    </row>
    <row r="70" spans="1:76" ht="9" customHeight="1">
      <c r="A70" s="38"/>
      <c r="B70" s="38"/>
      <c r="C70" s="38"/>
      <c r="D70" s="38"/>
      <c r="E70" s="38"/>
      <c r="F70" s="38"/>
      <c r="G70" s="39"/>
      <c r="H70" s="39"/>
      <c r="I70" s="39"/>
      <c r="J70" s="39"/>
      <c r="K70" s="39"/>
      <c r="L70" s="39"/>
      <c r="M70" s="39"/>
      <c r="N70" s="39"/>
      <c r="O70" s="58"/>
      <c r="P70" s="58"/>
      <c r="Q70" s="58"/>
      <c r="R70" s="58"/>
      <c r="S70" s="58"/>
    </row>
    <row r="71" spans="1:76" ht="9" customHeight="1">
      <c r="A71" s="38"/>
      <c r="B71" s="38"/>
      <c r="C71" s="38"/>
      <c r="D71" s="38"/>
      <c r="E71" s="38"/>
      <c r="F71" s="38"/>
    </row>
    <row r="72" spans="1:76">
      <c r="AV72" s="163"/>
      <c r="AW72" t="s">
        <v>166</v>
      </c>
      <c r="BC72" s="170"/>
      <c r="BD72" t="s">
        <v>168</v>
      </c>
    </row>
    <row r="73" spans="1:76">
      <c r="AV73" s="167"/>
      <c r="AW73" t="s">
        <v>167</v>
      </c>
    </row>
  </sheetData>
  <pageMargins left="0.7" right="0.7" top="0.75" bottom="0.75" header="0.3" footer="0.3"/>
  <pageSetup paperSize="9" scale="7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70"/>
  <sheetViews>
    <sheetView zoomScaleNormal="100" workbookViewId="0"/>
  </sheetViews>
  <sheetFormatPr defaultColWidth="9.28515625" defaultRowHeight="15"/>
  <cols>
    <col min="1" max="1" width="12" customWidth="1"/>
    <col min="2" max="2" width="10.42578125" customWidth="1"/>
    <col min="3" max="13" width="9.140625" customWidth="1"/>
    <col min="14" max="14" width="3.42578125" customWidth="1"/>
    <col min="15" max="15" width="9.140625" customWidth="1"/>
    <col min="16" max="16" width="3.42578125" customWidth="1"/>
    <col min="17" max="17" width="9.140625" customWidth="1"/>
    <col min="18" max="18" width="3.42578125" customWidth="1"/>
    <col min="19" max="202" width="9.140625" customWidth="1"/>
    <col min="203" max="204" width="12" customWidth="1"/>
    <col min="205" max="208" width="9.140625" customWidth="1"/>
    <col min="209" max="209" width="8" customWidth="1"/>
    <col min="210" max="210" width="4.5703125" customWidth="1"/>
    <col min="211" max="211" width="9" customWidth="1"/>
    <col min="212" max="212" width="3.85546875" customWidth="1"/>
    <col min="213" max="213" width="8.42578125" customWidth="1"/>
    <col min="214" max="214" width="4.140625" customWidth="1"/>
  </cols>
  <sheetData>
    <row r="1" spans="1:20" s="5" customFormat="1" ht="30">
      <c r="A1" s="1">
        <v>2.04</v>
      </c>
      <c r="B1" s="2" t="s">
        <v>175</v>
      </c>
      <c r="C1" s="171"/>
      <c r="D1" s="171"/>
      <c r="E1" s="171"/>
      <c r="F1" s="171"/>
      <c r="G1" s="171"/>
      <c r="H1" s="4"/>
      <c r="I1" s="40"/>
      <c r="J1" s="40"/>
      <c r="K1" s="4"/>
      <c r="O1" s="6"/>
    </row>
    <row r="2" spans="1:20" ht="5.25" customHeight="1">
      <c r="A2" s="7"/>
      <c r="B2" s="7"/>
      <c r="C2" s="7"/>
      <c r="D2" s="7"/>
      <c r="E2" s="7"/>
      <c r="F2" s="7"/>
      <c r="G2" s="7"/>
      <c r="H2" s="7"/>
      <c r="I2" s="8"/>
      <c r="J2" s="8"/>
      <c r="K2" s="9"/>
      <c r="L2" s="9"/>
      <c r="M2" s="9"/>
      <c r="N2" s="9"/>
      <c r="O2" s="10"/>
      <c r="P2" s="10"/>
      <c r="Q2" s="10"/>
      <c r="R2" s="10"/>
      <c r="S2" s="10"/>
    </row>
    <row r="3" spans="1:20" s="8" customFormat="1" ht="4.5" customHeight="1" thickBot="1">
      <c r="A3" s="11"/>
      <c r="B3" s="11"/>
      <c r="C3" s="11"/>
      <c r="D3" s="11"/>
      <c r="E3" s="11"/>
      <c r="F3" s="11"/>
      <c r="G3" s="11"/>
      <c r="H3" s="11"/>
      <c r="I3" s="11"/>
      <c r="J3" s="11"/>
      <c r="K3" s="11"/>
      <c r="L3" s="11"/>
      <c r="M3" s="11"/>
      <c r="N3" s="11"/>
      <c r="O3" s="11"/>
      <c r="P3" s="11"/>
      <c r="Q3" s="11"/>
      <c r="R3" s="11"/>
      <c r="S3" s="11"/>
    </row>
    <row r="4" spans="1:20" ht="6.75" customHeight="1">
      <c r="A4" s="61"/>
      <c r="B4" s="61"/>
      <c r="C4" s="61"/>
      <c r="D4" s="61"/>
      <c r="E4" s="61"/>
      <c r="F4" s="61"/>
      <c r="G4" s="61"/>
      <c r="H4" s="47"/>
      <c r="I4" s="47"/>
      <c r="J4" s="47"/>
      <c r="K4" s="47"/>
      <c r="L4" s="47"/>
      <c r="M4" s="47"/>
      <c r="N4" s="61"/>
      <c r="O4" s="61"/>
      <c r="P4" s="61"/>
      <c r="Q4" s="61"/>
      <c r="R4" s="61"/>
      <c r="S4" s="61"/>
    </row>
    <row r="5" spans="1:20">
      <c r="A5" s="61"/>
      <c r="B5" s="61"/>
      <c r="C5" s="61"/>
      <c r="D5" s="61"/>
      <c r="E5" s="61"/>
      <c r="F5" s="61"/>
      <c r="G5" s="61"/>
      <c r="H5" s="47"/>
      <c r="I5" s="47"/>
      <c r="J5" s="47"/>
      <c r="K5" s="47"/>
      <c r="L5" s="47"/>
      <c r="M5" s="47"/>
      <c r="N5" s="61"/>
      <c r="O5" s="62"/>
      <c r="P5" s="62"/>
      <c r="Q5" s="63"/>
      <c r="R5" s="63"/>
      <c r="S5" s="63" t="s">
        <v>10</v>
      </c>
    </row>
    <row r="6" spans="1:20">
      <c r="A6" s="61"/>
      <c r="B6" s="61"/>
      <c r="C6" s="61"/>
      <c r="D6" s="61"/>
      <c r="E6" s="61"/>
      <c r="F6" s="61"/>
      <c r="G6" s="61"/>
      <c r="H6" s="47"/>
      <c r="I6" s="47"/>
      <c r="J6" s="47"/>
      <c r="K6" s="47"/>
      <c r="L6" s="47"/>
      <c r="M6" s="47"/>
      <c r="N6" s="61"/>
      <c r="O6" s="62"/>
      <c r="P6" s="62"/>
      <c r="Q6" s="63"/>
      <c r="R6" s="63"/>
      <c r="S6" s="63"/>
    </row>
    <row r="7" spans="1:20">
      <c r="A7" s="41"/>
      <c r="B7" s="41"/>
      <c r="C7" s="41"/>
      <c r="D7" s="41"/>
      <c r="E7" s="41"/>
      <c r="F7" s="41"/>
      <c r="G7" s="41"/>
      <c r="H7" s="43"/>
      <c r="I7" s="43"/>
      <c r="J7" s="43"/>
      <c r="K7" s="43"/>
      <c r="L7" s="43"/>
      <c r="M7" s="43"/>
      <c r="N7" s="42"/>
      <c r="O7" s="62" t="s">
        <v>11</v>
      </c>
      <c r="P7" s="62"/>
      <c r="Q7" s="63" t="s">
        <v>12</v>
      </c>
      <c r="R7" s="63"/>
      <c r="S7" s="64" t="s">
        <v>12</v>
      </c>
    </row>
    <row r="8" spans="1:20">
      <c r="A8" s="42"/>
      <c r="B8" s="42"/>
      <c r="C8" s="42"/>
      <c r="D8" s="42"/>
      <c r="E8" s="42"/>
      <c r="F8" s="42"/>
      <c r="G8" s="42"/>
      <c r="H8" s="43" t="s">
        <v>8</v>
      </c>
      <c r="I8" s="43"/>
      <c r="J8" s="43"/>
      <c r="K8" s="43"/>
      <c r="L8" s="43"/>
      <c r="M8" s="47"/>
      <c r="N8" s="65"/>
      <c r="O8" s="66" t="s">
        <v>173</v>
      </c>
      <c r="P8" s="42"/>
      <c r="Q8" s="66" t="s">
        <v>173</v>
      </c>
      <c r="R8" s="42"/>
      <c r="S8" s="66" t="s">
        <v>174</v>
      </c>
    </row>
    <row r="9" spans="1:20">
      <c r="A9" s="42"/>
      <c r="B9" s="42"/>
      <c r="C9" s="42"/>
      <c r="D9" s="42"/>
      <c r="E9" s="42"/>
      <c r="F9" s="42"/>
      <c r="G9" s="42"/>
      <c r="H9" s="44"/>
      <c r="I9" s="44"/>
      <c r="J9" s="44"/>
      <c r="K9" s="44"/>
      <c r="L9" s="44"/>
      <c r="M9" s="191"/>
      <c r="N9" s="65"/>
      <c r="O9" s="53"/>
      <c r="P9" s="67"/>
      <c r="Q9" s="53"/>
      <c r="R9" s="67"/>
      <c r="S9" s="53"/>
    </row>
    <row r="10" spans="1:20" ht="6.75" customHeight="1">
      <c r="A10" s="42"/>
      <c r="B10" s="42"/>
      <c r="C10" s="42"/>
      <c r="D10" s="42"/>
      <c r="E10" s="42"/>
      <c r="F10" s="42"/>
      <c r="G10" s="42"/>
      <c r="H10" s="46"/>
      <c r="I10" s="47"/>
      <c r="J10" s="47"/>
      <c r="K10" s="47"/>
      <c r="L10" s="47"/>
      <c r="M10" s="47"/>
      <c r="N10" s="65"/>
      <c r="O10" s="68"/>
      <c r="P10" s="68"/>
      <c r="Q10" s="69"/>
      <c r="R10" s="69"/>
      <c r="S10" s="69"/>
    </row>
    <row r="11" spans="1:20">
      <c r="A11" s="42"/>
      <c r="B11" s="42"/>
      <c r="C11" s="54">
        <f>[1]Control!K5</f>
        <v>2009</v>
      </c>
      <c r="D11" s="54">
        <f>C11+1</f>
        <v>2010</v>
      </c>
      <c r="E11" s="54">
        <f>D11+1</f>
        <v>2011</v>
      </c>
      <c r="F11" s="54">
        <f>E11+1</f>
        <v>2012</v>
      </c>
      <c r="G11" s="54">
        <f>F11+1</f>
        <v>2013</v>
      </c>
      <c r="H11" s="54">
        <v>2014</v>
      </c>
      <c r="I11" s="54">
        <v>2015</v>
      </c>
      <c r="J11" s="54">
        <v>2016</v>
      </c>
      <c r="K11" s="54">
        <v>2017</v>
      </c>
      <c r="L11" s="54">
        <v>2018</v>
      </c>
      <c r="M11" s="54">
        <v>2019</v>
      </c>
      <c r="N11" s="65"/>
      <c r="O11" s="62" t="s">
        <v>28</v>
      </c>
      <c r="P11" s="62"/>
      <c r="Q11" s="63" t="s">
        <v>14</v>
      </c>
      <c r="R11" s="63"/>
      <c r="S11" s="63" t="s">
        <v>14</v>
      </c>
    </row>
    <row r="12" spans="1:20" ht="6.75" customHeight="1">
      <c r="A12" s="191"/>
      <c r="B12" s="191"/>
      <c r="C12" s="44"/>
      <c r="D12" s="44"/>
      <c r="E12" s="44"/>
      <c r="F12" s="44"/>
      <c r="G12" s="44"/>
      <c r="H12" s="44"/>
      <c r="I12" s="44"/>
      <c r="J12" s="44"/>
      <c r="K12" s="44"/>
      <c r="L12" s="44"/>
      <c r="M12" s="44"/>
      <c r="N12" s="191"/>
      <c r="O12" s="53"/>
      <c r="P12" s="67"/>
      <c r="Q12" s="53"/>
      <c r="R12" s="67"/>
      <c r="S12" s="53"/>
    </row>
    <row r="13" spans="1:20">
      <c r="A13" s="42"/>
      <c r="B13" s="42"/>
      <c r="C13" s="54"/>
      <c r="D13" s="54"/>
      <c r="E13" s="54"/>
      <c r="F13" s="54"/>
      <c r="G13" s="54"/>
      <c r="H13" s="54"/>
      <c r="I13" s="54"/>
      <c r="J13" s="54"/>
      <c r="K13" s="54"/>
      <c r="L13" s="54"/>
      <c r="M13" s="54"/>
      <c r="N13" s="65"/>
      <c r="O13" s="66"/>
      <c r="P13" s="66"/>
      <c r="Q13" s="70"/>
      <c r="R13" s="70"/>
      <c r="S13" s="70"/>
    </row>
    <row r="14" spans="1:20">
      <c r="A14" s="41" t="s">
        <v>15</v>
      </c>
      <c r="B14" s="41"/>
      <c r="C14" s="42"/>
      <c r="D14" s="42"/>
      <c r="E14" s="42"/>
      <c r="F14" s="42"/>
      <c r="G14" s="42"/>
      <c r="H14" s="42"/>
      <c r="I14" s="42"/>
      <c r="J14" s="42"/>
      <c r="K14" s="42"/>
      <c r="L14" s="42"/>
      <c r="M14" s="42"/>
      <c r="N14" s="42"/>
      <c r="O14" s="68"/>
      <c r="P14" s="68"/>
      <c r="Q14" s="68"/>
      <c r="R14" s="68"/>
      <c r="S14" s="68"/>
    </row>
    <row r="15" spans="1:20">
      <c r="A15" s="43" t="s">
        <v>16</v>
      </c>
      <c r="B15" s="43"/>
      <c r="C15" s="43">
        <v>887.80949225238953</v>
      </c>
      <c r="D15" s="43">
        <v>919.64738911821746</v>
      </c>
      <c r="E15" s="43">
        <v>975.14434112378717</v>
      </c>
      <c r="F15" s="43">
        <v>973.44340325420478</v>
      </c>
      <c r="G15" s="43">
        <v>1165.6624604874783</v>
      </c>
      <c r="H15" s="43">
        <v>1376.7694594409559</v>
      </c>
      <c r="I15" s="43">
        <v>1455.3115142815636</v>
      </c>
      <c r="J15" s="43">
        <v>1934.8653921546479</v>
      </c>
      <c r="K15" s="43">
        <v>2350.0618456270131</v>
      </c>
      <c r="L15" s="143">
        <v>2214.9925564946152</v>
      </c>
      <c r="M15" s="143">
        <v>2542.4588641413388</v>
      </c>
      <c r="N15" s="142"/>
      <c r="O15" s="144">
        <v>327.46630764672364</v>
      </c>
      <c r="P15" s="144"/>
      <c r="Q15" s="149">
        <v>14.784081629825536</v>
      </c>
      <c r="R15" s="144"/>
      <c r="S15" s="149">
        <v>14.96734242828488</v>
      </c>
      <c r="T15" s="35"/>
    </row>
    <row r="16" spans="1:20">
      <c r="A16" s="70" t="s">
        <v>17</v>
      </c>
      <c r="B16" s="70"/>
      <c r="C16" s="70">
        <v>104.33886784988275</v>
      </c>
      <c r="D16" s="70">
        <v>141.22364244746083</v>
      </c>
      <c r="E16" s="70">
        <v>161.05006105091869</v>
      </c>
      <c r="F16" s="70">
        <v>141.12406009102656</v>
      </c>
      <c r="G16" s="70">
        <v>158.57554722847829</v>
      </c>
      <c r="H16" s="70">
        <v>187.34469924697942</v>
      </c>
      <c r="I16" s="70">
        <v>201.8732310258859</v>
      </c>
      <c r="J16" s="70">
        <v>230.50652657193532</v>
      </c>
      <c r="K16" s="70">
        <v>266.61204079615663</v>
      </c>
      <c r="L16" s="144">
        <v>394.01673817439166</v>
      </c>
      <c r="M16" s="144">
        <v>493.9620257377801</v>
      </c>
      <c r="N16" s="145"/>
      <c r="O16" s="144">
        <v>99.945287563388433</v>
      </c>
      <c r="P16" s="144"/>
      <c r="Q16" s="149">
        <v>25.365746649867617</v>
      </c>
      <c r="R16" s="144"/>
      <c r="S16" s="149">
        <v>25.070160519558904</v>
      </c>
    </row>
    <row r="17" spans="1:19">
      <c r="A17" s="43" t="s">
        <v>18</v>
      </c>
      <c r="B17" s="43"/>
      <c r="C17" s="43">
        <v>759.41534262727794</v>
      </c>
      <c r="D17" s="43">
        <v>859.06563166399394</v>
      </c>
      <c r="E17" s="43">
        <v>1033.5640923429714</v>
      </c>
      <c r="F17" s="43">
        <v>947.62795499937067</v>
      </c>
      <c r="G17" s="43">
        <v>1003.0719208623681</v>
      </c>
      <c r="H17" s="43">
        <v>996.94417105409445</v>
      </c>
      <c r="I17" s="43">
        <v>1199.0706810306963</v>
      </c>
      <c r="J17" s="43">
        <v>1346.4162167665181</v>
      </c>
      <c r="K17" s="43">
        <v>1405.8456247386141</v>
      </c>
      <c r="L17" s="143">
        <v>1098.2644376355129</v>
      </c>
      <c r="M17" s="143">
        <v>1213.3339778712198</v>
      </c>
      <c r="N17" s="142"/>
      <c r="O17" s="144">
        <v>115.06954023570688</v>
      </c>
      <c r="P17" s="144"/>
      <c r="Q17" s="149">
        <v>10.477398365319331</v>
      </c>
      <c r="R17" s="144"/>
      <c r="S17" s="149">
        <v>0.29606490654270345</v>
      </c>
    </row>
    <row r="18" spans="1:19">
      <c r="A18" s="43" t="s">
        <v>19</v>
      </c>
      <c r="B18" s="43"/>
      <c r="C18" s="43">
        <v>480.80482799333481</v>
      </c>
      <c r="D18" s="43">
        <v>439.02120350181031</v>
      </c>
      <c r="E18" s="43">
        <v>567.45146320597314</v>
      </c>
      <c r="F18" s="43">
        <v>542.33246400416908</v>
      </c>
      <c r="G18" s="43">
        <v>565.07083678332049</v>
      </c>
      <c r="H18" s="43">
        <v>578.67595923847739</v>
      </c>
      <c r="I18" s="43">
        <v>643.48983837870924</v>
      </c>
      <c r="J18" s="43">
        <v>751.06255449832588</v>
      </c>
      <c r="K18" s="43">
        <v>854.05435120459651</v>
      </c>
      <c r="L18" s="143">
        <v>1003.2151684005394</v>
      </c>
      <c r="M18" s="143">
        <v>851.36274749820291</v>
      </c>
      <c r="N18" s="142"/>
      <c r="O18" s="144">
        <v>-151.85242090233646</v>
      </c>
      <c r="P18" s="144"/>
      <c r="Q18" s="149">
        <v>-15.136575451150719</v>
      </c>
      <c r="R18" s="144"/>
      <c r="S18" s="149">
        <v>7.24899654725224</v>
      </c>
    </row>
    <row r="19" spans="1:19">
      <c r="A19" s="43" t="s">
        <v>20</v>
      </c>
      <c r="B19" s="43"/>
      <c r="C19" s="43">
        <v>328.19748580852183</v>
      </c>
      <c r="D19" s="43">
        <v>343.99102170263632</v>
      </c>
      <c r="E19" s="43">
        <v>327.07956088901409</v>
      </c>
      <c r="F19" s="43">
        <v>457.82768021766185</v>
      </c>
      <c r="G19" s="43">
        <v>277.35218231336768</v>
      </c>
      <c r="H19" s="43">
        <v>478.50008489562333</v>
      </c>
      <c r="I19" s="43">
        <v>483.81748072211167</v>
      </c>
      <c r="J19" s="43">
        <v>517.42721493440092</v>
      </c>
      <c r="K19" s="43">
        <v>381.24540329020698</v>
      </c>
      <c r="L19" s="143">
        <v>371.97653101992847</v>
      </c>
      <c r="M19" s="143">
        <v>298.46730138006296</v>
      </c>
      <c r="N19" s="142"/>
      <c r="O19" s="144">
        <v>-73.509229639865509</v>
      </c>
      <c r="P19" s="144"/>
      <c r="Q19" s="149">
        <v>-19.761792347035808</v>
      </c>
      <c r="R19" s="144"/>
      <c r="S19" s="149">
        <v>-11.375499431221737</v>
      </c>
    </row>
    <row r="20" spans="1:19">
      <c r="A20" s="43" t="s">
        <v>21</v>
      </c>
      <c r="B20" s="43"/>
      <c r="C20" s="43">
        <v>2463.047947739236</v>
      </c>
      <c r="D20" s="43">
        <v>2570.1738564312882</v>
      </c>
      <c r="E20" s="43">
        <v>2911.1680200624978</v>
      </c>
      <c r="F20" s="43">
        <v>2930.9475293174273</v>
      </c>
      <c r="G20" s="43">
        <v>3019.2950361367707</v>
      </c>
      <c r="H20" s="43">
        <v>3438.9852707361433</v>
      </c>
      <c r="I20" s="43">
        <v>3793.2235938033546</v>
      </c>
      <c r="J20" s="43">
        <v>4559.4281152891444</v>
      </c>
      <c r="K20" s="43">
        <v>5002.4038424117171</v>
      </c>
      <c r="L20" s="143">
        <v>4705.9520598231866</v>
      </c>
      <c r="M20" s="143">
        <v>4918.4373959127552</v>
      </c>
      <c r="N20" s="142"/>
      <c r="O20" s="144">
        <v>212.48533608956859</v>
      </c>
      <c r="P20" s="144"/>
      <c r="Q20" s="149">
        <v>4.5152465088552702</v>
      </c>
      <c r="R20" s="144"/>
      <c r="S20" s="149">
        <v>6.7098909692547393</v>
      </c>
    </row>
    <row r="21" spans="1:19">
      <c r="A21" s="43"/>
      <c r="B21" s="43"/>
      <c r="C21" s="43"/>
      <c r="D21" s="43"/>
      <c r="E21" s="43"/>
      <c r="F21" s="43"/>
      <c r="G21" s="43"/>
      <c r="H21" s="43"/>
      <c r="I21" s="43"/>
      <c r="J21" s="43"/>
      <c r="K21" s="43"/>
      <c r="L21" s="143"/>
      <c r="M21" s="143"/>
      <c r="N21" s="142"/>
      <c r="O21" s="144"/>
      <c r="P21" s="144"/>
      <c r="Q21" s="149"/>
      <c r="R21" s="144"/>
      <c r="S21" s="149"/>
    </row>
    <row r="22" spans="1:19">
      <c r="A22" s="73" t="s">
        <v>22</v>
      </c>
      <c r="B22" s="73"/>
      <c r="C22" s="43"/>
      <c r="D22" s="43"/>
      <c r="E22" s="43"/>
      <c r="F22" s="43"/>
      <c r="G22" s="43"/>
      <c r="H22" s="43"/>
      <c r="I22" s="43"/>
      <c r="J22" s="43"/>
      <c r="K22" s="43"/>
      <c r="L22" s="143"/>
      <c r="M22" s="143"/>
      <c r="N22" s="142"/>
      <c r="O22" s="144"/>
      <c r="P22" s="144"/>
      <c r="Q22" s="149"/>
      <c r="R22" s="144"/>
      <c r="S22" s="149"/>
    </row>
    <row r="23" spans="1:19">
      <c r="A23" s="43" t="s">
        <v>16</v>
      </c>
      <c r="B23" s="43"/>
      <c r="C23" s="43">
        <v>3925.4595831027018</v>
      </c>
      <c r="D23" s="43">
        <v>3834.4897079597986</v>
      </c>
      <c r="E23" s="43">
        <v>4229.6473316594256</v>
      </c>
      <c r="F23" s="43">
        <v>4014.2970241173953</v>
      </c>
      <c r="G23" s="43">
        <v>4542.7857616652072</v>
      </c>
      <c r="H23" s="43">
        <v>4670.6713872257205</v>
      </c>
      <c r="I23" s="43">
        <v>4453.6769260528872</v>
      </c>
      <c r="J23" s="43">
        <v>4396.9118738224606</v>
      </c>
      <c r="K23" s="43">
        <v>4805.2648705057836</v>
      </c>
      <c r="L23" s="143">
        <v>5061.4316828734318</v>
      </c>
      <c r="M23" s="143">
        <v>5648.0266484467684</v>
      </c>
      <c r="N23" s="142"/>
      <c r="O23" s="144">
        <v>586.59496557333659</v>
      </c>
      <c r="P23" s="144"/>
      <c r="Q23" s="149">
        <v>11.589506731034646</v>
      </c>
      <c r="R23" s="144"/>
      <c r="S23" s="149">
        <v>6.1193318373008676</v>
      </c>
    </row>
    <row r="24" spans="1:19">
      <c r="A24" s="70" t="s">
        <v>17</v>
      </c>
      <c r="B24" s="70"/>
      <c r="C24" s="70">
        <v>784.87970024261631</v>
      </c>
      <c r="D24" s="70">
        <v>685.28431987380668</v>
      </c>
      <c r="E24" s="70">
        <v>649.66445330294277</v>
      </c>
      <c r="F24" s="70">
        <v>687.43096148708196</v>
      </c>
      <c r="G24" s="70">
        <v>709.04468479422792</v>
      </c>
      <c r="H24" s="70">
        <v>830.8732833401009</v>
      </c>
      <c r="I24" s="70">
        <v>673.13868269932016</v>
      </c>
      <c r="J24" s="70">
        <v>691.21899441654728</v>
      </c>
      <c r="K24" s="70">
        <v>577.87452473574228</v>
      </c>
      <c r="L24" s="144">
        <v>717.43931844979147</v>
      </c>
      <c r="M24" s="144">
        <v>922.2521449682373</v>
      </c>
      <c r="N24" s="145"/>
      <c r="O24" s="144">
        <v>204.81282651844583</v>
      </c>
      <c r="P24" s="144"/>
      <c r="Q24" s="149">
        <v>28.547756061236726</v>
      </c>
      <c r="R24" s="144"/>
      <c r="S24" s="149">
        <v>8.1897908849893231</v>
      </c>
    </row>
    <row r="25" spans="1:19">
      <c r="A25" s="43" t="s">
        <v>18</v>
      </c>
      <c r="B25" s="43"/>
      <c r="C25" s="43">
        <v>2117.2238159787507</v>
      </c>
      <c r="D25" s="43">
        <v>2145.8687638563092</v>
      </c>
      <c r="E25" s="43">
        <v>2363.3493117487615</v>
      </c>
      <c r="F25" s="43">
        <v>2434.7230290216066</v>
      </c>
      <c r="G25" s="43">
        <v>2702.6672545163392</v>
      </c>
      <c r="H25" s="43">
        <v>2727.9914532556722</v>
      </c>
      <c r="I25" s="43">
        <v>2879.3796583373987</v>
      </c>
      <c r="J25" s="43">
        <v>2955.9643610034359</v>
      </c>
      <c r="K25" s="43">
        <v>2625.1118047789987</v>
      </c>
      <c r="L25" s="143">
        <v>2542.7067614456791</v>
      </c>
      <c r="M25" s="143">
        <v>2839.2335800324445</v>
      </c>
      <c r="N25" s="142"/>
      <c r="O25" s="144">
        <v>296.52681858676533</v>
      </c>
      <c r="P25" s="144"/>
      <c r="Q25" s="149">
        <v>11.661856690787744</v>
      </c>
      <c r="R25" s="144"/>
      <c r="S25" s="149">
        <v>-0.35040277581686041</v>
      </c>
    </row>
    <row r="26" spans="1:19">
      <c r="A26" s="43" t="s">
        <v>19</v>
      </c>
      <c r="B26" s="43"/>
      <c r="C26" s="43">
        <v>2113.9963054438622</v>
      </c>
      <c r="D26" s="43">
        <v>1929.5733332201862</v>
      </c>
      <c r="E26" s="43">
        <v>2016.2160038990273</v>
      </c>
      <c r="F26" s="43">
        <v>1995.4620571883124</v>
      </c>
      <c r="G26" s="43">
        <v>2221.1567465592689</v>
      </c>
      <c r="H26" s="43">
        <v>2319.6828837254052</v>
      </c>
      <c r="I26" s="43">
        <v>2260.4992048244703</v>
      </c>
      <c r="J26" s="43">
        <v>2532.7735021478074</v>
      </c>
      <c r="K26" s="43">
        <v>2611.1763547154515</v>
      </c>
      <c r="L26" s="143">
        <v>2711.2222759056485</v>
      </c>
      <c r="M26" s="143">
        <v>2949.4185338269917</v>
      </c>
      <c r="N26" s="142"/>
      <c r="O26" s="144">
        <v>238.1962579213432</v>
      </c>
      <c r="P26" s="144"/>
      <c r="Q26" s="149">
        <v>8.7855673080797771</v>
      </c>
      <c r="R26" s="144"/>
      <c r="S26" s="149">
        <v>6.876694054001975</v>
      </c>
    </row>
    <row r="27" spans="1:19">
      <c r="A27" s="43" t="s">
        <v>20</v>
      </c>
      <c r="B27" s="43"/>
      <c r="C27" s="43">
        <v>1665.8302441007513</v>
      </c>
      <c r="D27" s="43">
        <v>1507.0559803380741</v>
      </c>
      <c r="E27" s="43">
        <v>1517.4124522421901</v>
      </c>
      <c r="F27" s="43">
        <v>1873.2941604281682</v>
      </c>
      <c r="G27" s="43">
        <v>1657.8239906709457</v>
      </c>
      <c r="H27" s="43">
        <v>1848.3123548647432</v>
      </c>
      <c r="I27" s="43">
        <v>1509.5220822303106</v>
      </c>
      <c r="J27" s="43">
        <v>1729.8414748111841</v>
      </c>
      <c r="K27" s="43">
        <v>1383.6404675624342</v>
      </c>
      <c r="L27" s="143">
        <v>983.63145420870899</v>
      </c>
      <c r="M27" s="143">
        <v>950.17190721638519</v>
      </c>
      <c r="N27" s="142"/>
      <c r="O27" s="144">
        <v>-33.459546992323794</v>
      </c>
      <c r="P27" s="144"/>
      <c r="Q27" s="149">
        <v>-3.4016345094657936</v>
      </c>
      <c r="R27" s="144"/>
      <c r="S27" s="149">
        <v>-10.928107699136413</v>
      </c>
    </row>
    <row r="28" spans="1:19">
      <c r="A28" s="43" t="s">
        <v>21</v>
      </c>
      <c r="B28" s="43"/>
      <c r="C28" s="43">
        <v>9844.8567111903794</v>
      </c>
      <c r="D28" s="43">
        <v>9436.1740385078592</v>
      </c>
      <c r="E28" s="43">
        <v>10145.426076258425</v>
      </c>
      <c r="F28" s="43">
        <v>10341.757347752922</v>
      </c>
      <c r="G28" s="43">
        <v>11168.500214967338</v>
      </c>
      <c r="H28" s="43">
        <v>11580.384671406862</v>
      </c>
      <c r="I28" s="43">
        <v>11113.665023723615</v>
      </c>
      <c r="J28" s="43">
        <v>11629.996395340004</v>
      </c>
      <c r="K28" s="43">
        <v>11452.210047785331</v>
      </c>
      <c r="L28" s="143">
        <v>11327.288256075257</v>
      </c>
      <c r="M28" s="143">
        <v>12407.029990468549</v>
      </c>
      <c r="N28" s="142"/>
      <c r="O28" s="144">
        <v>1079.7417343932921</v>
      </c>
      <c r="P28" s="144"/>
      <c r="Q28" s="149">
        <v>9.5322173320184049</v>
      </c>
      <c r="R28" s="144"/>
      <c r="S28" s="149">
        <v>2.7904180518255828</v>
      </c>
    </row>
    <row r="29" spans="1:19">
      <c r="A29" s="43"/>
      <c r="B29" s="43"/>
      <c r="C29" s="43"/>
      <c r="D29" s="43"/>
      <c r="E29" s="43"/>
      <c r="F29" s="43"/>
      <c r="G29" s="43"/>
      <c r="H29" s="43"/>
      <c r="I29" s="43"/>
      <c r="J29" s="43"/>
      <c r="K29" s="43"/>
      <c r="L29" s="143"/>
      <c r="M29" s="143"/>
      <c r="N29" s="142"/>
      <c r="O29" s="144"/>
      <c r="P29" s="144"/>
      <c r="Q29" s="149"/>
      <c r="R29" s="144"/>
      <c r="S29" s="149"/>
    </row>
    <row r="30" spans="1:19">
      <c r="A30" s="74" t="s">
        <v>23</v>
      </c>
      <c r="B30" s="75"/>
      <c r="C30" s="70"/>
      <c r="D30" s="70"/>
      <c r="E30" s="70"/>
      <c r="F30" s="70"/>
      <c r="G30" s="70"/>
      <c r="H30" s="70"/>
      <c r="I30" s="70"/>
      <c r="J30" s="70"/>
      <c r="K30" s="70"/>
      <c r="L30" s="144"/>
      <c r="M30" s="144"/>
      <c r="N30" s="145"/>
      <c r="O30" s="144"/>
      <c r="P30" s="144"/>
      <c r="Q30" s="149"/>
      <c r="R30" s="144"/>
      <c r="S30" s="149"/>
    </row>
    <row r="31" spans="1:19">
      <c r="A31" s="43" t="s">
        <v>16</v>
      </c>
      <c r="B31" s="43"/>
      <c r="C31" s="70">
        <v>3458.0907804373846</v>
      </c>
      <c r="D31" s="70">
        <v>3266.9780908638177</v>
      </c>
      <c r="E31" s="70">
        <v>3557.7181793472532</v>
      </c>
      <c r="F31" s="70">
        <v>3354.1269523341984</v>
      </c>
      <c r="G31" s="70">
        <v>3774.7261205855093</v>
      </c>
      <c r="H31" s="70">
        <v>3884.8659871209775</v>
      </c>
      <c r="I31" s="70">
        <v>3725.944542342294</v>
      </c>
      <c r="J31" s="70">
        <v>3725.2265512089302</v>
      </c>
      <c r="K31" s="70">
        <v>4026.2800810382478</v>
      </c>
      <c r="L31" s="144">
        <v>4284.5879638700453</v>
      </c>
      <c r="M31" s="144">
        <v>4872.0520105319765</v>
      </c>
      <c r="N31" s="145"/>
      <c r="O31" s="144">
        <v>587.46404666193121</v>
      </c>
      <c r="P31" s="144"/>
      <c r="Q31" s="149">
        <v>13.711097814206269</v>
      </c>
      <c r="R31" s="144"/>
      <c r="S31" s="149">
        <v>6.9347558849488733</v>
      </c>
    </row>
    <row r="32" spans="1:19">
      <c r="A32" s="70" t="s">
        <v>17</v>
      </c>
      <c r="B32" s="70"/>
      <c r="C32" s="70">
        <v>736.31538230529327</v>
      </c>
      <c r="D32" s="70">
        <v>632.96033778236199</v>
      </c>
      <c r="E32" s="70">
        <v>591.70794113173179</v>
      </c>
      <c r="F32" s="70">
        <v>608.54069495116619</v>
      </c>
      <c r="G32" s="70">
        <v>643.0127742942833</v>
      </c>
      <c r="H32" s="70">
        <v>755.1551120211717</v>
      </c>
      <c r="I32" s="70">
        <v>628.41274406537229</v>
      </c>
      <c r="J32" s="70">
        <v>626.51258189089867</v>
      </c>
      <c r="K32" s="70">
        <v>515.05375140993283</v>
      </c>
      <c r="L32" s="144">
        <v>630.38074277530552</v>
      </c>
      <c r="M32" s="144">
        <v>818.45179019609236</v>
      </c>
      <c r="N32" s="145"/>
      <c r="O32" s="144">
        <v>188.07104742078684</v>
      </c>
      <c r="P32" s="144"/>
      <c r="Q32" s="149">
        <v>29.834516611784153</v>
      </c>
      <c r="R32" s="144"/>
      <c r="S32" s="149">
        <v>6.8284752437422824</v>
      </c>
    </row>
    <row r="33" spans="1:19">
      <c r="A33" s="43" t="s">
        <v>18</v>
      </c>
      <c r="B33" s="43"/>
      <c r="C33" s="70">
        <v>1801.3985896578356</v>
      </c>
      <c r="D33" s="70">
        <v>1845.0239660365605</v>
      </c>
      <c r="E33" s="70">
        <v>1946.7444055515552</v>
      </c>
      <c r="F33" s="70">
        <v>1979.1284425479112</v>
      </c>
      <c r="G33" s="70">
        <v>2254.1529142865033</v>
      </c>
      <c r="H33" s="70">
        <v>2302.6401876734371</v>
      </c>
      <c r="I33" s="70">
        <v>2507.3648606495944</v>
      </c>
      <c r="J33" s="70">
        <v>2349.0948121470201</v>
      </c>
      <c r="K33" s="70">
        <v>2261.5274861151347</v>
      </c>
      <c r="L33" s="144">
        <v>2174.6205987632466</v>
      </c>
      <c r="M33" s="144">
        <v>2472.7249927115668</v>
      </c>
      <c r="N33" s="145"/>
      <c r="O33" s="144">
        <v>298.10439394832019</v>
      </c>
      <c r="P33" s="144"/>
      <c r="Q33" s="149">
        <v>13.708340393623544</v>
      </c>
      <c r="R33" s="144"/>
      <c r="S33" s="149">
        <v>-0.34718508661634173</v>
      </c>
    </row>
    <row r="34" spans="1:19">
      <c r="A34" s="43" t="s">
        <v>19</v>
      </c>
      <c r="B34" s="43"/>
      <c r="C34" s="70">
        <v>1911.9015577828895</v>
      </c>
      <c r="D34" s="70">
        <v>1727.2773904882401</v>
      </c>
      <c r="E34" s="70">
        <v>1741.6424570789941</v>
      </c>
      <c r="F34" s="70">
        <v>1723.4802238402963</v>
      </c>
      <c r="G34" s="70">
        <v>1934.5545211312099</v>
      </c>
      <c r="H34" s="70">
        <v>2009.5849232457774</v>
      </c>
      <c r="I34" s="70">
        <v>1980.26775575333</v>
      </c>
      <c r="J34" s="70">
        <v>2213.1963578377145</v>
      </c>
      <c r="K34" s="70">
        <v>2238.5113781144728</v>
      </c>
      <c r="L34" s="144">
        <v>2423.0558006905412</v>
      </c>
      <c r="M34" s="144">
        <v>2542.8702285125446</v>
      </c>
      <c r="N34" s="145"/>
      <c r="O34" s="144">
        <v>119.81442782200338</v>
      </c>
      <c r="P34" s="144"/>
      <c r="Q34" s="149">
        <v>4.9447655224389706</v>
      </c>
      <c r="R34" s="144"/>
      <c r="S34" s="149">
        <v>6.4510795981162161</v>
      </c>
    </row>
    <row r="35" spans="1:19">
      <c r="A35" s="43" t="s">
        <v>20</v>
      </c>
      <c r="B35" s="43"/>
      <c r="C35" s="70">
        <v>1413.8742925915822</v>
      </c>
      <c r="D35" s="70">
        <v>1281.016287144811</v>
      </c>
      <c r="E35" s="70">
        <v>1235.1485453295047</v>
      </c>
      <c r="F35" s="70">
        <v>1495.2166900937957</v>
      </c>
      <c r="G35" s="70">
        <v>1351.3672786229063</v>
      </c>
      <c r="H35" s="70">
        <v>1451.9989563654581</v>
      </c>
      <c r="I35" s="70">
        <v>1244.9126794209242</v>
      </c>
      <c r="J35" s="70">
        <v>1449.0931385416454</v>
      </c>
      <c r="K35" s="70">
        <v>1150.8770037129298</v>
      </c>
      <c r="L35" s="144">
        <v>810.48151433856719</v>
      </c>
      <c r="M35" s="144">
        <v>755.91557715241925</v>
      </c>
      <c r="N35" s="145"/>
      <c r="O35" s="144">
        <v>-54.565937186147949</v>
      </c>
      <c r="P35" s="144"/>
      <c r="Q35" s="149">
        <v>-6.7325332189321045</v>
      </c>
      <c r="R35" s="144"/>
      <c r="S35" s="149">
        <v>-11.725838458949367</v>
      </c>
    </row>
    <row r="36" spans="1:19">
      <c r="A36" s="43" t="s">
        <v>21</v>
      </c>
      <c r="B36" s="43"/>
      <c r="C36" s="70">
        <v>8604.9765041196843</v>
      </c>
      <c r="D36" s="70">
        <v>8136.2783256425755</v>
      </c>
      <c r="E36" s="70">
        <v>8495.5817325525677</v>
      </c>
      <c r="F36" s="70">
        <v>8573.1872158504411</v>
      </c>
      <c r="G36" s="70">
        <v>9357.1284400547593</v>
      </c>
      <c r="H36" s="70">
        <v>9661.1601071887035</v>
      </c>
      <c r="I36" s="70">
        <v>9467.931866873425</v>
      </c>
      <c r="J36" s="70">
        <v>9749.2268834962342</v>
      </c>
      <c r="K36" s="70">
        <v>9703.0449132990543</v>
      </c>
      <c r="L36" s="144">
        <v>9716.6674684932332</v>
      </c>
      <c r="M36" s="144">
        <v>10661.141970574015</v>
      </c>
      <c r="N36" s="145"/>
      <c r="O36" s="144">
        <v>944.47450208078226</v>
      </c>
      <c r="P36" s="144"/>
      <c r="Q36" s="149">
        <v>9.7201484474310575</v>
      </c>
      <c r="R36" s="144"/>
      <c r="S36" s="149">
        <v>3.0118414383451197</v>
      </c>
    </row>
    <row r="37" spans="1:19">
      <c r="A37" s="70"/>
      <c r="B37" s="70"/>
      <c r="C37" s="70"/>
      <c r="D37" s="70"/>
      <c r="E37" s="70"/>
      <c r="F37" s="70"/>
      <c r="G37" s="70"/>
      <c r="H37" s="70"/>
      <c r="I37" s="70"/>
      <c r="J37" s="70"/>
      <c r="K37" s="70"/>
      <c r="L37" s="144"/>
      <c r="M37" s="144"/>
      <c r="N37" s="145"/>
      <c r="O37" s="144"/>
      <c r="P37" s="144"/>
      <c r="Q37" s="149"/>
      <c r="R37" s="144"/>
      <c r="S37" s="149"/>
    </row>
    <row r="38" spans="1:19">
      <c r="A38" s="74" t="s">
        <v>25</v>
      </c>
      <c r="B38" s="75"/>
      <c r="C38" s="70"/>
      <c r="D38" s="70"/>
      <c r="E38" s="70"/>
      <c r="F38" s="70"/>
      <c r="G38" s="70"/>
      <c r="H38" s="70"/>
      <c r="I38" s="70"/>
      <c r="J38" s="70"/>
      <c r="K38" s="70"/>
      <c r="L38" s="144"/>
      <c r="M38" s="144"/>
      <c r="N38" s="145"/>
      <c r="O38" s="144"/>
      <c r="P38" s="144"/>
      <c r="Q38" s="149"/>
      <c r="R38" s="144"/>
      <c r="S38" s="149"/>
    </row>
    <row r="39" spans="1:19">
      <c r="A39" s="43" t="s">
        <v>16</v>
      </c>
      <c r="B39" s="43"/>
      <c r="C39" s="70">
        <v>3169.6277828043894</v>
      </c>
      <c r="D39" s="70">
        <v>3014.6538482330961</v>
      </c>
      <c r="E39" s="70">
        <v>3275.988362633515</v>
      </c>
      <c r="F39" s="70">
        <v>3134.8710327336844</v>
      </c>
      <c r="G39" s="70">
        <v>3463.7516011617427</v>
      </c>
      <c r="H39" s="70">
        <v>3610.3470936136837</v>
      </c>
      <c r="I39" s="70">
        <v>3448.9488807717007</v>
      </c>
      <c r="J39" s="70">
        <v>3438.3715180269301</v>
      </c>
      <c r="K39" s="70">
        <v>3705.3070043236539</v>
      </c>
      <c r="L39" s="144">
        <v>3973.515119518182</v>
      </c>
      <c r="M39" s="144">
        <v>4284.5880182285418</v>
      </c>
      <c r="N39" s="145"/>
      <c r="O39" s="144">
        <v>311.07289871035982</v>
      </c>
      <c r="P39" s="144"/>
      <c r="Q39" s="149">
        <v>7.8286577338625847</v>
      </c>
      <c r="R39" s="144"/>
      <c r="S39" s="149">
        <v>5.573660014034898</v>
      </c>
    </row>
    <row r="40" spans="1:19">
      <c r="A40" s="70" t="s">
        <v>17</v>
      </c>
      <c r="B40" s="70"/>
      <c r="C40" s="70">
        <v>686.7664095427175</v>
      </c>
      <c r="D40" s="70">
        <v>597.06255883244228</v>
      </c>
      <c r="E40" s="70">
        <v>563.81559664305621</v>
      </c>
      <c r="F40" s="70">
        <v>575.18486990419308</v>
      </c>
      <c r="G40" s="70">
        <v>598.5657678741793</v>
      </c>
      <c r="H40" s="70">
        <v>710.48590339097268</v>
      </c>
      <c r="I40" s="70">
        <v>592.65857388333166</v>
      </c>
      <c r="J40" s="70">
        <v>598.47466748471027</v>
      </c>
      <c r="K40" s="70">
        <v>483.19426794896867</v>
      </c>
      <c r="L40" s="144">
        <v>566.20110369591544</v>
      </c>
      <c r="M40" s="144">
        <v>711.29079724948292</v>
      </c>
      <c r="N40" s="145"/>
      <c r="O40" s="144">
        <v>145.08969355356749</v>
      </c>
      <c r="P40" s="144"/>
      <c r="Q40" s="149">
        <v>25.62511669554948</v>
      </c>
      <c r="R40" s="144"/>
      <c r="S40" s="149">
        <v>4.6672116221188276</v>
      </c>
    </row>
    <row r="41" spans="1:19">
      <c r="A41" s="43" t="s">
        <v>18</v>
      </c>
      <c r="B41" s="43"/>
      <c r="C41" s="70">
        <v>1569.9259184752848</v>
      </c>
      <c r="D41" s="70">
        <v>1610.2942975272938</v>
      </c>
      <c r="E41" s="70">
        <v>1696.4551538446865</v>
      </c>
      <c r="F41" s="70">
        <v>1754.6141572697084</v>
      </c>
      <c r="G41" s="70">
        <v>1943.3398240614456</v>
      </c>
      <c r="H41" s="70">
        <v>2066.2465766294081</v>
      </c>
      <c r="I41" s="70">
        <v>2142.4054093890491</v>
      </c>
      <c r="J41" s="70">
        <v>2085.2947367149959</v>
      </c>
      <c r="K41" s="70">
        <v>1924.0392616185395</v>
      </c>
      <c r="L41" s="144">
        <v>1707.6306267877078</v>
      </c>
      <c r="M41" s="144">
        <v>1887.5815953577624</v>
      </c>
      <c r="N41" s="145"/>
      <c r="O41" s="144">
        <v>179.95096857005456</v>
      </c>
      <c r="P41" s="144"/>
      <c r="Q41" s="149">
        <v>10.538049959233135</v>
      </c>
      <c r="R41" s="144"/>
      <c r="S41" s="149">
        <v>-3.1162323450033225</v>
      </c>
    </row>
    <row r="42" spans="1:19">
      <c r="A42" s="43" t="s">
        <v>19</v>
      </c>
      <c r="B42" s="43"/>
      <c r="C42" s="70">
        <v>1490.2145355698649</v>
      </c>
      <c r="D42" s="70">
        <v>1414.8538548238182</v>
      </c>
      <c r="E42" s="70">
        <v>1375.4808455517521</v>
      </c>
      <c r="F42" s="70">
        <v>1420.0916106969714</v>
      </c>
      <c r="G42" s="70">
        <v>1549.627899972038</v>
      </c>
      <c r="H42" s="70">
        <v>1652.1045294232629</v>
      </c>
      <c r="I42" s="70">
        <v>1597.1712794123303</v>
      </c>
      <c r="J42" s="70">
        <v>1777.3093532088369</v>
      </c>
      <c r="K42" s="70">
        <v>1762.2594131252154</v>
      </c>
      <c r="L42" s="144">
        <v>1830.7414855309687</v>
      </c>
      <c r="M42" s="144">
        <v>1953.8531147318654</v>
      </c>
      <c r="N42" s="145"/>
      <c r="O42" s="144">
        <v>123.11162920089669</v>
      </c>
      <c r="P42" s="144"/>
      <c r="Q42" s="149">
        <v>6.724686700656207</v>
      </c>
      <c r="R42" s="144"/>
      <c r="S42" s="149">
        <v>5.1683608023796346</v>
      </c>
    </row>
    <row r="43" spans="1:19">
      <c r="A43" s="43" t="s">
        <v>20</v>
      </c>
      <c r="B43" s="43"/>
      <c r="C43" s="70">
        <v>1138.9770665608362</v>
      </c>
      <c r="D43" s="70">
        <v>1111.9147811195101</v>
      </c>
      <c r="E43" s="70">
        <v>968.46548938633146</v>
      </c>
      <c r="F43" s="70">
        <v>1273.8386147821234</v>
      </c>
      <c r="G43" s="70">
        <v>1093.7333799693924</v>
      </c>
      <c r="H43" s="70">
        <v>1212.5568417349123</v>
      </c>
      <c r="I43" s="70">
        <v>1075.3984319562924</v>
      </c>
      <c r="J43" s="70">
        <v>1131.3830409638185</v>
      </c>
      <c r="K43" s="70">
        <v>940.09966962858709</v>
      </c>
      <c r="L43" s="144">
        <v>671.34741785359597</v>
      </c>
      <c r="M43" s="144">
        <v>592.08745665639913</v>
      </c>
      <c r="N43" s="145"/>
      <c r="O43" s="144">
        <v>-79.259961197196844</v>
      </c>
      <c r="P43" s="144"/>
      <c r="Q43" s="149">
        <v>-11.806102040371812</v>
      </c>
      <c r="R43" s="144"/>
      <c r="S43" s="149">
        <v>-13.860149151536183</v>
      </c>
    </row>
    <row r="44" spans="1:19">
      <c r="A44" s="43" t="s">
        <v>21</v>
      </c>
      <c r="B44" s="43"/>
      <c r="C44" s="70">
        <v>7387.0630472573339</v>
      </c>
      <c r="D44" s="70">
        <v>7165.9745479942048</v>
      </c>
      <c r="E44" s="70">
        <v>7328.7261109378505</v>
      </c>
      <c r="F44" s="70">
        <v>7593.4939129892491</v>
      </c>
      <c r="G44" s="70">
        <v>8090.9701365081983</v>
      </c>
      <c r="H44" s="70">
        <v>8550.7403873482435</v>
      </c>
      <c r="I44" s="70">
        <v>8271.4128806569424</v>
      </c>
      <c r="J44" s="70">
        <v>8443.1152295901593</v>
      </c>
      <c r="K44" s="70">
        <v>8343.1581293479612</v>
      </c>
      <c r="L44" s="144">
        <v>8204.2831460298185</v>
      </c>
      <c r="M44" s="144">
        <v>8732.8295380141208</v>
      </c>
      <c r="N44" s="145"/>
      <c r="O44" s="144">
        <v>528.54639198430232</v>
      </c>
      <c r="P44" s="144"/>
      <c r="Q44" s="149">
        <v>6.4423226572826593</v>
      </c>
      <c r="R44" s="144"/>
      <c r="S44" s="149">
        <v>1.3663528182703999</v>
      </c>
    </row>
    <row r="45" spans="1:19">
      <c r="A45" s="43"/>
      <c r="B45" s="43"/>
      <c r="C45" s="43"/>
      <c r="D45" s="43"/>
      <c r="E45" s="43"/>
      <c r="F45" s="43"/>
      <c r="G45" s="43"/>
      <c r="H45" s="43"/>
      <c r="I45" s="43"/>
      <c r="J45" s="43"/>
      <c r="K45" s="43"/>
      <c r="L45" s="143"/>
      <c r="M45" s="143"/>
      <c r="N45" s="142"/>
      <c r="O45" s="144"/>
      <c r="P45" s="144"/>
      <c r="Q45" s="149"/>
      <c r="R45" s="144"/>
      <c r="S45" s="149"/>
    </row>
    <row r="46" spans="1:19">
      <c r="A46" s="74" t="s">
        <v>24</v>
      </c>
      <c r="B46" s="75"/>
      <c r="C46" s="43"/>
      <c r="D46" s="43"/>
      <c r="E46" s="43"/>
      <c r="F46" s="43"/>
      <c r="G46" s="43"/>
      <c r="H46" s="70"/>
      <c r="I46" s="70"/>
      <c r="J46" s="70"/>
      <c r="K46" s="70"/>
      <c r="L46" s="143"/>
      <c r="M46" s="143"/>
      <c r="N46" s="142"/>
      <c r="O46" s="144"/>
      <c r="P46" s="144"/>
      <c r="Q46" s="149"/>
      <c r="R46" s="144"/>
      <c r="S46" s="149"/>
    </row>
    <row r="47" spans="1:19">
      <c r="A47" s="43" t="s">
        <v>16</v>
      </c>
      <c r="B47" s="43"/>
      <c r="C47" s="70">
        <v>288.46299763299658</v>
      </c>
      <c r="D47" s="70">
        <v>252.32424263072076</v>
      </c>
      <c r="E47" s="70">
        <v>281.72981671373572</v>
      </c>
      <c r="F47" s="70">
        <v>219.25591960051543</v>
      </c>
      <c r="G47" s="70">
        <v>310.9745194237675</v>
      </c>
      <c r="H47" s="70">
        <v>274.51889350729499</v>
      </c>
      <c r="I47" s="70">
        <v>276.99566157059229</v>
      </c>
      <c r="J47" s="70">
        <v>286.85503318199733</v>
      </c>
      <c r="K47" s="70">
        <v>320.9730767145914</v>
      </c>
      <c r="L47" s="144">
        <v>311.07284435186386</v>
      </c>
      <c r="M47" s="144">
        <v>587.46399230343445</v>
      </c>
      <c r="N47" s="142"/>
      <c r="O47" s="144">
        <v>276.39114795157059</v>
      </c>
      <c r="P47" s="144"/>
      <c r="Q47" s="149">
        <v>88.850940533702214</v>
      </c>
      <c r="R47" s="144"/>
      <c r="S47" s="149">
        <v>20.677713056262448</v>
      </c>
    </row>
    <row r="48" spans="1:19">
      <c r="A48" s="70" t="s">
        <v>17</v>
      </c>
      <c r="B48" s="70"/>
      <c r="C48" s="70">
        <v>49.54897276257585</v>
      </c>
      <c r="D48" s="70">
        <v>35.897778949919676</v>
      </c>
      <c r="E48" s="70">
        <v>27.892344488675498</v>
      </c>
      <c r="F48" s="70">
        <v>33.355825046973067</v>
      </c>
      <c r="G48" s="70">
        <v>44.447006420104081</v>
      </c>
      <c r="H48" s="70">
        <v>44.669208630198781</v>
      </c>
      <c r="I48" s="70">
        <v>35.754170182040582</v>
      </c>
      <c r="J48" s="70">
        <v>28.037914406188321</v>
      </c>
      <c r="K48" s="70">
        <v>31.859483460964107</v>
      </c>
      <c r="L48" s="144">
        <v>64.179639079389972</v>
      </c>
      <c r="M48" s="144">
        <v>107.16099294660945</v>
      </c>
      <c r="N48" s="145"/>
      <c r="O48" s="144">
        <v>42.981353867219482</v>
      </c>
      <c r="P48" s="144"/>
      <c r="Q48" s="149">
        <v>66.970388870606939</v>
      </c>
      <c r="R48" s="144"/>
      <c r="S48" s="149">
        <v>31.576250588812638</v>
      </c>
    </row>
    <row r="49" spans="1:19">
      <c r="A49" s="43" t="s">
        <v>18</v>
      </c>
      <c r="B49" s="43"/>
      <c r="C49" s="70">
        <v>231.47267118255064</v>
      </c>
      <c r="D49" s="70">
        <v>234.72966850926679</v>
      </c>
      <c r="E49" s="70">
        <v>250.28925170686909</v>
      </c>
      <c r="F49" s="70">
        <v>224.51428527820366</v>
      </c>
      <c r="G49" s="70">
        <v>310.81309022505786</v>
      </c>
      <c r="H49" s="70">
        <v>236.39361104402897</v>
      </c>
      <c r="I49" s="70">
        <v>364.95945126054642</v>
      </c>
      <c r="J49" s="70">
        <v>263.80007543202328</v>
      </c>
      <c r="K49" s="70">
        <v>337.48822449659582</v>
      </c>
      <c r="L49" s="144">
        <v>466.98997197553877</v>
      </c>
      <c r="M49" s="144">
        <v>585.14339735380383</v>
      </c>
      <c r="N49" s="142"/>
      <c r="O49" s="144">
        <v>118.15342537826507</v>
      </c>
      <c r="P49" s="144"/>
      <c r="Q49" s="149">
        <v>25.301062649896494</v>
      </c>
      <c r="R49" s="144"/>
      <c r="S49" s="149">
        <v>12.526399626657714</v>
      </c>
    </row>
    <row r="50" spans="1:19">
      <c r="A50" s="43" t="s">
        <v>19</v>
      </c>
      <c r="B50" s="43"/>
      <c r="C50" s="70">
        <v>421.68702221302465</v>
      </c>
      <c r="D50" s="70">
        <v>312.42353566442137</v>
      </c>
      <c r="E50" s="70">
        <v>366.16161152724237</v>
      </c>
      <c r="F50" s="70">
        <v>303.38861314332553</v>
      </c>
      <c r="G50" s="70">
        <v>384.92662115917119</v>
      </c>
      <c r="H50" s="70">
        <v>357.48039382251483</v>
      </c>
      <c r="I50" s="70">
        <v>383.09647634100077</v>
      </c>
      <c r="J50" s="70">
        <v>435.88700462887886</v>
      </c>
      <c r="K50" s="70">
        <v>476.25196498925732</v>
      </c>
      <c r="L50" s="144">
        <v>592.31431515957229</v>
      </c>
      <c r="M50" s="144">
        <v>589.01711378068001</v>
      </c>
      <c r="N50" s="142"/>
      <c r="O50" s="144">
        <v>-3.2972013788922823</v>
      </c>
      <c r="P50" s="144"/>
      <c r="Q50" s="149">
        <v>-0.55666413836443951</v>
      </c>
      <c r="R50" s="144"/>
      <c r="S50" s="149">
        <v>11.3537735515153</v>
      </c>
    </row>
    <row r="51" spans="1:19">
      <c r="A51" s="43" t="s">
        <v>20</v>
      </c>
      <c r="B51" s="43"/>
      <c r="C51" s="70">
        <v>274.8972260307458</v>
      </c>
      <c r="D51" s="70">
        <v>169.10150602530075</v>
      </c>
      <c r="E51" s="70">
        <v>266.68305594317326</v>
      </c>
      <c r="F51" s="70">
        <v>221.378075311673</v>
      </c>
      <c r="G51" s="70">
        <v>257.63389865351343</v>
      </c>
      <c r="H51" s="70">
        <v>239.44211463054589</v>
      </c>
      <c r="I51" s="70">
        <v>169.51424746463198</v>
      </c>
      <c r="J51" s="70">
        <v>317.71009757782696</v>
      </c>
      <c r="K51" s="70">
        <v>210.7773340843429</v>
      </c>
      <c r="L51" s="144">
        <v>139.13409648497125</v>
      </c>
      <c r="M51" s="144">
        <v>163.8281204960202</v>
      </c>
      <c r="N51" s="142"/>
      <c r="O51" s="144">
        <v>24.694024011048953</v>
      </c>
      <c r="P51" s="144"/>
      <c r="Q51" s="149">
        <v>17.74836264791233</v>
      </c>
      <c r="R51" s="144"/>
      <c r="S51" s="149">
        <v>-0.84935112441315574</v>
      </c>
    </row>
    <row r="52" spans="1:19">
      <c r="A52" s="43" t="s">
        <v>21</v>
      </c>
      <c r="B52" s="43"/>
      <c r="C52" s="70">
        <v>1217.9134568623533</v>
      </c>
      <c r="D52" s="70">
        <v>970.30377764837635</v>
      </c>
      <c r="E52" s="70">
        <v>1166.855621614709</v>
      </c>
      <c r="F52" s="70">
        <v>979.69330286119703</v>
      </c>
      <c r="G52" s="70">
        <v>1266.1583035465574</v>
      </c>
      <c r="H52" s="70">
        <v>1110.4197198404527</v>
      </c>
      <c r="I52" s="70">
        <v>1196.5189862164834</v>
      </c>
      <c r="J52" s="70">
        <v>1306.1116539060727</v>
      </c>
      <c r="K52" s="70">
        <v>1359.8867839510995</v>
      </c>
      <c r="L52" s="144">
        <v>1512.3843224634138</v>
      </c>
      <c r="M52" s="144">
        <v>1928.3124325598978</v>
      </c>
      <c r="N52" s="142"/>
      <c r="O52" s="144">
        <v>415.92811009648403</v>
      </c>
      <c r="P52" s="144"/>
      <c r="Q52" s="149">
        <v>27.501482521255483</v>
      </c>
      <c r="R52" s="144"/>
      <c r="S52" s="149">
        <v>12.671597447180115</v>
      </c>
    </row>
    <row r="53" spans="1:19">
      <c r="A53" s="43"/>
      <c r="B53" s="43"/>
      <c r="C53" s="43"/>
      <c r="D53" s="43"/>
      <c r="E53" s="43"/>
      <c r="F53" s="43"/>
      <c r="G53" s="43"/>
      <c r="H53" s="43"/>
      <c r="I53" s="43"/>
      <c r="J53" s="43"/>
      <c r="K53" s="43"/>
      <c r="L53" s="143"/>
      <c r="M53" s="143"/>
      <c r="N53" s="142"/>
      <c r="O53" s="144"/>
      <c r="P53" s="144"/>
      <c r="Q53" s="149"/>
      <c r="R53" s="144"/>
      <c r="S53" s="149"/>
    </row>
    <row r="54" spans="1:19">
      <c r="A54" s="73" t="s">
        <v>26</v>
      </c>
      <c r="B54" s="73"/>
      <c r="C54" s="43"/>
      <c r="D54" s="43"/>
      <c r="E54" s="43"/>
      <c r="F54" s="43"/>
      <c r="G54" s="43"/>
      <c r="H54" s="43"/>
      <c r="I54" s="43"/>
      <c r="J54" s="43"/>
      <c r="K54" s="43"/>
      <c r="L54" s="143"/>
      <c r="M54" s="143"/>
      <c r="N54" s="142"/>
      <c r="O54" s="144"/>
      <c r="P54" s="144"/>
      <c r="Q54" s="149"/>
      <c r="R54" s="144"/>
      <c r="S54" s="149"/>
    </row>
    <row r="55" spans="1:19">
      <c r="A55" s="43" t="s">
        <v>16</v>
      </c>
      <c r="B55" s="43"/>
      <c r="C55" s="43">
        <v>1985.558150879431</v>
      </c>
      <c r="D55" s="43">
        <v>2275.6108115216798</v>
      </c>
      <c r="E55" s="43">
        <v>2180.0677901567788</v>
      </c>
      <c r="F55" s="43">
        <v>2416.9835390823996</v>
      </c>
      <c r="G55" s="43">
        <v>3087.6871436567162</v>
      </c>
      <c r="H55" s="43">
        <v>3212.7340395516562</v>
      </c>
      <c r="I55" s="43">
        <v>3363.6690293208007</v>
      </c>
      <c r="J55" s="43">
        <v>3507.3469856566012</v>
      </c>
      <c r="K55" s="43">
        <v>5416.1778969898005</v>
      </c>
      <c r="L55" s="143">
        <v>4917.4208437022917</v>
      </c>
      <c r="M55" s="143">
        <v>5150.0148836236558</v>
      </c>
      <c r="N55" s="142"/>
      <c r="O55" s="144">
        <v>232.59403992136413</v>
      </c>
      <c r="P55" s="144"/>
      <c r="Q55" s="149">
        <v>4.7300006917090514</v>
      </c>
      <c r="R55" s="144"/>
      <c r="S55" s="149">
        <v>11.236881985564562</v>
      </c>
    </row>
    <row r="56" spans="1:19">
      <c r="A56" s="70" t="s">
        <v>17</v>
      </c>
      <c r="B56" s="70"/>
      <c r="C56" s="70">
        <v>135.23057576459451</v>
      </c>
      <c r="D56" s="70">
        <v>172.50993390960241</v>
      </c>
      <c r="E56" s="70">
        <v>230.33981904276089</v>
      </c>
      <c r="F56" s="70">
        <v>268.57478923172783</v>
      </c>
      <c r="G56" s="70">
        <v>262.52518082967833</v>
      </c>
      <c r="H56" s="70">
        <v>360.68216245707652</v>
      </c>
      <c r="I56" s="70">
        <v>284.36591409088823</v>
      </c>
      <c r="J56" s="70">
        <v>184.9960840803316</v>
      </c>
      <c r="K56" s="70">
        <v>372.65338778364259</v>
      </c>
      <c r="L56" s="144">
        <v>536.91840922116091</v>
      </c>
      <c r="M56" s="144">
        <v>571.16960487715596</v>
      </c>
      <c r="N56" s="145"/>
      <c r="O56" s="144">
        <v>34.251195655995048</v>
      </c>
      <c r="P56" s="144"/>
      <c r="Q56" s="149">
        <v>6.3792179719966953</v>
      </c>
      <c r="R56" s="144"/>
      <c r="S56" s="149">
        <v>19.0479407604101</v>
      </c>
    </row>
    <row r="57" spans="1:19">
      <c r="A57" s="43" t="s">
        <v>18</v>
      </c>
      <c r="B57" s="43"/>
      <c r="C57" s="43">
        <v>1036.9123313400369</v>
      </c>
      <c r="D57" s="43">
        <v>1210.5139166490721</v>
      </c>
      <c r="E57" s="43">
        <v>1282.6472031087294</v>
      </c>
      <c r="F57" s="43">
        <v>1394.1096617810192</v>
      </c>
      <c r="G57" s="43">
        <v>1630.8421346912351</v>
      </c>
      <c r="H57" s="43">
        <v>1613.2989124631044</v>
      </c>
      <c r="I57" s="43">
        <v>1748.7894945182811</v>
      </c>
      <c r="J57" s="43">
        <v>1863.843501691053</v>
      </c>
      <c r="K57" s="43">
        <v>2053.9980523970794</v>
      </c>
      <c r="L57" s="143">
        <v>1474.2908437802871</v>
      </c>
      <c r="M57" s="143">
        <v>1770.5823023193639</v>
      </c>
      <c r="N57" s="142"/>
      <c r="O57" s="144">
        <v>296.29145853907676</v>
      </c>
      <c r="P57" s="144"/>
      <c r="Q57" s="149">
        <v>20.097218929973423</v>
      </c>
      <c r="R57" s="144"/>
      <c r="S57" s="149">
        <v>0.31009594766020498</v>
      </c>
    </row>
    <row r="58" spans="1:19">
      <c r="A58" s="43" t="s">
        <v>19</v>
      </c>
      <c r="B58" s="43"/>
      <c r="C58" s="43">
        <v>1304.2917306961117</v>
      </c>
      <c r="D58" s="43">
        <v>1280.4496921413379</v>
      </c>
      <c r="E58" s="43">
        <v>1510.3627386585315</v>
      </c>
      <c r="F58" s="43">
        <v>1628.0030848363767</v>
      </c>
      <c r="G58" s="43">
        <v>1919.7787623832485</v>
      </c>
      <c r="H58" s="43">
        <v>1971.2652253083813</v>
      </c>
      <c r="I58" s="43">
        <v>2090.3929112589121</v>
      </c>
      <c r="J58" s="43">
        <v>2163.661810212719</v>
      </c>
      <c r="K58" s="43">
        <v>2957.3345780331729</v>
      </c>
      <c r="L58" s="143">
        <v>2518.3527045019641</v>
      </c>
      <c r="M58" s="143">
        <v>2606.818157295721</v>
      </c>
      <c r="N58" s="142"/>
      <c r="O58" s="144">
        <v>88.465452793756867</v>
      </c>
      <c r="P58" s="144"/>
      <c r="Q58" s="149">
        <v>3.5128301383523706</v>
      </c>
      <c r="R58" s="144"/>
      <c r="S58" s="149">
        <v>5.6746220758492338</v>
      </c>
    </row>
    <row r="59" spans="1:19">
      <c r="A59" s="43" t="s">
        <v>20</v>
      </c>
      <c r="B59" s="43"/>
      <c r="C59" s="43">
        <v>949.82991462854056</v>
      </c>
      <c r="D59" s="43">
        <v>1021.6102808800383</v>
      </c>
      <c r="E59" s="43">
        <v>935.23295871802861</v>
      </c>
      <c r="F59" s="43">
        <v>1056.7042123481806</v>
      </c>
      <c r="G59" s="43">
        <v>1398.1263086588251</v>
      </c>
      <c r="H59" s="43">
        <v>1594.9049487776035</v>
      </c>
      <c r="I59" s="43">
        <v>1717.5006129312153</v>
      </c>
      <c r="J59" s="43">
        <v>1681.1603074324598</v>
      </c>
      <c r="K59" s="43">
        <v>1505.3081484588297</v>
      </c>
      <c r="L59" s="143">
        <v>1551.175880788503</v>
      </c>
      <c r="M59" s="143">
        <v>1587.0086948632902</v>
      </c>
      <c r="N59" s="142"/>
      <c r="O59" s="144">
        <v>35.832814074787166</v>
      </c>
      <c r="P59" s="144"/>
      <c r="Q59" s="149">
        <v>2.3100419828970331</v>
      </c>
      <c r="R59" s="144"/>
      <c r="S59" s="149">
        <v>-1.956094801316044</v>
      </c>
    </row>
    <row r="60" spans="1:19">
      <c r="A60" s="43" t="s">
        <v>21</v>
      </c>
      <c r="B60" s="43"/>
      <c r="C60" s="43">
        <v>5286.5826083821376</v>
      </c>
      <c r="D60" s="43">
        <v>5795.5419294783133</v>
      </c>
      <c r="E60" s="43">
        <v>5916.8802899271559</v>
      </c>
      <c r="F60" s="43">
        <v>6507.5634386352986</v>
      </c>
      <c r="G60" s="43">
        <v>8050.5590356634475</v>
      </c>
      <c r="H60" s="43">
        <v>8403.8487699907855</v>
      </c>
      <c r="I60" s="43">
        <v>8932.3737844493335</v>
      </c>
      <c r="J60" s="43">
        <v>9225.5288440354543</v>
      </c>
      <c r="K60" s="43">
        <v>11941.833399732597</v>
      </c>
      <c r="L60" s="143">
        <v>10474.578136662678</v>
      </c>
      <c r="M60" s="143">
        <v>11122.785225917829</v>
      </c>
      <c r="N60" s="142"/>
      <c r="O60" s="144">
        <v>648.207089255151</v>
      </c>
      <c r="P60" s="144"/>
      <c r="Q60" s="149">
        <v>6.1883837305707061</v>
      </c>
      <c r="R60" s="144"/>
      <c r="S60" s="149">
        <v>5.6359313738829853</v>
      </c>
    </row>
    <row r="61" spans="1:19">
      <c r="A61" s="42"/>
      <c r="B61" s="42"/>
      <c r="C61" s="42"/>
      <c r="D61" s="42"/>
      <c r="E61" s="42"/>
      <c r="F61" s="42"/>
      <c r="G61" s="42"/>
      <c r="H61" s="42"/>
      <c r="I61" s="42"/>
      <c r="J61" s="42"/>
      <c r="K61" s="42"/>
      <c r="L61" s="142"/>
      <c r="M61" s="142"/>
      <c r="N61" s="142"/>
      <c r="O61" s="144"/>
      <c r="P61" s="144"/>
      <c r="Q61" s="149"/>
      <c r="R61" s="144"/>
      <c r="S61" s="149"/>
    </row>
    <row r="62" spans="1:19">
      <c r="A62" s="73" t="s">
        <v>27</v>
      </c>
      <c r="B62" s="73"/>
      <c r="C62" s="42"/>
      <c r="D62" s="42"/>
      <c r="E62" s="42"/>
      <c r="F62" s="42"/>
      <c r="G62" s="42"/>
      <c r="H62" s="42"/>
      <c r="I62" s="42"/>
      <c r="J62" s="42"/>
      <c r="K62" s="42"/>
      <c r="L62" s="142"/>
      <c r="M62" s="142"/>
      <c r="N62" s="142"/>
      <c r="O62" s="144"/>
      <c r="P62" s="144"/>
      <c r="Q62" s="149"/>
      <c r="R62" s="144"/>
      <c r="S62" s="149"/>
    </row>
    <row r="63" spans="1:19">
      <c r="A63" s="43" t="s">
        <v>16</v>
      </c>
      <c r="B63" s="43"/>
      <c r="C63" s="43">
        <v>6798.8272262345217</v>
      </c>
      <c r="D63" s="43">
        <v>7029.7479085996983</v>
      </c>
      <c r="E63" s="43">
        <v>7384.859462939994</v>
      </c>
      <c r="F63" s="43">
        <v>7404.7239664539966</v>
      </c>
      <c r="G63" s="43">
        <v>8796.1353658094122</v>
      </c>
      <c r="H63" s="43">
        <v>9260.174886218334</v>
      </c>
      <c r="I63" s="43">
        <v>9272.657469655247</v>
      </c>
      <c r="J63" s="43">
        <v>9839.1242516337134</v>
      </c>
      <c r="K63" s="43">
        <v>12571.504613122583</v>
      </c>
      <c r="L63" s="143">
        <v>12193.845083070335</v>
      </c>
      <c r="M63" s="143">
        <v>13340.500396211757</v>
      </c>
      <c r="N63" s="142"/>
      <c r="O63" s="144">
        <v>1146.6553131414221</v>
      </c>
      <c r="P63" s="144"/>
      <c r="Q63" s="149">
        <v>9.4035581502787409</v>
      </c>
      <c r="R63" s="144"/>
      <c r="S63" s="149">
        <v>9.519631961414543</v>
      </c>
    </row>
    <row r="64" spans="1:19">
      <c r="A64" s="70" t="s">
        <v>17</v>
      </c>
      <c r="B64" s="70"/>
      <c r="C64" s="70">
        <v>1024.4491438570938</v>
      </c>
      <c r="D64" s="70">
        <v>999.01789623086972</v>
      </c>
      <c r="E64" s="70">
        <v>1041.0543333966227</v>
      </c>
      <c r="F64" s="70">
        <v>1097.129810809836</v>
      </c>
      <c r="G64" s="70">
        <v>1130.1454128523847</v>
      </c>
      <c r="H64" s="70">
        <v>1378.9001450441569</v>
      </c>
      <c r="I64" s="70">
        <v>1159.3778278160946</v>
      </c>
      <c r="J64" s="70">
        <v>1106.7216050688146</v>
      </c>
      <c r="K64" s="70">
        <v>1217.1399533155413</v>
      </c>
      <c r="L64" s="144">
        <v>1648.3744658453438</v>
      </c>
      <c r="M64" s="144">
        <v>1987.3837755831723</v>
      </c>
      <c r="N64" s="145"/>
      <c r="O64" s="144">
        <v>339.00930973782852</v>
      </c>
      <c r="P64" s="144"/>
      <c r="Q64" s="149">
        <v>20.566280099708578</v>
      </c>
      <c r="R64" s="144"/>
      <c r="S64" s="149">
        <v>14.423225855234922</v>
      </c>
    </row>
    <row r="65" spans="1:19">
      <c r="A65" s="43" t="s">
        <v>18</v>
      </c>
      <c r="B65" s="43"/>
      <c r="C65" s="43">
        <v>3913.5514899460654</v>
      </c>
      <c r="D65" s="43">
        <v>4215.4483121693738</v>
      </c>
      <c r="E65" s="43">
        <v>4679.5606072004621</v>
      </c>
      <c r="F65" s="43">
        <v>4776.4606458019971</v>
      </c>
      <c r="G65" s="43">
        <v>5336.5813100699397</v>
      </c>
      <c r="H65" s="43">
        <v>5338.2345367728722</v>
      </c>
      <c r="I65" s="43">
        <v>5827.2398338863786</v>
      </c>
      <c r="J65" s="43">
        <v>6166.2240794610025</v>
      </c>
      <c r="K65" s="43">
        <v>6084.9554819146888</v>
      </c>
      <c r="L65" s="143">
        <v>5115.2620428614791</v>
      </c>
      <c r="M65" s="143">
        <v>5823.1498602230267</v>
      </c>
      <c r="N65" s="142"/>
      <c r="O65" s="144">
        <v>707.8878173615476</v>
      </c>
      <c r="P65" s="144"/>
      <c r="Q65" s="149">
        <v>13.838740057304193</v>
      </c>
      <c r="R65" s="144"/>
      <c r="S65" s="149">
        <v>-1.7551408168514637E-2</v>
      </c>
    </row>
    <row r="66" spans="1:19">
      <c r="A66" s="43" t="s">
        <v>19</v>
      </c>
      <c r="B66" s="43"/>
      <c r="C66" s="43">
        <v>3899.0928641333112</v>
      </c>
      <c r="D66" s="43">
        <v>3649.0442288633335</v>
      </c>
      <c r="E66" s="43">
        <v>4094.0302057635272</v>
      </c>
      <c r="F66" s="43">
        <v>4165.7976060288629</v>
      </c>
      <c r="G66" s="43">
        <v>4706.0063457258384</v>
      </c>
      <c r="H66" s="43">
        <v>4869.6240682722646</v>
      </c>
      <c r="I66" s="43">
        <v>4994.3819544620965</v>
      </c>
      <c r="J66" s="43">
        <v>5447.4978668588483</v>
      </c>
      <c r="K66" s="43">
        <v>6422.565283953224</v>
      </c>
      <c r="L66" s="143">
        <v>6232.7901488081488</v>
      </c>
      <c r="M66" s="143">
        <v>6407.5994386209122</v>
      </c>
      <c r="N66" s="142"/>
      <c r="O66" s="144">
        <v>174.80928981276338</v>
      </c>
      <c r="P66" s="144"/>
      <c r="Q66" s="149">
        <v>2.8046715137070919</v>
      </c>
      <c r="R66" s="144"/>
      <c r="S66" s="149">
        <v>6.4273872386238828</v>
      </c>
    </row>
    <row r="67" spans="1:19">
      <c r="A67" s="43" t="s">
        <v>20</v>
      </c>
      <c r="B67" s="43"/>
      <c r="C67" s="43">
        <v>2943.8576445378139</v>
      </c>
      <c r="D67" s="43">
        <v>2872.6572829207507</v>
      </c>
      <c r="E67" s="43">
        <v>2779.7249718492344</v>
      </c>
      <c r="F67" s="43">
        <v>3387.8260529940108</v>
      </c>
      <c r="G67" s="43">
        <v>3333.3024816431398</v>
      </c>
      <c r="H67" s="43">
        <v>3921.7173885379671</v>
      </c>
      <c r="I67" s="43">
        <v>3710.8401758836358</v>
      </c>
      <c r="J67" s="43">
        <v>3928.4289971780454</v>
      </c>
      <c r="K67" s="43">
        <v>3270.1940193114715</v>
      </c>
      <c r="L67" s="143">
        <v>2906.7838660171401</v>
      </c>
      <c r="M67" s="143">
        <v>2835.6479034597364</v>
      </c>
      <c r="N67" s="142"/>
      <c r="O67" s="144">
        <v>-71.135962557403673</v>
      </c>
      <c r="P67" s="144"/>
      <c r="Q67" s="149">
        <v>-2.4472394865351248</v>
      </c>
      <c r="R67" s="144"/>
      <c r="S67" s="149">
        <v>-6.5035731806552199</v>
      </c>
    </row>
    <row r="68" spans="1:19">
      <c r="A68" s="43" t="s">
        <v>21</v>
      </c>
      <c r="B68" s="43"/>
      <c r="C68" s="43">
        <v>17594.487267311779</v>
      </c>
      <c r="D68" s="43">
        <v>17801.889824417452</v>
      </c>
      <c r="E68" s="43">
        <v>18973.474386248112</v>
      </c>
      <c r="F68" s="43">
        <v>19780.268315705631</v>
      </c>
      <c r="G68" s="43">
        <v>22238.354286767564</v>
      </c>
      <c r="H68" s="43">
        <v>23423.218712133785</v>
      </c>
      <c r="I68" s="43">
        <v>23839.262401976273</v>
      </c>
      <c r="J68" s="43">
        <v>25414.953354664591</v>
      </c>
      <c r="K68" s="43">
        <v>28396.447289929652</v>
      </c>
      <c r="L68" s="143">
        <v>26507.818452561136</v>
      </c>
      <c r="M68" s="143">
        <v>28448.252612299155</v>
      </c>
      <c r="N68" s="142"/>
      <c r="O68" s="144">
        <v>1940.4341597380189</v>
      </c>
      <c r="P68" s="144"/>
      <c r="Q68" s="149">
        <v>7.3202333236537527</v>
      </c>
      <c r="R68" s="144"/>
      <c r="S68" s="149">
        <v>4.5179048711362135</v>
      </c>
    </row>
    <row r="69" spans="1:19">
      <c r="A69" s="36"/>
      <c r="B69" s="36"/>
      <c r="C69" s="36"/>
      <c r="D69" s="36"/>
      <c r="E69" s="36"/>
      <c r="F69" s="36"/>
      <c r="G69" s="36"/>
      <c r="H69" s="36"/>
      <c r="I69" s="36"/>
      <c r="J69" s="36"/>
      <c r="K69" s="36"/>
      <c r="L69" s="36"/>
      <c r="M69" s="36"/>
      <c r="N69" s="36"/>
      <c r="O69" s="36"/>
      <c r="P69" s="36"/>
      <c r="Q69" s="36"/>
      <c r="R69" s="36"/>
      <c r="S69" s="36"/>
    </row>
    <row r="70" spans="1:19" ht="15" customHeight="1">
      <c r="A70" s="216" t="s">
        <v>209</v>
      </c>
    </row>
  </sheetData>
  <pageMargins left="0.7" right="0.7" top="0.75" bottom="0.75" header="0.3" footer="0.3"/>
  <pageSetup paperSize="9"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Y68"/>
  <sheetViews>
    <sheetView zoomScaleNormal="100" workbookViewId="0"/>
  </sheetViews>
  <sheetFormatPr defaultRowHeight="15"/>
  <cols>
    <col min="1" max="1" width="12.42578125" customWidth="1"/>
    <col min="2" max="2" width="10.42578125" customWidth="1"/>
    <col min="3" max="13" width="9.140625" customWidth="1"/>
    <col min="14" max="14" width="3.42578125" customWidth="1"/>
    <col min="15" max="25" width="9.140625" customWidth="1"/>
  </cols>
  <sheetData>
    <row r="1" spans="1:25" s="5" customFormat="1" ht="30">
      <c r="A1" s="1">
        <v>2.0499999999999998</v>
      </c>
      <c r="B1" s="244" t="s">
        <v>176</v>
      </c>
      <c r="C1" s="244"/>
      <c r="D1" s="244"/>
      <c r="E1" s="244"/>
      <c r="F1" s="244"/>
      <c r="G1" s="244"/>
      <c r="H1" s="244"/>
      <c r="I1" s="244"/>
      <c r="J1" s="244"/>
      <c r="K1" s="244"/>
      <c r="L1" s="244"/>
      <c r="M1" s="244"/>
      <c r="N1" s="244"/>
      <c r="O1" s="244"/>
      <c r="P1" s="244"/>
      <c r="Q1" s="244"/>
      <c r="R1" s="244"/>
      <c r="S1" s="244"/>
      <c r="T1" s="244"/>
      <c r="U1" s="244"/>
      <c r="V1" s="244"/>
      <c r="W1" s="244"/>
      <c r="X1" s="244"/>
      <c r="Y1" s="77"/>
    </row>
    <row r="2" spans="1:25" ht="5.25" customHeight="1">
      <c r="A2" s="7"/>
      <c r="B2" s="7"/>
      <c r="C2" s="7"/>
      <c r="D2" s="7"/>
      <c r="E2" s="7"/>
      <c r="F2" s="7"/>
      <c r="G2" s="7"/>
      <c r="H2" s="7"/>
      <c r="I2" s="8"/>
      <c r="J2" s="8"/>
      <c r="K2" s="9"/>
      <c r="L2" s="9"/>
      <c r="M2" s="9"/>
      <c r="N2" s="9"/>
      <c r="O2" s="9"/>
      <c r="P2" s="9"/>
      <c r="Q2" s="9"/>
      <c r="R2" s="9"/>
      <c r="S2" s="9"/>
      <c r="T2" s="9"/>
      <c r="U2" s="9"/>
      <c r="V2" s="8"/>
      <c r="W2" s="10"/>
      <c r="X2" s="10"/>
      <c r="Y2" s="10"/>
    </row>
    <row r="3" spans="1:25"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row>
    <row r="4" spans="1:25" s="8" customFormat="1" ht="7.5" customHeight="1">
      <c r="A4" s="13"/>
      <c r="B4" s="13"/>
      <c r="C4" s="13"/>
      <c r="D4" s="13"/>
      <c r="E4" s="13"/>
      <c r="F4" s="13"/>
      <c r="G4" s="13"/>
      <c r="H4" s="13"/>
      <c r="I4" s="13"/>
      <c r="J4" s="13"/>
      <c r="K4" s="13"/>
      <c r="L4" s="13"/>
      <c r="M4" s="13"/>
      <c r="N4" s="13"/>
      <c r="O4" s="13"/>
      <c r="P4" s="13"/>
      <c r="Q4" s="13"/>
      <c r="R4" s="13"/>
      <c r="S4" s="13"/>
      <c r="T4" s="13"/>
      <c r="U4" s="13"/>
      <c r="V4" s="13"/>
      <c r="W4" s="13"/>
      <c r="X4" s="13"/>
      <c r="Y4" s="193"/>
    </row>
    <row r="5" spans="1:25">
      <c r="A5" s="41"/>
      <c r="B5" s="41"/>
      <c r="C5" s="41"/>
      <c r="D5" s="41"/>
      <c r="E5" s="41"/>
      <c r="F5" s="41"/>
      <c r="G5" s="41"/>
      <c r="H5" s="47" t="s">
        <v>1</v>
      </c>
      <c r="I5" s="43"/>
      <c r="J5" s="43"/>
      <c r="K5" s="43"/>
      <c r="L5" s="43"/>
      <c r="M5" s="47"/>
      <c r="N5" s="42"/>
      <c r="O5" s="42"/>
      <c r="P5" s="42"/>
      <c r="Q5" s="42"/>
      <c r="R5" s="42"/>
      <c r="S5" s="43" t="s">
        <v>29</v>
      </c>
      <c r="U5" s="43"/>
      <c r="V5" s="43"/>
      <c r="W5" s="43"/>
      <c r="X5" s="43"/>
      <c r="Y5" s="10"/>
    </row>
    <row r="6" spans="1:25">
      <c r="A6" s="42"/>
      <c r="B6" s="42"/>
      <c r="C6" s="42"/>
      <c r="D6" s="42"/>
      <c r="E6" s="42"/>
      <c r="F6" s="42"/>
      <c r="G6" s="42"/>
      <c r="H6" s="78"/>
      <c r="I6" s="78"/>
      <c r="J6" s="78"/>
      <c r="K6" s="78"/>
      <c r="L6" s="78"/>
      <c r="M6" s="119"/>
      <c r="N6" s="42"/>
      <c r="O6" s="42"/>
      <c r="P6" s="42"/>
      <c r="Q6" s="42"/>
      <c r="R6" s="42"/>
      <c r="S6" s="42"/>
      <c r="T6" s="44"/>
      <c r="U6" s="44"/>
      <c r="V6" s="44"/>
      <c r="W6" s="44"/>
      <c r="X6" s="44"/>
      <c r="Y6" s="10"/>
    </row>
    <row r="7" spans="1:25" ht="6.75" customHeight="1">
      <c r="A7" s="42"/>
      <c r="B7" s="42"/>
      <c r="C7" s="42"/>
      <c r="D7" s="42"/>
      <c r="E7" s="42"/>
      <c r="F7" s="42"/>
      <c r="G7" s="42"/>
      <c r="H7" s="42"/>
      <c r="I7" s="42"/>
      <c r="J7" s="42"/>
      <c r="K7" s="42"/>
      <c r="L7" s="42"/>
      <c r="M7" s="42"/>
      <c r="N7" s="42"/>
      <c r="O7" s="42"/>
      <c r="P7" s="42"/>
      <c r="Q7" s="42"/>
      <c r="R7" s="42"/>
      <c r="S7" s="42"/>
      <c r="T7" s="42"/>
      <c r="U7" s="42"/>
      <c r="V7" s="42"/>
      <c r="W7" s="42"/>
      <c r="X7" s="42"/>
      <c r="Y7" s="10"/>
    </row>
    <row r="8" spans="1:25">
      <c r="A8" s="42"/>
      <c r="B8" s="42"/>
      <c r="C8" s="42">
        <v>2009</v>
      </c>
      <c r="D8" s="42">
        <v>2010</v>
      </c>
      <c r="E8" s="42">
        <v>2011</v>
      </c>
      <c r="F8" s="42">
        <v>2012</v>
      </c>
      <c r="G8" s="42">
        <v>2013</v>
      </c>
      <c r="H8" s="54">
        <v>2014</v>
      </c>
      <c r="I8" s="54">
        <v>2015</v>
      </c>
      <c r="J8" s="54">
        <v>2016</v>
      </c>
      <c r="K8" s="54">
        <v>2017</v>
      </c>
      <c r="L8" s="54">
        <v>2018</v>
      </c>
      <c r="M8" s="54">
        <v>2019</v>
      </c>
      <c r="N8" s="42"/>
      <c r="O8" s="42">
        <v>2009</v>
      </c>
      <c r="P8" s="42">
        <v>2010</v>
      </c>
      <c r="Q8" s="42">
        <v>2011</v>
      </c>
      <c r="R8" s="42">
        <v>2012</v>
      </c>
      <c r="S8" s="42">
        <v>2013</v>
      </c>
      <c r="T8" s="54">
        <v>2014</v>
      </c>
      <c r="U8" s="54">
        <v>2015</v>
      </c>
      <c r="V8" s="54">
        <v>2016</v>
      </c>
      <c r="W8" s="54">
        <v>2017</v>
      </c>
      <c r="X8" s="54">
        <v>2018</v>
      </c>
      <c r="Y8" s="54">
        <v>2019</v>
      </c>
    </row>
    <row r="9" spans="1:25" ht="6.75" customHeight="1">
      <c r="A9" s="191"/>
      <c r="B9" s="191"/>
      <c r="C9" s="44"/>
      <c r="D9" s="44"/>
      <c r="E9" s="44"/>
      <c r="F9" s="44"/>
      <c r="G9" s="44"/>
      <c r="H9" s="44"/>
      <c r="I9" s="44"/>
      <c r="J9" s="44"/>
      <c r="K9" s="44"/>
      <c r="L9" s="44"/>
      <c r="M9" s="44"/>
      <c r="N9" s="191"/>
      <c r="O9" s="53"/>
      <c r="P9" s="67"/>
      <c r="Q9" s="53"/>
      <c r="R9" s="67"/>
      <c r="S9" s="53"/>
    </row>
    <row r="10" spans="1:25">
      <c r="A10" s="42"/>
      <c r="B10" s="42"/>
      <c r="C10" s="42"/>
      <c r="D10" s="42"/>
      <c r="E10" s="42"/>
      <c r="F10" s="42"/>
      <c r="G10" s="42"/>
      <c r="H10" s="43"/>
      <c r="I10" s="43"/>
      <c r="J10" s="43"/>
      <c r="K10" s="43"/>
      <c r="L10" s="43"/>
      <c r="M10" s="43"/>
      <c r="N10" s="42"/>
      <c r="O10" s="42"/>
      <c r="P10" s="42"/>
      <c r="Q10" s="42"/>
      <c r="R10" s="42"/>
      <c r="S10" s="42"/>
      <c r="T10" s="54"/>
      <c r="U10" s="54"/>
      <c r="V10" s="54"/>
      <c r="W10" s="54"/>
      <c r="X10" s="54"/>
      <c r="Y10" s="54"/>
    </row>
    <row r="11" spans="1:25">
      <c r="A11" s="73" t="s">
        <v>15</v>
      </c>
      <c r="B11" s="73"/>
      <c r="C11" s="73"/>
      <c r="D11" s="73"/>
      <c r="E11" s="73"/>
      <c r="F11" s="73"/>
      <c r="G11" s="73"/>
      <c r="H11" s="43"/>
      <c r="I11" s="43"/>
      <c r="J11" s="43"/>
      <c r="K11" s="43"/>
      <c r="L11" s="43"/>
      <c r="M11" s="43"/>
      <c r="N11" s="42"/>
      <c r="O11" s="42"/>
      <c r="P11" s="42"/>
      <c r="Q11" s="42"/>
      <c r="R11" s="42"/>
      <c r="S11" s="42"/>
      <c r="T11" s="42"/>
      <c r="U11" s="42"/>
      <c r="V11" s="42"/>
      <c r="W11" s="42"/>
      <c r="X11" s="42"/>
      <c r="Y11" s="42"/>
    </row>
    <row r="12" spans="1:25">
      <c r="A12" s="43" t="s">
        <v>16</v>
      </c>
      <c r="B12" s="43"/>
      <c r="C12" s="43">
        <v>9408.2233734263718</v>
      </c>
      <c r="D12" s="43">
        <v>10276.001508350157</v>
      </c>
      <c r="E12" s="43">
        <v>9789.0788412253423</v>
      </c>
      <c r="F12" s="43">
        <v>9225.5968442648773</v>
      </c>
      <c r="G12" s="43">
        <v>10294.611144064847</v>
      </c>
      <c r="H12" s="43">
        <v>12206.52976169139</v>
      </c>
      <c r="I12" s="43">
        <v>11995.325408263239</v>
      </c>
      <c r="J12" s="43">
        <v>15738.223484166945</v>
      </c>
      <c r="K12" s="43">
        <v>18615.421393623124</v>
      </c>
      <c r="L12" s="43">
        <v>16143.721151998247</v>
      </c>
      <c r="M12" s="43">
        <v>16951.545888059547</v>
      </c>
      <c r="N12" s="43"/>
      <c r="O12" s="79">
        <v>7.4962799987262949</v>
      </c>
      <c r="P12" s="79">
        <v>8.4324294222865266</v>
      </c>
      <c r="Q12" s="79">
        <v>7.4023972579301081</v>
      </c>
      <c r="R12" s="79">
        <v>7.3625331521618733</v>
      </c>
      <c r="S12" s="79">
        <v>7.5931257367244704</v>
      </c>
      <c r="T12" s="79">
        <v>8.0370093267899669</v>
      </c>
      <c r="U12" s="79">
        <v>7.0121949023658852</v>
      </c>
      <c r="V12" s="79">
        <v>7.4329959771918075</v>
      </c>
      <c r="W12" s="79">
        <v>7.3855914209269704</v>
      </c>
      <c r="X12" s="79">
        <v>6.5658632773452323</v>
      </c>
      <c r="Y12" s="79">
        <v>6.5808182140516216</v>
      </c>
    </row>
    <row r="13" spans="1:25">
      <c r="A13" s="70" t="s">
        <v>17</v>
      </c>
      <c r="B13" s="70"/>
      <c r="C13" s="70">
        <v>976.31663855044667</v>
      </c>
      <c r="D13" s="70">
        <v>1143.7381737048927</v>
      </c>
      <c r="E13" s="70">
        <v>1477.3613792871461</v>
      </c>
      <c r="F13" s="70">
        <v>1241.1450347858229</v>
      </c>
      <c r="G13" s="70">
        <v>1539.9549384594791</v>
      </c>
      <c r="H13" s="43">
        <v>1481.0798147046523</v>
      </c>
      <c r="I13" s="43">
        <v>1491.2270523273664</v>
      </c>
      <c r="J13" s="43">
        <v>1491.0775560706313</v>
      </c>
      <c r="K13" s="43">
        <v>1858.8553376944633</v>
      </c>
      <c r="L13" s="43">
        <v>2155.8086606636102</v>
      </c>
      <c r="M13" s="43">
        <v>2705.5797315171567</v>
      </c>
      <c r="N13" s="68"/>
      <c r="O13" s="69">
        <v>5.628057869456959</v>
      </c>
      <c r="P13" s="69">
        <v>6.535054705009693</v>
      </c>
      <c r="Q13" s="69">
        <v>6.1755980069546252</v>
      </c>
      <c r="R13" s="69">
        <v>5.1026004355020911</v>
      </c>
      <c r="S13" s="69">
        <v>6.8428100205377618</v>
      </c>
      <c r="T13" s="79">
        <v>6.067907974206217</v>
      </c>
      <c r="U13" s="79">
        <v>6.4301544688141474</v>
      </c>
      <c r="V13" s="79">
        <v>6.5434721811249581</v>
      </c>
      <c r="W13" s="79">
        <v>7.4180102798116847</v>
      </c>
      <c r="X13" s="79">
        <v>6.692657505446264</v>
      </c>
      <c r="Y13" s="79">
        <v>6.4124673588970973</v>
      </c>
    </row>
    <row r="14" spans="1:25">
      <c r="A14" s="43" t="s">
        <v>18</v>
      </c>
      <c r="B14" s="43"/>
      <c r="C14" s="43">
        <v>3906.7382468284386</v>
      </c>
      <c r="D14" s="43">
        <v>4614.9848141399834</v>
      </c>
      <c r="E14" s="43">
        <v>5011.819806908863</v>
      </c>
      <c r="F14" s="43">
        <v>4914.3492789731599</v>
      </c>
      <c r="G14" s="43">
        <v>4339.4085202333144</v>
      </c>
      <c r="H14" s="43">
        <v>4564.6602495121133</v>
      </c>
      <c r="I14" s="43">
        <v>4897.9973076906872</v>
      </c>
      <c r="J14" s="43">
        <v>5305.0923659122454</v>
      </c>
      <c r="K14" s="43">
        <v>5418.9313182743235</v>
      </c>
      <c r="L14" s="43">
        <v>5027.5485383188307</v>
      </c>
      <c r="M14" s="43">
        <v>4383.8223640580782</v>
      </c>
      <c r="N14" s="42"/>
      <c r="O14" s="80">
        <v>5.7133570419283091</v>
      </c>
      <c r="P14" s="80">
        <v>5.9389998596158744</v>
      </c>
      <c r="Q14" s="80">
        <v>5.9069737398968911</v>
      </c>
      <c r="R14" s="80">
        <v>6.2750079458602972</v>
      </c>
      <c r="S14" s="80">
        <v>5.4145543822242317</v>
      </c>
      <c r="T14" s="79">
        <v>5.934056371052268</v>
      </c>
      <c r="U14" s="79">
        <v>5.1943822125634753</v>
      </c>
      <c r="V14" s="79">
        <v>5.9094380053401707</v>
      </c>
      <c r="W14" s="79">
        <v>5.5095986615562493</v>
      </c>
      <c r="X14" s="79">
        <v>5.2000314336147451</v>
      </c>
      <c r="Y14" s="79">
        <v>4.9688903739541406</v>
      </c>
    </row>
    <row r="15" spans="1:25">
      <c r="A15" s="43" t="s">
        <v>19</v>
      </c>
      <c r="B15" s="43"/>
      <c r="C15" s="43">
        <v>12570.39049588733</v>
      </c>
      <c r="D15" s="43">
        <v>10905.518547245721</v>
      </c>
      <c r="E15" s="43">
        <v>12040.692455988119</v>
      </c>
      <c r="F15" s="43">
        <v>11279.968826212567</v>
      </c>
      <c r="G15" s="43">
        <v>10953.629222443013</v>
      </c>
      <c r="H15" s="43">
        <v>11812.528503588243</v>
      </c>
      <c r="I15" s="43">
        <v>13563.62745113193</v>
      </c>
      <c r="J15" s="43">
        <v>15005.914487788225</v>
      </c>
      <c r="K15" s="43">
        <v>16029.575079424774</v>
      </c>
      <c r="L15" s="43">
        <v>15649.672700986952</v>
      </c>
      <c r="M15" s="43">
        <v>13035.719271980401</v>
      </c>
      <c r="N15" s="42"/>
      <c r="O15" s="80">
        <v>11.610078347982276</v>
      </c>
      <c r="P15" s="80">
        <v>11.643575226828856</v>
      </c>
      <c r="Q15" s="80">
        <v>11.494898195112068</v>
      </c>
      <c r="R15" s="80">
        <v>11.448777206582276</v>
      </c>
      <c r="S15" s="80">
        <v>11.261530139616132</v>
      </c>
      <c r="T15" s="79">
        <v>11.745463040735405</v>
      </c>
      <c r="U15" s="79">
        <v>11.447743690608931</v>
      </c>
      <c r="V15" s="79">
        <v>11.300357704081367</v>
      </c>
      <c r="W15" s="79">
        <v>10.408488873535131</v>
      </c>
      <c r="X15" s="79">
        <v>10.647958405736805</v>
      </c>
      <c r="Y15" s="79">
        <v>9.3709634309566336</v>
      </c>
    </row>
    <row r="16" spans="1:25">
      <c r="A16" s="43" t="s">
        <v>20</v>
      </c>
      <c r="B16" s="43"/>
      <c r="C16" s="43">
        <v>3259.8325128643214</v>
      </c>
      <c r="D16" s="43">
        <v>3459.5715404287789</v>
      </c>
      <c r="E16" s="43">
        <v>3812.9664391163201</v>
      </c>
      <c r="F16" s="43">
        <v>4373.8207155807722</v>
      </c>
      <c r="G16" s="43">
        <v>3133.1868913378039</v>
      </c>
      <c r="H16" s="43">
        <v>5617.7045102028833</v>
      </c>
      <c r="I16" s="43">
        <v>5603.3417424295749</v>
      </c>
      <c r="J16" s="43">
        <v>4836.3756541801395</v>
      </c>
      <c r="K16" s="43">
        <v>5285.5401354209998</v>
      </c>
      <c r="L16" s="43">
        <v>6004.9985574065213</v>
      </c>
      <c r="M16" s="43">
        <v>2487.6592915555948</v>
      </c>
      <c r="N16" s="42"/>
      <c r="O16" s="80">
        <v>8.7503603363872884</v>
      </c>
      <c r="P16" s="80">
        <v>9.388957206912016</v>
      </c>
      <c r="Q16" s="80">
        <v>9.7651057763744689</v>
      </c>
      <c r="R16" s="80">
        <v>10.196418913704251</v>
      </c>
      <c r="S16" s="80">
        <v>9.5021304812289991</v>
      </c>
      <c r="T16" s="79">
        <v>15.874702582367028</v>
      </c>
      <c r="U16" s="79">
        <v>14.197484923026364</v>
      </c>
      <c r="V16" s="79">
        <v>10.041077842013426</v>
      </c>
      <c r="W16" s="79">
        <v>10.624191517583593</v>
      </c>
      <c r="X16" s="79">
        <v>11.364064596397814</v>
      </c>
      <c r="Y16" s="79">
        <v>4.7512206380449289</v>
      </c>
    </row>
    <row r="17" spans="1:25">
      <c r="A17" s="43" t="s">
        <v>21</v>
      </c>
      <c r="B17" s="43"/>
      <c r="C17" s="43">
        <v>29145.184629006402</v>
      </c>
      <c r="D17" s="43">
        <v>29256.076410164722</v>
      </c>
      <c r="E17" s="43">
        <v>30654.557543238599</v>
      </c>
      <c r="F17" s="43">
        <v>29793.735665031356</v>
      </c>
      <c r="G17" s="43">
        <v>28720.835778078952</v>
      </c>
      <c r="H17" s="43">
        <v>34201.423024994612</v>
      </c>
      <c r="I17" s="43">
        <v>36060.291909515479</v>
      </c>
      <c r="J17" s="43">
        <v>40885.605992047589</v>
      </c>
      <c r="K17" s="43">
        <v>45349.467926743215</v>
      </c>
      <c r="L17" s="43">
        <v>42825.940948710435</v>
      </c>
      <c r="M17" s="43">
        <v>36858.746815653642</v>
      </c>
      <c r="N17" s="42"/>
      <c r="O17" s="80">
        <v>8.587031268142379</v>
      </c>
      <c r="P17" s="80">
        <v>8.8633879306108501</v>
      </c>
      <c r="Q17" s="80">
        <v>8.4943245162578442</v>
      </c>
      <c r="R17" s="80">
        <v>8.634812489634907</v>
      </c>
      <c r="S17" s="80">
        <v>8.3017583020687038</v>
      </c>
      <c r="T17" s="79">
        <v>9.376395702440746</v>
      </c>
      <c r="U17" s="79">
        <v>8.5186885241432773</v>
      </c>
      <c r="V17" s="79">
        <v>8.4743118702111193</v>
      </c>
      <c r="W17" s="79">
        <v>8.1834645806930215</v>
      </c>
      <c r="X17" s="79">
        <v>7.8960450255377079</v>
      </c>
      <c r="Y17" s="79">
        <v>6.8602298647291748</v>
      </c>
    </row>
    <row r="18" spans="1:25">
      <c r="A18" s="43"/>
      <c r="B18" s="43"/>
      <c r="C18" s="43"/>
      <c r="D18" s="43"/>
      <c r="E18" s="43"/>
      <c r="F18" s="43"/>
      <c r="G18" s="43"/>
      <c r="H18" s="43"/>
      <c r="I18" s="43"/>
      <c r="J18" s="43"/>
      <c r="K18" s="43"/>
      <c r="L18" s="43"/>
      <c r="M18" s="43"/>
      <c r="N18" s="42"/>
      <c r="O18" s="42"/>
      <c r="P18" s="42"/>
      <c r="Q18" s="42"/>
      <c r="R18" s="42"/>
      <c r="S18" s="42"/>
      <c r="T18" s="80"/>
      <c r="U18" s="80"/>
      <c r="V18" s="80"/>
      <c r="W18" s="80"/>
      <c r="X18" s="80"/>
      <c r="Y18" s="80"/>
    </row>
    <row r="19" spans="1:25">
      <c r="A19" s="73" t="s">
        <v>22</v>
      </c>
      <c r="B19" s="73"/>
      <c r="C19" s="43"/>
      <c r="D19" s="43"/>
      <c r="E19" s="43"/>
      <c r="F19" s="43"/>
      <c r="G19" s="43"/>
      <c r="H19" s="43"/>
      <c r="I19" s="43"/>
      <c r="J19" s="43"/>
      <c r="K19" s="43"/>
      <c r="L19" s="43"/>
      <c r="M19" s="43"/>
      <c r="N19" s="42"/>
      <c r="O19" s="42"/>
      <c r="P19" s="42"/>
      <c r="Q19" s="42"/>
      <c r="R19" s="42"/>
      <c r="S19" s="42"/>
      <c r="T19" s="80"/>
      <c r="U19" s="80"/>
      <c r="V19" s="80"/>
      <c r="W19" s="80"/>
      <c r="X19" s="80"/>
      <c r="Y19" s="80"/>
    </row>
    <row r="20" spans="1:25">
      <c r="A20" s="43" t="s">
        <v>16</v>
      </c>
      <c r="B20" s="43"/>
      <c r="C20" s="43">
        <v>46374.300677908177</v>
      </c>
      <c r="D20" s="43">
        <v>45878.606822133981</v>
      </c>
      <c r="E20" s="43">
        <v>48115.582741032631</v>
      </c>
      <c r="F20" s="43">
        <v>44243.305460287971</v>
      </c>
      <c r="G20" s="43">
        <v>48567.901266931643</v>
      </c>
      <c r="H20" s="43">
        <v>49934.317625001473</v>
      </c>
      <c r="I20" s="43">
        <v>51088.623920989747</v>
      </c>
      <c r="J20" s="43">
        <v>48062.774469612326</v>
      </c>
      <c r="K20" s="43">
        <v>49934.778365139027</v>
      </c>
      <c r="L20" s="43">
        <v>48083.729001228057</v>
      </c>
      <c r="M20" s="43">
        <v>51767.557126681975</v>
      </c>
      <c r="N20" s="42"/>
      <c r="O20" s="80">
        <v>5.1832115949374096</v>
      </c>
      <c r="P20" s="80">
        <v>5.250601238102516</v>
      </c>
      <c r="Q20" s="80">
        <v>5.4107883860561135</v>
      </c>
      <c r="R20" s="80">
        <v>5.1560347562700128</v>
      </c>
      <c r="S20" s="80">
        <v>5.3097946662003448</v>
      </c>
      <c r="T20" s="79">
        <v>5.0895638328383468</v>
      </c>
      <c r="U20" s="79">
        <v>5.3333234525807054</v>
      </c>
      <c r="V20" s="79">
        <v>5.0644498187312523</v>
      </c>
      <c r="W20" s="79">
        <v>4.9121837739911323</v>
      </c>
      <c r="X20" s="79">
        <v>4.7750745858793762</v>
      </c>
      <c r="Y20" s="79">
        <v>4.9430813459772995</v>
      </c>
    </row>
    <row r="21" spans="1:25">
      <c r="A21" s="70" t="s">
        <v>17</v>
      </c>
      <c r="B21" s="70"/>
      <c r="C21" s="70">
        <v>7693.7347402969035</v>
      </c>
      <c r="D21" s="70">
        <v>7582.0180646874005</v>
      </c>
      <c r="E21" s="70">
        <v>7028.2646547953973</v>
      </c>
      <c r="F21" s="70">
        <v>6855.7823085335867</v>
      </c>
      <c r="G21" s="70">
        <v>6603.6435655443129</v>
      </c>
      <c r="H21" s="43">
        <v>8507.4946593535878</v>
      </c>
      <c r="I21" s="43">
        <v>7920.4335652130985</v>
      </c>
      <c r="J21" s="43">
        <v>6884.0460820490516</v>
      </c>
      <c r="K21" s="43">
        <v>5540.9500764879749</v>
      </c>
      <c r="L21" s="43">
        <v>6314.7662247912185</v>
      </c>
      <c r="M21" s="43">
        <v>7820.1379773337067</v>
      </c>
      <c r="N21" s="68"/>
      <c r="O21" s="69">
        <v>4.9155508101224381</v>
      </c>
      <c r="P21" s="69">
        <v>5.0028934087190438</v>
      </c>
      <c r="Q21" s="69">
        <v>4.9717748197987746</v>
      </c>
      <c r="R21" s="69">
        <v>4.8919764706998388</v>
      </c>
      <c r="S21" s="69">
        <v>4.4539289799639841</v>
      </c>
      <c r="T21" s="79">
        <v>5.1094952442771335</v>
      </c>
      <c r="U21" s="79">
        <v>5.1839567617978197</v>
      </c>
      <c r="V21" s="79">
        <v>5.0128395426810899</v>
      </c>
      <c r="W21" s="79">
        <v>4.6275887190430556</v>
      </c>
      <c r="X21" s="79">
        <v>4.7641433835445843</v>
      </c>
      <c r="Y21" s="79">
        <v>4.8579371863019354</v>
      </c>
    </row>
    <row r="22" spans="1:25">
      <c r="A22" s="43" t="s">
        <v>18</v>
      </c>
      <c r="B22" s="43"/>
      <c r="C22" s="43">
        <v>17376.134210230102</v>
      </c>
      <c r="D22" s="43">
        <v>17134.78436260829</v>
      </c>
      <c r="E22" s="43">
        <v>19758.279059788492</v>
      </c>
      <c r="F22" s="43">
        <v>19383.85661483186</v>
      </c>
      <c r="G22" s="43">
        <v>21552.706457275122</v>
      </c>
      <c r="H22" s="43">
        <v>21905.619426062218</v>
      </c>
      <c r="I22" s="43">
        <v>25302.608911714982</v>
      </c>
      <c r="J22" s="43">
        <v>23526.081417015295</v>
      </c>
      <c r="K22" s="43">
        <v>21779.009847112698</v>
      </c>
      <c r="L22" s="43">
        <v>22750.385978604845</v>
      </c>
      <c r="M22" s="43">
        <v>22618.141719300234</v>
      </c>
      <c r="N22" s="42"/>
      <c r="O22" s="80">
        <v>3.1775876000667798</v>
      </c>
      <c r="P22" s="80">
        <v>3.1733715218608323</v>
      </c>
      <c r="Q22" s="80">
        <v>3.382102165459782</v>
      </c>
      <c r="R22" s="80">
        <v>3.2046582818866685</v>
      </c>
      <c r="S22" s="80">
        <v>3.3852125923981089</v>
      </c>
      <c r="T22" s="79">
        <v>3.2434141943623485</v>
      </c>
      <c r="U22" s="79">
        <v>3.5976657220362864</v>
      </c>
      <c r="V22" s="79">
        <v>3.1616680250405906</v>
      </c>
      <c r="W22" s="79">
        <v>3.2097097865471378</v>
      </c>
      <c r="X22" s="79">
        <v>3.3834392035782996</v>
      </c>
      <c r="Y22" s="79">
        <v>3.3908878118385357</v>
      </c>
    </row>
    <row r="23" spans="1:25">
      <c r="A23" s="43" t="s">
        <v>19</v>
      </c>
      <c r="B23" s="43"/>
      <c r="C23" s="43">
        <v>49959.935522178079</v>
      </c>
      <c r="D23" s="43">
        <v>46322.28089089792</v>
      </c>
      <c r="E23" s="43">
        <v>49198.746576667138</v>
      </c>
      <c r="F23" s="43">
        <v>50778.783699764586</v>
      </c>
      <c r="G23" s="43">
        <v>52995.834614300547</v>
      </c>
      <c r="H23" s="43">
        <v>56503.414383894</v>
      </c>
      <c r="I23" s="43">
        <v>56746.053967653803</v>
      </c>
      <c r="J23" s="43">
        <v>62649.48076206736</v>
      </c>
      <c r="K23" s="43">
        <v>59749.506862221686</v>
      </c>
      <c r="L23" s="43">
        <v>57855.352241051754</v>
      </c>
      <c r="M23" s="43">
        <v>56225.56939305002</v>
      </c>
      <c r="N23" s="68"/>
      <c r="O23" s="69">
        <v>7.8590275500302091</v>
      </c>
      <c r="P23" s="69">
        <v>7.6620558903028311</v>
      </c>
      <c r="Q23" s="69">
        <v>7.7250642253698993</v>
      </c>
      <c r="R23" s="69">
        <v>7.6556883221934484</v>
      </c>
      <c r="S23" s="69">
        <v>7.7526195035543291</v>
      </c>
      <c r="T23" s="79">
        <v>7.8647262267625591</v>
      </c>
      <c r="U23" s="79">
        <v>7.6979541481187672</v>
      </c>
      <c r="V23" s="79">
        <v>7.5230442916088132</v>
      </c>
      <c r="W23" s="79">
        <v>7.2923413357364915</v>
      </c>
      <c r="X23" s="79">
        <v>7.0061334743326364</v>
      </c>
      <c r="Y23" s="79">
        <v>6.5713743643121401</v>
      </c>
    </row>
    <row r="24" spans="1:25">
      <c r="A24" s="43" t="s">
        <v>20</v>
      </c>
      <c r="B24" s="43"/>
      <c r="C24" s="43">
        <v>26004.27262085562</v>
      </c>
      <c r="D24" s="43">
        <v>23977.536397971777</v>
      </c>
      <c r="E24" s="43">
        <v>23991.18607323779</v>
      </c>
      <c r="F24" s="43">
        <v>23523.464029847833</v>
      </c>
      <c r="G24" s="43">
        <v>22278.786616235353</v>
      </c>
      <c r="H24" s="43">
        <v>29183.919780107808</v>
      </c>
      <c r="I24" s="43">
        <v>22554.467483179207</v>
      </c>
      <c r="J24" s="43">
        <v>26975.958150958511</v>
      </c>
      <c r="K24" s="43">
        <v>22329.230224238599</v>
      </c>
      <c r="L24" s="43">
        <v>15669.993459048339</v>
      </c>
      <c r="M24" s="43">
        <v>18560.877927331021</v>
      </c>
      <c r="N24" s="42"/>
      <c r="O24" s="80">
        <v>11.081136916232822</v>
      </c>
      <c r="P24" s="80">
        <v>11.173783762325497</v>
      </c>
      <c r="Q24" s="80">
        <v>12.200823252545822</v>
      </c>
      <c r="R24" s="80">
        <v>10.009613098824509</v>
      </c>
      <c r="S24" s="80">
        <v>10.836035102183844</v>
      </c>
      <c r="T24" s="79">
        <v>14.48819608331239</v>
      </c>
      <c r="U24" s="79">
        <v>11.008129822611416</v>
      </c>
      <c r="V24" s="79">
        <v>13.064254970094938</v>
      </c>
      <c r="W24" s="79">
        <v>10.412754755730257</v>
      </c>
      <c r="X24" s="79">
        <v>9.5488433600001965</v>
      </c>
      <c r="Y24" s="79">
        <v>11.644240756232966</v>
      </c>
    </row>
    <row r="25" spans="1:25">
      <c r="A25" s="43" t="s">
        <v>21</v>
      </c>
      <c r="B25" s="43"/>
      <c r="C25" s="43">
        <v>139714.64303117144</v>
      </c>
      <c r="D25" s="43">
        <v>133313.20847361119</v>
      </c>
      <c r="E25" s="43">
        <v>141063.79445072665</v>
      </c>
      <c r="F25" s="43">
        <v>137929.40980473394</v>
      </c>
      <c r="G25" s="43">
        <v>145395.22895474234</v>
      </c>
      <c r="H25" s="43">
        <v>157527.27121506617</v>
      </c>
      <c r="I25" s="43">
        <v>155691.75428353669</v>
      </c>
      <c r="J25" s="43">
        <v>161214.29479965253</v>
      </c>
      <c r="K25" s="43">
        <v>153792.52529871333</v>
      </c>
      <c r="L25" s="43">
        <v>144359.46067993456</v>
      </c>
      <c r="M25" s="43">
        <v>149172.14616636341</v>
      </c>
      <c r="N25" s="42"/>
      <c r="O25" s="80">
        <v>6.0432588367838376</v>
      </c>
      <c r="P25" s="80">
        <v>5.9704385416721601</v>
      </c>
      <c r="Q25" s="80">
        <v>6.1147013071831946</v>
      </c>
      <c r="R25" s="80">
        <v>5.8413891664225224</v>
      </c>
      <c r="S25" s="80">
        <v>5.9574962623179157</v>
      </c>
      <c r="T25" s="79">
        <v>6.1143039077783232</v>
      </c>
      <c r="U25" s="79">
        <v>5.9806305705847898</v>
      </c>
      <c r="V25" s="79">
        <v>5.9001406622564634</v>
      </c>
      <c r="W25" s="79">
        <v>5.6357548934407102</v>
      </c>
      <c r="X25" s="79">
        <v>5.4082150729124949</v>
      </c>
      <c r="Y25" s="79">
        <v>5.4655558998337357</v>
      </c>
    </row>
    <row r="26" spans="1:25">
      <c r="A26" s="43"/>
      <c r="B26" s="43"/>
      <c r="C26" s="43"/>
      <c r="D26" s="43"/>
      <c r="E26" s="43"/>
      <c r="F26" s="43"/>
      <c r="G26" s="43"/>
      <c r="H26" s="43"/>
      <c r="I26" s="43"/>
      <c r="J26" s="43"/>
      <c r="K26" s="43"/>
      <c r="L26" s="43"/>
      <c r="M26" s="43"/>
      <c r="N26" s="42"/>
      <c r="O26" s="42"/>
      <c r="P26" s="42"/>
      <c r="Q26" s="42"/>
      <c r="R26" s="42"/>
      <c r="S26" s="42"/>
      <c r="T26" s="80"/>
      <c r="U26" s="80"/>
      <c r="V26" s="80"/>
      <c r="W26" s="80"/>
      <c r="X26" s="80"/>
      <c r="Y26" s="80"/>
    </row>
    <row r="27" spans="1:25">
      <c r="A27" s="74" t="s">
        <v>23</v>
      </c>
      <c r="B27" s="75"/>
      <c r="C27" s="70"/>
      <c r="D27" s="70"/>
      <c r="E27" s="70"/>
      <c r="F27" s="70"/>
      <c r="G27" s="70"/>
      <c r="H27" s="70"/>
      <c r="I27" s="70"/>
      <c r="J27" s="70"/>
      <c r="K27" s="70"/>
      <c r="L27" s="70"/>
      <c r="M27" s="70"/>
      <c r="N27" s="68"/>
      <c r="O27" s="68"/>
      <c r="P27" s="68"/>
      <c r="Q27" s="68"/>
      <c r="R27" s="68"/>
      <c r="S27" s="68"/>
      <c r="T27" s="69"/>
      <c r="U27" s="69"/>
      <c r="V27" s="69"/>
      <c r="W27" s="69"/>
      <c r="X27" s="69"/>
      <c r="Y27" s="69"/>
    </row>
    <row r="28" spans="1:25">
      <c r="A28" s="43" t="s">
        <v>16</v>
      </c>
      <c r="B28" s="43"/>
      <c r="C28" s="70">
        <v>42443.931044514786</v>
      </c>
      <c r="D28" s="70">
        <v>42015.512580196882</v>
      </c>
      <c r="E28" s="70">
        <v>43649.778512837685</v>
      </c>
      <c r="F28" s="70">
        <v>39597.392702484241</v>
      </c>
      <c r="G28" s="70">
        <v>43604.628002434212</v>
      </c>
      <c r="H28" s="70">
        <v>44561.676460559494</v>
      </c>
      <c r="I28" s="70">
        <v>46431.065435998469</v>
      </c>
      <c r="J28" s="70">
        <v>43224.052583641031</v>
      </c>
      <c r="K28" s="70">
        <v>43923.022632087217</v>
      </c>
      <c r="L28" s="70">
        <v>43624.946499238642</v>
      </c>
      <c r="M28" s="70">
        <v>46888.706721714923</v>
      </c>
      <c r="N28" s="68"/>
      <c r="O28" s="69">
        <v>5.130960953065701</v>
      </c>
      <c r="P28" s="69">
        <v>5.2216809565257405</v>
      </c>
      <c r="Q28" s="69">
        <v>5.3676937200767458</v>
      </c>
      <c r="R28" s="69">
        <v>5.1265121411018084</v>
      </c>
      <c r="S28" s="69">
        <v>5.2886143808072941</v>
      </c>
      <c r="T28" s="76">
        <v>5.0285540990447046</v>
      </c>
      <c r="U28" s="76">
        <v>5.3608820779795678</v>
      </c>
      <c r="V28" s="76">
        <v>5.0048703916935144</v>
      </c>
      <c r="W28" s="76">
        <v>4.7889856453550532</v>
      </c>
      <c r="X28" s="76">
        <v>4.7399955084918624</v>
      </c>
      <c r="Y28" s="76">
        <v>4.9070855414118082</v>
      </c>
    </row>
    <row r="29" spans="1:25">
      <c r="A29" s="70" t="s">
        <v>17</v>
      </c>
      <c r="B29" s="70"/>
      <c r="C29" s="70">
        <v>7224.6098255741399</v>
      </c>
      <c r="D29" s="70">
        <v>7126.59725024613</v>
      </c>
      <c r="E29" s="70">
        <v>6565.1341663252369</v>
      </c>
      <c r="F29" s="70">
        <v>6261.9422386969736</v>
      </c>
      <c r="G29" s="70">
        <v>6166.5363017178361</v>
      </c>
      <c r="H29" s="70">
        <v>7985.1241205077404</v>
      </c>
      <c r="I29" s="70">
        <v>7575.5866686830723</v>
      </c>
      <c r="J29" s="70">
        <v>6373.5614204492613</v>
      </c>
      <c r="K29" s="70">
        <v>5150.1415561804042</v>
      </c>
      <c r="L29" s="70">
        <v>5845.0652027200276</v>
      </c>
      <c r="M29" s="70">
        <v>7178.3133890070103</v>
      </c>
      <c r="N29" s="68"/>
      <c r="O29" s="69">
        <v>4.8227320113721799</v>
      </c>
      <c r="P29" s="69">
        <v>4.9723930613692602</v>
      </c>
      <c r="Q29" s="69">
        <v>4.9305628742686674</v>
      </c>
      <c r="R29" s="69">
        <v>4.8630905786192784</v>
      </c>
      <c r="S29" s="69">
        <v>4.4007301205377241</v>
      </c>
      <c r="T29" s="76">
        <v>5.0404620805645415</v>
      </c>
      <c r="U29" s="76">
        <v>5.1871602642921655</v>
      </c>
      <c r="V29" s="76">
        <v>4.922085592375371</v>
      </c>
      <c r="W29" s="76">
        <v>4.5841919410909746</v>
      </c>
      <c r="X29" s="76">
        <v>4.7691263160291983</v>
      </c>
      <c r="Y29" s="76">
        <v>4.8498529696496044</v>
      </c>
    </row>
    <row r="30" spans="1:25">
      <c r="A30" s="43" t="s">
        <v>18</v>
      </c>
      <c r="B30" s="43"/>
      <c r="C30" s="70">
        <v>15680.289175696442</v>
      </c>
      <c r="D30" s="70">
        <v>15425.735893989442</v>
      </c>
      <c r="E30" s="70">
        <v>17465.472422256313</v>
      </c>
      <c r="F30" s="70">
        <v>17104.789737247855</v>
      </c>
      <c r="G30" s="70">
        <v>19545.141008939205</v>
      </c>
      <c r="H30" s="70">
        <v>19638.309945950572</v>
      </c>
      <c r="I30" s="70">
        <v>23005.482233535193</v>
      </c>
      <c r="J30" s="70">
        <v>21047.880779472234</v>
      </c>
      <c r="K30" s="70">
        <v>19572.44231531976</v>
      </c>
      <c r="L30" s="70">
        <v>20734.780008445014</v>
      </c>
      <c r="M30" s="70">
        <v>20809.17958115432</v>
      </c>
      <c r="N30" s="68"/>
      <c r="O30" s="69">
        <v>3.1548296251732926</v>
      </c>
      <c r="P30" s="69">
        <v>3.1293881790771918</v>
      </c>
      <c r="Q30" s="69">
        <v>3.3165237860671946</v>
      </c>
      <c r="R30" s="69">
        <v>3.1506703470383726</v>
      </c>
      <c r="S30" s="69">
        <v>3.4064061702874318</v>
      </c>
      <c r="T30" s="76">
        <v>3.224375541577841</v>
      </c>
      <c r="U30" s="76">
        <v>3.5790548227299435</v>
      </c>
      <c r="V30" s="76">
        <v>3.0840611228421952</v>
      </c>
      <c r="W30" s="76">
        <v>3.1834833252725288</v>
      </c>
      <c r="X30" s="76">
        <v>3.4069249645230437</v>
      </c>
      <c r="Y30" s="76">
        <v>3.449431744047597</v>
      </c>
    </row>
    <row r="31" spans="1:25">
      <c r="A31" s="43" t="s">
        <v>19</v>
      </c>
      <c r="B31" s="43"/>
      <c r="C31" s="70">
        <v>46161.964755445166</v>
      </c>
      <c r="D31" s="70">
        <v>42676.135060489578</v>
      </c>
      <c r="E31" s="70">
        <v>45087.800838945273</v>
      </c>
      <c r="F31" s="70">
        <v>46185.61623325885</v>
      </c>
      <c r="G31" s="70">
        <v>48731.897219126353</v>
      </c>
      <c r="H31" s="70">
        <v>52651.37933616012</v>
      </c>
      <c r="I31" s="70">
        <v>51687.015750584236</v>
      </c>
      <c r="J31" s="70">
        <v>57618.74980845477</v>
      </c>
      <c r="K31" s="70">
        <v>53761.598833055119</v>
      </c>
      <c r="L31" s="70">
        <v>53013.388537016326</v>
      </c>
      <c r="M31" s="70">
        <v>50954.493276015215</v>
      </c>
      <c r="N31" s="68"/>
      <c r="O31" s="69">
        <v>7.8059394052434712</v>
      </c>
      <c r="P31" s="69">
        <v>7.5807403542346865</v>
      </c>
      <c r="Q31" s="69">
        <v>7.6870243681208326</v>
      </c>
      <c r="R31" s="69">
        <v>7.6048069882433573</v>
      </c>
      <c r="S31" s="69">
        <v>7.754497019954254</v>
      </c>
      <c r="T31" s="76">
        <v>7.9680236238113471</v>
      </c>
      <c r="U31" s="76">
        <v>7.6517577743144898</v>
      </c>
      <c r="V31" s="76">
        <v>7.486472013212901</v>
      </c>
      <c r="W31" s="76">
        <v>7.2228205435062414</v>
      </c>
      <c r="X31" s="76">
        <v>7.0108968676034875</v>
      </c>
      <c r="Y31" s="76">
        <v>6.4987635350584352</v>
      </c>
    </row>
    <row r="32" spans="1:25">
      <c r="A32" s="43" t="s">
        <v>20</v>
      </c>
      <c r="B32" s="43"/>
      <c r="C32" s="70">
        <v>23066.59084210571</v>
      </c>
      <c r="D32" s="70">
        <v>21361.479557479615</v>
      </c>
      <c r="E32" s="70">
        <v>20508.624527330565</v>
      </c>
      <c r="F32" s="70">
        <v>20525.281808854728</v>
      </c>
      <c r="G32" s="70">
        <v>19488.960601511495</v>
      </c>
      <c r="H32" s="70">
        <v>25553.78233201434</v>
      </c>
      <c r="I32" s="70">
        <v>19371.702133544375</v>
      </c>
      <c r="J32" s="70">
        <v>23528.857211358358</v>
      </c>
      <c r="K32" s="70">
        <v>19516.624684456514</v>
      </c>
      <c r="L32" s="70">
        <v>13577.333216838446</v>
      </c>
      <c r="M32" s="70">
        <v>13776.461506170559</v>
      </c>
      <c r="N32" s="68"/>
      <c r="O32" s="69">
        <v>10.969462880194849</v>
      </c>
      <c r="P32" s="69">
        <v>11.234572600916337</v>
      </c>
      <c r="Q32" s="69">
        <v>12.035007719238788</v>
      </c>
      <c r="R32" s="69">
        <v>10.102224114148884</v>
      </c>
      <c r="S32" s="69">
        <v>11.139045713438577</v>
      </c>
      <c r="T32" s="76">
        <v>14.908092834720211</v>
      </c>
      <c r="U32" s="76">
        <v>10.970807550995351</v>
      </c>
      <c r="V32" s="76">
        <v>13.0011976200111</v>
      </c>
      <c r="W32" s="76">
        <v>10.362952666450125</v>
      </c>
      <c r="X32" s="76">
        <v>9.411330485609275</v>
      </c>
      <c r="Y32" s="76">
        <v>9.8421856640549308</v>
      </c>
    </row>
    <row r="33" spans="1:25">
      <c r="A33" s="43" t="s">
        <v>21</v>
      </c>
      <c r="B33" s="43"/>
      <c r="C33" s="70">
        <v>127352.77581776235</v>
      </c>
      <c r="D33" s="70">
        <v>121478.86309215488</v>
      </c>
      <c r="E33" s="70">
        <v>126711.67630136963</v>
      </c>
      <c r="F33" s="70">
        <v>123413.08048184682</v>
      </c>
      <c r="G33" s="70">
        <v>131370.6268320113</v>
      </c>
      <c r="H33" s="70">
        <v>142405.14807468484</v>
      </c>
      <c r="I33" s="70">
        <v>140495.26555366174</v>
      </c>
      <c r="J33" s="70">
        <v>145419.54038292574</v>
      </c>
      <c r="K33" s="70">
        <v>136773.68846491861</v>
      </c>
      <c r="L33" s="70">
        <v>130950.44826153947</v>
      </c>
      <c r="M33" s="70">
        <v>132428.8410850548</v>
      </c>
      <c r="N33" s="68"/>
      <c r="O33" s="69">
        <v>5.990571747480292</v>
      </c>
      <c r="P33" s="69">
        <v>5.9238840415951222</v>
      </c>
      <c r="Q33" s="69">
        <v>6.0431945187700773</v>
      </c>
      <c r="R33" s="69">
        <v>5.8055023345710124</v>
      </c>
      <c r="S33" s="69">
        <v>5.9668604701790589</v>
      </c>
      <c r="T33" s="76">
        <v>6.1185767821085078</v>
      </c>
      <c r="U33" s="76">
        <v>5.9507769595005628</v>
      </c>
      <c r="V33" s="76">
        <v>5.8244105806721711</v>
      </c>
      <c r="W33" s="76">
        <v>5.5494384736350222</v>
      </c>
      <c r="X33" s="76">
        <v>5.3902646212649579</v>
      </c>
      <c r="Y33" s="76">
        <v>5.3337803359958977</v>
      </c>
    </row>
    <row r="34" spans="1:25">
      <c r="A34" s="70"/>
      <c r="B34" s="70"/>
      <c r="C34" s="70"/>
      <c r="D34" s="70"/>
      <c r="E34" s="70"/>
      <c r="F34" s="70"/>
      <c r="G34" s="70"/>
      <c r="H34" s="70"/>
      <c r="I34" s="70"/>
      <c r="J34" s="70"/>
      <c r="K34" s="70"/>
      <c r="L34" s="70"/>
      <c r="M34" s="70"/>
      <c r="N34" s="68"/>
      <c r="O34" s="69"/>
      <c r="P34" s="69"/>
      <c r="Q34" s="69"/>
      <c r="R34" s="69"/>
      <c r="S34" s="69"/>
      <c r="T34" s="69"/>
      <c r="U34" s="69"/>
      <c r="V34" s="69"/>
      <c r="W34" s="69"/>
      <c r="X34" s="69"/>
      <c r="Y34" s="69"/>
    </row>
    <row r="35" spans="1:25">
      <c r="A35" s="75" t="s">
        <v>25</v>
      </c>
      <c r="B35" s="75"/>
      <c r="C35" s="70"/>
      <c r="D35" s="70"/>
      <c r="E35" s="70"/>
      <c r="F35" s="70"/>
      <c r="G35" s="70"/>
      <c r="H35" s="70"/>
      <c r="I35" s="70"/>
      <c r="J35" s="70"/>
      <c r="K35" s="70"/>
      <c r="L35" s="70"/>
      <c r="M35" s="70"/>
      <c r="N35" s="68"/>
      <c r="O35" s="69"/>
      <c r="P35" s="69"/>
      <c r="Q35" s="69"/>
      <c r="R35" s="69"/>
      <c r="S35" s="69"/>
      <c r="T35" s="69"/>
      <c r="U35" s="69"/>
      <c r="V35" s="69"/>
      <c r="W35" s="69"/>
      <c r="X35" s="69"/>
      <c r="Y35" s="69"/>
    </row>
    <row r="36" spans="1:25">
      <c r="A36" s="43" t="s">
        <v>16</v>
      </c>
      <c r="B36" s="43"/>
      <c r="C36" s="70">
        <v>37690.687283107749</v>
      </c>
      <c r="D36" s="70">
        <v>37216.856194889573</v>
      </c>
      <c r="E36" s="70">
        <v>38146.325500118095</v>
      </c>
      <c r="F36" s="70">
        <v>35386.256948839713</v>
      </c>
      <c r="G36" s="70">
        <v>38731.348015534342</v>
      </c>
      <c r="H36" s="70">
        <v>40439.292112546216</v>
      </c>
      <c r="I36" s="70">
        <v>40729.057940876715</v>
      </c>
      <c r="J36" s="70">
        <v>37818.155803034853</v>
      </c>
      <c r="K36" s="70">
        <v>39459.561657997991</v>
      </c>
      <c r="L36" s="70">
        <v>38472.890068117908</v>
      </c>
      <c r="M36" s="70">
        <v>39812.081721206363</v>
      </c>
      <c r="N36" s="68"/>
      <c r="O36" s="69">
        <v>4.9501268191250682</v>
      </c>
      <c r="P36" s="69">
        <v>4.9697154523257874</v>
      </c>
      <c r="Q36" s="69">
        <v>5.04522315840752</v>
      </c>
      <c r="R36" s="69">
        <v>4.9288379282437909</v>
      </c>
      <c r="S36" s="69">
        <v>5.0865890577844652</v>
      </c>
      <c r="T36" s="76">
        <v>4.9174317104159879</v>
      </c>
      <c r="U36" s="76">
        <v>5.0912388961983135</v>
      </c>
      <c r="V36" s="76">
        <v>4.7496096967643089</v>
      </c>
      <c r="W36" s="76">
        <v>4.6706419194151536</v>
      </c>
      <c r="X36" s="76">
        <v>4.5220935795327648</v>
      </c>
      <c r="Y36" s="76">
        <v>4.6889507327823159</v>
      </c>
    </row>
    <row r="37" spans="1:25">
      <c r="A37" s="70" t="s">
        <v>17</v>
      </c>
      <c r="B37" s="70"/>
      <c r="C37" s="70">
        <v>6623.1946442299359</v>
      </c>
      <c r="D37" s="70">
        <v>6605.6042445005332</v>
      </c>
      <c r="E37" s="70">
        <v>6197.8259021616386</v>
      </c>
      <c r="F37" s="70">
        <v>5783.0918418040173</v>
      </c>
      <c r="G37" s="70">
        <v>5605.386579396959</v>
      </c>
      <c r="H37" s="70">
        <v>7399.0867993118272</v>
      </c>
      <c r="I37" s="70">
        <v>6934.0845247830275</v>
      </c>
      <c r="J37" s="70">
        <v>5901.6567666103238</v>
      </c>
      <c r="K37" s="70">
        <v>4848.6149065816926</v>
      </c>
      <c r="L37" s="70">
        <v>4711.5470498227169</v>
      </c>
      <c r="M37" s="70">
        <v>5778.2245395545033</v>
      </c>
      <c r="N37" s="68"/>
      <c r="O37" s="69">
        <v>4.8346289355377037</v>
      </c>
      <c r="P37" s="69">
        <v>4.9620007179768182</v>
      </c>
      <c r="Q37" s="69">
        <v>4.9270193777228357</v>
      </c>
      <c r="R37" s="69">
        <v>4.8572618472822242</v>
      </c>
      <c r="S37" s="69">
        <v>4.3518584175508312</v>
      </c>
      <c r="T37" s="76">
        <v>5.0921909855668579</v>
      </c>
      <c r="U37" s="76">
        <v>5.1178851917145609</v>
      </c>
      <c r="V37" s="76">
        <v>4.8527168939495215</v>
      </c>
      <c r="W37" s="76">
        <v>4.5679105455310873</v>
      </c>
      <c r="X37" s="76">
        <v>4.2027003530558638</v>
      </c>
      <c r="Y37" s="76">
        <v>4.5746542899049834</v>
      </c>
    </row>
    <row r="38" spans="1:25">
      <c r="A38" s="43" t="s">
        <v>18</v>
      </c>
      <c r="B38" s="43"/>
      <c r="C38" s="70">
        <v>11373.266260849103</v>
      </c>
      <c r="D38" s="70">
        <v>11842.617976552898</v>
      </c>
      <c r="E38" s="70">
        <v>13373.33213324037</v>
      </c>
      <c r="F38" s="70">
        <v>13089.009689331881</v>
      </c>
      <c r="G38" s="70">
        <v>14460.43619105265</v>
      </c>
      <c r="H38" s="70">
        <v>14549.731593413524</v>
      </c>
      <c r="I38" s="70">
        <v>15833.051435961424</v>
      </c>
      <c r="J38" s="70">
        <v>15370.657928675908</v>
      </c>
      <c r="K38" s="70">
        <v>13092.457457227634</v>
      </c>
      <c r="L38" s="70">
        <v>11538.051588103122</v>
      </c>
      <c r="M38" s="70">
        <v>12680.830766970364</v>
      </c>
      <c r="N38" s="68"/>
      <c r="O38" s="69">
        <v>2.7513175752867611</v>
      </c>
      <c r="P38" s="69">
        <v>2.9775721237964157</v>
      </c>
      <c r="Q38" s="69">
        <v>3.1508631137819338</v>
      </c>
      <c r="R38" s="69">
        <v>2.9740958339830748</v>
      </c>
      <c r="S38" s="69">
        <v>3.2366208229716</v>
      </c>
      <c r="T38" s="76">
        <v>3.1363274064984461</v>
      </c>
      <c r="U38" s="76">
        <v>3.3503096547597453</v>
      </c>
      <c r="V38" s="76">
        <v>3.1493687823223344</v>
      </c>
      <c r="W38" s="76">
        <v>3.0330596072216238</v>
      </c>
      <c r="X38" s="76">
        <v>2.699076497119774</v>
      </c>
      <c r="Y38" s="76">
        <v>2.9844204357378725</v>
      </c>
    </row>
    <row r="39" spans="1:25">
      <c r="A39" s="43" t="s">
        <v>19</v>
      </c>
      <c r="B39" s="43"/>
      <c r="C39" s="70">
        <v>32995.143997691186</v>
      </c>
      <c r="D39" s="70">
        <v>30861.536389202382</v>
      </c>
      <c r="E39" s="70">
        <v>33059.898597387939</v>
      </c>
      <c r="F39" s="70">
        <v>33316.732524172388</v>
      </c>
      <c r="G39" s="70">
        <v>35371.134059847427</v>
      </c>
      <c r="H39" s="70">
        <v>38334.624939278292</v>
      </c>
      <c r="I39" s="70">
        <v>36464.037445084417</v>
      </c>
      <c r="J39" s="70">
        <v>39298.464331429765</v>
      </c>
      <c r="K39" s="70">
        <v>38712.867396473965</v>
      </c>
      <c r="L39" s="70">
        <v>35732.418754007689</v>
      </c>
      <c r="M39" s="70">
        <v>35762.229176400506</v>
      </c>
      <c r="N39" s="68"/>
      <c r="O39" s="69">
        <v>6.6732400824970854</v>
      </c>
      <c r="P39" s="69">
        <v>6.5503225910896639</v>
      </c>
      <c r="Q39" s="69">
        <v>6.7424196448526263</v>
      </c>
      <c r="R39" s="69">
        <v>6.6129348052746382</v>
      </c>
      <c r="S39" s="69">
        <v>6.8385243599399805</v>
      </c>
      <c r="T39" s="76">
        <v>7.0060569602583174</v>
      </c>
      <c r="U39" s="76">
        <v>6.6022458247509404</v>
      </c>
      <c r="V39" s="76">
        <v>6.2925911448154448</v>
      </c>
      <c r="W39" s="76">
        <v>6.4818439781991168</v>
      </c>
      <c r="X39" s="76">
        <v>6.0329397497085031</v>
      </c>
      <c r="Y39" s="76">
        <v>5.6362289468281199</v>
      </c>
    </row>
    <row r="40" spans="1:25">
      <c r="A40" s="43" t="s">
        <v>20</v>
      </c>
      <c r="B40" s="43"/>
      <c r="C40" s="70">
        <v>17770.614359558291</v>
      </c>
      <c r="D40" s="70">
        <v>17561.622470553662</v>
      </c>
      <c r="E40" s="70">
        <v>14840.064078728208</v>
      </c>
      <c r="F40" s="70">
        <v>16047.803815534962</v>
      </c>
      <c r="G40" s="70">
        <v>14719.905489965051</v>
      </c>
      <c r="H40" s="70">
        <v>20995.550950411758</v>
      </c>
      <c r="I40" s="70">
        <v>16238.265420307151</v>
      </c>
      <c r="J40" s="70">
        <v>17704.059353727818</v>
      </c>
      <c r="K40" s="70">
        <v>15616.076824828735</v>
      </c>
      <c r="L40" s="70">
        <v>10569.654438135498</v>
      </c>
      <c r="M40" s="70">
        <v>10511.636770719551</v>
      </c>
      <c r="N40" s="68"/>
      <c r="O40" s="69">
        <v>9.4961795545495775</v>
      </c>
      <c r="P40" s="69">
        <v>10.29112544409201</v>
      </c>
      <c r="Q40" s="69">
        <v>9.6695387501473853</v>
      </c>
      <c r="R40" s="69">
        <v>8.6874371238038801</v>
      </c>
      <c r="S40" s="69">
        <v>9.4565012204988754</v>
      </c>
      <c r="T40" s="76">
        <v>13.708535710242888</v>
      </c>
      <c r="U40" s="76">
        <v>10.32727052006399</v>
      </c>
      <c r="V40" s="76">
        <v>10.995996577042675</v>
      </c>
      <c r="W40" s="76">
        <v>9.4396303459795003</v>
      </c>
      <c r="X40" s="76">
        <v>8.2926157599302854</v>
      </c>
      <c r="Y40" s="76">
        <v>8.4552641282149938</v>
      </c>
    </row>
    <row r="41" spans="1:25">
      <c r="A41" s="43" t="s">
        <v>21</v>
      </c>
      <c r="B41" s="43"/>
      <c r="C41" s="70">
        <v>99829.711901206276</v>
      </c>
      <c r="D41" s="70">
        <v>97482.633031198158</v>
      </c>
      <c r="E41" s="70">
        <v>99419.620309474441</v>
      </c>
      <c r="F41" s="70">
        <v>97839.802977879765</v>
      </c>
      <c r="G41" s="70">
        <v>103282.82375639967</v>
      </c>
      <c r="H41" s="70">
        <v>114319.19959564996</v>
      </c>
      <c r="I41" s="70">
        <v>109264.41224222914</v>
      </c>
      <c r="J41" s="70">
        <v>110191.33741686863</v>
      </c>
      <c r="K41" s="70">
        <v>106880.96333652847</v>
      </c>
      <c r="L41" s="70">
        <v>96313.014848365361</v>
      </c>
      <c r="M41" s="70">
        <v>98766.778435296495</v>
      </c>
      <c r="N41" s="68"/>
      <c r="O41" s="69">
        <v>5.3777193899652396</v>
      </c>
      <c r="P41" s="69">
        <v>5.4508482488309893</v>
      </c>
      <c r="Q41" s="69">
        <v>5.4496776227663988</v>
      </c>
      <c r="R41" s="69">
        <v>5.2984342911831908</v>
      </c>
      <c r="S41" s="69">
        <v>5.4905291473640165</v>
      </c>
      <c r="T41" s="76">
        <v>5.7545245543288477</v>
      </c>
      <c r="U41" s="76">
        <v>5.5125518879453086</v>
      </c>
      <c r="V41" s="76">
        <v>5.3237249456606737</v>
      </c>
      <c r="W41" s="76">
        <v>5.2413629180293526</v>
      </c>
      <c r="X41" s="76">
        <v>4.8204595555518637</v>
      </c>
      <c r="Y41" s="76">
        <v>4.8586819754345791</v>
      </c>
    </row>
    <row r="42" spans="1:25">
      <c r="A42" s="75"/>
      <c r="B42" s="43"/>
      <c r="C42" s="43"/>
      <c r="D42" s="43"/>
      <c r="E42" s="43"/>
      <c r="F42" s="43"/>
      <c r="G42" s="43"/>
      <c r="H42" s="43"/>
      <c r="I42" s="43"/>
      <c r="J42" s="43"/>
      <c r="K42" s="43"/>
      <c r="L42" s="43"/>
      <c r="M42" s="43"/>
      <c r="N42" s="42"/>
      <c r="O42" s="80"/>
      <c r="P42" s="80"/>
      <c r="Q42" s="80"/>
      <c r="R42" s="80"/>
      <c r="S42" s="80"/>
      <c r="T42" s="80"/>
      <c r="U42" s="80"/>
      <c r="V42" s="80"/>
      <c r="W42" s="80"/>
      <c r="X42" s="80"/>
      <c r="Y42" s="80"/>
    </row>
    <row r="43" spans="1:25">
      <c r="A43" s="74" t="s">
        <v>24</v>
      </c>
      <c r="B43" s="75"/>
      <c r="C43" s="43"/>
      <c r="D43" s="43"/>
      <c r="E43" s="43"/>
      <c r="F43" s="43"/>
      <c r="G43" s="43"/>
      <c r="H43" s="43"/>
      <c r="I43" s="43"/>
      <c r="J43" s="43"/>
      <c r="K43" s="43"/>
      <c r="L43" s="43"/>
      <c r="M43" s="43"/>
      <c r="N43" s="42"/>
      <c r="O43" s="80"/>
      <c r="P43" s="80"/>
      <c r="Q43" s="80"/>
      <c r="R43" s="80"/>
      <c r="S43" s="80"/>
      <c r="T43" s="80"/>
      <c r="U43" s="80"/>
      <c r="V43" s="80"/>
      <c r="W43" s="80"/>
      <c r="X43" s="80"/>
      <c r="Y43" s="80"/>
    </row>
    <row r="44" spans="1:25">
      <c r="A44" s="43" t="s">
        <v>16</v>
      </c>
      <c r="B44" s="43"/>
      <c r="C44" s="70">
        <v>4753.2437614069668</v>
      </c>
      <c r="D44" s="70">
        <v>4798.6563853072457</v>
      </c>
      <c r="E44" s="70">
        <v>5503.453012719634</v>
      </c>
      <c r="F44" s="70">
        <v>4211.1357536445294</v>
      </c>
      <c r="G44" s="70">
        <v>4873.2799868998809</v>
      </c>
      <c r="H44" s="70">
        <v>4122.3843480133582</v>
      </c>
      <c r="I44" s="70">
        <v>5702.0074951218758</v>
      </c>
      <c r="J44" s="70">
        <v>5405.8967806063238</v>
      </c>
      <c r="K44" s="70">
        <v>4463.4609740891801</v>
      </c>
      <c r="L44" s="70">
        <v>5152.0564311207772</v>
      </c>
      <c r="M44" s="70">
        <v>7076.6250005084576</v>
      </c>
      <c r="N44" s="68"/>
      <c r="O44" s="69">
        <v>7.2233790013178618</v>
      </c>
      <c r="P44" s="69">
        <v>8.6054816884820831</v>
      </c>
      <c r="Q44" s="69">
        <v>9.6372062855694374</v>
      </c>
      <c r="R44" s="69">
        <v>7.7323950659687712</v>
      </c>
      <c r="S44" s="69">
        <v>7.7280579478518749</v>
      </c>
      <c r="T44" s="76">
        <v>6.4607449356689965</v>
      </c>
      <c r="U44" s="76">
        <v>8.6230154438709707</v>
      </c>
      <c r="V44" s="76">
        <v>8.0203004548669163</v>
      </c>
      <c r="W44" s="76">
        <v>6.1713780205237159</v>
      </c>
      <c r="X44" s="76">
        <v>7.4042605144080449</v>
      </c>
      <c r="Y44" s="76">
        <v>6.6466515863939817</v>
      </c>
    </row>
    <row r="45" spans="1:25">
      <c r="A45" s="70" t="s">
        <v>17</v>
      </c>
      <c r="B45" s="70"/>
      <c r="C45" s="70">
        <v>601.41518134420005</v>
      </c>
      <c r="D45" s="70">
        <v>520.99300574559447</v>
      </c>
      <c r="E45" s="70">
        <v>367.30826416360156</v>
      </c>
      <c r="F45" s="70">
        <v>478.85039689295917</v>
      </c>
      <c r="G45" s="70">
        <v>561.14972232088144</v>
      </c>
      <c r="H45" s="70">
        <v>586.03732119590859</v>
      </c>
      <c r="I45" s="70">
        <v>641.50214390005226</v>
      </c>
      <c r="J45" s="70">
        <v>471.90465383893604</v>
      </c>
      <c r="K45" s="70">
        <v>301.52664959870873</v>
      </c>
      <c r="L45" s="70">
        <v>1133.5181528973087</v>
      </c>
      <c r="M45" s="70">
        <v>1400.0888494525079</v>
      </c>
      <c r="N45" s="68"/>
      <c r="O45" s="69">
        <v>4.6954857004462438</v>
      </c>
      <c r="P45" s="69">
        <v>5.1080341015211337</v>
      </c>
      <c r="Q45" s="69">
        <v>4.9911325883085889</v>
      </c>
      <c r="R45" s="69">
        <v>4.9346052547617996</v>
      </c>
      <c r="S45" s="69">
        <v>4.9567734021974319</v>
      </c>
      <c r="T45" s="76">
        <v>4.4674764614154245</v>
      </c>
      <c r="U45" s="76">
        <v>6.0761720824629686</v>
      </c>
      <c r="V45" s="76">
        <v>5.9935640045159184</v>
      </c>
      <c r="W45" s="76">
        <v>4.8629080602523311</v>
      </c>
      <c r="X45" s="76">
        <v>10.844064720777919</v>
      </c>
      <c r="Y45" s="76">
        <v>6.4516019117923769</v>
      </c>
    </row>
    <row r="46" spans="1:25">
      <c r="A46" s="43" t="s">
        <v>18</v>
      </c>
      <c r="B46" s="43"/>
      <c r="C46" s="70">
        <v>4307.0229148473491</v>
      </c>
      <c r="D46" s="70">
        <v>3583.1179174365257</v>
      </c>
      <c r="E46" s="70">
        <v>4092.1402890159006</v>
      </c>
      <c r="F46" s="70">
        <v>4015.7800479159691</v>
      </c>
      <c r="G46" s="70">
        <v>5084.7048178865434</v>
      </c>
      <c r="H46" s="70">
        <v>5088.5783525370043</v>
      </c>
      <c r="I46" s="70">
        <v>7172.4307975737947</v>
      </c>
      <c r="J46" s="70">
        <v>5677.2228507963564</v>
      </c>
      <c r="K46" s="70">
        <v>6479.9848580921325</v>
      </c>
      <c r="L46" s="70">
        <v>9196.7284203418876</v>
      </c>
      <c r="M46" s="70">
        <v>8128.3488141839562</v>
      </c>
      <c r="N46" s="68"/>
      <c r="O46" s="69">
        <v>5.1488834090134628</v>
      </c>
      <c r="P46" s="69">
        <v>3.7636195993959114</v>
      </c>
      <c r="Q46" s="69">
        <v>4.0046030571958458</v>
      </c>
      <c r="R46" s="69">
        <v>3.9066593407491697</v>
      </c>
      <c r="S46" s="69">
        <v>4.0036960084917244</v>
      </c>
      <c r="T46" s="76">
        <v>3.5057877282399925</v>
      </c>
      <c r="U46" s="76">
        <v>4.2142126979276915</v>
      </c>
      <c r="V46" s="76">
        <v>2.9201164578159879</v>
      </c>
      <c r="W46" s="76">
        <v>3.5380033707176413</v>
      </c>
      <c r="X46" s="76">
        <v>5.0775467921065998</v>
      </c>
      <c r="Y46" s="76">
        <v>4.5571934500732239</v>
      </c>
    </row>
    <row r="47" spans="1:25">
      <c r="A47" s="43" t="s">
        <v>19</v>
      </c>
      <c r="B47" s="43"/>
      <c r="C47" s="70">
        <v>13166.820757754011</v>
      </c>
      <c r="D47" s="70">
        <v>11814.598671287102</v>
      </c>
      <c r="E47" s="70">
        <v>12027.902241557598</v>
      </c>
      <c r="F47" s="70">
        <v>12868.883709086565</v>
      </c>
      <c r="G47" s="70">
        <v>13360.76315927894</v>
      </c>
      <c r="H47" s="70">
        <v>14316.754396881828</v>
      </c>
      <c r="I47" s="70">
        <v>15222.978305499853</v>
      </c>
      <c r="J47" s="70">
        <v>18320.28547702506</v>
      </c>
      <c r="K47" s="70">
        <v>15048.731436581193</v>
      </c>
      <c r="L47" s="70">
        <v>17280.969783008662</v>
      </c>
      <c r="M47" s="70">
        <v>15192.264099614702</v>
      </c>
      <c r="N47" s="68"/>
      <c r="O47" s="69">
        <v>13.583828132892421</v>
      </c>
      <c r="P47" s="69">
        <v>12.868612395176038</v>
      </c>
      <c r="Q47" s="69">
        <v>12.500762577524377</v>
      </c>
      <c r="R47" s="69">
        <v>12.432533026068992</v>
      </c>
      <c r="S47" s="69">
        <v>12.015011145177301</v>
      </c>
      <c r="T47" s="76">
        <v>12.600627650162782</v>
      </c>
      <c r="U47" s="76">
        <v>12.356857991033872</v>
      </c>
      <c r="V47" s="76">
        <v>12.624351215802808</v>
      </c>
      <c r="W47" s="76">
        <v>10.231742758922858</v>
      </c>
      <c r="X47" s="76">
        <v>10.545642573689335</v>
      </c>
      <c r="Y47" s="76">
        <v>10.15810150748808</v>
      </c>
    </row>
    <row r="48" spans="1:25">
      <c r="A48" s="43" t="s">
        <v>20</v>
      </c>
      <c r="B48" s="43"/>
      <c r="C48" s="70">
        <v>5295.9764825474513</v>
      </c>
      <c r="D48" s="70">
        <v>3799.8570869259415</v>
      </c>
      <c r="E48" s="70">
        <v>5668.5604486023767</v>
      </c>
      <c r="F48" s="70">
        <v>4477.4779933197833</v>
      </c>
      <c r="G48" s="70">
        <v>4769.0551115464541</v>
      </c>
      <c r="H48" s="70">
        <v>4558.2313816025462</v>
      </c>
      <c r="I48" s="70">
        <v>3133.436713237184</v>
      </c>
      <c r="J48" s="70">
        <v>5824.7978576305559</v>
      </c>
      <c r="K48" s="70">
        <v>3900.5478596277503</v>
      </c>
      <c r="L48" s="70">
        <v>3007.678778702963</v>
      </c>
      <c r="M48" s="70">
        <v>3264.8247354510058</v>
      </c>
      <c r="N48" s="68"/>
      <c r="O48" s="69">
        <v>22.881053949476215</v>
      </c>
      <c r="P48" s="69">
        <v>19.494102407965528</v>
      </c>
      <c r="Q48" s="69">
        <v>33.470943286947652</v>
      </c>
      <c r="R48" s="69">
        <v>24.266053012997038</v>
      </c>
      <c r="S48" s="69">
        <v>24.707997798640886</v>
      </c>
      <c r="T48" s="76">
        <v>24.973843227939287</v>
      </c>
      <c r="U48" s="76">
        <v>16.203327759487198</v>
      </c>
      <c r="V48" s="76">
        <v>29.167820123860221</v>
      </c>
      <c r="W48" s="76">
        <v>17.033174259866957</v>
      </c>
      <c r="X48" s="76">
        <v>17.895189804580284</v>
      </c>
      <c r="Y48" s="76">
        <v>20.857529230792149</v>
      </c>
    </row>
    <row r="49" spans="1:25">
      <c r="A49" s="43" t="s">
        <v>21</v>
      </c>
      <c r="B49" s="43"/>
      <c r="C49" s="70">
        <v>27523.063916555766</v>
      </c>
      <c r="D49" s="70">
        <v>23996.230060956823</v>
      </c>
      <c r="E49" s="70">
        <v>27292.05599189553</v>
      </c>
      <c r="F49" s="70">
        <v>25573.277503966743</v>
      </c>
      <c r="G49" s="70">
        <v>28087.803075611791</v>
      </c>
      <c r="H49" s="70">
        <v>28085.9484790348</v>
      </c>
      <c r="I49" s="70">
        <v>31230.853311432733</v>
      </c>
      <c r="J49" s="70">
        <v>35228.202966058256</v>
      </c>
      <c r="K49" s="70">
        <v>29892.725128390251</v>
      </c>
      <c r="L49" s="70">
        <v>34637.433413174316</v>
      </c>
      <c r="M49" s="70">
        <v>33662.062649758176</v>
      </c>
      <c r="N49" s="68"/>
      <c r="O49" s="69">
        <v>10.211538681747419</v>
      </c>
      <c r="P49" s="69">
        <v>9.1494867887121938</v>
      </c>
      <c r="Q49" s="69">
        <v>10.017442759976667</v>
      </c>
      <c r="R49" s="69">
        <v>9.1589746273927712</v>
      </c>
      <c r="S49" s="69">
        <v>8.7620475168037295</v>
      </c>
      <c r="T49" s="76">
        <v>8.2405541216850562</v>
      </c>
      <c r="U49" s="76">
        <v>8.2434960548823764</v>
      </c>
      <c r="V49" s="76">
        <v>8.2519245278200248</v>
      </c>
      <c r="W49" s="76">
        <v>7.0260191842870015</v>
      </c>
      <c r="X49" s="76">
        <v>8.0293869763303096</v>
      </c>
      <c r="Y49" s="76">
        <v>7.4797411779195313</v>
      </c>
    </row>
    <row r="50" spans="1:25">
      <c r="A50" s="43"/>
      <c r="B50" s="43"/>
      <c r="C50" s="43"/>
      <c r="D50" s="43"/>
      <c r="E50" s="43"/>
      <c r="F50" s="43"/>
      <c r="G50" s="43"/>
      <c r="H50" s="43"/>
      <c r="I50" s="43"/>
      <c r="J50" s="43"/>
      <c r="K50" s="43"/>
      <c r="L50" s="43"/>
      <c r="M50" s="43"/>
      <c r="N50" s="43"/>
      <c r="O50" s="80"/>
      <c r="P50" s="80"/>
      <c r="Q50" s="80"/>
      <c r="R50" s="80"/>
      <c r="S50" s="80"/>
      <c r="T50" s="80"/>
      <c r="U50" s="80"/>
      <c r="V50" s="80"/>
      <c r="W50" s="80"/>
      <c r="X50" s="80"/>
      <c r="Y50" s="80"/>
    </row>
    <row r="51" spans="1:25">
      <c r="A51" s="73" t="s">
        <v>26</v>
      </c>
      <c r="B51" s="73"/>
      <c r="C51" s="43"/>
      <c r="D51" s="43"/>
      <c r="E51" s="43"/>
      <c r="F51" s="43"/>
      <c r="G51" s="43"/>
      <c r="H51" s="43"/>
      <c r="I51" s="43"/>
      <c r="J51" s="43"/>
      <c r="K51" s="43"/>
      <c r="L51" s="43"/>
      <c r="M51" s="43"/>
      <c r="N51" s="43"/>
      <c r="O51" s="80"/>
      <c r="P51" s="80"/>
      <c r="Q51" s="80"/>
      <c r="R51" s="80"/>
      <c r="S51" s="80"/>
      <c r="T51" s="80"/>
      <c r="U51" s="80"/>
      <c r="V51" s="80"/>
      <c r="W51" s="80"/>
      <c r="X51" s="80"/>
      <c r="Y51" s="80"/>
    </row>
    <row r="52" spans="1:25">
      <c r="A52" s="43" t="s">
        <v>16</v>
      </c>
      <c r="B52" s="43"/>
      <c r="C52" s="43">
        <v>20182.884234157202</v>
      </c>
      <c r="D52" s="43">
        <v>20499.701629282757</v>
      </c>
      <c r="E52" s="43">
        <v>20418.629351377287</v>
      </c>
      <c r="F52" s="43">
        <v>19821.898876804567</v>
      </c>
      <c r="G52" s="43">
        <v>22738.884875126947</v>
      </c>
      <c r="H52" s="70">
        <v>23995.910040658353</v>
      </c>
      <c r="I52" s="70">
        <v>25285.035739601444</v>
      </c>
      <c r="J52" s="70">
        <v>27182.350719714155</v>
      </c>
      <c r="K52" s="70">
        <v>37401.111380079368</v>
      </c>
      <c r="L52" s="70">
        <v>31484.414398645604</v>
      </c>
      <c r="M52" s="70">
        <v>33500.112773278539</v>
      </c>
      <c r="N52" s="42"/>
      <c r="O52" s="80">
        <v>11.29264907954032</v>
      </c>
      <c r="P52" s="80">
        <v>10.564078726078929</v>
      </c>
      <c r="Q52" s="80">
        <v>9.2913895790967267</v>
      </c>
      <c r="R52" s="80">
        <v>9.2700522251758652</v>
      </c>
      <c r="S52" s="80">
        <v>9.2046392919744537</v>
      </c>
      <c r="T52" s="79">
        <v>9.2336515229726981</v>
      </c>
      <c r="U52" s="79">
        <v>8.7692448628887796</v>
      </c>
      <c r="V52" s="79">
        <v>8.7359896524728544</v>
      </c>
      <c r="W52" s="79">
        <v>9.5654761816844385</v>
      </c>
      <c r="X52" s="79">
        <v>8.2667967315372692</v>
      </c>
      <c r="Y52" s="79">
        <v>8.6860642448937355</v>
      </c>
    </row>
    <row r="53" spans="1:25">
      <c r="A53" s="70" t="s">
        <v>17</v>
      </c>
      <c r="B53" s="70"/>
      <c r="C53" s="70">
        <v>1261.3073591277</v>
      </c>
      <c r="D53" s="70">
        <v>1762.5599222610172</v>
      </c>
      <c r="E53" s="70">
        <v>1937.6780496012523</v>
      </c>
      <c r="F53" s="70">
        <v>2005.8630673168554</v>
      </c>
      <c r="G53" s="70">
        <v>2197.429808218802</v>
      </c>
      <c r="H53" s="70">
        <v>2201.0018669846741</v>
      </c>
      <c r="I53" s="70">
        <v>2065.0199924795156</v>
      </c>
      <c r="J53" s="70">
        <v>1759.9676945683057</v>
      </c>
      <c r="K53" s="70">
        <v>2685.315012471257</v>
      </c>
      <c r="L53" s="70">
        <v>3427.1767419214552</v>
      </c>
      <c r="M53" s="70">
        <v>4315.4536699366554</v>
      </c>
      <c r="N53" s="68"/>
      <c r="O53" s="69">
        <v>5.5763331766503264</v>
      </c>
      <c r="P53" s="69">
        <v>5.6382563916930364</v>
      </c>
      <c r="Q53" s="69">
        <v>5.0155684113791432</v>
      </c>
      <c r="R53" s="69">
        <v>5.0054612141043302</v>
      </c>
      <c r="S53" s="69">
        <v>5.0709513068568857</v>
      </c>
      <c r="T53" s="79">
        <v>4.8928708833350827</v>
      </c>
      <c r="U53" s="79">
        <v>5.2066727426613104</v>
      </c>
      <c r="V53" s="79">
        <v>5.042995552351945</v>
      </c>
      <c r="W53" s="79">
        <v>6.2725309382331407</v>
      </c>
      <c r="X53" s="79">
        <v>6.8608464166972043</v>
      </c>
      <c r="Y53" s="79">
        <v>7.8934515462747799</v>
      </c>
    </row>
    <row r="54" spans="1:25">
      <c r="A54" s="43" t="s">
        <v>18</v>
      </c>
      <c r="B54" s="43"/>
      <c r="C54" s="43">
        <v>7352.2285065373999</v>
      </c>
      <c r="D54" s="43">
        <v>7956.6670072348634</v>
      </c>
      <c r="E54" s="43">
        <v>8517.9857677230157</v>
      </c>
      <c r="F54" s="43">
        <v>8869.3843896484505</v>
      </c>
      <c r="G54" s="43">
        <v>9329.8612002733371</v>
      </c>
      <c r="H54" s="70">
        <v>9734.6035912030475</v>
      </c>
      <c r="I54" s="70">
        <v>10082.73933752805</v>
      </c>
      <c r="J54" s="70">
        <v>11110.421980666417</v>
      </c>
      <c r="K54" s="70">
        <v>9971.4167035402552</v>
      </c>
      <c r="L54" s="70">
        <v>8888.4000339599042</v>
      </c>
      <c r="M54" s="70">
        <v>9265.0279523125155</v>
      </c>
      <c r="N54" s="42"/>
      <c r="O54" s="80">
        <v>9.831941319524768</v>
      </c>
      <c r="P54" s="80">
        <v>9.6789557915517115</v>
      </c>
      <c r="Q54" s="80">
        <v>9.6296192811696635</v>
      </c>
      <c r="R54" s="80">
        <v>9.9619438354267587</v>
      </c>
      <c r="S54" s="80">
        <v>9.8637491702837021</v>
      </c>
      <c r="T54" s="79">
        <v>10.001016955967001</v>
      </c>
      <c r="U54" s="79">
        <v>10.013871875012075</v>
      </c>
      <c r="V54" s="79">
        <v>10.479014268259188</v>
      </c>
      <c r="W54" s="79">
        <v>8.1261198598593385</v>
      </c>
      <c r="X54" s="79">
        <v>8.0953861111287377</v>
      </c>
      <c r="Y54" s="79">
        <v>8.2945236622847549</v>
      </c>
    </row>
    <row r="55" spans="1:25">
      <c r="A55" s="43" t="s">
        <v>19</v>
      </c>
      <c r="B55" s="43"/>
      <c r="C55" s="43">
        <v>31105.089488400394</v>
      </c>
      <c r="D55" s="43">
        <v>31026.850626220988</v>
      </c>
      <c r="E55" s="43">
        <v>34117.929914996756</v>
      </c>
      <c r="F55" s="43">
        <v>30495.766658861026</v>
      </c>
      <c r="G55" s="43">
        <v>32649.260885037835</v>
      </c>
      <c r="H55" s="70">
        <v>35885.915637729238</v>
      </c>
      <c r="I55" s="70">
        <v>39539.651319035052</v>
      </c>
      <c r="J55" s="70">
        <v>38844.583924681603</v>
      </c>
      <c r="K55" s="70">
        <v>47043.934918497718</v>
      </c>
      <c r="L55" s="70">
        <v>44579.844702248491</v>
      </c>
      <c r="M55" s="70">
        <v>42697.812262903819</v>
      </c>
      <c r="N55" s="68"/>
      <c r="O55" s="69">
        <v>20.456925744448132</v>
      </c>
      <c r="P55" s="69">
        <v>20.60391842095018</v>
      </c>
      <c r="Q55" s="69">
        <v>20.639239572097427</v>
      </c>
      <c r="R55" s="69">
        <v>18.830443226160369</v>
      </c>
      <c r="S55" s="69">
        <v>18.664839167678494</v>
      </c>
      <c r="T55" s="79">
        <v>19.576874746037891</v>
      </c>
      <c r="U55" s="79">
        <v>19.607687641882674</v>
      </c>
      <c r="V55" s="79">
        <v>17.755632272888757</v>
      </c>
      <c r="W55" s="79">
        <v>18.704782915411169</v>
      </c>
      <c r="X55" s="79">
        <v>17.142267466096072</v>
      </c>
      <c r="Y55" s="79">
        <v>17.216707608706955</v>
      </c>
    </row>
    <row r="56" spans="1:25">
      <c r="A56" s="43" t="s">
        <v>20</v>
      </c>
      <c r="B56" s="43"/>
      <c r="C56" s="43">
        <v>13518.889136219195</v>
      </c>
      <c r="D56" s="43">
        <v>14192.219847348995</v>
      </c>
      <c r="E56" s="43">
        <v>12873.25313430926</v>
      </c>
      <c r="F56" s="43">
        <v>15415.976278094706</v>
      </c>
      <c r="G56" s="43">
        <v>17476.18465569297</v>
      </c>
      <c r="H56" s="70">
        <v>16410.615242117648</v>
      </c>
      <c r="I56" s="70">
        <v>17259.83115105849</v>
      </c>
      <c r="J56" s="70">
        <v>20449.352934614151</v>
      </c>
      <c r="K56" s="70">
        <v>19117.079246513225</v>
      </c>
      <c r="L56" s="70">
        <v>19185.575036046983</v>
      </c>
      <c r="M56" s="70">
        <v>18134.114232205393</v>
      </c>
      <c r="N56" s="42"/>
      <c r="O56" s="80">
        <v>26.864419372577451</v>
      </c>
      <c r="P56" s="80">
        <v>28.363265684353117</v>
      </c>
      <c r="Q56" s="80">
        <v>27.255057097152434</v>
      </c>
      <c r="R56" s="80">
        <v>30.224434258807726</v>
      </c>
      <c r="S56" s="80">
        <v>32.601922217969729</v>
      </c>
      <c r="T56" s="79">
        <v>31.546657574950743</v>
      </c>
      <c r="U56" s="79">
        <v>27.852756682757352</v>
      </c>
      <c r="V56" s="79">
        <v>32.935688396216882</v>
      </c>
      <c r="W56" s="79">
        <v>31.982737930379624</v>
      </c>
      <c r="X56" s="79">
        <v>29.078802306062553</v>
      </c>
      <c r="Y56" s="79">
        <v>24.581741431755464</v>
      </c>
    </row>
    <row r="57" spans="1:25">
      <c r="A57" s="43" t="s">
        <v>21</v>
      </c>
      <c r="B57" s="43"/>
      <c r="C57" s="43">
        <v>72159.09136531406</v>
      </c>
      <c r="D57" s="43">
        <v>73675.439110087653</v>
      </c>
      <c r="E57" s="43">
        <v>75927.798168406371</v>
      </c>
      <c r="F57" s="43">
        <v>74603.026203409085</v>
      </c>
      <c r="G57" s="43">
        <v>82194.191616130978</v>
      </c>
      <c r="H57" s="70">
        <v>86027.044511708591</v>
      </c>
      <c r="I57" s="70">
        <v>92167.257547223096</v>
      </c>
      <c r="J57" s="70">
        <v>97586.709559675946</v>
      </c>
      <c r="K57" s="70">
        <v>113533.54224863037</v>
      </c>
      <c r="L57" s="70">
        <v>104138.23417090088</v>
      </c>
      <c r="M57" s="70">
        <v>103597.06722069989</v>
      </c>
      <c r="N57" s="42"/>
      <c r="O57" s="80">
        <v>15.828556740334029</v>
      </c>
      <c r="P57" s="80">
        <v>15.44942878072429</v>
      </c>
      <c r="Q57" s="80">
        <v>14.580375262067834</v>
      </c>
      <c r="R57" s="80">
        <v>14.463158136672371</v>
      </c>
      <c r="S57" s="80">
        <v>14.416157971897711</v>
      </c>
      <c r="T57" s="79">
        <v>14.518388845136657</v>
      </c>
      <c r="U57" s="79">
        <v>14.122061529615653</v>
      </c>
      <c r="V57" s="79">
        <v>13.980079881075438</v>
      </c>
      <c r="W57" s="79">
        <v>13.761810145389079</v>
      </c>
      <c r="X57" s="79">
        <v>12.751324164122929</v>
      </c>
      <c r="Y57" s="79">
        <v>12.64689906761823</v>
      </c>
    </row>
    <row r="58" spans="1:25">
      <c r="A58" s="43"/>
      <c r="B58" s="43"/>
      <c r="C58" s="43"/>
      <c r="D58" s="43"/>
      <c r="E58" s="43"/>
      <c r="F58" s="43"/>
      <c r="G58" s="43"/>
      <c r="H58" s="43"/>
      <c r="I58" s="43"/>
      <c r="J58" s="43"/>
      <c r="K58" s="43"/>
      <c r="L58" s="43"/>
      <c r="M58" s="43"/>
      <c r="N58" s="42"/>
      <c r="O58" s="80"/>
      <c r="P58" s="80"/>
      <c r="Q58" s="80"/>
      <c r="R58" s="80"/>
      <c r="S58" s="80"/>
      <c r="T58" s="80"/>
      <c r="U58" s="80"/>
      <c r="V58" s="80"/>
      <c r="W58" s="80"/>
      <c r="X58" s="80"/>
      <c r="Y58" s="79"/>
    </row>
    <row r="59" spans="1:25">
      <c r="A59" s="73" t="s">
        <v>27</v>
      </c>
      <c r="B59" s="73"/>
      <c r="C59" s="42"/>
      <c r="D59" s="42"/>
      <c r="E59" s="42"/>
      <c r="F59" s="42"/>
      <c r="G59" s="42"/>
      <c r="H59" s="42"/>
      <c r="I59" s="42"/>
      <c r="J59" s="42"/>
      <c r="K59" s="42"/>
      <c r="L59" s="42"/>
      <c r="M59" s="42"/>
      <c r="N59" s="42"/>
      <c r="O59" s="80"/>
      <c r="P59" s="80"/>
      <c r="Q59" s="80"/>
      <c r="R59" s="80"/>
      <c r="S59" s="80"/>
      <c r="T59" s="42"/>
      <c r="U59" s="42"/>
      <c r="V59" s="42"/>
      <c r="W59" s="42"/>
      <c r="X59" s="42"/>
      <c r="Y59" s="79"/>
    </row>
    <row r="60" spans="1:25">
      <c r="A60" s="43" t="s">
        <v>16</v>
      </c>
      <c r="B60" s="43"/>
      <c r="C60" s="43">
        <v>75965.408285491503</v>
      </c>
      <c r="D60" s="43">
        <v>76654.309959767066</v>
      </c>
      <c r="E60" s="43">
        <v>78323.290933635377</v>
      </c>
      <c r="F60" s="43">
        <v>73290.801181357776</v>
      </c>
      <c r="G60" s="43">
        <v>81601.397286123291</v>
      </c>
      <c r="H60" s="43">
        <v>86136.757427351797</v>
      </c>
      <c r="I60" s="43">
        <v>88368.98506885393</v>
      </c>
      <c r="J60" s="43">
        <v>90983.348673493048</v>
      </c>
      <c r="K60" s="43">
        <v>105951.31113884154</v>
      </c>
      <c r="L60" s="43">
        <v>95711.864551872772</v>
      </c>
      <c r="M60" s="43">
        <v>102219.21578801995</v>
      </c>
      <c r="N60" s="42"/>
      <c r="O60" s="80">
        <v>6.3360837603090818</v>
      </c>
      <c r="P60" s="80">
        <v>6.4432060226838841</v>
      </c>
      <c r="Q60" s="80">
        <v>6.3100165084630273</v>
      </c>
      <c r="R60" s="80">
        <v>6.1217502320719639</v>
      </c>
      <c r="S60" s="80">
        <v>6.2900928029141019</v>
      </c>
      <c r="T60" s="79">
        <v>6.1841404628845282</v>
      </c>
      <c r="U60" s="79">
        <v>6.2349576834564244</v>
      </c>
      <c r="V60" s="79">
        <v>6.181308327403678</v>
      </c>
      <c r="W60" s="79">
        <v>6.3841434807615736</v>
      </c>
      <c r="X60" s="79">
        <v>5.8585921193940509</v>
      </c>
      <c r="Y60" s="79">
        <v>6.0465429481730952</v>
      </c>
    </row>
    <row r="61" spans="1:25">
      <c r="A61" s="70" t="s">
        <v>17</v>
      </c>
      <c r="B61" s="70"/>
      <c r="C61" s="70">
        <v>9931.358737975057</v>
      </c>
      <c r="D61" s="70">
        <v>10488.316160653294</v>
      </c>
      <c r="E61" s="70">
        <v>10443.304083683804</v>
      </c>
      <c r="F61" s="70">
        <v>10102.790410636246</v>
      </c>
      <c r="G61" s="70">
        <v>10341.028312222603</v>
      </c>
      <c r="H61" s="43">
        <v>12189.576341042904</v>
      </c>
      <c r="I61" s="43">
        <v>11476.680610019988</v>
      </c>
      <c r="J61" s="43">
        <v>10135.091332688013</v>
      </c>
      <c r="K61" s="43">
        <v>10085.120426653682</v>
      </c>
      <c r="L61" s="43">
        <v>11897.751627376254</v>
      </c>
      <c r="M61" s="43">
        <v>14841.171378787514</v>
      </c>
      <c r="N61" s="68"/>
      <c r="O61" s="69">
        <v>5.0545250028471873</v>
      </c>
      <c r="P61" s="69">
        <v>5.2359122370414193</v>
      </c>
      <c r="Q61" s="69">
        <v>5.1212969718319439</v>
      </c>
      <c r="R61" s="69">
        <v>4.9392575311863602</v>
      </c>
      <c r="S61" s="69">
        <v>4.8299095611458327</v>
      </c>
      <c r="T61" s="79">
        <v>5.1673543785949061</v>
      </c>
      <c r="U61" s="79">
        <v>5.3221581995265712</v>
      </c>
      <c r="V61" s="79">
        <v>5.197088835607282</v>
      </c>
      <c r="W61" s="79">
        <v>5.375671940518691</v>
      </c>
      <c r="X61" s="79">
        <v>5.5412604459271657</v>
      </c>
      <c r="Y61" s="79">
        <v>5.7559544516395054</v>
      </c>
    </row>
    <row r="62" spans="1:25">
      <c r="A62" s="43" t="s">
        <v>18</v>
      </c>
      <c r="B62" s="43"/>
      <c r="C62" s="43">
        <v>28635.10096359596</v>
      </c>
      <c r="D62" s="43">
        <v>29706.436183983154</v>
      </c>
      <c r="E62" s="43">
        <v>33288.084634420367</v>
      </c>
      <c r="F62" s="43">
        <v>33167.590283453559</v>
      </c>
      <c r="G62" s="43">
        <v>35221.976177781871</v>
      </c>
      <c r="H62" s="43">
        <v>36204.88326677739</v>
      </c>
      <c r="I62" s="43">
        <v>40283.345556933848</v>
      </c>
      <c r="J62" s="43">
        <v>39941.595763594014</v>
      </c>
      <c r="K62" s="43">
        <v>37169.357868927174</v>
      </c>
      <c r="L62" s="43">
        <v>36666.334550883606</v>
      </c>
      <c r="M62" s="43">
        <v>36266.992035670912</v>
      </c>
      <c r="N62" s="42"/>
      <c r="O62" s="80">
        <v>4.1500615732904729</v>
      </c>
      <c r="P62" s="80">
        <v>4.2445802427400396</v>
      </c>
      <c r="Q62" s="80">
        <v>4.3944489687197095</v>
      </c>
      <c r="R62" s="80">
        <v>4.2951299146385233</v>
      </c>
      <c r="S62" s="80">
        <v>4.3408735539062357</v>
      </c>
      <c r="T62" s="79">
        <v>4.2611681431877164</v>
      </c>
      <c r="U62" s="79">
        <v>4.4844570933623151</v>
      </c>
      <c r="V62" s="79">
        <v>4.24954838107237</v>
      </c>
      <c r="W62" s="79">
        <v>4.1317752638920808</v>
      </c>
      <c r="X62" s="79">
        <v>4.1719240593297435</v>
      </c>
      <c r="Y62" s="79">
        <v>4.1832705795684868</v>
      </c>
    </row>
    <row r="63" spans="1:25">
      <c r="A63" s="43" t="s">
        <v>19</v>
      </c>
      <c r="B63" s="43"/>
      <c r="C63" s="43">
        <v>93635.415506466248</v>
      </c>
      <c r="D63" s="43">
        <v>88254.650064364236</v>
      </c>
      <c r="E63" s="43">
        <v>95357.368947652649</v>
      </c>
      <c r="F63" s="43">
        <v>92554.519184838398</v>
      </c>
      <c r="G63" s="43">
        <v>96598.724721781735</v>
      </c>
      <c r="H63" s="43">
        <v>104201.85852521114</v>
      </c>
      <c r="I63" s="43">
        <v>109849.33273782056</v>
      </c>
      <c r="J63" s="43">
        <v>116499.97917453751</v>
      </c>
      <c r="K63" s="43">
        <v>122823.01686014399</v>
      </c>
      <c r="L63" s="43">
        <v>118084.86964428738</v>
      </c>
      <c r="M63" s="43">
        <v>111959.10092793457</v>
      </c>
      <c r="N63" s="42"/>
      <c r="O63" s="80">
        <v>10.450098505823577</v>
      </c>
      <c r="P63" s="80">
        <v>10.397387315779257</v>
      </c>
      <c r="Q63" s="80">
        <v>10.514349859206344</v>
      </c>
      <c r="R63" s="80">
        <v>10.019362551728671</v>
      </c>
      <c r="S63" s="80">
        <v>10.106837732839352</v>
      </c>
      <c r="T63" s="79">
        <v>10.396070801718926</v>
      </c>
      <c r="U63" s="79">
        <v>10.389663761598021</v>
      </c>
      <c r="V63" s="79">
        <v>9.8367630122970482</v>
      </c>
      <c r="W63" s="79">
        <v>10.027528324805163</v>
      </c>
      <c r="X63" s="79">
        <v>9.5784902004488188</v>
      </c>
      <c r="Y63" s="79">
        <v>9.0091736592215561</v>
      </c>
    </row>
    <row r="64" spans="1:25">
      <c r="A64" s="43" t="s">
        <v>20</v>
      </c>
      <c r="B64" s="43"/>
      <c r="C64" s="43">
        <v>42782.994269939081</v>
      </c>
      <c r="D64" s="43">
        <v>41629.327785749614</v>
      </c>
      <c r="E64" s="43">
        <v>40677.405646663436</v>
      </c>
      <c r="F64" s="43">
        <v>43313.261023523402</v>
      </c>
      <c r="G64" s="43">
        <v>42888.158163265929</v>
      </c>
      <c r="H64" s="43">
        <v>51212.239532428452</v>
      </c>
      <c r="I64" s="43">
        <v>45417.640376667398</v>
      </c>
      <c r="J64" s="43">
        <v>52261.686739752775</v>
      </c>
      <c r="K64" s="43">
        <v>46731.849606172829</v>
      </c>
      <c r="L64" s="43">
        <v>40860.567052501843</v>
      </c>
      <c r="M64" s="43">
        <v>39182.651451092017</v>
      </c>
      <c r="N64" s="42"/>
      <c r="O64" s="80">
        <v>13.276424162668095</v>
      </c>
      <c r="P64" s="80">
        <v>13.808687749705847</v>
      </c>
      <c r="Q64" s="80">
        <v>14.377950888789469</v>
      </c>
      <c r="R64" s="80">
        <v>13.168751689357522</v>
      </c>
      <c r="S64" s="80">
        <v>14.67881001034314</v>
      </c>
      <c r="T64" s="79">
        <v>17.730295269435139</v>
      </c>
      <c r="U64" s="79">
        <v>14.82664534816591</v>
      </c>
      <c r="V64" s="79">
        <v>16.499796145772866</v>
      </c>
      <c r="W64" s="79">
        <v>14.424999595112956</v>
      </c>
      <c r="X64" s="79">
        <v>14.442269747427412</v>
      </c>
      <c r="Y64" s="80">
        <v>13.722845243570886</v>
      </c>
    </row>
    <row r="65" spans="1:25">
      <c r="A65" s="43" t="s">
        <v>21</v>
      </c>
      <c r="B65" s="43"/>
      <c r="C65" s="43">
        <v>241018.91902549143</v>
      </c>
      <c r="D65" s="43">
        <v>236244.72399386222</v>
      </c>
      <c r="E65" s="43">
        <v>247646.15016237408</v>
      </c>
      <c r="F65" s="43">
        <v>242326.17167317442</v>
      </c>
      <c r="G65" s="43">
        <v>256310.25634895018</v>
      </c>
      <c r="H65" s="43">
        <v>277755.73875177198</v>
      </c>
      <c r="I65" s="43">
        <v>283919.30374027521</v>
      </c>
      <c r="J65" s="43">
        <v>299686.61035137466</v>
      </c>
      <c r="K65" s="43">
        <v>312675.53547408566</v>
      </c>
      <c r="L65" s="43">
        <v>291323.63579954585</v>
      </c>
      <c r="M65" s="43">
        <v>289627.96020271693</v>
      </c>
      <c r="N65" s="42"/>
      <c r="O65" s="80">
        <v>7.7567944401049385</v>
      </c>
      <c r="P65" s="80">
        <v>7.7715987368715282</v>
      </c>
      <c r="Q65" s="80">
        <v>7.7666167549491067</v>
      </c>
      <c r="R65" s="80">
        <v>7.5207536486935673</v>
      </c>
      <c r="S65" s="80">
        <v>7.6358795305058491</v>
      </c>
      <c r="T65" s="79">
        <v>7.8602573638808337</v>
      </c>
      <c r="U65" s="79">
        <v>7.7168301437626114</v>
      </c>
      <c r="V65" s="79">
        <v>7.658964330014836</v>
      </c>
      <c r="W65" s="79">
        <v>7.6113413738474138</v>
      </c>
      <c r="X65" s="79">
        <v>7.2318886480889502</v>
      </c>
      <c r="Y65" s="80">
        <v>7.0887432868443048</v>
      </c>
    </row>
    <row r="66" spans="1:25">
      <c r="A66" s="81"/>
      <c r="B66" s="81"/>
      <c r="C66" s="81"/>
      <c r="D66" s="81"/>
      <c r="E66" s="81"/>
      <c r="F66" s="81"/>
      <c r="G66" s="81"/>
      <c r="H66" s="82"/>
      <c r="I66" s="82"/>
      <c r="J66" s="82"/>
      <c r="K66" s="82"/>
      <c r="L66" s="82"/>
      <c r="M66" s="82"/>
      <c r="N66" s="81"/>
      <c r="O66" s="81"/>
      <c r="P66" s="81"/>
      <c r="Q66" s="81"/>
      <c r="R66" s="81"/>
      <c r="S66" s="81"/>
      <c r="T66" s="81"/>
      <c r="U66" s="81"/>
      <c r="V66" s="81"/>
      <c r="W66" s="81"/>
      <c r="X66" s="81"/>
    </row>
    <row r="67" spans="1:25" ht="9" customHeight="1">
      <c r="A67" s="38"/>
      <c r="Y67" s="199"/>
    </row>
    <row r="68" spans="1:25" ht="9" customHeight="1">
      <c r="A68" s="38"/>
    </row>
  </sheetData>
  <mergeCells count="1">
    <mergeCell ref="B1:X1"/>
  </mergeCells>
  <pageMargins left="0.7" right="0.7" top="0.75" bottom="0.75" header="0.3" footer="0.3"/>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68"/>
  <sheetViews>
    <sheetView zoomScaleNormal="100" workbookViewId="0"/>
  </sheetViews>
  <sheetFormatPr defaultRowHeight="15"/>
  <cols>
    <col min="1" max="1" width="12.42578125" customWidth="1"/>
    <col min="2" max="2" width="10.42578125" customWidth="1"/>
    <col min="3" max="13" width="9.140625" customWidth="1"/>
    <col min="14" max="14" width="3.42578125" customWidth="1"/>
    <col min="15" max="24" width="9.140625" customWidth="1"/>
  </cols>
  <sheetData>
    <row r="1" spans="1:26" s="5" customFormat="1" ht="30">
      <c r="A1" s="1">
        <v>2.06</v>
      </c>
      <c r="B1" s="2" t="s">
        <v>177</v>
      </c>
      <c r="C1" s="187"/>
      <c r="D1" s="187"/>
      <c r="E1" s="187"/>
      <c r="F1" s="187"/>
      <c r="G1" s="187"/>
      <c r="I1" s="155"/>
      <c r="J1" s="155"/>
      <c r="K1" s="155"/>
      <c r="L1" s="155"/>
      <c r="M1" s="172"/>
      <c r="N1" s="4"/>
      <c r="O1" s="4"/>
      <c r="P1" s="4"/>
      <c r="Q1" s="4"/>
      <c r="R1" s="4"/>
      <c r="S1" s="4"/>
      <c r="U1" s="4"/>
      <c r="V1" s="4"/>
      <c r="W1" s="4"/>
      <c r="X1" s="6"/>
      <c r="Y1" s="77"/>
      <c r="Z1"/>
    </row>
    <row r="2" spans="1:26" ht="5.25" customHeight="1">
      <c r="A2" s="7"/>
      <c r="B2" s="7"/>
      <c r="C2" s="7"/>
      <c r="D2" s="7"/>
      <c r="E2" s="7"/>
      <c r="F2" s="7"/>
      <c r="G2" s="7"/>
      <c r="H2" s="7"/>
      <c r="I2" s="8"/>
      <c r="J2" s="8"/>
      <c r="K2" s="9"/>
      <c r="L2" s="9"/>
      <c r="M2" s="9"/>
      <c r="N2" s="9"/>
      <c r="O2" s="9"/>
      <c r="P2" s="9"/>
      <c r="Q2" s="9"/>
      <c r="R2" s="9"/>
      <c r="S2" s="9"/>
      <c r="T2" s="9"/>
      <c r="U2" s="9"/>
      <c r="V2" s="8"/>
      <c r="W2" s="10"/>
      <c r="X2" s="6"/>
      <c r="Y2" s="10"/>
    </row>
    <row r="3" spans="1:26" s="8" customFormat="1" ht="4.5" customHeight="1" thickBot="1">
      <c r="A3" s="11"/>
      <c r="B3" s="11"/>
      <c r="C3" s="11"/>
      <c r="D3" s="11"/>
      <c r="E3" s="11"/>
      <c r="F3" s="11"/>
      <c r="G3" s="11"/>
      <c r="H3" s="11"/>
      <c r="I3" s="11"/>
      <c r="J3" s="11"/>
      <c r="K3" s="11"/>
      <c r="L3" s="11"/>
      <c r="M3" s="11"/>
      <c r="N3" s="11"/>
      <c r="O3" s="11"/>
      <c r="P3" s="11"/>
      <c r="Q3" s="11"/>
      <c r="R3" s="11"/>
      <c r="S3" s="11"/>
      <c r="T3" s="11"/>
      <c r="U3" s="11"/>
      <c r="V3" s="11"/>
      <c r="W3" s="11"/>
      <c r="X3" s="11"/>
      <c r="Y3" s="12"/>
      <c r="Z3"/>
    </row>
    <row r="4" spans="1:26" s="8" customFormat="1" ht="7.5" customHeight="1">
      <c r="A4" s="12"/>
      <c r="B4" s="12"/>
      <c r="C4" s="12"/>
      <c r="D4" s="12"/>
      <c r="E4" s="12"/>
      <c r="F4" s="12"/>
      <c r="G4" s="12"/>
      <c r="H4" s="12"/>
      <c r="I4" s="12"/>
      <c r="J4" s="12"/>
      <c r="K4" s="12"/>
      <c r="L4" s="12"/>
      <c r="M4" s="12"/>
      <c r="N4" s="12"/>
      <c r="O4" s="12"/>
      <c r="P4" s="12"/>
      <c r="Q4" s="12"/>
      <c r="R4" s="12"/>
      <c r="S4" s="12"/>
      <c r="T4" s="12"/>
      <c r="U4" s="12"/>
      <c r="V4" s="12"/>
      <c r="W4" s="12"/>
      <c r="X4" s="12"/>
      <c r="Y4" s="194"/>
      <c r="Z4"/>
    </row>
    <row r="5" spans="1:26">
      <c r="A5" s="41"/>
      <c r="B5" s="41"/>
      <c r="C5" s="41"/>
      <c r="D5" s="41"/>
      <c r="E5" s="41"/>
      <c r="F5" s="41"/>
      <c r="G5" s="41"/>
      <c r="H5" s="47" t="s">
        <v>30</v>
      </c>
      <c r="I5" s="43"/>
      <c r="J5" s="43"/>
      <c r="K5" s="43"/>
      <c r="L5" s="43"/>
      <c r="M5" s="47"/>
      <c r="N5" s="42"/>
      <c r="O5" s="42"/>
      <c r="P5" s="42"/>
      <c r="Q5" s="42"/>
      <c r="R5" s="42"/>
      <c r="S5" s="43" t="s">
        <v>31</v>
      </c>
      <c r="U5" s="43"/>
      <c r="V5" s="43"/>
      <c r="W5" s="43"/>
      <c r="X5" s="43"/>
    </row>
    <row r="6" spans="1:26">
      <c r="A6" s="42"/>
      <c r="B6" s="42"/>
      <c r="C6" s="42"/>
      <c r="D6" s="42"/>
      <c r="E6" s="42"/>
      <c r="F6" s="42"/>
      <c r="G6" s="42"/>
      <c r="H6" s="78"/>
      <c r="I6" s="78"/>
      <c r="J6" s="78"/>
      <c r="K6" s="78"/>
      <c r="L6" s="78"/>
      <c r="M6" s="119"/>
      <c r="N6" s="42"/>
      <c r="O6" s="42"/>
      <c r="P6" s="42"/>
      <c r="Q6" s="42"/>
      <c r="R6" s="42"/>
      <c r="S6" s="42"/>
      <c r="T6" s="44"/>
      <c r="U6" s="44"/>
      <c r="V6" s="44"/>
      <c r="W6" s="44"/>
      <c r="X6" s="44"/>
    </row>
    <row r="7" spans="1:26" ht="6.75" customHeight="1">
      <c r="A7" s="42"/>
      <c r="B7" s="42"/>
      <c r="C7" s="42"/>
      <c r="D7" s="42"/>
      <c r="E7" s="42"/>
      <c r="F7" s="42"/>
      <c r="G7" s="42"/>
      <c r="H7" s="46"/>
      <c r="I7" s="47"/>
      <c r="J7" s="47"/>
      <c r="K7" s="47"/>
      <c r="L7" s="47"/>
      <c r="M7" s="47"/>
      <c r="N7" s="42"/>
      <c r="O7" s="42"/>
      <c r="P7" s="42"/>
      <c r="Q7" s="42"/>
      <c r="R7" s="42"/>
      <c r="S7" s="42"/>
      <c r="T7" s="46"/>
      <c r="U7" s="47"/>
      <c r="V7" s="47"/>
      <c r="W7" s="47"/>
      <c r="X7" s="47"/>
    </row>
    <row r="8" spans="1:26">
      <c r="A8" s="42"/>
      <c r="B8" s="42"/>
      <c r="C8" s="42">
        <v>2009</v>
      </c>
      <c r="D8" s="42">
        <v>2010</v>
      </c>
      <c r="E8" s="42">
        <v>2011</v>
      </c>
      <c r="F8" s="42">
        <v>2012</v>
      </c>
      <c r="G8" s="42">
        <v>2013</v>
      </c>
      <c r="H8" s="54">
        <v>2014</v>
      </c>
      <c r="I8" s="54">
        <v>2015</v>
      </c>
      <c r="J8" s="54">
        <v>2016</v>
      </c>
      <c r="K8" s="54">
        <v>2017</v>
      </c>
      <c r="L8" s="54">
        <v>2018</v>
      </c>
      <c r="M8" s="54">
        <v>2019</v>
      </c>
      <c r="N8" s="42"/>
      <c r="O8" s="42">
        <v>2009</v>
      </c>
      <c r="P8" s="42">
        <v>2010</v>
      </c>
      <c r="Q8" s="42">
        <v>2011</v>
      </c>
      <c r="R8" s="42">
        <v>2012</v>
      </c>
      <c r="S8" s="42">
        <v>2013</v>
      </c>
      <c r="T8" s="54">
        <v>2014</v>
      </c>
      <c r="U8" s="54">
        <v>2015</v>
      </c>
      <c r="V8" s="54">
        <v>2016</v>
      </c>
      <c r="W8" s="54">
        <v>2017</v>
      </c>
      <c r="X8" s="54">
        <v>2018</v>
      </c>
      <c r="Y8" s="54">
        <v>2019</v>
      </c>
    </row>
    <row r="9" spans="1:26" ht="6.75" customHeight="1">
      <c r="A9" s="191"/>
      <c r="B9" s="191"/>
      <c r="C9" s="44"/>
      <c r="D9" s="44"/>
      <c r="E9" s="44"/>
      <c r="F9" s="44"/>
      <c r="G9" s="44"/>
      <c r="H9" s="44"/>
      <c r="I9" s="44"/>
      <c r="J9" s="44"/>
      <c r="K9" s="44"/>
      <c r="L9" s="44"/>
      <c r="M9" s="44"/>
      <c r="N9" s="191"/>
      <c r="O9" s="53"/>
      <c r="P9" s="67"/>
      <c r="Q9" s="53"/>
      <c r="R9" s="67"/>
      <c r="S9" s="53"/>
    </row>
    <row r="10" spans="1:26">
      <c r="A10" s="42"/>
      <c r="B10" s="42"/>
      <c r="C10" s="42"/>
      <c r="D10" s="42"/>
      <c r="E10" s="42"/>
      <c r="F10" s="42"/>
      <c r="G10" s="42"/>
      <c r="H10" s="43"/>
      <c r="I10" s="43"/>
      <c r="J10" s="43"/>
      <c r="K10" s="43"/>
      <c r="L10" s="43"/>
      <c r="M10" s="43"/>
      <c r="N10" s="42"/>
      <c r="O10" s="42"/>
      <c r="P10" s="42"/>
      <c r="Q10" s="42"/>
      <c r="R10" s="42"/>
      <c r="S10" s="42"/>
      <c r="T10" s="54"/>
      <c r="U10" s="54"/>
      <c r="V10" s="54"/>
      <c r="W10" s="54"/>
      <c r="X10" s="54"/>
      <c r="Y10" s="54"/>
    </row>
    <row r="11" spans="1:26">
      <c r="A11" s="73" t="s">
        <v>15</v>
      </c>
      <c r="B11" s="73"/>
      <c r="C11" s="73"/>
      <c r="D11" s="73"/>
      <c r="E11" s="73"/>
      <c r="F11" s="73"/>
      <c r="G11" s="73"/>
      <c r="H11" s="43"/>
      <c r="I11" s="43"/>
      <c r="J11" s="43"/>
      <c r="K11" s="43"/>
      <c r="L11" s="43"/>
      <c r="M11" s="43"/>
      <c r="N11" s="42"/>
      <c r="O11" s="42"/>
      <c r="P11" s="42"/>
      <c r="Q11" s="42"/>
      <c r="R11" s="42"/>
      <c r="S11" s="42"/>
      <c r="T11" s="42"/>
      <c r="U11" s="42"/>
      <c r="V11" s="42"/>
      <c r="W11" s="42"/>
      <c r="X11" s="42"/>
      <c r="Y11" s="42"/>
    </row>
    <row r="12" spans="1:26">
      <c r="A12" s="43" t="s">
        <v>16</v>
      </c>
      <c r="B12" s="43"/>
      <c r="C12" s="43">
        <v>707.38844894444321</v>
      </c>
      <c r="D12" s="43">
        <v>754.65750913212037</v>
      </c>
      <c r="E12" s="43">
        <v>737.39377462376547</v>
      </c>
      <c r="F12" s="43">
        <v>776.86131848128241</v>
      </c>
      <c r="G12" s="43">
        <v>859.77231244561608</v>
      </c>
      <c r="H12" s="43">
        <v>906.49096855462972</v>
      </c>
      <c r="I12" s="43">
        <v>850.74207113795057</v>
      </c>
      <c r="J12" s="43">
        <v>913.81639679736611</v>
      </c>
      <c r="K12" s="43">
        <v>932.37731441611618</v>
      </c>
      <c r="L12" s="43">
        <v>900.86654429613293</v>
      </c>
      <c r="M12" s="43">
        <v>987.01674243195544</v>
      </c>
      <c r="N12" s="42"/>
      <c r="O12" s="43">
        <v>94.365265046748078</v>
      </c>
      <c r="P12" s="43">
        <v>89.49467245318354</v>
      </c>
      <c r="Q12" s="43">
        <v>99.615536552540931</v>
      </c>
      <c r="R12" s="43">
        <v>105.5154934349153</v>
      </c>
      <c r="S12" s="43">
        <v>113.23035364570498</v>
      </c>
      <c r="T12" s="43">
        <v>112.78958773047586</v>
      </c>
      <c r="U12" s="43">
        <v>121.32322090062183</v>
      </c>
      <c r="V12" s="43">
        <v>122.94052083458907</v>
      </c>
      <c r="W12" s="43">
        <v>126.2427422906496</v>
      </c>
      <c r="X12" s="43">
        <v>137.20458471995158</v>
      </c>
      <c r="Y12" s="43">
        <v>149.98389414927746</v>
      </c>
    </row>
    <row r="13" spans="1:26">
      <c r="A13" s="70" t="s">
        <v>17</v>
      </c>
      <c r="B13" s="70"/>
      <c r="C13" s="70">
        <v>601.47001813328245</v>
      </c>
      <c r="D13" s="70">
        <v>806.91914482956975</v>
      </c>
      <c r="E13" s="70">
        <v>673.21404904051076</v>
      </c>
      <c r="F13" s="70">
        <v>580.18980078710842</v>
      </c>
      <c r="G13" s="70">
        <v>704.63252948998058</v>
      </c>
      <c r="H13" s="43">
        <v>767.54161605578497</v>
      </c>
      <c r="I13" s="43">
        <v>870.47512757305185</v>
      </c>
      <c r="J13" s="43">
        <v>1011.5590822559149</v>
      </c>
      <c r="K13" s="43">
        <v>1063.9509268109268</v>
      </c>
      <c r="L13" s="43">
        <v>1223.2157371529245</v>
      </c>
      <c r="M13" s="43">
        <v>1170.7344380503678</v>
      </c>
      <c r="N13" s="68"/>
      <c r="O13" s="70">
        <v>106.8699064729619</v>
      </c>
      <c r="P13" s="70">
        <v>123.47549963292509</v>
      </c>
      <c r="Q13" s="70">
        <v>109.01196099266394</v>
      </c>
      <c r="R13" s="70">
        <v>113.70472921029693</v>
      </c>
      <c r="S13" s="70">
        <v>102.97414766377001</v>
      </c>
      <c r="T13" s="70">
        <v>126.49196713570664</v>
      </c>
      <c r="U13" s="70">
        <v>135.37390614716995</v>
      </c>
      <c r="V13" s="70">
        <v>154.5905681656015</v>
      </c>
      <c r="W13" s="70">
        <v>143.42807392792349</v>
      </c>
      <c r="X13" s="70">
        <v>182.76980947516168</v>
      </c>
      <c r="Y13" s="70">
        <v>182.57160193197871</v>
      </c>
    </row>
    <row r="14" spans="1:26">
      <c r="A14" s="43" t="s">
        <v>18</v>
      </c>
      <c r="B14" s="43"/>
      <c r="C14" s="43">
        <v>1110.5968000467619</v>
      </c>
      <c r="D14" s="43">
        <v>1105.5270756733917</v>
      </c>
      <c r="E14" s="43">
        <v>1218.167489492369</v>
      </c>
      <c r="F14" s="43">
        <v>1210.0020999286551</v>
      </c>
      <c r="G14" s="43">
        <v>1251.5962577543623</v>
      </c>
      <c r="H14" s="43">
        <v>1296.0269957570858</v>
      </c>
      <c r="I14" s="43">
        <v>1271.6281830887337</v>
      </c>
      <c r="J14" s="43">
        <v>1499.7972916534159</v>
      </c>
      <c r="K14" s="43">
        <v>1429.3676589503609</v>
      </c>
      <c r="L14" s="43">
        <v>1135.9432046449429</v>
      </c>
      <c r="M14" s="43">
        <v>1375.2663822479467</v>
      </c>
      <c r="N14" s="42"/>
      <c r="O14" s="43">
        <v>194.38603117160091</v>
      </c>
      <c r="P14" s="43">
        <v>186.14701158536403</v>
      </c>
      <c r="Q14" s="43">
        <v>206.22530980028242</v>
      </c>
      <c r="R14" s="43">
        <v>192.82877573516203</v>
      </c>
      <c r="S14" s="43">
        <v>231.15406539516968</v>
      </c>
      <c r="T14" s="43">
        <v>218.40490125429417</v>
      </c>
      <c r="U14" s="43">
        <v>244.80835854032648</v>
      </c>
      <c r="V14" s="43">
        <v>253.79694148548421</v>
      </c>
      <c r="W14" s="43">
        <v>259.4322648079451</v>
      </c>
      <c r="X14" s="43">
        <v>218.4492957680651</v>
      </c>
      <c r="Y14" s="43">
        <v>276.77535198940967</v>
      </c>
    </row>
    <row r="15" spans="1:26">
      <c r="A15" s="43" t="s">
        <v>19</v>
      </c>
      <c r="B15" s="43"/>
      <c r="C15" s="43">
        <v>444.07385155752166</v>
      </c>
      <c r="D15" s="43">
        <v>468.73299852736403</v>
      </c>
      <c r="E15" s="43">
        <v>541.72937512211729</v>
      </c>
      <c r="F15" s="43">
        <v>550.44864466751596</v>
      </c>
      <c r="G15" s="43">
        <v>580.95468910113391</v>
      </c>
      <c r="H15" s="43">
        <v>575.39053469653038</v>
      </c>
      <c r="I15" s="43">
        <v>543.10742194972818</v>
      </c>
      <c r="J15" s="43">
        <v>565.59535447700375</v>
      </c>
      <c r="K15" s="43">
        <v>554.56337225792015</v>
      </c>
      <c r="L15" s="43">
        <v>682.58254273007992</v>
      </c>
      <c r="M15" s="43">
        <v>612.01756549275342</v>
      </c>
      <c r="N15" s="42"/>
      <c r="O15" s="43">
        <v>38.248996970351847</v>
      </c>
      <c r="P15" s="43">
        <v>40.256793072227531</v>
      </c>
      <c r="Q15" s="43">
        <v>47.127809740191935</v>
      </c>
      <c r="R15" s="43">
        <v>48.079252022743979</v>
      </c>
      <c r="S15" s="43">
        <v>51.58754466743688</v>
      </c>
      <c r="T15" s="43">
        <v>48.988322784803898</v>
      </c>
      <c r="U15" s="43">
        <v>47.442311483201905</v>
      </c>
      <c r="V15" s="43">
        <v>50.051101857840031</v>
      </c>
      <c r="W15" s="43">
        <v>53.279912098284136</v>
      </c>
      <c r="X15" s="43">
        <v>64.10454631024146</v>
      </c>
      <c r="Y15" s="43">
        <v>65.30999400456264</v>
      </c>
    </row>
    <row r="16" spans="1:26">
      <c r="A16" s="43" t="s">
        <v>20</v>
      </c>
      <c r="B16" s="43"/>
      <c r="C16" s="43">
        <v>880.97969787948091</v>
      </c>
      <c r="D16" s="43">
        <v>933.55981935488569</v>
      </c>
      <c r="E16" s="43">
        <v>837.65922422111805</v>
      </c>
      <c r="F16" s="43">
        <v>1067.3054798883886</v>
      </c>
      <c r="G16" s="43">
        <v>841.13610741871787</v>
      </c>
      <c r="H16" s="43">
        <v>1352.1619942023381</v>
      </c>
      <c r="I16" s="43">
        <v>1225.8740772556248</v>
      </c>
      <c r="J16" s="43">
        <v>1074.2604202471277</v>
      </c>
      <c r="K16" s="43">
        <v>766.32171471174172</v>
      </c>
      <c r="L16" s="43">
        <v>703.94110613743339</v>
      </c>
      <c r="M16" s="43">
        <v>570.04751692172772</v>
      </c>
      <c r="N16" s="42"/>
      <c r="O16" s="43">
        <v>100.67924794091462</v>
      </c>
      <c r="P16" s="43">
        <v>99.431683282954197</v>
      </c>
      <c r="Q16" s="43">
        <v>85.780865400120561</v>
      </c>
      <c r="R16" s="43">
        <v>104.67454200551748</v>
      </c>
      <c r="S16" s="43">
        <v>88.520791108935185</v>
      </c>
      <c r="T16" s="43">
        <v>85.177154481260288</v>
      </c>
      <c r="U16" s="43">
        <v>86.344453535388226</v>
      </c>
      <c r="V16" s="43">
        <v>106.98656430610025</v>
      </c>
      <c r="W16" s="43">
        <v>72.129885219354264</v>
      </c>
      <c r="X16" s="43">
        <v>61.944482994277337</v>
      </c>
      <c r="Y16" s="43">
        <v>119.97917174317872</v>
      </c>
    </row>
    <row r="17" spans="1:25">
      <c r="A17" s="43" t="s">
        <v>21</v>
      </c>
      <c r="B17" s="43"/>
      <c r="C17" s="43">
        <v>725.68659321928749</v>
      </c>
      <c r="D17" s="43">
        <v>778.65697434224887</v>
      </c>
      <c r="E17" s="43">
        <v>806.67958912416145</v>
      </c>
      <c r="F17" s="43">
        <v>849.44642783814015</v>
      </c>
      <c r="G17" s="43">
        <v>872.72730592938979</v>
      </c>
      <c r="H17" s="43">
        <v>942.80541162636143</v>
      </c>
      <c r="I17" s="43">
        <v>896.090646718127</v>
      </c>
      <c r="J17" s="43">
        <v>945.02734792005697</v>
      </c>
      <c r="K17" s="43">
        <v>902.70066076250237</v>
      </c>
      <c r="L17" s="43">
        <v>867.66124758094077</v>
      </c>
      <c r="M17" s="43">
        <v>915.43023098418587</v>
      </c>
      <c r="N17" s="42"/>
      <c r="O17" s="43">
        <v>84.509601812160909</v>
      </c>
      <c r="P17" s="43">
        <v>87.850941472736054</v>
      </c>
      <c r="Q17" s="43">
        <v>94.966890843433717</v>
      </c>
      <c r="R17" s="43">
        <v>98.374623520522576</v>
      </c>
      <c r="S17" s="43">
        <v>105.12559799674199</v>
      </c>
      <c r="T17" s="43">
        <v>100.55094105946723</v>
      </c>
      <c r="U17" s="43">
        <v>105.19115051318849</v>
      </c>
      <c r="V17" s="43">
        <v>111.51670629942413</v>
      </c>
      <c r="W17" s="43">
        <v>110.3078838872492</v>
      </c>
      <c r="X17" s="43">
        <v>109.88554963588933</v>
      </c>
      <c r="Y17" s="43">
        <v>133.44016877491683</v>
      </c>
    </row>
    <row r="18" spans="1:25">
      <c r="A18" s="43"/>
      <c r="B18" s="43"/>
      <c r="C18" s="43"/>
      <c r="D18" s="43"/>
      <c r="E18" s="43"/>
      <c r="F18" s="43"/>
      <c r="G18" s="43"/>
      <c r="H18" s="43"/>
      <c r="I18" s="43"/>
      <c r="J18" s="43"/>
      <c r="K18" s="43"/>
      <c r="L18" s="43"/>
      <c r="M18" s="43"/>
      <c r="N18" s="42"/>
      <c r="O18" s="43"/>
      <c r="P18" s="43"/>
      <c r="Q18" s="43"/>
      <c r="R18" s="43"/>
      <c r="S18" s="43"/>
      <c r="T18" s="43"/>
      <c r="U18" s="43"/>
      <c r="V18" s="43"/>
      <c r="W18" s="43"/>
      <c r="X18" s="43"/>
      <c r="Y18" s="43"/>
    </row>
    <row r="19" spans="1:25">
      <c r="A19" s="73" t="s">
        <v>22</v>
      </c>
      <c r="B19" s="73"/>
      <c r="C19" s="73"/>
      <c r="D19" s="73"/>
      <c r="E19" s="73"/>
      <c r="F19" s="73"/>
      <c r="G19" s="73"/>
      <c r="H19" s="43"/>
      <c r="I19" s="43"/>
      <c r="J19" s="43"/>
      <c r="K19" s="43"/>
      <c r="L19" s="43"/>
      <c r="M19" s="43"/>
      <c r="N19" s="42"/>
      <c r="O19" s="43"/>
      <c r="P19" s="43"/>
      <c r="Q19" s="43"/>
      <c r="R19" s="43"/>
      <c r="S19" s="43"/>
      <c r="T19" s="43"/>
      <c r="U19" s="43"/>
      <c r="V19" s="43"/>
      <c r="W19" s="43"/>
      <c r="X19" s="43"/>
      <c r="Y19" s="43"/>
    </row>
    <row r="20" spans="1:25">
      <c r="A20" s="43" t="s">
        <v>16</v>
      </c>
      <c r="B20" s="43"/>
      <c r="C20" s="43">
        <v>438.74489381332876</v>
      </c>
      <c r="D20" s="43">
        <v>438.84018723933457</v>
      </c>
      <c r="E20" s="43">
        <v>475.64064187752888</v>
      </c>
      <c r="F20" s="43">
        <v>467.8189109744207</v>
      </c>
      <c r="G20" s="43">
        <v>496.65023560332975</v>
      </c>
      <c r="H20" s="43">
        <v>476.05897703495964</v>
      </c>
      <c r="I20" s="43">
        <v>464.93520038179241</v>
      </c>
      <c r="J20" s="43">
        <v>463.30949030910261</v>
      </c>
      <c r="K20" s="43">
        <v>472.70349242416938</v>
      </c>
      <c r="L20" s="43">
        <v>502.63809190914378</v>
      </c>
      <c r="M20" s="43">
        <v>539.30795110148324</v>
      </c>
      <c r="N20" s="42"/>
      <c r="O20" s="43">
        <v>84.647305203951802</v>
      </c>
      <c r="P20" s="43">
        <v>83.579035493071345</v>
      </c>
      <c r="Q20" s="43">
        <v>87.905977454834456</v>
      </c>
      <c r="R20" s="43">
        <v>90.732303618692256</v>
      </c>
      <c r="S20" s="43">
        <v>93.534734735557976</v>
      </c>
      <c r="T20" s="43">
        <v>93.536301473101119</v>
      </c>
      <c r="U20" s="43">
        <v>87.175511576523292</v>
      </c>
      <c r="V20" s="43">
        <v>91.482689510619167</v>
      </c>
      <c r="W20" s="43">
        <v>96.230824043478208</v>
      </c>
      <c r="X20" s="43">
        <v>102.86282032668213</v>
      </c>
      <c r="Y20" s="43">
        <v>105.74550412013707</v>
      </c>
    </row>
    <row r="21" spans="1:25">
      <c r="A21" s="70" t="s">
        <v>17</v>
      </c>
      <c r="B21" s="70"/>
      <c r="C21" s="70">
        <v>501.46205667435828</v>
      </c>
      <c r="D21" s="70">
        <v>452.17571070724341</v>
      </c>
      <c r="E21" s="70">
        <v>459.5708227984955</v>
      </c>
      <c r="F21" s="70">
        <v>490.51967193291409</v>
      </c>
      <c r="G21" s="70">
        <v>478.22609417807593</v>
      </c>
      <c r="H21" s="43">
        <v>499.01213692278026</v>
      </c>
      <c r="I21" s="43">
        <v>440.57207185386301</v>
      </c>
      <c r="J21" s="43">
        <v>503.33334009759767</v>
      </c>
      <c r="K21" s="43">
        <v>482.61861138883512</v>
      </c>
      <c r="L21" s="43">
        <v>541.26845878610732</v>
      </c>
      <c r="M21" s="43">
        <v>572.91098995614846</v>
      </c>
      <c r="N21" s="68"/>
      <c r="O21" s="70">
        <v>102.01543551166502</v>
      </c>
      <c r="P21" s="70">
        <v>90.38283924242549</v>
      </c>
      <c r="Q21" s="70">
        <v>92.435968935756421</v>
      </c>
      <c r="R21" s="70">
        <v>100.27024350400056</v>
      </c>
      <c r="S21" s="70">
        <v>107.37173770156143</v>
      </c>
      <c r="T21" s="70">
        <v>97.663685563010631</v>
      </c>
      <c r="U21" s="70">
        <v>84.987605433088262</v>
      </c>
      <c r="V21" s="70">
        <v>100.40882733469515</v>
      </c>
      <c r="W21" s="70">
        <v>104.2915956214528</v>
      </c>
      <c r="X21" s="70">
        <v>113.61296569193443</v>
      </c>
      <c r="Y21" s="70">
        <v>117.93297607297228</v>
      </c>
    </row>
    <row r="22" spans="1:25">
      <c r="A22" s="43" t="s">
        <v>18</v>
      </c>
      <c r="B22" s="43"/>
      <c r="C22" s="43">
        <v>387.17841740997136</v>
      </c>
      <c r="D22" s="43">
        <v>397.41607952373181</v>
      </c>
      <c r="E22" s="43">
        <v>404.5437763489582</v>
      </c>
      <c r="F22" s="43">
        <v>402.52337159180718</v>
      </c>
      <c r="G22" s="43">
        <v>424.49904104560642</v>
      </c>
      <c r="H22" s="43">
        <v>403.9149055544043</v>
      </c>
      <c r="I22" s="43">
        <v>409.40622106097709</v>
      </c>
      <c r="J22" s="43">
        <v>397.25179207212653</v>
      </c>
      <c r="K22" s="43">
        <v>386.87925253390802</v>
      </c>
      <c r="L22" s="43">
        <v>378.15155083388612</v>
      </c>
      <c r="M22" s="43">
        <v>425.65488628446764</v>
      </c>
      <c r="N22" s="42"/>
      <c r="O22" s="43">
        <v>121.84665417306968</v>
      </c>
      <c r="P22" s="43">
        <v>125.23465241494672</v>
      </c>
      <c r="Q22" s="43">
        <v>119.61311532230496</v>
      </c>
      <c r="R22" s="43">
        <v>125.60570774954228</v>
      </c>
      <c r="S22" s="43">
        <v>125.39804501462292</v>
      </c>
      <c r="T22" s="43">
        <v>124.53386504149944</v>
      </c>
      <c r="U22" s="43">
        <v>113.79773794805267</v>
      </c>
      <c r="V22" s="43">
        <v>125.6462692875627</v>
      </c>
      <c r="W22" s="43">
        <v>120.53402901266516</v>
      </c>
      <c r="X22" s="43">
        <v>111.76543395074334</v>
      </c>
      <c r="Y22" s="43">
        <v>125.52903838292367</v>
      </c>
    </row>
    <row r="23" spans="1:25">
      <c r="A23" s="43" t="s">
        <v>19</v>
      </c>
      <c r="B23" s="43"/>
      <c r="C23" s="43">
        <v>332.54556939470376</v>
      </c>
      <c r="D23" s="43">
        <v>319.16603498849094</v>
      </c>
      <c r="E23" s="43">
        <v>316.58119781704676</v>
      </c>
      <c r="F23" s="43">
        <v>300.84681939058464</v>
      </c>
      <c r="G23" s="43">
        <v>324.92710491590339</v>
      </c>
      <c r="H23" s="43">
        <v>322.87731657164568</v>
      </c>
      <c r="I23" s="43">
        <v>306.65073628761348</v>
      </c>
      <c r="J23" s="43">
        <v>304.13926828277835</v>
      </c>
      <c r="K23" s="43">
        <v>318.69031673010744</v>
      </c>
      <c r="L23" s="43">
        <v>328.32200319922458</v>
      </c>
      <c r="M23" s="43">
        <v>344.71386509806672</v>
      </c>
      <c r="N23" s="68"/>
      <c r="O23" s="43">
        <v>42.313831740343694</v>
      </c>
      <c r="P23" s="43">
        <v>41.65540418367744</v>
      </c>
      <c r="Q23" s="43">
        <v>40.981044115770821</v>
      </c>
      <c r="R23" s="43">
        <v>39.297161369336983</v>
      </c>
      <c r="S23" s="43">
        <v>41.911911808251986</v>
      </c>
      <c r="T23" s="43">
        <v>41.0538532762831</v>
      </c>
      <c r="U23" s="43">
        <v>39.835355003063128</v>
      </c>
      <c r="V23" s="43">
        <v>40.427685454678844</v>
      </c>
      <c r="W23" s="43">
        <v>43.702057001686029</v>
      </c>
      <c r="X23" s="43">
        <v>46.862082260072647</v>
      </c>
      <c r="Y23" s="43">
        <v>52.456890444431366</v>
      </c>
    </row>
    <row r="24" spans="1:25">
      <c r="A24" s="43" t="s">
        <v>20</v>
      </c>
      <c r="B24" s="43"/>
      <c r="C24" s="43">
        <v>709.85615645628604</v>
      </c>
      <c r="D24" s="43">
        <v>702.30391323445201</v>
      </c>
      <c r="E24" s="43">
        <v>771.68678007425274</v>
      </c>
      <c r="F24" s="43">
        <v>797.11685925087716</v>
      </c>
      <c r="G24" s="43">
        <v>806.33830134454922</v>
      </c>
      <c r="H24" s="43">
        <v>917.58447879033804</v>
      </c>
      <c r="I24" s="43">
        <v>736.75049360764785</v>
      </c>
      <c r="J24" s="43">
        <v>837.74930100028314</v>
      </c>
      <c r="K24" s="43">
        <v>645.23087962038483</v>
      </c>
      <c r="L24" s="43">
        <v>599.39671990000852</v>
      </c>
      <c r="M24" s="43">
        <v>596.09413362633961</v>
      </c>
      <c r="N24" s="42"/>
      <c r="O24" s="43">
        <v>64.059866945278301</v>
      </c>
      <c r="P24" s="43">
        <v>62.85282838588671</v>
      </c>
      <c r="Q24" s="43">
        <v>63.248746752661361</v>
      </c>
      <c r="R24" s="43">
        <v>79.635131885815596</v>
      </c>
      <c r="S24" s="43">
        <v>74.412669739510491</v>
      </c>
      <c r="T24" s="43">
        <v>63.333245458157386</v>
      </c>
      <c r="U24" s="43">
        <v>66.927852912337059</v>
      </c>
      <c r="V24" s="43">
        <v>64.125302431554985</v>
      </c>
      <c r="W24" s="43">
        <v>61.965435156850013</v>
      </c>
      <c r="X24" s="43">
        <v>62.77165697479785</v>
      </c>
      <c r="Y24" s="43">
        <v>51.192185570988002</v>
      </c>
    </row>
    <row r="25" spans="1:25">
      <c r="A25" s="43" t="s">
        <v>21</v>
      </c>
      <c r="B25" s="43"/>
      <c r="C25" s="43">
        <v>425.83236821854047</v>
      </c>
      <c r="D25" s="43">
        <v>422.59951441034912</v>
      </c>
      <c r="E25" s="43">
        <v>439.77443207156398</v>
      </c>
      <c r="F25" s="43">
        <v>437.97932158527345</v>
      </c>
      <c r="G25" s="43">
        <v>457.62367007981828</v>
      </c>
      <c r="H25" s="43">
        <v>449.48402079085429</v>
      </c>
      <c r="I25" s="43">
        <v>426.91229922860805</v>
      </c>
      <c r="J25" s="43">
        <v>425.63604374734251</v>
      </c>
      <c r="K25" s="43">
        <v>419.66830762520004</v>
      </c>
      <c r="L25" s="43">
        <v>424.36021022240845</v>
      </c>
      <c r="M25" s="43">
        <v>454.58430214038503</v>
      </c>
      <c r="N25" s="42"/>
      <c r="O25" s="43">
        <v>70.464029378752244</v>
      </c>
      <c r="P25" s="43">
        <v>70.781988870785739</v>
      </c>
      <c r="Q25" s="43">
        <v>71.920836354662598</v>
      </c>
      <c r="R25" s="43">
        <v>74.978623938097897</v>
      </c>
      <c r="S25" s="43">
        <v>76.814764110614504</v>
      </c>
      <c r="T25" s="43">
        <v>73.513522973407063</v>
      </c>
      <c r="U25" s="43">
        <v>71.382489553583028</v>
      </c>
      <c r="V25" s="43">
        <v>72.139982436378276</v>
      </c>
      <c r="W25" s="43">
        <v>74.465322846747583</v>
      </c>
      <c r="X25" s="43">
        <v>77.860742840215721</v>
      </c>
      <c r="Y25" s="43">
        <v>82.265954247991218</v>
      </c>
    </row>
    <row r="26" spans="1:25">
      <c r="A26" s="43"/>
      <c r="B26" s="43"/>
      <c r="C26" s="43"/>
      <c r="D26" s="43"/>
      <c r="E26" s="43"/>
      <c r="F26" s="43"/>
      <c r="G26" s="43"/>
      <c r="H26" s="43"/>
      <c r="I26" s="43"/>
      <c r="J26" s="43"/>
      <c r="K26" s="43"/>
      <c r="L26" s="43"/>
      <c r="M26" s="43"/>
      <c r="N26" s="42"/>
      <c r="O26" s="43"/>
      <c r="P26" s="43"/>
      <c r="Q26" s="43"/>
      <c r="R26" s="43"/>
      <c r="S26" s="43"/>
      <c r="T26" s="43"/>
      <c r="U26" s="43"/>
      <c r="V26" s="43"/>
      <c r="W26" s="43"/>
      <c r="X26" s="43"/>
      <c r="Y26" s="43"/>
    </row>
    <row r="27" spans="1:25">
      <c r="A27" s="74" t="s">
        <v>23</v>
      </c>
      <c r="B27" s="75"/>
      <c r="C27" s="75"/>
      <c r="D27" s="75"/>
      <c r="E27" s="75"/>
      <c r="F27" s="75"/>
      <c r="G27" s="75"/>
      <c r="H27" s="70"/>
      <c r="I27" s="70"/>
      <c r="J27" s="70"/>
      <c r="K27" s="70"/>
      <c r="L27" s="70"/>
      <c r="M27" s="70"/>
      <c r="N27" s="68"/>
      <c r="O27" s="70"/>
      <c r="P27" s="70"/>
      <c r="Q27" s="70"/>
      <c r="R27" s="70"/>
      <c r="S27" s="70"/>
      <c r="T27" s="70"/>
      <c r="U27" s="70"/>
      <c r="V27" s="70"/>
      <c r="W27" s="70"/>
      <c r="X27" s="70"/>
      <c r="Y27" s="70"/>
    </row>
    <row r="28" spans="1:25">
      <c r="A28" s="43" t="s">
        <v>16</v>
      </c>
      <c r="B28" s="43"/>
      <c r="C28" s="43">
        <v>418.04159817269976</v>
      </c>
      <c r="D28" s="43">
        <v>406.01949696291109</v>
      </c>
      <c r="E28" s="43">
        <v>437.49916218861574</v>
      </c>
      <c r="F28" s="43">
        <v>434.24506944517259</v>
      </c>
      <c r="G28" s="43">
        <v>457.82000121232659</v>
      </c>
      <c r="H28" s="70">
        <v>438.38698037015524</v>
      </c>
      <c r="I28" s="70">
        <v>430.19364584949489</v>
      </c>
      <c r="J28" s="70">
        <v>431.34030601175925</v>
      </c>
      <c r="K28" s="70">
        <v>438.99067861930638</v>
      </c>
      <c r="L28" s="70">
        <v>465.53473033684526</v>
      </c>
      <c r="M28" s="70">
        <v>509.87919372098554</v>
      </c>
      <c r="N28" s="68"/>
      <c r="O28" s="70">
        <v>81.474328492584576</v>
      </c>
      <c r="P28" s="70">
        <v>77.756473507921356</v>
      </c>
      <c r="Q28" s="70">
        <v>81.50598469362005</v>
      </c>
      <c r="R28" s="70">
        <v>84.705752662441384</v>
      </c>
      <c r="S28" s="70">
        <v>86.567098345037863</v>
      </c>
      <c r="T28" s="70">
        <v>87.179529490084917</v>
      </c>
      <c r="U28" s="70">
        <v>80.246802595521388</v>
      </c>
      <c r="V28" s="70">
        <v>86.18411112656311</v>
      </c>
      <c r="W28" s="70">
        <v>91.666735114375101</v>
      </c>
      <c r="X28" s="70">
        <v>98.214171195484056</v>
      </c>
      <c r="Y28" s="70">
        <v>100.38708847031479</v>
      </c>
    </row>
    <row r="29" spans="1:25">
      <c r="A29" s="70" t="s">
        <v>17</v>
      </c>
      <c r="B29" s="70"/>
      <c r="C29" s="70">
        <v>491.52159776701512</v>
      </c>
      <c r="D29" s="70">
        <v>441.63118543036273</v>
      </c>
      <c r="E29" s="70">
        <v>444.38592312685057</v>
      </c>
      <c r="F29" s="70">
        <v>472.59914057259869</v>
      </c>
      <c r="G29" s="70">
        <v>458.88413612988649</v>
      </c>
      <c r="H29" s="70">
        <v>476.67771341357133</v>
      </c>
      <c r="I29" s="70">
        <v>430.28715242160337</v>
      </c>
      <c r="J29" s="70">
        <v>483.8344450361821</v>
      </c>
      <c r="K29" s="70">
        <v>458.45443871511713</v>
      </c>
      <c r="L29" s="70">
        <v>514.34248981323867</v>
      </c>
      <c r="M29" s="70">
        <v>552.9670592644112</v>
      </c>
      <c r="N29" s="68"/>
      <c r="O29" s="70">
        <v>101.91766753947536</v>
      </c>
      <c r="P29" s="70">
        <v>88.816628126487984</v>
      </c>
      <c r="Q29" s="70">
        <v>90.128842174589394</v>
      </c>
      <c r="R29" s="70">
        <v>97.18082214022391</v>
      </c>
      <c r="S29" s="70">
        <v>104.27454616867429</v>
      </c>
      <c r="T29" s="70">
        <v>94.57024094112073</v>
      </c>
      <c r="U29" s="70">
        <v>82.952353599647239</v>
      </c>
      <c r="V29" s="70">
        <v>98.298665465239566</v>
      </c>
      <c r="W29" s="70">
        <v>100.00768829195475</v>
      </c>
      <c r="X29" s="70">
        <v>107.84836796721359</v>
      </c>
      <c r="Y29" s="70">
        <v>114.01728314752651</v>
      </c>
    </row>
    <row r="30" spans="1:25">
      <c r="A30" s="43" t="s">
        <v>18</v>
      </c>
      <c r="B30" s="43"/>
      <c r="C30" s="43">
        <v>362.43627740019087</v>
      </c>
      <c r="D30" s="43">
        <v>374.29632071418143</v>
      </c>
      <c r="E30" s="43">
        <v>369.66787787414978</v>
      </c>
      <c r="F30" s="43">
        <v>364.55176548222488</v>
      </c>
      <c r="G30" s="43">
        <v>392.86288047167682</v>
      </c>
      <c r="H30" s="70">
        <v>378.06597016864936</v>
      </c>
      <c r="I30" s="70">
        <v>390.08077317197439</v>
      </c>
      <c r="J30" s="70">
        <v>344.20339320235178</v>
      </c>
      <c r="K30" s="70">
        <v>367.84040160679461</v>
      </c>
      <c r="L30" s="70">
        <v>357.31120384566708</v>
      </c>
      <c r="M30" s="70">
        <v>409.89103154666532</v>
      </c>
      <c r="N30" s="68"/>
      <c r="O30" s="70">
        <v>114.88299542650658</v>
      </c>
      <c r="P30" s="70">
        <v>119.60686859389736</v>
      </c>
      <c r="Q30" s="70">
        <v>111.46245337577088</v>
      </c>
      <c r="R30" s="70">
        <v>115.70609595031206</v>
      </c>
      <c r="S30" s="70">
        <v>115.33060381890019</v>
      </c>
      <c r="T30" s="70">
        <v>117.25246184681193</v>
      </c>
      <c r="U30" s="70">
        <v>108.98988489772226</v>
      </c>
      <c r="V30" s="70">
        <v>111.6071891873344</v>
      </c>
      <c r="W30" s="70">
        <v>115.54651431237035</v>
      </c>
      <c r="X30" s="70">
        <v>104.87791999131665</v>
      </c>
      <c r="Y30" s="70">
        <v>118.82856712673932</v>
      </c>
    </row>
    <row r="31" spans="1:25">
      <c r="A31" s="43" t="s">
        <v>19</v>
      </c>
      <c r="B31" s="43"/>
      <c r="C31" s="43">
        <v>323.30053081381021</v>
      </c>
      <c r="D31" s="43">
        <v>306.82350682581233</v>
      </c>
      <c r="E31" s="43">
        <v>296.93282349126969</v>
      </c>
      <c r="F31" s="43">
        <v>283.78390328635612</v>
      </c>
      <c r="G31" s="43">
        <v>307.83733294018407</v>
      </c>
      <c r="H31" s="70">
        <v>304.12156992590616</v>
      </c>
      <c r="I31" s="70">
        <v>293.15929688083315</v>
      </c>
      <c r="J31" s="70">
        <v>287.56320898627928</v>
      </c>
      <c r="K31" s="70">
        <v>300.74191094883452</v>
      </c>
      <c r="L31" s="70">
        <v>320.44347271308845</v>
      </c>
      <c r="M31" s="70">
        <v>324.31903945989751</v>
      </c>
      <c r="N31" s="68"/>
      <c r="O31" s="70">
        <v>41.417248332294257</v>
      </c>
      <c r="P31" s="70">
        <v>40.474082014221381</v>
      </c>
      <c r="Q31" s="70">
        <v>38.627797867103396</v>
      </c>
      <c r="R31" s="70">
        <v>37.316384718911543</v>
      </c>
      <c r="S31" s="70">
        <v>39.697911050586761</v>
      </c>
      <c r="T31" s="70">
        <v>38.167754550460991</v>
      </c>
      <c r="U31" s="70">
        <v>38.312673444122041</v>
      </c>
      <c r="V31" s="70">
        <v>38.411044411674546</v>
      </c>
      <c r="W31" s="70">
        <v>41.637738212839849</v>
      </c>
      <c r="X31" s="70">
        <v>45.706487880861474</v>
      </c>
      <c r="Y31" s="70">
        <v>49.904729985991288</v>
      </c>
    </row>
    <row r="32" spans="1:25">
      <c r="A32" s="43" t="s">
        <v>20</v>
      </c>
      <c r="B32" s="43"/>
      <c r="C32" s="43">
        <v>672.37684476260881</v>
      </c>
      <c r="D32" s="43">
        <v>673.72067754761224</v>
      </c>
      <c r="E32" s="43">
        <v>724.81810067942286</v>
      </c>
      <c r="F32" s="43">
        <v>735.9223733545557</v>
      </c>
      <c r="G32" s="43">
        <v>772.38300184455147</v>
      </c>
      <c r="H32" s="70">
        <v>847.0971129112985</v>
      </c>
      <c r="I32" s="70">
        <v>705.03342089237617</v>
      </c>
      <c r="J32" s="70">
        <v>800.71658792196854</v>
      </c>
      <c r="K32" s="70">
        <v>611.09357315671207</v>
      </c>
      <c r="L32" s="70">
        <v>561.79731778679047</v>
      </c>
      <c r="M32" s="70">
        <v>540.04153776011321</v>
      </c>
      <c r="N32" s="68"/>
      <c r="O32" s="70">
        <v>61.295329781057205</v>
      </c>
      <c r="P32" s="70">
        <v>59.968518739436597</v>
      </c>
      <c r="Q32" s="70">
        <v>60.22581103298765</v>
      </c>
      <c r="R32" s="70">
        <v>72.847559610545972</v>
      </c>
      <c r="S32" s="70">
        <v>69.340141131903124</v>
      </c>
      <c r="T32" s="70">
        <v>56.821293126002757</v>
      </c>
      <c r="U32" s="70">
        <v>64.264496265674666</v>
      </c>
      <c r="V32" s="70">
        <v>61.587909923738614</v>
      </c>
      <c r="W32" s="70">
        <v>58.969059574605282</v>
      </c>
      <c r="X32" s="70">
        <v>59.693719038538319</v>
      </c>
      <c r="Y32" s="70">
        <v>54.870082336733603</v>
      </c>
    </row>
    <row r="33" spans="1:25">
      <c r="A33" s="43" t="s">
        <v>21</v>
      </c>
      <c r="B33" s="43"/>
      <c r="C33" s="43">
        <v>404.77114693656569</v>
      </c>
      <c r="D33" s="43">
        <v>396.76342126026231</v>
      </c>
      <c r="E33" s="43">
        <v>405.17539076523121</v>
      </c>
      <c r="F33" s="43">
        <v>403.29321820676222</v>
      </c>
      <c r="G33" s="43">
        <v>425.00124380731035</v>
      </c>
      <c r="H33" s="70">
        <v>415.101214522639</v>
      </c>
      <c r="I33" s="70">
        <v>401.02099231231489</v>
      </c>
      <c r="J33" s="70">
        <v>390.48053696280755</v>
      </c>
      <c r="K33" s="70">
        <v>393.69012678985683</v>
      </c>
      <c r="L33" s="70">
        <v>399.96357085703738</v>
      </c>
      <c r="M33" s="70">
        <v>429.39429912692924</v>
      </c>
      <c r="N33" s="68"/>
      <c r="O33" s="70">
        <v>67.568032568313271</v>
      </c>
      <c r="P33" s="70">
        <v>66.976905434736693</v>
      </c>
      <c r="Q33" s="70">
        <v>67.046557827447415</v>
      </c>
      <c r="R33" s="70">
        <v>69.467411253149194</v>
      </c>
      <c r="S33" s="70">
        <v>71.226945213712455</v>
      </c>
      <c r="T33" s="70">
        <v>67.842772805670663</v>
      </c>
      <c r="U33" s="70">
        <v>67.389686261400684</v>
      </c>
      <c r="V33" s="70">
        <v>67.042069159510362</v>
      </c>
      <c r="W33" s="70">
        <v>70.942335636344097</v>
      </c>
      <c r="X33" s="70">
        <v>74.201101237062474</v>
      </c>
      <c r="Y33" s="70">
        <v>79.517566229118415</v>
      </c>
    </row>
    <row r="34" spans="1:25">
      <c r="A34" s="70"/>
      <c r="B34" s="70"/>
      <c r="C34" s="70"/>
      <c r="D34" s="70"/>
      <c r="E34" s="70"/>
      <c r="F34" s="70"/>
      <c r="G34" s="70"/>
      <c r="H34" s="70"/>
      <c r="I34" s="70"/>
      <c r="J34" s="70"/>
      <c r="K34" s="70"/>
      <c r="L34" s="70"/>
      <c r="M34" s="70"/>
      <c r="N34" s="68"/>
      <c r="O34" s="70"/>
      <c r="P34" s="70"/>
      <c r="Q34" s="70"/>
      <c r="R34" s="70"/>
      <c r="S34" s="70"/>
      <c r="T34" s="70"/>
      <c r="U34" s="70"/>
      <c r="V34" s="70"/>
      <c r="W34" s="70"/>
      <c r="X34" s="70"/>
      <c r="Y34" s="70"/>
    </row>
    <row r="35" spans="1:25">
      <c r="A35" s="75" t="s">
        <v>25</v>
      </c>
      <c r="B35" s="75"/>
      <c r="C35" s="75"/>
      <c r="D35" s="75"/>
      <c r="E35" s="75"/>
      <c r="F35" s="75"/>
      <c r="G35" s="75"/>
      <c r="H35" s="70"/>
      <c r="I35" s="70"/>
      <c r="J35" s="70"/>
      <c r="K35" s="70"/>
      <c r="L35" s="70"/>
      <c r="M35" s="70"/>
      <c r="N35" s="68"/>
      <c r="O35" s="70"/>
      <c r="P35" s="70"/>
      <c r="Q35" s="70"/>
      <c r="R35" s="70"/>
      <c r="S35" s="70"/>
      <c r="T35" s="70"/>
      <c r="U35" s="70"/>
      <c r="V35" s="70"/>
      <c r="W35" s="70"/>
      <c r="X35" s="70"/>
      <c r="Y35" s="70"/>
    </row>
    <row r="36" spans="1:25">
      <c r="A36" s="43" t="s">
        <v>16</v>
      </c>
      <c r="B36" s="43"/>
      <c r="C36" s="43">
        <v>416.28478081204935</v>
      </c>
      <c r="D36" s="43">
        <v>402.55876892241838</v>
      </c>
      <c r="E36" s="43">
        <v>433.28137473636809</v>
      </c>
      <c r="F36" s="43">
        <v>436.64610440797537</v>
      </c>
      <c r="G36" s="43">
        <v>454.89459820211431</v>
      </c>
      <c r="H36" s="70">
        <v>439.0194376878336</v>
      </c>
      <c r="I36" s="70">
        <v>431.12764155444592</v>
      </c>
      <c r="J36" s="70">
        <v>431.82758006905243</v>
      </c>
      <c r="K36" s="70">
        <v>438.57968744538402</v>
      </c>
      <c r="L36" s="70">
        <v>467.04594269719308</v>
      </c>
      <c r="M36" s="70">
        <v>504.62626567557112</v>
      </c>
      <c r="N36" s="68"/>
      <c r="O36" s="70">
        <v>84.095780981552181</v>
      </c>
      <c r="P36" s="70">
        <v>81.002377859284508</v>
      </c>
      <c r="Q36" s="70">
        <v>85.87952626324055</v>
      </c>
      <c r="R36" s="70">
        <v>88.590071486395587</v>
      </c>
      <c r="S36" s="70">
        <v>89.430184556770541</v>
      </c>
      <c r="T36" s="70">
        <v>89.278197144642192</v>
      </c>
      <c r="U36" s="70">
        <v>84.680300874581619</v>
      </c>
      <c r="V36" s="70">
        <v>90.918540183046332</v>
      </c>
      <c r="W36" s="70">
        <v>93.901372661919211</v>
      </c>
      <c r="X36" s="70">
        <v>103.28091059660237</v>
      </c>
      <c r="Y36" s="70">
        <v>103.35258674285527</v>
      </c>
    </row>
    <row r="37" spans="1:25">
      <c r="A37" s="70" t="s">
        <v>17</v>
      </c>
      <c r="B37" s="70"/>
      <c r="C37" s="70">
        <v>501.30804451340327</v>
      </c>
      <c r="D37" s="70">
        <v>448.50171701857153</v>
      </c>
      <c r="E37" s="70">
        <v>448.21045540402014</v>
      </c>
      <c r="F37" s="70">
        <v>483.10204993184112</v>
      </c>
      <c r="G37" s="70">
        <v>464.70897920857783</v>
      </c>
      <c r="H37" s="70">
        <v>488.96978921187053</v>
      </c>
      <c r="I37" s="70">
        <v>437.42739624522869</v>
      </c>
      <c r="J37" s="70">
        <v>492.10386919399735</v>
      </c>
      <c r="K37" s="70">
        <v>455.22035357110894</v>
      </c>
      <c r="L37" s="70">
        <v>505.05143071700388</v>
      </c>
      <c r="M37" s="70">
        <v>563.13309992244751</v>
      </c>
      <c r="N37" s="68"/>
      <c r="O37" s="70">
        <v>103.69111077552598</v>
      </c>
      <c r="P37" s="70">
        <v>90.387273704676403</v>
      </c>
      <c r="Q37" s="70">
        <v>90.969899049021706</v>
      </c>
      <c r="R37" s="70">
        <v>99.459750188709791</v>
      </c>
      <c r="S37" s="70">
        <v>106.78402986053713</v>
      </c>
      <c r="T37" s="70">
        <v>96.023458389088447</v>
      </c>
      <c r="U37" s="70">
        <v>85.470341725013284</v>
      </c>
      <c r="V37" s="70">
        <v>101.40790817769809</v>
      </c>
      <c r="W37" s="70">
        <v>99.656144539972104</v>
      </c>
      <c r="X37" s="70">
        <v>120.17307642448775</v>
      </c>
      <c r="Y37" s="70">
        <v>123.09850411322424</v>
      </c>
    </row>
    <row r="38" spans="1:25">
      <c r="A38" s="43" t="s">
        <v>18</v>
      </c>
      <c r="B38" s="43"/>
      <c r="C38" s="43">
        <v>379.78226063941548</v>
      </c>
      <c r="D38" s="43">
        <v>404.87394095787965</v>
      </c>
      <c r="E38" s="43">
        <v>399.69828874199345</v>
      </c>
      <c r="F38" s="43">
        <v>398.68491041280078</v>
      </c>
      <c r="G38" s="43">
        <v>434.96987625857827</v>
      </c>
      <c r="H38" s="70">
        <v>445.39830341612702</v>
      </c>
      <c r="I38" s="70">
        <v>453.33785193061169</v>
      </c>
      <c r="J38" s="70">
        <v>427.26617014220625</v>
      </c>
      <c r="K38" s="70">
        <v>445.73188694244169</v>
      </c>
      <c r="L38" s="70">
        <v>399.46308571518057</v>
      </c>
      <c r="M38" s="70">
        <v>444.24038068400858</v>
      </c>
      <c r="N38" s="68"/>
      <c r="O38" s="70">
        <v>138.03650441909889</v>
      </c>
      <c r="P38" s="70">
        <v>135.97452022141579</v>
      </c>
      <c r="Q38" s="70">
        <v>126.85358719447562</v>
      </c>
      <c r="R38" s="70">
        <v>134.05247600204589</v>
      </c>
      <c r="S38" s="70">
        <v>134.39012477810871</v>
      </c>
      <c r="T38" s="70">
        <v>142.0126937300185</v>
      </c>
      <c r="U38" s="70">
        <v>135.3122244347056</v>
      </c>
      <c r="V38" s="70">
        <v>135.66723990549673</v>
      </c>
      <c r="W38" s="70">
        <v>146.95783949684585</v>
      </c>
      <c r="X38" s="70">
        <v>147.99991261509402</v>
      </c>
      <c r="Y38" s="70">
        <v>148.8531492963638</v>
      </c>
    </row>
    <row r="39" spans="1:25">
      <c r="A39" s="43" t="s">
        <v>19</v>
      </c>
      <c r="B39" s="43"/>
      <c r="C39" s="43">
        <v>301.39463464625226</v>
      </c>
      <c r="D39" s="43">
        <v>300.30096530078384</v>
      </c>
      <c r="E39" s="43">
        <v>280.52321596955528</v>
      </c>
      <c r="F39" s="43">
        <v>281.86957506241185</v>
      </c>
      <c r="G39" s="43">
        <v>299.59933218061923</v>
      </c>
      <c r="H39" s="70">
        <v>301.93952479708383</v>
      </c>
      <c r="I39" s="70">
        <v>289.18677551253103</v>
      </c>
      <c r="J39" s="70">
        <v>284.58824760373835</v>
      </c>
      <c r="K39" s="70">
        <v>295.06185754741506</v>
      </c>
      <c r="L39" s="70">
        <v>309.0961503483843</v>
      </c>
      <c r="M39" s="70">
        <v>307.93280331554615</v>
      </c>
      <c r="N39" s="68"/>
      <c r="O39" s="70">
        <v>45.164662281035795</v>
      </c>
      <c r="P39" s="70">
        <v>45.845217716342724</v>
      </c>
      <c r="Q39" s="70">
        <v>41.605718828805834</v>
      </c>
      <c r="R39" s="70">
        <v>42.623976095694417</v>
      </c>
      <c r="S39" s="70">
        <v>43.810523500606301</v>
      </c>
      <c r="T39" s="70">
        <v>43.096926917641156</v>
      </c>
      <c r="U39" s="70">
        <v>43.801273564884291</v>
      </c>
      <c r="V39" s="70">
        <v>45.225923797419227</v>
      </c>
      <c r="W39" s="70">
        <v>45.521283532867997</v>
      </c>
      <c r="X39" s="70">
        <v>51.234748426473018</v>
      </c>
      <c r="Y39" s="70">
        <v>54.634544873987132</v>
      </c>
    </row>
    <row r="40" spans="1:25">
      <c r="A40" s="43" t="s">
        <v>20</v>
      </c>
      <c r="B40" s="43"/>
      <c r="C40" s="43">
        <v>608.64135103794683</v>
      </c>
      <c r="D40" s="43">
        <v>651.5829909695243</v>
      </c>
      <c r="E40" s="43">
        <v>631.03599338394065</v>
      </c>
      <c r="F40" s="43">
        <v>689.58924217906997</v>
      </c>
      <c r="G40" s="43">
        <v>702.64656587856075</v>
      </c>
      <c r="H40" s="70">
        <v>791.70957718051136</v>
      </c>
      <c r="I40" s="70">
        <v>683.93576753441141</v>
      </c>
      <c r="J40" s="70">
        <v>702.70234623579324</v>
      </c>
      <c r="K40" s="70">
        <v>568.27290677526685</v>
      </c>
      <c r="L40" s="70">
        <v>526.71789889313573</v>
      </c>
      <c r="M40" s="70">
        <v>476.25844977615316</v>
      </c>
      <c r="N40" s="68"/>
      <c r="O40" s="70">
        <v>64.093285888465488</v>
      </c>
      <c r="P40" s="70">
        <v>63.315037262866994</v>
      </c>
      <c r="Q40" s="70">
        <v>65.260195929647864</v>
      </c>
      <c r="R40" s="70">
        <v>79.37775345614547</v>
      </c>
      <c r="S40" s="70">
        <v>74.303016463999654</v>
      </c>
      <c r="T40" s="70">
        <v>57.753037517271331</v>
      </c>
      <c r="U40" s="70">
        <v>66.226188827498021</v>
      </c>
      <c r="V40" s="70">
        <v>63.905289649042601</v>
      </c>
      <c r="W40" s="70">
        <v>60.200758498695237</v>
      </c>
      <c r="X40" s="70">
        <v>63.516496379613251</v>
      </c>
      <c r="Y40" s="70">
        <v>56.32685656582759</v>
      </c>
    </row>
    <row r="41" spans="1:25">
      <c r="A41" s="43" t="s">
        <v>21</v>
      </c>
      <c r="B41" s="43"/>
      <c r="C41" s="43">
        <v>397.93315464482913</v>
      </c>
      <c r="D41" s="43">
        <v>400.69331943055789</v>
      </c>
      <c r="E41" s="43">
        <v>401.72346832384522</v>
      </c>
      <c r="F41" s="43">
        <v>411.21943538223798</v>
      </c>
      <c r="G41" s="43">
        <v>430.11708771370087</v>
      </c>
      <c r="H41" s="70">
        <v>430.42153628373751</v>
      </c>
      <c r="I41" s="70">
        <v>417.30506535062051</v>
      </c>
      <c r="J41" s="70">
        <v>407.91612317771637</v>
      </c>
      <c r="K41" s="70">
        <v>409.14226699783245</v>
      </c>
      <c r="L41" s="70">
        <v>410.62378900709672</v>
      </c>
      <c r="M41" s="70">
        <v>429.59831375575777</v>
      </c>
      <c r="N41" s="68"/>
      <c r="O41" s="70">
        <v>73.996637940493457</v>
      </c>
      <c r="P41" s="70">
        <v>73.510268702947684</v>
      </c>
      <c r="Q41" s="70">
        <v>73.715088511954932</v>
      </c>
      <c r="R41" s="70">
        <v>77.611500451468046</v>
      </c>
      <c r="S41" s="70">
        <v>78.338002798910296</v>
      </c>
      <c r="T41" s="70">
        <v>74.797063114441386</v>
      </c>
      <c r="U41" s="70">
        <v>75.700886600844754</v>
      </c>
      <c r="V41" s="70">
        <v>76.622313763637536</v>
      </c>
      <c r="W41" s="70">
        <v>78.060281914548625</v>
      </c>
      <c r="X41" s="70">
        <v>85.183535775996575</v>
      </c>
      <c r="Y41" s="70">
        <v>86.971081229008391</v>
      </c>
    </row>
    <row r="42" spans="1:25">
      <c r="A42" s="75"/>
      <c r="B42" s="43"/>
      <c r="C42" s="43"/>
      <c r="D42" s="43"/>
      <c r="E42" s="43"/>
      <c r="F42" s="43"/>
      <c r="G42" s="43"/>
      <c r="H42" s="43"/>
      <c r="I42" s="43"/>
      <c r="J42" s="43"/>
      <c r="K42" s="43"/>
      <c r="L42" s="43"/>
      <c r="M42" s="43"/>
      <c r="N42" s="42"/>
      <c r="O42" s="43"/>
      <c r="P42" s="43"/>
      <c r="Q42" s="43"/>
      <c r="R42" s="43"/>
      <c r="S42" s="43"/>
      <c r="T42" s="43"/>
      <c r="U42" s="43"/>
      <c r="V42" s="43"/>
      <c r="W42" s="43"/>
      <c r="X42" s="43"/>
      <c r="Y42" s="43"/>
    </row>
    <row r="43" spans="1:25">
      <c r="A43" s="74" t="s">
        <v>24</v>
      </c>
      <c r="B43" s="75"/>
      <c r="C43" s="75"/>
      <c r="D43" s="75"/>
      <c r="E43" s="75"/>
      <c r="F43" s="75"/>
      <c r="G43" s="75"/>
      <c r="H43" s="43"/>
      <c r="I43" s="43"/>
      <c r="J43" s="43"/>
      <c r="K43" s="43"/>
      <c r="L43" s="43"/>
      <c r="M43" s="43"/>
      <c r="N43" s="42"/>
      <c r="O43" s="43"/>
      <c r="P43" s="43"/>
      <c r="Q43" s="43"/>
      <c r="R43" s="43"/>
      <c r="S43" s="43"/>
      <c r="T43" s="43"/>
      <c r="U43" s="43"/>
      <c r="V43" s="43"/>
      <c r="W43" s="43"/>
      <c r="X43" s="43"/>
      <c r="Y43" s="43"/>
    </row>
    <row r="44" spans="1:25">
      <c r="A44" s="43" t="s">
        <v>16</v>
      </c>
      <c r="B44" s="43"/>
      <c r="C44" s="43">
        <v>438.36959860493698</v>
      </c>
      <c r="D44" s="43">
        <v>452.49575613856945</v>
      </c>
      <c r="E44" s="43">
        <v>493.34269851869334</v>
      </c>
      <c r="F44" s="43">
        <v>402.59290844191116</v>
      </c>
      <c r="G44" s="43">
        <v>493.14406577756898</v>
      </c>
      <c r="H44" s="70">
        <v>430.23561154054846</v>
      </c>
      <c r="I44" s="70">
        <v>418.89419992027234</v>
      </c>
      <c r="J44" s="70">
        <v>425.58406985573123</v>
      </c>
      <c r="K44" s="70">
        <v>443.79153359137729</v>
      </c>
      <c r="L44" s="70">
        <v>447.05728854721724</v>
      </c>
      <c r="M44" s="70">
        <v>551.76987280128867</v>
      </c>
      <c r="N44" s="68"/>
      <c r="O44" s="70">
        <v>60.687608738923856</v>
      </c>
      <c r="P44" s="70">
        <v>52.582269362586374</v>
      </c>
      <c r="Q44" s="70">
        <v>51.191463988626559</v>
      </c>
      <c r="R44" s="70">
        <v>52.065744831607539</v>
      </c>
      <c r="S44" s="70">
        <v>63.812159420290769</v>
      </c>
      <c r="T44" s="70">
        <v>66.592260772479861</v>
      </c>
      <c r="U44" s="70">
        <v>48.578621092231977</v>
      </c>
      <c r="V44" s="70">
        <v>53.063357445353091</v>
      </c>
      <c r="W44" s="70">
        <v>71.911254198898732</v>
      </c>
      <c r="X44" s="70">
        <v>60.378384536481775</v>
      </c>
      <c r="Y44" s="70">
        <v>83.014712841393447</v>
      </c>
    </row>
    <row r="45" spans="1:25">
      <c r="A45" s="70" t="s">
        <v>17</v>
      </c>
      <c r="B45" s="70"/>
      <c r="C45" s="70">
        <v>386.84838742925245</v>
      </c>
      <c r="D45" s="70">
        <v>351.95689197907774</v>
      </c>
      <c r="E45" s="70">
        <v>379.01240762650161</v>
      </c>
      <c r="F45" s="70">
        <v>343.73539339574216</v>
      </c>
      <c r="G45" s="70">
        <v>392.61133075013572</v>
      </c>
      <c r="H45" s="70">
        <v>340.52206384780141</v>
      </c>
      <c r="I45" s="70">
        <v>338.6559074782964</v>
      </c>
      <c r="J45" s="70">
        <v>356.10378744852153</v>
      </c>
      <c r="K45" s="70">
        <v>513.81773095011249</v>
      </c>
      <c r="L45" s="70">
        <v>613.989425889789</v>
      </c>
      <c r="M45" s="70">
        <v>493.79728096132254</v>
      </c>
      <c r="N45" s="68"/>
      <c r="O45" s="70">
        <v>82.387299655174687</v>
      </c>
      <c r="P45" s="70">
        <v>68.902612038997091</v>
      </c>
      <c r="Q45" s="70">
        <v>75.937154728029896</v>
      </c>
      <c r="R45" s="70">
        <v>69.658133862692281</v>
      </c>
      <c r="S45" s="70">
        <v>79.207036290197095</v>
      </c>
      <c r="T45" s="70">
        <v>76.222464021649103</v>
      </c>
      <c r="U45" s="70">
        <v>55.735075123320506</v>
      </c>
      <c r="V45" s="70">
        <v>59.414363003416845</v>
      </c>
      <c r="W45" s="70">
        <v>105.66058921612658</v>
      </c>
      <c r="X45" s="70">
        <v>56.619859960199804</v>
      </c>
      <c r="Y45" s="70">
        <v>76.538708945874234</v>
      </c>
    </row>
    <row r="46" spans="1:25">
      <c r="A46" s="43" t="s">
        <v>18</v>
      </c>
      <c r="B46" s="43"/>
      <c r="C46" s="43">
        <v>276.71684591771077</v>
      </c>
      <c r="D46" s="43">
        <v>246.55431423624967</v>
      </c>
      <c r="E46" s="43">
        <v>244.93517616172187</v>
      </c>
      <c r="F46" s="43">
        <v>218.41356330481764</v>
      </c>
      <c r="G46" s="43">
        <v>244.73419269956324</v>
      </c>
      <c r="H46" s="70">
        <v>162.86392057210003</v>
      </c>
      <c r="I46" s="70">
        <v>214.43451977970707</v>
      </c>
      <c r="J46" s="70">
        <v>135.6872826885938</v>
      </c>
      <c r="K46" s="70">
        <v>184.26501018059813</v>
      </c>
      <c r="L46" s="70">
        <v>257.82684078238771</v>
      </c>
      <c r="M46" s="70">
        <v>328.06314280227662</v>
      </c>
      <c r="N46" s="68"/>
      <c r="O46" s="70">
        <v>53.743078632019433</v>
      </c>
      <c r="P46" s="70">
        <v>65.50989219947293</v>
      </c>
      <c r="Q46" s="70">
        <v>61.163409372521805</v>
      </c>
      <c r="R46" s="70">
        <v>55.908013536428044</v>
      </c>
      <c r="S46" s="70">
        <v>61.127066635551003</v>
      </c>
      <c r="T46" s="70">
        <v>46.455727841189763</v>
      </c>
      <c r="U46" s="70">
        <v>50.883649011155434</v>
      </c>
      <c r="V46" s="70">
        <v>46.466394285547423</v>
      </c>
      <c r="W46" s="70">
        <v>52.081637825919366</v>
      </c>
      <c r="X46" s="70">
        <v>50.777836490487395</v>
      </c>
      <c r="Y46" s="70">
        <v>71.987978214312008</v>
      </c>
    </row>
    <row r="47" spans="1:25">
      <c r="A47" s="43" t="s">
        <v>19</v>
      </c>
      <c r="B47" s="43"/>
      <c r="C47" s="43">
        <v>435.04230375731248</v>
      </c>
      <c r="D47" s="43">
        <v>340.29572188234982</v>
      </c>
      <c r="E47" s="43">
        <v>380.55674869810184</v>
      </c>
      <c r="F47" s="43">
        <v>293.10148711456441</v>
      </c>
      <c r="G47" s="43">
        <v>346.15519998129253</v>
      </c>
      <c r="H47" s="70">
        <v>314.62978339365236</v>
      </c>
      <c r="I47" s="70">
        <v>310.96863307628348</v>
      </c>
      <c r="J47" s="70">
        <v>300.36598740451473</v>
      </c>
      <c r="K47" s="70">
        <v>323.80720027711862</v>
      </c>
      <c r="L47" s="70">
        <v>361.45743771244082</v>
      </c>
      <c r="M47" s="70">
        <v>393.83831087978092</v>
      </c>
      <c r="N47" s="68"/>
      <c r="O47" s="70">
        <v>32.026487636712936</v>
      </c>
      <c r="P47" s="70">
        <v>26.443855128460775</v>
      </c>
      <c r="Q47" s="70">
        <v>30.442682703399239</v>
      </c>
      <c r="R47" s="70">
        <v>23.575363644719737</v>
      </c>
      <c r="S47" s="70">
        <v>28.8102271232795</v>
      </c>
      <c r="T47" s="70">
        <v>24.969373917622889</v>
      </c>
      <c r="U47" s="70">
        <v>25.165671831943214</v>
      </c>
      <c r="V47" s="70">
        <v>23.792588012643769</v>
      </c>
      <c r="W47" s="70">
        <v>31.647316386520185</v>
      </c>
      <c r="X47" s="70">
        <v>34.275525193149697</v>
      </c>
      <c r="Y47" s="70">
        <v>38.770857978674627</v>
      </c>
    </row>
    <row r="48" spans="1:25">
      <c r="A48" s="43" t="s">
        <v>20</v>
      </c>
      <c r="B48" s="43"/>
      <c r="C48" s="43">
        <v>1187.6824378089559</v>
      </c>
      <c r="D48" s="43">
        <v>867.52790970495278</v>
      </c>
      <c r="E48" s="43">
        <v>1574.6737680577507</v>
      </c>
      <c r="F48" s="43">
        <v>1199.7763293182174</v>
      </c>
      <c r="G48" s="43">
        <v>1334.7754747841675</v>
      </c>
      <c r="H48" s="70">
        <v>1311.8662332685701</v>
      </c>
      <c r="I48" s="70">
        <v>876.57583763184368</v>
      </c>
      <c r="J48" s="70">
        <v>1590.9412144739697</v>
      </c>
      <c r="K48" s="70">
        <v>920.43661318680483</v>
      </c>
      <c r="L48" s="70">
        <v>827.82479383023303</v>
      </c>
      <c r="M48" s="70">
        <v>1046.6258035132919</v>
      </c>
      <c r="N48" s="68"/>
      <c r="O48" s="70">
        <v>51.906806409857005</v>
      </c>
      <c r="P48" s="70">
        <v>44.502069987611755</v>
      </c>
      <c r="Q48" s="70">
        <v>47.045993133746286</v>
      </c>
      <c r="R48" s="70">
        <v>49.442582552490528</v>
      </c>
      <c r="S48" s="70">
        <v>54.022000716609639</v>
      </c>
      <c r="T48" s="70">
        <v>52.529609531661123</v>
      </c>
      <c r="U48" s="70">
        <v>54.098506840275469</v>
      </c>
      <c r="V48" s="70">
        <v>54.544398851819849</v>
      </c>
      <c r="W48" s="70">
        <v>54.037879208193701</v>
      </c>
      <c r="X48" s="70">
        <v>46.259626350448137</v>
      </c>
      <c r="Y48" s="70">
        <v>50.179759641336091</v>
      </c>
    </row>
    <row r="49" spans="1:25">
      <c r="A49" s="43" t="s">
        <v>21</v>
      </c>
      <c r="B49" s="43"/>
      <c r="C49" s="43">
        <v>451.86721992421724</v>
      </c>
      <c r="D49" s="43">
        <v>369.96568094569142</v>
      </c>
      <c r="E49" s="43">
        <v>428.28980719347078</v>
      </c>
      <c r="F49" s="43">
        <v>350.87352812483613</v>
      </c>
      <c r="G49" s="43">
        <v>394.9806679292538</v>
      </c>
      <c r="H49" s="70">
        <v>325.80255589239442</v>
      </c>
      <c r="I49" s="70">
        <v>315.82548975236341</v>
      </c>
      <c r="J49" s="70">
        <v>305.94619893962363</v>
      </c>
      <c r="K49" s="70">
        <v>319.62929413298718</v>
      </c>
      <c r="L49" s="70">
        <v>350.58945728279929</v>
      </c>
      <c r="M49" s="70">
        <v>428.47279014900425</v>
      </c>
      <c r="N49" s="68"/>
      <c r="O49" s="70">
        <v>44.250649584465251</v>
      </c>
      <c r="P49" s="70">
        <v>40.435675736711424</v>
      </c>
      <c r="Q49" s="70">
        <v>42.754405236498535</v>
      </c>
      <c r="R49" s="70">
        <v>38.309258666951578</v>
      </c>
      <c r="S49" s="70">
        <v>45.078580910656498</v>
      </c>
      <c r="T49" s="70">
        <v>39.536486391739537</v>
      </c>
      <c r="U49" s="70">
        <v>38.312081142479514</v>
      </c>
      <c r="V49" s="70">
        <v>37.075738866512374</v>
      </c>
      <c r="W49" s="70">
        <v>45.492231909614844</v>
      </c>
      <c r="X49" s="70">
        <v>43.663290649248303</v>
      </c>
      <c r="Y49" s="70">
        <v>57.284440725552315</v>
      </c>
    </row>
    <row r="50" spans="1:25">
      <c r="A50" s="43"/>
      <c r="B50" s="43"/>
      <c r="C50" s="43"/>
      <c r="D50" s="43"/>
      <c r="E50" s="43"/>
      <c r="F50" s="43"/>
      <c r="G50" s="43"/>
      <c r="H50" s="43"/>
      <c r="I50" s="43"/>
      <c r="J50" s="43"/>
      <c r="K50" s="43"/>
      <c r="L50" s="43"/>
      <c r="M50" s="43"/>
      <c r="N50" s="42"/>
      <c r="O50" s="43"/>
      <c r="P50" s="43"/>
      <c r="Q50" s="43"/>
      <c r="R50" s="43"/>
      <c r="S50" s="43"/>
      <c r="T50" s="43"/>
      <c r="U50" s="43"/>
      <c r="V50" s="43"/>
      <c r="W50" s="43"/>
      <c r="X50" s="43"/>
      <c r="Y50" s="43"/>
    </row>
    <row r="51" spans="1:25">
      <c r="A51" s="73" t="s">
        <v>26</v>
      </c>
      <c r="B51" s="73"/>
      <c r="C51" s="73"/>
      <c r="D51" s="73"/>
      <c r="E51" s="73"/>
      <c r="F51" s="73"/>
      <c r="G51" s="73"/>
      <c r="H51" s="43"/>
      <c r="I51" s="43"/>
      <c r="J51" s="43"/>
      <c r="K51" s="43"/>
      <c r="L51" s="43"/>
      <c r="M51" s="43"/>
      <c r="N51" s="43"/>
      <c r="O51" s="43"/>
      <c r="P51" s="43"/>
      <c r="Q51" s="43"/>
      <c r="R51" s="43"/>
      <c r="S51" s="43"/>
      <c r="T51" s="43"/>
      <c r="U51" s="43"/>
      <c r="V51" s="43"/>
      <c r="W51" s="43"/>
      <c r="X51" s="43"/>
      <c r="Y51" s="43"/>
    </row>
    <row r="52" spans="1:25">
      <c r="A52" s="43" t="s">
        <v>16</v>
      </c>
      <c r="B52" s="43"/>
      <c r="C52" s="43">
        <v>1110.9517928540345</v>
      </c>
      <c r="D52" s="43">
        <v>1172.6869101593122</v>
      </c>
      <c r="E52" s="43">
        <v>992.02834816239988</v>
      </c>
      <c r="F52" s="43">
        <v>1130.3439581614978</v>
      </c>
      <c r="G52" s="43">
        <v>1249.8874311517141</v>
      </c>
      <c r="H52" s="43">
        <v>1236.2634510192752</v>
      </c>
      <c r="I52" s="43">
        <v>1166.5728955103475</v>
      </c>
      <c r="J52" s="43">
        <v>1127.2074034460188</v>
      </c>
      <c r="K52" s="43">
        <v>1385.2080528552381</v>
      </c>
      <c r="L52" s="43">
        <v>1291.1568893611109</v>
      </c>
      <c r="M52" s="43">
        <v>1335.3196881473086</v>
      </c>
      <c r="N52" s="42"/>
      <c r="O52" s="43">
        <v>98.378315400486798</v>
      </c>
      <c r="P52" s="43">
        <v>111.00702111054589</v>
      </c>
      <c r="Q52" s="43">
        <v>106.76856671624365</v>
      </c>
      <c r="R52" s="43">
        <v>121.93501511153069</v>
      </c>
      <c r="S52" s="43">
        <v>135.78885510934617</v>
      </c>
      <c r="T52" s="43">
        <v>133.88673461885969</v>
      </c>
      <c r="U52" s="43">
        <v>133.03002866840384</v>
      </c>
      <c r="V52" s="43">
        <v>129.03030432584652</v>
      </c>
      <c r="W52" s="43">
        <v>144.81328755044885</v>
      </c>
      <c r="X52" s="43">
        <v>156.18587601597062</v>
      </c>
      <c r="Y52" s="43">
        <v>153.73127005505413</v>
      </c>
    </row>
    <row r="53" spans="1:25">
      <c r="A53" s="70" t="s">
        <v>17</v>
      </c>
      <c r="B53" s="70"/>
      <c r="C53" s="70">
        <v>597.86438307562958</v>
      </c>
      <c r="D53" s="70">
        <v>551.84236587464989</v>
      </c>
      <c r="E53" s="70">
        <v>596.2214004082889</v>
      </c>
      <c r="F53" s="70">
        <v>670.20561497446454</v>
      </c>
      <c r="G53" s="70">
        <v>605.82249491290293</v>
      </c>
      <c r="H53" s="43">
        <v>801.80361375261577</v>
      </c>
      <c r="I53" s="43">
        <v>716.99076000770594</v>
      </c>
      <c r="J53" s="43">
        <v>530.08611015923975</v>
      </c>
      <c r="K53" s="43">
        <v>870.46767074047671</v>
      </c>
      <c r="L53" s="43">
        <v>1074.8540333226244</v>
      </c>
      <c r="M53" s="43">
        <v>1044.7336353558669</v>
      </c>
      <c r="N53" s="68"/>
      <c r="O53" s="70">
        <v>107.21460933845484</v>
      </c>
      <c r="P53" s="70">
        <v>97.874649100330203</v>
      </c>
      <c r="Q53" s="70">
        <v>118.87414376715569</v>
      </c>
      <c r="R53" s="70">
        <v>133.89487727643697</v>
      </c>
      <c r="S53" s="70">
        <v>119.46919981142717</v>
      </c>
      <c r="T53" s="70">
        <v>163.8718112271317</v>
      </c>
      <c r="U53" s="70">
        <v>137.70613123674585</v>
      </c>
      <c r="V53" s="70">
        <v>105.11334080237667</v>
      </c>
      <c r="W53" s="70">
        <v>138.77455198103365</v>
      </c>
      <c r="X53" s="70">
        <v>156.66493141527815</v>
      </c>
      <c r="Y53" s="70">
        <v>132.35447500135942</v>
      </c>
    </row>
    <row r="54" spans="1:25">
      <c r="A54" s="43" t="s">
        <v>18</v>
      </c>
      <c r="B54" s="43"/>
      <c r="C54" s="43">
        <v>1386.635519579115</v>
      </c>
      <c r="D54" s="43">
        <v>1472.5400313536854</v>
      </c>
      <c r="E54" s="43">
        <v>1450.0381398613069</v>
      </c>
      <c r="F54" s="43">
        <v>1565.8405973809399</v>
      </c>
      <c r="G54" s="43">
        <v>1724.164744535866</v>
      </c>
      <c r="H54" s="43">
        <v>1657.451135777849</v>
      </c>
      <c r="I54" s="43">
        <v>1736.8448541848938</v>
      </c>
      <c r="J54" s="43">
        <v>1757.9208676330757</v>
      </c>
      <c r="K54" s="43">
        <v>1673.8879601501685</v>
      </c>
      <c r="L54" s="43">
        <v>1342.7561287637059</v>
      </c>
      <c r="M54" s="43">
        <v>1585.1152180220856</v>
      </c>
      <c r="N54" s="42"/>
      <c r="O54" s="43">
        <v>141.03374649169885</v>
      </c>
      <c r="P54" s="43">
        <v>152.13831564754059</v>
      </c>
      <c r="Q54" s="43">
        <v>150.58104557641218</v>
      </c>
      <c r="R54" s="43">
        <v>157.18223503855572</v>
      </c>
      <c r="S54" s="43">
        <v>174.79811324990087</v>
      </c>
      <c r="T54" s="43">
        <v>165.7282597435202</v>
      </c>
      <c r="U54" s="43">
        <v>173.44388622735394</v>
      </c>
      <c r="V54" s="43">
        <v>167.75631969104168</v>
      </c>
      <c r="W54" s="43">
        <v>205.98858852903302</v>
      </c>
      <c r="X54" s="43">
        <v>165.8668419678979</v>
      </c>
      <c r="Y54" s="43">
        <v>191.10382736378381</v>
      </c>
    </row>
    <row r="55" spans="1:25">
      <c r="A55" s="43" t="s">
        <v>19</v>
      </c>
      <c r="B55" s="43"/>
      <c r="C55" s="43">
        <v>857.79528439865874</v>
      </c>
      <c r="D55" s="43">
        <v>850.30483167102568</v>
      </c>
      <c r="E55" s="43">
        <v>913.67613690537473</v>
      </c>
      <c r="F55" s="43">
        <v>1005.2549261658829</v>
      </c>
      <c r="G55" s="43">
        <v>1097.4938135224093</v>
      </c>
      <c r="H55" s="43">
        <v>1075.3860315747058</v>
      </c>
      <c r="I55" s="43">
        <v>1036.6244993424702</v>
      </c>
      <c r="J55" s="43">
        <v>988.99716726325255</v>
      </c>
      <c r="K55" s="43">
        <v>1175.8434192671943</v>
      </c>
      <c r="L55" s="43">
        <v>968.38102337224416</v>
      </c>
      <c r="M55" s="43">
        <v>1051.1270630655129</v>
      </c>
      <c r="N55" s="68"/>
      <c r="O55" s="43">
        <v>41.931778758666049</v>
      </c>
      <c r="P55" s="43">
        <v>41.269083593654251</v>
      </c>
      <c r="Q55" s="43">
        <v>44.268885668665362</v>
      </c>
      <c r="R55" s="43">
        <v>53.384559996406423</v>
      </c>
      <c r="S55" s="43">
        <v>58.800068067177136</v>
      </c>
      <c r="T55" s="43">
        <v>54.931445673796844</v>
      </c>
      <c r="U55" s="43">
        <v>52.868268725793328</v>
      </c>
      <c r="V55" s="43">
        <v>55.700475886367713</v>
      </c>
      <c r="W55" s="43">
        <v>62.863248645264854</v>
      </c>
      <c r="X55" s="43">
        <v>56.490836191157634</v>
      </c>
      <c r="Y55" s="43">
        <v>61.052733597794834</v>
      </c>
    </row>
    <row r="56" spans="1:25">
      <c r="A56" s="43" t="s">
        <v>20</v>
      </c>
      <c r="B56" s="43"/>
      <c r="C56" s="43">
        <v>1887.4797257444445</v>
      </c>
      <c r="D56" s="43">
        <v>2041.6963754884127</v>
      </c>
      <c r="E56" s="43">
        <v>1980.0610943526201</v>
      </c>
      <c r="F56" s="43">
        <v>2071.7654478040058</v>
      </c>
      <c r="G56" s="43">
        <v>2608.2126084049842</v>
      </c>
      <c r="H56" s="43">
        <v>3065.9374765274665</v>
      </c>
      <c r="I56" s="43">
        <v>2771.587175783352</v>
      </c>
      <c r="J56" s="43">
        <v>2707.6735487292549</v>
      </c>
      <c r="K56" s="43">
        <v>2518.3698511583402</v>
      </c>
      <c r="L56" s="43">
        <v>2351.0547218226657</v>
      </c>
      <c r="M56" s="43">
        <v>2151.273389344517</v>
      </c>
      <c r="N56" s="42"/>
      <c r="O56" s="43">
        <v>70.259464742838929</v>
      </c>
      <c r="P56" s="43">
        <v>71.983825776970932</v>
      </c>
      <c r="Q56" s="43">
        <v>72.649310081962497</v>
      </c>
      <c r="R56" s="43">
        <v>68.546045562466432</v>
      </c>
      <c r="S56" s="43">
        <v>80.001804524500514</v>
      </c>
      <c r="T56" s="43">
        <v>97.187395185787878</v>
      </c>
      <c r="U56" s="43">
        <v>99.508540836790601</v>
      </c>
      <c r="V56" s="43">
        <v>82.210929255702709</v>
      </c>
      <c r="W56" s="43">
        <v>78.741534156342553</v>
      </c>
      <c r="X56" s="43">
        <v>80.851153946340531</v>
      </c>
      <c r="Y56" s="43">
        <v>87.51509307495337</v>
      </c>
    </row>
    <row r="57" spans="1:25">
      <c r="A57" s="43" t="s">
        <v>21</v>
      </c>
      <c r="B57" s="43"/>
      <c r="C57" s="43">
        <v>1159.6455996875673</v>
      </c>
      <c r="D57" s="43">
        <v>1215.3006940533755</v>
      </c>
      <c r="E57" s="43">
        <v>1136.215418976391</v>
      </c>
      <c r="F57" s="43">
        <v>1261.609935779102</v>
      </c>
      <c r="G57" s="43">
        <v>1411.9991758327085</v>
      </c>
      <c r="H57" s="43">
        <v>1418.2789253191622</v>
      </c>
      <c r="I57" s="43">
        <v>1368.6371445400509</v>
      </c>
      <c r="J57" s="43">
        <v>1321.6310988117866</v>
      </c>
      <c r="K57" s="43">
        <v>1447.5126978341823</v>
      </c>
      <c r="L57" s="43">
        <v>1282.5715969393907</v>
      </c>
      <c r="M57" s="43">
        <v>1357.8448297508496</v>
      </c>
      <c r="N57" s="42"/>
      <c r="O57" s="43">
        <v>73.262876629337924</v>
      </c>
      <c r="P57" s="43">
        <v>78.66314744074316</v>
      </c>
      <c r="Q57" s="43">
        <v>77.927721238585562</v>
      </c>
      <c r="R57" s="43">
        <v>87.229215352364832</v>
      </c>
      <c r="S57" s="43">
        <v>97.945595392697811</v>
      </c>
      <c r="T57" s="43">
        <v>97.688451552546397</v>
      </c>
      <c r="U57" s="43">
        <v>96.914826611529421</v>
      </c>
      <c r="V57" s="43">
        <v>94.536734414576046</v>
      </c>
      <c r="W57" s="43">
        <v>105.18330674102305</v>
      </c>
      <c r="X57" s="43">
        <v>100.58340454931174</v>
      </c>
      <c r="Y57" s="43">
        <v>107.36583114097472</v>
      </c>
    </row>
    <row r="58" spans="1:25">
      <c r="A58" s="42"/>
      <c r="B58" s="42"/>
      <c r="C58" s="42"/>
      <c r="D58" s="42"/>
      <c r="E58" s="42"/>
      <c r="F58" s="42"/>
      <c r="G58" s="42"/>
      <c r="H58" s="42"/>
      <c r="I58" s="42"/>
      <c r="J58" s="42"/>
      <c r="K58" s="42"/>
      <c r="L58" s="42"/>
      <c r="M58" s="42"/>
      <c r="N58" s="42"/>
      <c r="O58" s="42"/>
      <c r="P58" s="42"/>
      <c r="Q58" s="42"/>
      <c r="R58" s="42"/>
      <c r="S58" s="42"/>
      <c r="T58" s="42"/>
      <c r="U58" s="42"/>
      <c r="V58" s="42"/>
      <c r="W58" s="42"/>
      <c r="X58" s="42"/>
      <c r="Y58" s="42"/>
    </row>
    <row r="59" spans="1:25">
      <c r="A59" s="73" t="s">
        <v>27</v>
      </c>
      <c r="B59" s="73"/>
      <c r="C59" s="73"/>
      <c r="D59" s="73"/>
      <c r="E59" s="73"/>
      <c r="F59" s="73"/>
      <c r="G59" s="73"/>
      <c r="H59" s="42"/>
      <c r="I59" s="42"/>
      <c r="J59" s="42"/>
      <c r="K59" s="42"/>
      <c r="L59" s="42"/>
      <c r="M59" s="42"/>
      <c r="N59" s="42"/>
      <c r="O59" s="42"/>
      <c r="P59" s="42"/>
      <c r="Q59" s="42"/>
      <c r="R59" s="42"/>
      <c r="S59" s="42"/>
      <c r="T59" s="42"/>
      <c r="U59" s="42"/>
      <c r="V59" s="42"/>
      <c r="W59" s="42"/>
      <c r="X59" s="42"/>
      <c r="Y59" s="42"/>
    </row>
    <row r="60" spans="1:25">
      <c r="A60" s="43" t="s">
        <v>16</v>
      </c>
      <c r="B60" s="43"/>
      <c r="C60" s="43">
        <v>567.07308957515704</v>
      </c>
      <c r="D60" s="43">
        <v>590.88802816713371</v>
      </c>
      <c r="E60" s="43">
        <v>594.95182810071969</v>
      </c>
      <c r="F60" s="43">
        <v>618.49331606977648</v>
      </c>
      <c r="G60" s="43">
        <v>678.03382782692654</v>
      </c>
      <c r="H60" s="43">
        <v>664.829091756195</v>
      </c>
      <c r="I60" s="43">
        <v>654.24115589241387</v>
      </c>
      <c r="J60" s="43">
        <v>668.45924619943264</v>
      </c>
      <c r="K60" s="43">
        <v>757.50161424673593</v>
      </c>
      <c r="L60" s="43">
        <v>746.39403425340572</v>
      </c>
      <c r="M60" s="43">
        <v>789.12666247698451</v>
      </c>
      <c r="N60" s="42"/>
      <c r="O60" s="43">
        <v>89.498988811898926</v>
      </c>
      <c r="P60" s="43">
        <v>91.707144872732528</v>
      </c>
      <c r="Q60" s="43">
        <v>94.286889313643968</v>
      </c>
      <c r="R60" s="43">
        <v>101.03210562715846</v>
      </c>
      <c r="S60" s="43">
        <v>107.79393072114995</v>
      </c>
      <c r="T60" s="43">
        <v>107.50549664036777</v>
      </c>
      <c r="U60" s="43">
        <v>104.93113010668058</v>
      </c>
      <c r="V60" s="43">
        <v>108.14203252666482</v>
      </c>
      <c r="W60" s="43">
        <v>118.65360114938591</v>
      </c>
      <c r="X60" s="43">
        <v>125.92552612081501</v>
      </c>
      <c r="Y60" s="43">
        <v>128.44303766994585</v>
      </c>
    </row>
    <row r="61" spans="1:25">
      <c r="A61" s="70" t="s">
        <v>17</v>
      </c>
      <c r="B61" s="70"/>
      <c r="C61" s="70">
        <v>521.38926287812797</v>
      </c>
      <c r="D61" s="70">
        <v>498.72352699680442</v>
      </c>
      <c r="E61" s="70">
        <v>510.52314118349176</v>
      </c>
      <c r="F61" s="70">
        <v>536.38712281177368</v>
      </c>
      <c r="G61" s="70">
        <v>527.84887249260794</v>
      </c>
      <c r="H61" s="43">
        <v>584.53760022388599</v>
      </c>
      <c r="I61" s="43">
        <v>537.64606878346979</v>
      </c>
      <c r="J61" s="43">
        <v>567.50652845898423</v>
      </c>
      <c r="K61" s="43">
        <v>648.77213339271714</v>
      </c>
      <c r="L61" s="43">
        <v>767.7141458095324</v>
      </c>
      <c r="M61" s="43">
        <v>770.78083651363931</v>
      </c>
      <c r="N61" s="68"/>
      <c r="O61" s="70">
        <v>103.15296938573498</v>
      </c>
      <c r="P61" s="70">
        <v>95.250551273298441</v>
      </c>
      <c r="Q61" s="70">
        <v>99.6862989964185</v>
      </c>
      <c r="R61" s="70">
        <v>108.59671102894262</v>
      </c>
      <c r="S61" s="70">
        <v>109.28752719075401</v>
      </c>
      <c r="T61" s="70">
        <v>113.12125265595428</v>
      </c>
      <c r="U61" s="70">
        <v>101.02030954872701</v>
      </c>
      <c r="V61" s="70">
        <v>109.19700363225961</v>
      </c>
      <c r="W61" s="70">
        <v>120.68670494987795</v>
      </c>
      <c r="X61" s="70">
        <v>138.54503922005748</v>
      </c>
      <c r="Y61" s="70">
        <v>133.91016954522507</v>
      </c>
    </row>
    <row r="62" spans="1:25">
      <c r="A62" s="43" t="s">
        <v>18</v>
      </c>
      <c r="B62" s="43"/>
      <c r="C62" s="43">
        <v>567.18779075257316</v>
      </c>
      <c r="D62" s="43">
        <v>602.32094180901072</v>
      </c>
      <c r="E62" s="43">
        <v>617.76129537684301</v>
      </c>
      <c r="F62" s="43">
        <v>618.54113701206677</v>
      </c>
      <c r="G62" s="43">
        <v>657.69803943498698</v>
      </c>
      <c r="H62" s="43">
        <v>628.28858696623638</v>
      </c>
      <c r="I62" s="43">
        <v>648.7049833252297</v>
      </c>
      <c r="J62" s="43">
        <v>656.0495907398647</v>
      </c>
      <c r="K62" s="43">
        <v>676.40847148122373</v>
      </c>
      <c r="L62" s="43">
        <v>582.01849319775488</v>
      </c>
      <c r="M62" s="43">
        <v>671.67995257864027</v>
      </c>
      <c r="N62" s="42"/>
      <c r="O62" s="43">
        <v>136.66972904762594</v>
      </c>
      <c r="P62" s="43">
        <v>141.90353518212424</v>
      </c>
      <c r="Q62" s="43">
        <v>140.57764688454745</v>
      </c>
      <c r="R62" s="43">
        <v>144.00987846816341</v>
      </c>
      <c r="S62" s="43">
        <v>151.51283060137564</v>
      </c>
      <c r="T62" s="43">
        <v>147.44515256237298</v>
      </c>
      <c r="U62" s="43">
        <v>144.6563028299262</v>
      </c>
      <c r="V62" s="43">
        <v>154.38101461838428</v>
      </c>
      <c r="W62" s="43">
        <v>163.708921294053</v>
      </c>
      <c r="X62" s="43">
        <v>139.50841024926547</v>
      </c>
      <c r="Y62" s="43">
        <v>160.5633534343182</v>
      </c>
    </row>
    <row r="63" spans="1:25">
      <c r="A63" s="43" t="s">
        <v>19</v>
      </c>
      <c r="B63" s="43"/>
      <c r="C63" s="43">
        <v>435.15484278203616</v>
      </c>
      <c r="D63" s="43">
        <v>429.89832436286576</v>
      </c>
      <c r="E63" s="43">
        <v>451.41834755515316</v>
      </c>
      <c r="F63" s="43">
        <v>450.96270716474731</v>
      </c>
      <c r="G63" s="43">
        <v>492.37547020368237</v>
      </c>
      <c r="H63" s="43">
        <v>485.83544773594286</v>
      </c>
      <c r="I63" s="43">
        <v>472.37382249467544</v>
      </c>
      <c r="J63" s="43">
        <v>459.96356313508943</v>
      </c>
      <c r="K63" s="43">
        <v>524.35168056558359</v>
      </c>
      <c r="L63" s="43">
        <v>505.57467304365167</v>
      </c>
      <c r="M63" s="43">
        <v>515.60950028014292</v>
      </c>
      <c r="N63" s="42"/>
      <c r="O63" s="43">
        <v>41.641219222913094</v>
      </c>
      <c r="P63" s="43">
        <v>41.346764461726309</v>
      </c>
      <c r="Q63" s="43">
        <v>42.933548303026285</v>
      </c>
      <c r="R63" s="43">
        <v>45.00912157200473</v>
      </c>
      <c r="S63" s="43">
        <v>48.717064943453622</v>
      </c>
      <c r="T63" s="43">
        <v>46.732602826792309</v>
      </c>
      <c r="U63" s="43">
        <v>45.465746855124429</v>
      </c>
      <c r="V63" s="43">
        <v>46.759646700859193</v>
      </c>
      <c r="W63" s="43">
        <v>52.291219090201061</v>
      </c>
      <c r="X63" s="43">
        <v>52.78229266444955</v>
      </c>
      <c r="Y63" s="43">
        <v>57.231608556282914</v>
      </c>
    </row>
    <row r="64" spans="1:25">
      <c r="A64" s="43" t="s">
        <v>20</v>
      </c>
      <c r="B64" s="43"/>
      <c r="C64" s="43">
        <v>913.5382745021833</v>
      </c>
      <c r="D64" s="43">
        <v>952.87696298929848</v>
      </c>
      <c r="E64" s="43">
        <v>982.52945324865482</v>
      </c>
      <c r="F64" s="43">
        <v>1030.018036147977</v>
      </c>
      <c r="G64" s="43">
        <v>1140.8490345699436</v>
      </c>
      <c r="H64" s="43">
        <v>1357.7458806117354</v>
      </c>
      <c r="I64" s="43">
        <v>1211.4084037667815</v>
      </c>
      <c r="J64" s="43">
        <v>1240.2637892143814</v>
      </c>
      <c r="K64" s="43">
        <v>1009.4303521484776</v>
      </c>
      <c r="L64" s="43">
        <v>1027.4100365897636</v>
      </c>
      <c r="M64" s="43">
        <v>993.12210642523382</v>
      </c>
      <c r="N64" s="42"/>
      <c r="O64" s="43">
        <v>68.809060580555766</v>
      </c>
      <c r="P64" s="43">
        <v>69.005613006898272</v>
      </c>
      <c r="Q64" s="43">
        <v>68.33584707920626</v>
      </c>
      <c r="R64" s="43">
        <v>78.21683181864519</v>
      </c>
      <c r="S64" s="43">
        <v>77.720812093491659</v>
      </c>
      <c r="T64" s="43">
        <v>76.577736579058751</v>
      </c>
      <c r="U64" s="43">
        <v>81.704820970620659</v>
      </c>
      <c r="V64" s="43">
        <v>75.168431067684935</v>
      </c>
      <c r="W64" s="43">
        <v>69.977842667701864</v>
      </c>
      <c r="X64" s="43">
        <v>71.139097562748063</v>
      </c>
      <c r="Y64" s="43">
        <v>72.369985145063751</v>
      </c>
    </row>
    <row r="65" spans="1:25">
      <c r="A65" s="43" t="s">
        <v>21</v>
      </c>
      <c r="B65" s="43"/>
      <c r="C65" s="43">
        <v>566.24941130512218</v>
      </c>
      <c r="D65" s="43">
        <v>585.61792252750649</v>
      </c>
      <c r="E65" s="43">
        <v>595.04136838474267</v>
      </c>
      <c r="F65" s="43">
        <v>613.89376178532211</v>
      </c>
      <c r="G65" s="43">
        <v>662.51501874853341</v>
      </c>
      <c r="H65" s="43">
        <v>662.85768998054903</v>
      </c>
      <c r="I65" s="43">
        <v>647.94304679235393</v>
      </c>
      <c r="J65" s="43">
        <v>649.51924600215523</v>
      </c>
      <c r="K65" s="43">
        <v>691.24389217215867</v>
      </c>
      <c r="L65" s="43">
        <v>658.03651951050574</v>
      </c>
      <c r="M65" s="43">
        <v>696.28070296368878</v>
      </c>
      <c r="N65" s="42"/>
      <c r="O65" s="43">
        <v>73.000440539901902</v>
      </c>
      <c r="P65" s="43">
        <v>75.35359741993679</v>
      </c>
      <c r="Q65" s="43">
        <v>76.615260821974445</v>
      </c>
      <c r="R65" s="43">
        <v>81.626628189312086</v>
      </c>
      <c r="S65" s="43">
        <v>86.763419472732849</v>
      </c>
      <c r="T65" s="43">
        <v>84.330278169578563</v>
      </c>
      <c r="U65" s="43">
        <v>83.964922736581897</v>
      </c>
      <c r="V65" s="43">
        <v>84.805101318561313</v>
      </c>
      <c r="W65" s="43">
        <v>90.817617844244154</v>
      </c>
      <c r="X65" s="43">
        <v>90.64189234039398</v>
      </c>
      <c r="Y65" s="43">
        <v>97.669056667561847</v>
      </c>
    </row>
    <row r="66" spans="1:25">
      <c r="A66" s="36"/>
      <c r="B66" s="36"/>
      <c r="C66" s="36"/>
      <c r="D66" s="36"/>
      <c r="E66" s="36"/>
      <c r="F66" s="36"/>
      <c r="G66" s="36"/>
      <c r="H66" s="83"/>
      <c r="I66" s="83"/>
      <c r="J66" s="83"/>
      <c r="K66" s="83"/>
      <c r="L66" s="83"/>
      <c r="M66" s="83"/>
      <c r="N66" s="36"/>
      <c r="O66" s="36"/>
      <c r="P66" s="36"/>
      <c r="Q66" s="36"/>
      <c r="R66" s="36"/>
      <c r="S66" s="36"/>
      <c r="T66" s="36"/>
      <c r="U66" s="36"/>
      <c r="V66" s="36"/>
      <c r="W66" s="36"/>
      <c r="X66" s="36"/>
    </row>
    <row r="67" spans="1:25" ht="9" customHeight="1">
      <c r="A67" s="38"/>
      <c r="B67" s="38"/>
      <c r="C67" s="38"/>
      <c r="D67" s="38"/>
      <c r="E67" s="38"/>
      <c r="F67" s="38"/>
      <c r="G67" s="38"/>
      <c r="Y67" s="199"/>
    </row>
    <row r="68" spans="1:25" ht="9" customHeight="1">
      <c r="A68" s="38"/>
      <c r="B68" s="38"/>
    </row>
  </sheetData>
  <pageMargins left="0.7" right="0.7" top="0.75" bottom="0.75" header="0.3" footer="0.3"/>
  <pageSetup paperSize="9" scale="2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1222"/>
  <sheetViews>
    <sheetView zoomScaleNormal="100" workbookViewId="0"/>
  </sheetViews>
  <sheetFormatPr defaultRowHeight="15"/>
  <cols>
    <col min="1" max="1" width="12" customWidth="1"/>
    <col min="2" max="2" width="10.42578125" customWidth="1"/>
    <col min="3" max="7" width="9.140625" customWidth="1"/>
    <col min="12" max="13" width="9.140625" customWidth="1"/>
    <col min="14" max="14" width="3.42578125" customWidth="1"/>
    <col min="15" max="15" width="9.140625" customWidth="1"/>
    <col min="16" max="16" width="3.42578125" customWidth="1"/>
    <col min="17" max="17" width="9.140625" customWidth="1"/>
    <col min="18" max="18" width="3.42578125" customWidth="1"/>
    <col min="19" max="19" width="9.140625" customWidth="1"/>
  </cols>
  <sheetData>
    <row r="1" spans="1:19" s="5" customFormat="1" ht="30">
      <c r="A1" s="1">
        <v>2.0699999999999998</v>
      </c>
      <c r="B1" s="2" t="s">
        <v>178</v>
      </c>
      <c r="C1" s="187"/>
      <c r="D1" s="187"/>
      <c r="E1" s="187"/>
      <c r="F1" s="187"/>
      <c r="G1" s="187"/>
      <c r="I1" s="155"/>
      <c r="J1" s="155"/>
      <c r="K1" s="155"/>
      <c r="L1" s="155"/>
      <c r="M1" s="172"/>
      <c r="N1" s="155"/>
    </row>
    <row r="2" spans="1:19" ht="5.25" customHeight="1">
      <c r="A2" s="7"/>
      <c r="B2" s="7"/>
      <c r="C2" s="7"/>
      <c r="D2" s="7"/>
      <c r="E2" s="7"/>
      <c r="F2" s="7"/>
      <c r="G2" s="7"/>
      <c r="H2" s="7"/>
      <c r="I2" s="8"/>
      <c r="J2" s="8"/>
      <c r="K2" s="9"/>
      <c r="L2" s="9"/>
      <c r="M2" s="9"/>
      <c r="N2" s="9"/>
      <c r="O2" s="10"/>
    </row>
    <row r="3" spans="1:19" s="8" customFormat="1" ht="4.5" customHeight="1" thickBot="1">
      <c r="A3" s="11"/>
      <c r="B3" s="11"/>
      <c r="C3" s="11"/>
      <c r="D3" s="11"/>
      <c r="E3" s="11"/>
      <c r="F3" s="11"/>
      <c r="G3" s="11"/>
      <c r="H3" s="11"/>
      <c r="I3" s="11"/>
      <c r="J3" s="11"/>
      <c r="K3" s="11"/>
      <c r="L3" s="11"/>
      <c r="M3" s="11"/>
      <c r="N3" s="11"/>
      <c r="O3" s="11"/>
      <c r="P3" s="11"/>
      <c r="Q3" s="11"/>
      <c r="R3" s="11"/>
      <c r="S3" s="11"/>
    </row>
    <row r="4" spans="1:19" s="8" customFormat="1" ht="7.5" customHeight="1">
      <c r="A4" s="13"/>
      <c r="B4" s="13"/>
      <c r="C4" s="13"/>
      <c r="D4" s="13"/>
      <c r="E4" s="13"/>
      <c r="F4" s="13"/>
      <c r="G4" s="13"/>
      <c r="H4" s="13"/>
      <c r="I4" s="13"/>
      <c r="J4" s="13"/>
      <c r="K4" s="13"/>
      <c r="L4" s="13"/>
      <c r="M4" s="13"/>
      <c r="N4" s="13"/>
      <c r="O4" s="13"/>
      <c r="P4" s="13"/>
      <c r="Q4" s="13"/>
      <c r="R4" s="13"/>
      <c r="S4" s="13"/>
    </row>
    <row r="5" spans="1:19">
      <c r="A5" s="60"/>
      <c r="B5" s="60"/>
      <c r="C5" s="60"/>
      <c r="D5" s="60"/>
      <c r="E5" s="60"/>
      <c r="F5" s="60"/>
      <c r="G5" s="60"/>
      <c r="H5" s="47"/>
      <c r="I5" s="47"/>
      <c r="J5" s="47"/>
      <c r="K5" s="47"/>
      <c r="L5" s="47"/>
      <c r="M5" s="47"/>
      <c r="N5" s="47"/>
      <c r="O5" s="62"/>
      <c r="P5" s="62"/>
      <c r="Q5" s="63"/>
      <c r="R5" s="63"/>
      <c r="S5" s="63" t="s">
        <v>9</v>
      </c>
    </row>
    <row r="6" spans="1:19">
      <c r="A6" s="61"/>
      <c r="B6" s="61"/>
      <c r="C6" s="61"/>
      <c r="D6" s="61"/>
      <c r="E6" s="61"/>
      <c r="F6" s="61"/>
      <c r="G6" s="61"/>
      <c r="H6" s="47"/>
      <c r="I6" s="47"/>
      <c r="J6" s="47"/>
      <c r="K6" s="47"/>
      <c r="L6" s="47"/>
      <c r="M6" s="47"/>
      <c r="N6" s="47"/>
      <c r="O6" s="62"/>
      <c r="P6" s="62"/>
      <c r="Q6" s="63"/>
      <c r="R6" s="63"/>
      <c r="S6" s="63" t="s">
        <v>10</v>
      </c>
    </row>
    <row r="7" spans="1:19">
      <c r="A7" s="14"/>
      <c r="B7" s="14"/>
      <c r="C7" s="14"/>
      <c r="D7" s="14"/>
      <c r="E7" s="14"/>
      <c r="F7" s="14"/>
      <c r="G7" s="14"/>
      <c r="H7" s="43"/>
      <c r="I7" s="43"/>
      <c r="J7" s="43"/>
      <c r="K7" s="43"/>
      <c r="L7" s="43"/>
      <c r="M7" s="43"/>
      <c r="N7" s="43"/>
      <c r="O7" s="62" t="s">
        <v>11</v>
      </c>
      <c r="P7" s="62"/>
      <c r="Q7" s="63" t="s">
        <v>12</v>
      </c>
      <c r="R7" s="63"/>
      <c r="S7" s="64" t="s">
        <v>12</v>
      </c>
    </row>
    <row r="8" spans="1:19">
      <c r="A8" s="42"/>
      <c r="B8" s="42"/>
      <c r="C8" s="42"/>
      <c r="D8" s="42"/>
      <c r="E8" s="42"/>
      <c r="F8" s="42"/>
      <c r="G8" s="47" t="s">
        <v>0</v>
      </c>
      <c r="H8" s="47"/>
      <c r="I8" s="47"/>
      <c r="K8" s="47"/>
      <c r="L8" s="47"/>
      <c r="M8" s="47"/>
      <c r="N8" s="47"/>
      <c r="O8" s="66" t="s">
        <v>173</v>
      </c>
      <c r="P8" s="42"/>
      <c r="Q8" s="66" t="s">
        <v>173</v>
      </c>
      <c r="R8" s="42"/>
      <c r="S8" s="66" t="s">
        <v>174</v>
      </c>
    </row>
    <row r="9" spans="1:19">
      <c r="A9" s="42"/>
      <c r="B9" s="42"/>
      <c r="C9" s="42"/>
      <c r="D9" s="42"/>
      <c r="E9" s="42"/>
      <c r="F9" s="42"/>
      <c r="G9" s="42"/>
      <c r="H9" s="44"/>
      <c r="I9" s="44"/>
      <c r="J9" s="44"/>
      <c r="K9" s="44"/>
      <c r="L9" s="44"/>
      <c r="M9" s="44"/>
      <c r="N9" s="44"/>
      <c r="O9" s="53"/>
      <c r="P9" s="67"/>
      <c r="Q9" s="53"/>
      <c r="R9" s="67"/>
      <c r="S9" s="53"/>
    </row>
    <row r="10" spans="1:19" ht="6.75" customHeight="1">
      <c r="A10" s="42"/>
      <c r="B10" s="42"/>
      <c r="C10" s="42"/>
      <c r="D10" s="42"/>
      <c r="E10" s="42"/>
      <c r="F10" s="42"/>
      <c r="G10" s="42"/>
      <c r="H10" s="46"/>
      <c r="I10" s="47"/>
      <c r="J10" s="47"/>
      <c r="K10" s="47"/>
      <c r="L10" s="47"/>
      <c r="M10" s="47"/>
      <c r="N10" s="47"/>
      <c r="O10" s="68"/>
      <c r="P10" s="68"/>
      <c r="Q10" s="69"/>
      <c r="R10" s="69"/>
      <c r="S10" s="69"/>
    </row>
    <row r="11" spans="1:19">
      <c r="A11" s="42"/>
      <c r="B11" s="42"/>
      <c r="C11" s="42">
        <v>2009</v>
      </c>
      <c r="D11" s="42">
        <v>2010</v>
      </c>
      <c r="E11" s="42">
        <v>2011</v>
      </c>
      <c r="F11" s="42">
        <v>2012</v>
      </c>
      <c r="G11" s="42">
        <v>2013</v>
      </c>
      <c r="H11" s="54">
        <v>2014</v>
      </c>
      <c r="I11" s="54">
        <v>2015</v>
      </c>
      <c r="J11" s="54">
        <v>2016</v>
      </c>
      <c r="K11" s="54">
        <v>2017</v>
      </c>
      <c r="L11" s="54">
        <v>2018</v>
      </c>
      <c r="M11" s="54">
        <v>2019</v>
      </c>
      <c r="N11" s="54"/>
      <c r="O11" s="62" t="s">
        <v>13</v>
      </c>
      <c r="P11" s="62"/>
      <c r="Q11" s="63" t="s">
        <v>14</v>
      </c>
      <c r="R11" s="63"/>
      <c r="S11" s="63" t="s">
        <v>14</v>
      </c>
    </row>
    <row r="12" spans="1:19" ht="6.75" customHeight="1">
      <c r="A12" s="191"/>
      <c r="B12" s="191"/>
      <c r="C12" s="44"/>
      <c r="D12" s="44"/>
      <c r="E12" s="44"/>
      <c r="F12" s="44"/>
      <c r="G12" s="44"/>
      <c r="H12" s="44"/>
      <c r="I12" s="44"/>
      <c r="J12" s="44"/>
      <c r="K12" s="44"/>
      <c r="L12" s="44"/>
      <c r="M12" s="44"/>
      <c r="N12" s="191"/>
      <c r="O12" s="53"/>
      <c r="P12" s="67"/>
      <c r="Q12" s="53"/>
      <c r="R12" s="67"/>
      <c r="S12" s="53"/>
    </row>
    <row r="13" spans="1:19">
      <c r="A13" s="42"/>
      <c r="B13" s="42"/>
      <c r="C13" s="42"/>
      <c r="D13" s="42"/>
      <c r="E13" s="42"/>
      <c r="F13" s="42"/>
      <c r="G13" s="42"/>
      <c r="H13" s="54"/>
      <c r="I13" s="54"/>
      <c r="J13" s="54"/>
      <c r="K13" s="54"/>
      <c r="L13" s="54"/>
      <c r="M13" s="54"/>
      <c r="N13" s="54"/>
      <c r="O13" s="66"/>
      <c r="P13" s="66"/>
      <c r="Q13" s="70"/>
      <c r="R13" s="70"/>
      <c r="S13" s="70"/>
    </row>
    <row r="14" spans="1:19">
      <c r="A14" s="41" t="s">
        <v>32</v>
      </c>
      <c r="B14" s="41"/>
      <c r="C14" s="41"/>
      <c r="D14" s="41"/>
      <c r="E14" s="41"/>
      <c r="F14" s="41"/>
      <c r="G14" s="41"/>
      <c r="H14" s="42"/>
      <c r="I14" s="42"/>
      <c r="J14" s="42"/>
      <c r="K14" s="42"/>
      <c r="L14" s="42"/>
      <c r="M14" s="42"/>
      <c r="N14" s="42"/>
      <c r="O14" s="68"/>
      <c r="P14" s="68"/>
      <c r="Q14" s="68"/>
      <c r="R14" s="68"/>
      <c r="S14" s="68"/>
    </row>
    <row r="15" spans="1:19">
      <c r="A15" s="43" t="s">
        <v>16</v>
      </c>
      <c r="B15" s="43"/>
      <c r="C15" s="43">
        <v>8251.918410948927</v>
      </c>
      <c r="D15" s="43">
        <v>7907.4701987366197</v>
      </c>
      <c r="E15" s="43">
        <v>8416.920484775821</v>
      </c>
      <c r="F15" s="43">
        <v>7926.9408757734145</v>
      </c>
      <c r="G15" s="43">
        <v>8753.8276349613861</v>
      </c>
      <c r="H15" s="43">
        <v>9404.9436489077998</v>
      </c>
      <c r="I15" s="43">
        <v>9780.1865580683425</v>
      </c>
      <c r="J15" s="43">
        <v>10651.895537311026</v>
      </c>
      <c r="K15" s="43">
        <v>12433.477343391007</v>
      </c>
      <c r="L15" s="43">
        <v>12492.525144726149</v>
      </c>
      <c r="M15" s="43">
        <v>13145.229402011766</v>
      </c>
      <c r="N15" s="43"/>
      <c r="O15" s="70">
        <v>652.70425728561713</v>
      </c>
      <c r="P15" s="68"/>
      <c r="Q15" s="69">
        <v>5.2247584033173951</v>
      </c>
      <c r="R15" s="69"/>
      <c r="S15" s="71">
        <v>7.6726142322854018</v>
      </c>
    </row>
    <row r="16" spans="1:19">
      <c r="A16" s="70" t="s">
        <v>17</v>
      </c>
      <c r="B16" s="70"/>
      <c r="C16" s="70">
        <v>720.75974010704044</v>
      </c>
      <c r="D16" s="70">
        <v>783.81820142009656</v>
      </c>
      <c r="E16" s="70">
        <v>763.84206214114568</v>
      </c>
      <c r="F16" s="70">
        <v>789.79486769010816</v>
      </c>
      <c r="G16" s="70">
        <v>788.77607679073492</v>
      </c>
      <c r="H16" s="70">
        <v>937.73369709317478</v>
      </c>
      <c r="I16" s="70">
        <v>772.51005149457296</v>
      </c>
      <c r="J16" s="70">
        <v>778.58903889544172</v>
      </c>
      <c r="K16" s="70">
        <v>846.17593202731553</v>
      </c>
      <c r="L16" s="70">
        <v>1325.9498344873896</v>
      </c>
      <c r="M16" s="70">
        <v>1775.9518176982149</v>
      </c>
      <c r="N16" s="70"/>
      <c r="O16" s="70">
        <v>450.0019832108253</v>
      </c>
      <c r="P16" s="68"/>
      <c r="Q16" s="69">
        <v>33.938085099938604</v>
      </c>
      <c r="R16" s="69"/>
      <c r="S16" s="71">
        <v>23.135069548452147</v>
      </c>
    </row>
    <row r="17" spans="1:19">
      <c r="A17" s="43" t="s">
        <v>18</v>
      </c>
      <c r="B17" s="43"/>
      <c r="C17" s="43">
        <v>5043.5679082324477</v>
      </c>
      <c r="D17" s="43">
        <v>5065.0785355471116</v>
      </c>
      <c r="E17" s="43">
        <v>5689.7677737636277</v>
      </c>
      <c r="F17" s="43">
        <v>5812.7928044872106</v>
      </c>
      <c r="G17" s="43">
        <v>5834.5758405375591</v>
      </c>
      <c r="H17" s="43">
        <v>6115.5665170099091</v>
      </c>
      <c r="I17" s="43">
        <v>6248.1301919869766</v>
      </c>
      <c r="J17" s="43">
        <v>6183.2353986209564</v>
      </c>
      <c r="K17" s="43">
        <v>6291.6521633916673</v>
      </c>
      <c r="L17" s="43">
        <v>6015.2454530525756</v>
      </c>
      <c r="M17" s="43">
        <v>5804.4869511837351</v>
      </c>
      <c r="N17" s="43"/>
      <c r="O17" s="70">
        <v>-210.75850186884054</v>
      </c>
      <c r="P17" s="68"/>
      <c r="Q17" s="69">
        <v>-3.5037390163669215</v>
      </c>
      <c r="R17" s="69"/>
      <c r="S17" s="71">
        <v>-1.8244275612199212</v>
      </c>
    </row>
    <row r="18" spans="1:19">
      <c r="A18" s="43" t="s">
        <v>19</v>
      </c>
      <c r="B18" s="43"/>
      <c r="C18" s="43">
        <v>7392.6379807663261</v>
      </c>
      <c r="D18" s="43">
        <v>6828.6986765279398</v>
      </c>
      <c r="E18" s="43">
        <v>7381.7301703677604</v>
      </c>
      <c r="F18" s="43">
        <v>7527.8225611833268</v>
      </c>
      <c r="G18" s="43">
        <v>7847.9467498427666</v>
      </c>
      <c r="H18" s="43">
        <v>8256.975684767327</v>
      </c>
      <c r="I18" s="43">
        <v>8744.6392300272055</v>
      </c>
      <c r="J18" s="43">
        <v>10049.489122833336</v>
      </c>
      <c r="K18" s="43">
        <v>10552.235141359546</v>
      </c>
      <c r="L18" s="43">
        <v>10640.321539742543</v>
      </c>
      <c r="M18" s="43">
        <v>10725.471508564124</v>
      </c>
      <c r="N18" s="43"/>
      <c r="O18" s="70">
        <v>85.149968821580842</v>
      </c>
      <c r="P18" s="68"/>
      <c r="Q18" s="69">
        <v>0.8002574781555154</v>
      </c>
      <c r="R18" s="69"/>
      <c r="S18" s="71">
        <v>5.2370399935765422</v>
      </c>
    </row>
    <row r="19" spans="1:19">
      <c r="A19" s="43" t="s">
        <v>20</v>
      </c>
      <c r="B19" s="43"/>
      <c r="C19" s="43">
        <v>2550.8355292051597</v>
      </c>
      <c r="D19" s="43">
        <v>2361.1054768722333</v>
      </c>
      <c r="E19" s="43">
        <v>2252.2934503912211</v>
      </c>
      <c r="F19" s="43">
        <v>2612.756517143283</v>
      </c>
      <c r="G19" s="43">
        <v>2350.1526807480541</v>
      </c>
      <c r="H19" s="43">
        <v>2359.2034874844485</v>
      </c>
      <c r="I19" s="43">
        <v>2489.0886521100961</v>
      </c>
      <c r="J19" s="43">
        <v>2568.3540937258676</v>
      </c>
      <c r="K19" s="43">
        <v>2602.1474989901744</v>
      </c>
      <c r="L19" s="43">
        <v>2363.5092236090459</v>
      </c>
      <c r="M19" s="43">
        <v>2461.998883297174</v>
      </c>
      <c r="N19" s="43"/>
      <c r="O19" s="70">
        <v>98.489659688128086</v>
      </c>
      <c r="P19" s="68"/>
      <c r="Q19" s="69">
        <v>4.167094365628742</v>
      </c>
      <c r="R19" s="69"/>
      <c r="S19" s="71">
        <v>-0.27320277324615061</v>
      </c>
    </row>
    <row r="20" spans="1:19">
      <c r="A20" s="43" t="s">
        <v>21</v>
      </c>
      <c r="B20" s="43"/>
      <c r="C20" s="43">
        <v>23238.959829152842</v>
      </c>
      <c r="D20" s="43">
        <v>22162.352887683952</v>
      </c>
      <c r="E20" s="43">
        <v>23740.711879298458</v>
      </c>
      <c r="F20" s="43">
        <v>23880.312758587119</v>
      </c>
      <c r="G20" s="43">
        <v>24786.502906089798</v>
      </c>
      <c r="H20" s="43">
        <v>26136.689338169548</v>
      </c>
      <c r="I20" s="43">
        <v>27262.044632192512</v>
      </c>
      <c r="J20" s="43">
        <v>29452.974152491246</v>
      </c>
      <c r="K20" s="43">
        <v>31879.512147132395</v>
      </c>
      <c r="L20" s="43">
        <v>31511.601361130313</v>
      </c>
      <c r="M20" s="43">
        <v>32137.18674505681</v>
      </c>
      <c r="N20" s="43"/>
      <c r="O20" s="70">
        <v>625.58538392649643</v>
      </c>
      <c r="P20" s="68"/>
      <c r="Q20" s="69">
        <v>1.9852541822839953</v>
      </c>
      <c r="R20" s="69"/>
      <c r="S20" s="71">
        <v>4.1987137522216944</v>
      </c>
    </row>
    <row r="21" spans="1:19">
      <c r="A21" s="43"/>
      <c r="B21" s="43"/>
      <c r="C21" s="43"/>
      <c r="D21" s="43"/>
      <c r="E21" s="43"/>
      <c r="F21" s="43"/>
      <c r="G21" s="43"/>
      <c r="H21" s="43"/>
      <c r="I21" s="43"/>
      <c r="J21" s="43"/>
      <c r="K21" s="43"/>
      <c r="L21" s="43"/>
      <c r="M21" s="43"/>
      <c r="N21" s="43"/>
      <c r="O21" s="70"/>
      <c r="P21" s="68"/>
      <c r="Q21" s="69"/>
      <c r="R21" s="69"/>
      <c r="S21" s="71"/>
    </row>
    <row r="22" spans="1:19">
      <c r="A22" s="41" t="s">
        <v>33</v>
      </c>
      <c r="B22" s="41"/>
      <c r="C22" s="42"/>
      <c r="D22" s="42"/>
      <c r="E22" s="42"/>
      <c r="F22" s="42"/>
      <c r="G22" s="42"/>
      <c r="H22" s="42"/>
      <c r="I22" s="42"/>
      <c r="J22" s="42"/>
      <c r="K22" s="42"/>
      <c r="L22" s="42"/>
      <c r="M22" s="42"/>
      <c r="N22" s="42"/>
      <c r="O22" s="70"/>
      <c r="P22" s="68"/>
      <c r="Q22" s="69"/>
      <c r="R22" s="69"/>
      <c r="S22" s="71"/>
    </row>
    <row r="23" spans="1:19">
      <c r="A23" s="43" t="s">
        <v>16</v>
      </c>
      <c r="B23" s="43"/>
      <c r="C23" s="43">
        <v>2063.181730269815</v>
      </c>
      <c r="D23" s="43">
        <v>2050.576138944728</v>
      </c>
      <c r="E23" s="43">
        <v>1944.2967732144684</v>
      </c>
      <c r="F23" s="43">
        <v>1872.2744740200665</v>
      </c>
      <c r="G23" s="43">
        <v>1904.8829184661943</v>
      </c>
      <c r="H23" s="43">
        <v>2081.845593989608</v>
      </c>
      <c r="I23" s="43">
        <v>1994.2881999259707</v>
      </c>
      <c r="J23" s="43">
        <v>1923.1865678286736</v>
      </c>
      <c r="K23" s="43">
        <v>1826.8252998686526</v>
      </c>
      <c r="L23" s="43">
        <v>1775.0038687314257</v>
      </c>
      <c r="M23" s="43">
        <v>1705.3708929698109</v>
      </c>
      <c r="N23" s="43"/>
      <c r="O23" s="70">
        <v>-69.632975761614716</v>
      </c>
      <c r="P23" s="68"/>
      <c r="Q23" s="69">
        <v>-3.9229759995610891</v>
      </c>
      <c r="R23" s="69"/>
      <c r="S23" s="71">
        <v>-3.8370602054471736</v>
      </c>
    </row>
    <row r="24" spans="1:19">
      <c r="A24" s="70" t="s">
        <v>17</v>
      </c>
      <c r="B24" s="70"/>
      <c r="C24" s="70">
        <v>843.30864716978249</v>
      </c>
      <c r="D24" s="70">
        <v>767.27041618436078</v>
      </c>
      <c r="E24" s="70">
        <v>772.18301793789351</v>
      </c>
      <c r="F24" s="70">
        <v>706.02097053224929</v>
      </c>
      <c r="G24" s="70">
        <v>737.41711527762027</v>
      </c>
      <c r="H24" s="70">
        <v>775.23056965657202</v>
      </c>
      <c r="I24" s="70">
        <v>841.42641526735997</v>
      </c>
      <c r="J24" s="70">
        <v>753.40900678767832</v>
      </c>
      <c r="K24" s="70">
        <v>628.20608385639525</v>
      </c>
      <c r="L24" s="70">
        <v>451.4491501498801</v>
      </c>
      <c r="M24" s="70">
        <v>396.51847986064371</v>
      </c>
      <c r="N24" s="70"/>
      <c r="O24" s="70">
        <v>-54.930670289236389</v>
      </c>
      <c r="P24" s="68"/>
      <c r="Q24" s="69">
        <v>-12.167631785550938</v>
      </c>
      <c r="R24" s="69"/>
      <c r="S24" s="71">
        <v>-17.146316182759268</v>
      </c>
    </row>
    <row r="25" spans="1:19">
      <c r="A25" s="43" t="s">
        <v>18</v>
      </c>
      <c r="B25" s="43"/>
      <c r="C25" s="43">
        <v>1080.4884885496817</v>
      </c>
      <c r="D25" s="43">
        <v>1038.0302072691309</v>
      </c>
      <c r="E25" s="43">
        <v>1080.2606789632191</v>
      </c>
      <c r="F25" s="43">
        <v>1044.4941842718595</v>
      </c>
      <c r="G25" s="43">
        <v>1217.2113964747366</v>
      </c>
      <c r="H25" s="43">
        <v>1393.0881911116642</v>
      </c>
      <c r="I25" s="43">
        <v>1646.0411518355518</v>
      </c>
      <c r="J25" s="43">
        <v>1755.1907507910278</v>
      </c>
      <c r="K25" s="43">
        <v>1590.6404545600176</v>
      </c>
      <c r="L25" s="43">
        <v>1660.0022952004185</v>
      </c>
      <c r="M25" s="43">
        <v>1695.4692577126289</v>
      </c>
      <c r="N25" s="43"/>
      <c r="O25" s="70">
        <v>35.46696251221033</v>
      </c>
      <c r="P25" s="68"/>
      <c r="Q25" s="69">
        <v>2.1365610526416816</v>
      </c>
      <c r="R25" s="69"/>
      <c r="S25" s="71">
        <v>0.74240344203213571</v>
      </c>
    </row>
    <row r="26" spans="1:19">
      <c r="A26" s="43" t="s">
        <v>19</v>
      </c>
      <c r="B26" s="43"/>
      <c r="C26" s="43">
        <v>904.78326910116016</v>
      </c>
      <c r="D26" s="43">
        <v>928.99297875311072</v>
      </c>
      <c r="E26" s="43">
        <v>1021.2018664993246</v>
      </c>
      <c r="F26" s="43">
        <v>831.65535702588954</v>
      </c>
      <c r="G26" s="43">
        <v>847.30805091896377</v>
      </c>
      <c r="H26" s="43">
        <v>925.61443605539148</v>
      </c>
      <c r="I26" s="43">
        <v>897.47893963856779</v>
      </c>
      <c r="J26" s="43">
        <v>877.18068630230789</v>
      </c>
      <c r="K26" s="43">
        <v>850.84400494362967</v>
      </c>
      <c r="L26" s="43">
        <v>769.20598875654218</v>
      </c>
      <c r="M26" s="43">
        <v>831.9821598254332</v>
      </c>
      <c r="N26" s="43"/>
      <c r="O26" s="70">
        <v>62.776171068891017</v>
      </c>
      <c r="P26" s="68"/>
      <c r="Q26" s="69">
        <v>8.1611651477612241</v>
      </c>
      <c r="R26" s="69"/>
      <c r="S26" s="71">
        <v>-1.8766341819125176</v>
      </c>
    </row>
    <row r="27" spans="1:19">
      <c r="A27" s="43" t="s">
        <v>20</v>
      </c>
      <c r="B27" s="43"/>
      <c r="C27" s="43">
        <v>414.14855624697617</v>
      </c>
      <c r="D27" s="43">
        <v>386.04845878753548</v>
      </c>
      <c r="E27" s="43">
        <v>343.15944391799218</v>
      </c>
      <c r="F27" s="43">
        <v>376.79723685196399</v>
      </c>
      <c r="G27" s="43">
        <v>332.34262115339664</v>
      </c>
      <c r="H27" s="43">
        <v>329.98890569785641</v>
      </c>
      <c r="I27" s="43">
        <v>354.63746101345578</v>
      </c>
      <c r="J27" s="43">
        <v>350.98833282940046</v>
      </c>
      <c r="K27" s="43">
        <v>397.94226618863615</v>
      </c>
      <c r="L27" s="43">
        <v>309.91335027235141</v>
      </c>
      <c r="M27" s="43">
        <v>227.61000772220009</v>
      </c>
      <c r="N27" s="43"/>
      <c r="O27" s="70">
        <v>-82.303342550151314</v>
      </c>
      <c r="P27" s="68"/>
      <c r="Q27" s="69">
        <v>-26.556888394069915</v>
      </c>
      <c r="R27" s="69"/>
      <c r="S27" s="71">
        <v>-10.494095407486414</v>
      </c>
    </row>
    <row r="28" spans="1:19">
      <c r="A28" s="43" t="s">
        <v>21</v>
      </c>
      <c r="B28" s="43"/>
      <c r="C28" s="43">
        <v>4462.6020441676328</v>
      </c>
      <c r="D28" s="43">
        <v>4403.6477837544971</v>
      </c>
      <c r="E28" s="43">
        <v>4388.9187625949999</v>
      </c>
      <c r="F28" s="43">
        <v>4125.2212521697757</v>
      </c>
      <c r="G28" s="43">
        <v>4301.7449870132878</v>
      </c>
      <c r="H28" s="43">
        <v>4730.5371268545177</v>
      </c>
      <c r="I28" s="43">
        <v>4892.4457524135496</v>
      </c>
      <c r="J28" s="43">
        <v>4906.5463377514097</v>
      </c>
      <c r="K28" s="43">
        <v>4666.2520255609397</v>
      </c>
      <c r="L28" s="43">
        <v>4514.1255029607364</v>
      </c>
      <c r="M28" s="43">
        <v>4460.4323182300723</v>
      </c>
      <c r="N28" s="43"/>
      <c r="O28" s="70">
        <v>-53.693184730664143</v>
      </c>
      <c r="P28" s="68"/>
      <c r="Q28" s="69">
        <v>-1.1894482042080483</v>
      </c>
      <c r="R28" s="69"/>
      <c r="S28" s="71">
        <v>-2.2846630932988332</v>
      </c>
    </row>
    <row r="29" spans="1:19">
      <c r="A29" s="43"/>
      <c r="B29" s="43"/>
      <c r="C29" s="43"/>
      <c r="D29" s="43"/>
      <c r="E29" s="43"/>
      <c r="F29" s="43"/>
      <c r="G29" s="43"/>
      <c r="H29" s="43"/>
      <c r="I29" s="43"/>
      <c r="J29" s="43"/>
      <c r="K29" s="43"/>
      <c r="L29" s="43"/>
      <c r="M29" s="43"/>
      <c r="N29" s="43"/>
      <c r="O29" s="70"/>
      <c r="P29" s="68"/>
      <c r="Q29" s="69"/>
      <c r="R29" s="69"/>
      <c r="S29" s="71"/>
    </row>
    <row r="30" spans="1:19">
      <c r="A30" s="41" t="s">
        <v>34</v>
      </c>
      <c r="B30" s="41"/>
      <c r="C30" s="42"/>
      <c r="D30" s="42"/>
      <c r="E30" s="42"/>
      <c r="F30" s="42"/>
      <c r="G30" s="42"/>
      <c r="H30" s="42"/>
      <c r="I30" s="42"/>
      <c r="J30" s="42"/>
      <c r="K30" s="42"/>
      <c r="L30" s="42"/>
      <c r="M30" s="42"/>
      <c r="N30" s="42"/>
      <c r="O30" s="70"/>
      <c r="P30" s="68"/>
      <c r="Q30" s="69"/>
      <c r="R30" s="69"/>
      <c r="S30" s="71"/>
    </row>
    <row r="31" spans="1:19">
      <c r="A31" s="43" t="s">
        <v>16</v>
      </c>
      <c r="B31" s="43"/>
      <c r="C31" s="43">
        <v>1674.2313069163617</v>
      </c>
      <c r="D31" s="43">
        <v>1938.8741844777558</v>
      </c>
      <c r="E31" s="43">
        <v>2051.3161844481388</v>
      </c>
      <c r="F31" s="43">
        <v>2172.98188187182</v>
      </c>
      <c r="G31" s="43">
        <v>2314.2931593822577</v>
      </c>
      <c r="H31" s="43">
        <v>2441.8655061856089</v>
      </c>
      <c r="I31" s="43">
        <v>2398.6743723243421</v>
      </c>
      <c r="J31" s="43">
        <v>2144.0265130366797</v>
      </c>
      <c r="K31" s="43">
        <v>2335.7076842216543</v>
      </c>
      <c r="L31" s="43">
        <v>2069.4786841824125</v>
      </c>
      <c r="M31" s="43">
        <v>2054.7978249315547</v>
      </c>
      <c r="N31" s="43"/>
      <c r="O31" s="70">
        <v>-14.680859250857793</v>
      </c>
      <c r="P31" s="68"/>
      <c r="Q31" s="69">
        <v>-0.70939891109135544</v>
      </c>
      <c r="R31" s="69"/>
      <c r="S31" s="71">
        <v>-3.7945997947867016</v>
      </c>
    </row>
    <row r="32" spans="1:19">
      <c r="A32" s="70" t="s">
        <v>17</v>
      </c>
      <c r="B32" s="70"/>
      <c r="C32" s="70">
        <v>400.77672326883311</v>
      </c>
      <c r="D32" s="70">
        <v>452.06110794933829</v>
      </c>
      <c r="E32" s="70">
        <v>503.16619141406346</v>
      </c>
      <c r="F32" s="70">
        <v>549.59085435187546</v>
      </c>
      <c r="G32" s="70">
        <v>614.84654818080116</v>
      </c>
      <c r="H32" s="70">
        <v>645.99458297355204</v>
      </c>
      <c r="I32" s="70">
        <v>542.45952519503044</v>
      </c>
      <c r="J32" s="70">
        <v>418.14974922247137</v>
      </c>
      <c r="K32" s="70">
        <v>401.68492760625367</v>
      </c>
      <c r="L32" s="70">
        <v>369.72110536339244</v>
      </c>
      <c r="M32" s="70">
        <v>405.9329027236318</v>
      </c>
      <c r="N32" s="70"/>
      <c r="O32" s="70">
        <v>36.211797360239359</v>
      </c>
      <c r="P32" s="68"/>
      <c r="Q32" s="69">
        <v>9.7943549434775719</v>
      </c>
      <c r="R32" s="69"/>
      <c r="S32" s="71">
        <v>-6.9916952323488823</v>
      </c>
    </row>
    <row r="33" spans="1:19">
      <c r="A33" s="43" t="s">
        <v>18</v>
      </c>
      <c r="B33" s="43"/>
      <c r="C33" s="43">
        <v>775.86555808467142</v>
      </c>
      <c r="D33" s="43">
        <v>895.56591642558919</v>
      </c>
      <c r="E33" s="43">
        <v>805.00197119414611</v>
      </c>
      <c r="F33" s="43">
        <v>864.85202510705403</v>
      </c>
      <c r="G33" s="43">
        <v>1062.2422873184316</v>
      </c>
      <c r="H33" s="43">
        <v>987.81434688571164</v>
      </c>
      <c r="I33" s="43">
        <v>1088.7099098657629</v>
      </c>
      <c r="J33" s="43">
        <v>1460.5951540034839</v>
      </c>
      <c r="K33" s="43">
        <v>1113.6850175584577</v>
      </c>
      <c r="L33" s="43">
        <v>1113.5830236989036</v>
      </c>
      <c r="M33" s="43">
        <v>1169.5743284785012</v>
      </c>
      <c r="N33" s="43"/>
      <c r="O33" s="70">
        <v>55.991304779597613</v>
      </c>
      <c r="P33" s="68"/>
      <c r="Q33" s="69">
        <v>5.0280314613288226</v>
      </c>
      <c r="R33" s="69"/>
      <c r="S33" s="71">
        <v>1.8072983530875275</v>
      </c>
    </row>
    <row r="34" spans="1:19">
      <c r="A34" s="43" t="s">
        <v>19</v>
      </c>
      <c r="B34" s="43"/>
      <c r="C34" s="43">
        <v>662.82113007612543</v>
      </c>
      <c r="D34" s="43">
        <v>730.46478094478061</v>
      </c>
      <c r="E34" s="43">
        <v>666.32761537439171</v>
      </c>
      <c r="F34" s="43">
        <v>878.08771603065952</v>
      </c>
      <c r="G34" s="43">
        <v>862.50473542946247</v>
      </c>
      <c r="H34" s="43">
        <v>840.60619176708917</v>
      </c>
      <c r="I34" s="43">
        <v>930.82579256737984</v>
      </c>
      <c r="J34" s="43">
        <v>916.65497452532566</v>
      </c>
      <c r="K34" s="43">
        <v>845.50424152088738</v>
      </c>
      <c r="L34" s="43">
        <v>918.60218433969453</v>
      </c>
      <c r="M34" s="43">
        <v>869.77941234213165</v>
      </c>
      <c r="N34" s="43"/>
      <c r="O34" s="70">
        <v>-48.822771997562882</v>
      </c>
      <c r="P34" s="68"/>
      <c r="Q34" s="69">
        <v>-5.314898312881482</v>
      </c>
      <c r="R34" s="69"/>
      <c r="S34" s="71">
        <v>-1.6815147987239709</v>
      </c>
    </row>
    <row r="35" spans="1:19">
      <c r="A35" s="43" t="s">
        <v>20</v>
      </c>
      <c r="B35" s="43"/>
      <c r="C35" s="43">
        <v>257.4946291282896</v>
      </c>
      <c r="D35" s="43">
        <v>267.56611162612489</v>
      </c>
      <c r="E35" s="43">
        <v>233.6989063399117</v>
      </c>
      <c r="F35" s="43">
        <v>299.5401590236915</v>
      </c>
      <c r="G35" s="43">
        <v>239.27820242523859</v>
      </c>
      <c r="H35" s="43">
        <v>199.2106905899139</v>
      </c>
      <c r="I35" s="43">
        <v>219.5184246764743</v>
      </c>
      <c r="J35" s="43">
        <v>248.07166014191898</v>
      </c>
      <c r="K35" s="43">
        <v>239.55327938702086</v>
      </c>
      <c r="L35" s="43">
        <v>155.81187244102179</v>
      </c>
      <c r="M35" s="43">
        <v>165.677367451625</v>
      </c>
      <c r="N35" s="43"/>
      <c r="O35" s="70">
        <v>9.8654950106032118</v>
      </c>
      <c r="P35" s="68"/>
      <c r="Q35" s="69">
        <v>6.3316709157304558</v>
      </c>
      <c r="R35" s="69"/>
      <c r="S35" s="71">
        <v>-6.7931025603579887</v>
      </c>
    </row>
    <row r="36" spans="1:19">
      <c r="A36" s="43" t="s">
        <v>21</v>
      </c>
      <c r="B36" s="43"/>
      <c r="C36" s="43">
        <v>3370.4126242054444</v>
      </c>
      <c r="D36" s="43">
        <v>3832.4709934742586</v>
      </c>
      <c r="E36" s="43">
        <v>3756.3446773565879</v>
      </c>
      <c r="F36" s="43">
        <v>4215.4617820332305</v>
      </c>
      <c r="G36" s="43">
        <v>4478.3183845553867</v>
      </c>
      <c r="H36" s="43">
        <v>4469.4967354283162</v>
      </c>
      <c r="I36" s="43">
        <v>4637.728499433967</v>
      </c>
      <c r="J36" s="43">
        <v>4769.3483017074086</v>
      </c>
      <c r="K36" s="43">
        <v>4534.4502226880186</v>
      </c>
      <c r="L36" s="43">
        <v>4257.4757646620255</v>
      </c>
      <c r="M36" s="43">
        <v>4259.828933203813</v>
      </c>
      <c r="N36" s="43"/>
      <c r="O36" s="70">
        <v>2.3531685417874542</v>
      </c>
      <c r="P36" s="68"/>
      <c r="Q36" s="69">
        <v>5.5271448902161069E-2</v>
      </c>
      <c r="R36" s="69"/>
      <c r="S36" s="71">
        <v>-2.1024756168651404</v>
      </c>
    </row>
    <row r="37" spans="1:19">
      <c r="A37" s="70"/>
      <c r="B37" s="70"/>
      <c r="C37" s="70"/>
      <c r="D37" s="70"/>
      <c r="E37" s="70"/>
      <c r="F37" s="70"/>
      <c r="G37" s="70"/>
      <c r="H37" s="70"/>
      <c r="I37" s="70"/>
      <c r="J37" s="70"/>
      <c r="K37" s="70"/>
      <c r="L37" s="70"/>
      <c r="M37" s="70"/>
      <c r="N37" s="70"/>
      <c r="O37" s="70"/>
      <c r="P37" s="68"/>
      <c r="Q37" s="69"/>
      <c r="R37" s="69"/>
      <c r="S37" s="71"/>
    </row>
    <row r="38" spans="1:19">
      <c r="A38" s="41" t="s">
        <v>35</v>
      </c>
      <c r="B38" s="41"/>
      <c r="C38" s="42"/>
      <c r="D38" s="42"/>
      <c r="E38" s="42"/>
      <c r="F38" s="42"/>
      <c r="G38" s="42"/>
      <c r="H38" s="42"/>
      <c r="I38" s="42"/>
      <c r="J38" s="42"/>
      <c r="K38" s="42"/>
      <c r="L38" s="42"/>
      <c r="M38" s="42"/>
      <c r="N38" s="42"/>
      <c r="O38" s="70"/>
      <c r="P38" s="68"/>
      <c r="Q38" s="69"/>
      <c r="R38" s="69"/>
      <c r="S38" s="71"/>
    </row>
    <row r="39" spans="1:19">
      <c r="A39" s="43" t="s">
        <v>16</v>
      </c>
      <c r="B39" s="43"/>
      <c r="C39" s="43">
        <v>11989.331448135104</v>
      </c>
      <c r="D39" s="43">
        <v>11896.920522159104</v>
      </c>
      <c r="E39" s="43">
        <v>12412.533442438429</v>
      </c>
      <c r="F39" s="43">
        <v>11972.197231665303</v>
      </c>
      <c r="G39" s="43">
        <v>12973.003712809837</v>
      </c>
      <c r="H39" s="43">
        <v>13928.654749083016</v>
      </c>
      <c r="I39" s="43">
        <v>14173.149130318656</v>
      </c>
      <c r="J39" s="43">
        <v>14719.108618176379</v>
      </c>
      <c r="K39" s="43">
        <v>16596.010327481312</v>
      </c>
      <c r="L39" s="43">
        <v>16337.007697639987</v>
      </c>
      <c r="M39" s="43">
        <v>16905.39811991313</v>
      </c>
      <c r="N39" s="43"/>
      <c r="O39" s="70">
        <v>568.39042227314349</v>
      </c>
      <c r="P39" s="68"/>
      <c r="Q39" s="69">
        <v>3.4791586855605914</v>
      </c>
      <c r="R39" s="69"/>
      <c r="S39" s="71">
        <v>4.5056477602202882</v>
      </c>
    </row>
    <row r="40" spans="1:19">
      <c r="A40" s="70" t="s">
        <v>17</v>
      </c>
      <c r="B40" s="70"/>
      <c r="C40" s="70">
        <v>1964.8451105456561</v>
      </c>
      <c r="D40" s="70">
        <v>2003.1497255537954</v>
      </c>
      <c r="E40" s="70">
        <v>2039.1912714931027</v>
      </c>
      <c r="F40" s="70">
        <v>2045.4066925742327</v>
      </c>
      <c r="G40" s="70">
        <v>2141.0397402491562</v>
      </c>
      <c r="H40" s="70">
        <v>2358.9588497232994</v>
      </c>
      <c r="I40" s="70">
        <v>2156.3959919569634</v>
      </c>
      <c r="J40" s="70">
        <v>1950.1477949055916</v>
      </c>
      <c r="K40" s="70">
        <v>1876.0669434899644</v>
      </c>
      <c r="L40" s="70">
        <v>2147.120090000662</v>
      </c>
      <c r="M40" s="70">
        <v>2578.4032002824902</v>
      </c>
      <c r="N40" s="70"/>
      <c r="O40" s="70">
        <v>431.28311028182816</v>
      </c>
      <c r="P40" s="68"/>
      <c r="Q40" s="69">
        <v>20.086585388975379</v>
      </c>
      <c r="R40" s="69"/>
      <c r="S40" s="71">
        <v>4.569631817458597</v>
      </c>
    </row>
    <row r="41" spans="1:19">
      <c r="A41" s="43" t="s">
        <v>18</v>
      </c>
      <c r="B41" s="43"/>
      <c r="C41" s="43">
        <v>6899.9219548668007</v>
      </c>
      <c r="D41" s="43">
        <v>6998.6746592418313</v>
      </c>
      <c r="E41" s="43">
        <v>7575.0304239209927</v>
      </c>
      <c r="F41" s="43">
        <v>7722.1390138661236</v>
      </c>
      <c r="G41" s="43">
        <v>8114.0295243307282</v>
      </c>
      <c r="H41" s="43">
        <v>8496.4690550072846</v>
      </c>
      <c r="I41" s="43">
        <v>8982.8812536882924</v>
      </c>
      <c r="J41" s="43">
        <v>9399.0213034154676</v>
      </c>
      <c r="K41" s="43">
        <v>8995.9776355101421</v>
      </c>
      <c r="L41" s="43">
        <v>8788.830771951898</v>
      </c>
      <c r="M41" s="43">
        <v>8669.5305373748633</v>
      </c>
      <c r="N41" s="43"/>
      <c r="O41" s="70">
        <v>-119.30023457703464</v>
      </c>
      <c r="P41" s="68"/>
      <c r="Q41" s="69">
        <v>-1.3574073465808567</v>
      </c>
      <c r="R41" s="69"/>
      <c r="S41" s="71">
        <v>-0.88372305318874522</v>
      </c>
    </row>
    <row r="42" spans="1:19">
      <c r="A42" s="43" t="s">
        <v>19</v>
      </c>
      <c r="B42" s="43"/>
      <c r="C42" s="43">
        <v>8960.242379943611</v>
      </c>
      <c r="D42" s="43">
        <v>8488.1564362258305</v>
      </c>
      <c r="E42" s="43">
        <v>9069.2596522414751</v>
      </c>
      <c r="F42" s="43">
        <v>9237.5656342398761</v>
      </c>
      <c r="G42" s="43">
        <v>9557.7595361911917</v>
      </c>
      <c r="H42" s="43">
        <v>10023.196312589807</v>
      </c>
      <c r="I42" s="43">
        <v>10572.943962233156</v>
      </c>
      <c r="J42" s="43">
        <v>11843.32478366097</v>
      </c>
      <c r="K42" s="43">
        <v>12248.583387824065</v>
      </c>
      <c r="L42" s="43">
        <v>12328.12971283878</v>
      </c>
      <c r="M42" s="43">
        <v>12427.233080731688</v>
      </c>
      <c r="N42" s="43"/>
      <c r="O42" s="70">
        <v>99.103367892908864</v>
      </c>
      <c r="P42" s="68"/>
      <c r="Q42" s="69">
        <v>0.80387998992013365</v>
      </c>
      <c r="R42" s="69"/>
      <c r="S42" s="71">
        <v>4.1225099062096815</v>
      </c>
    </row>
    <row r="43" spans="1:19">
      <c r="A43" s="43" t="s">
        <v>20</v>
      </c>
      <c r="B43" s="43"/>
      <c r="C43" s="43">
        <v>3222.4787145804248</v>
      </c>
      <c r="D43" s="43">
        <v>3014.7200472858935</v>
      </c>
      <c r="E43" s="43">
        <v>2829.1518006491247</v>
      </c>
      <c r="F43" s="43">
        <v>3289.0939130189381</v>
      </c>
      <c r="G43" s="43">
        <v>2921.7735043266894</v>
      </c>
      <c r="H43" s="43">
        <v>2888.4030837722185</v>
      </c>
      <c r="I43" s="43">
        <v>3063.2445378000257</v>
      </c>
      <c r="J43" s="43">
        <v>3167.4140866971875</v>
      </c>
      <c r="K43" s="43">
        <v>3239.6430445658311</v>
      </c>
      <c r="L43" s="43">
        <v>2829.234446322419</v>
      </c>
      <c r="M43" s="43">
        <v>2855.2862584709987</v>
      </c>
      <c r="N43" s="43"/>
      <c r="O43" s="70">
        <v>26.051812148579756</v>
      </c>
      <c r="P43" s="68"/>
      <c r="Q43" s="69">
        <v>0.92080782426648966</v>
      </c>
      <c r="R43" s="69"/>
      <c r="S43" s="71">
        <v>-1.7422088592563223</v>
      </c>
    </row>
    <row r="44" spans="1:19">
      <c r="A44" s="43" t="s">
        <v>21</v>
      </c>
      <c r="B44" s="43"/>
      <c r="C44" s="43">
        <v>31071.974497525916</v>
      </c>
      <c r="D44" s="43">
        <v>30398.471664912711</v>
      </c>
      <c r="E44" s="43">
        <v>31885.975319250047</v>
      </c>
      <c r="F44" s="43">
        <v>32220.995792790123</v>
      </c>
      <c r="G44" s="43">
        <v>33566.566277658472</v>
      </c>
      <c r="H44" s="43">
        <v>35336.723200452383</v>
      </c>
      <c r="I44" s="43">
        <v>36792.218884040034</v>
      </c>
      <c r="J44" s="43">
        <v>39128.868791950059</v>
      </c>
      <c r="K44" s="43">
        <v>41080.21439538135</v>
      </c>
      <c r="L44" s="43">
        <v>40283.202628753075</v>
      </c>
      <c r="M44" s="43">
        <v>40857.4479964907</v>
      </c>
      <c r="N44" s="43"/>
      <c r="O44" s="70">
        <v>574.2453677376252</v>
      </c>
      <c r="P44" s="68"/>
      <c r="Q44" s="69">
        <v>1.4255206395326354</v>
      </c>
      <c r="R44" s="69"/>
      <c r="S44" s="71">
        <v>2.6546943130250522</v>
      </c>
    </row>
    <row r="45" spans="1:19">
      <c r="A45" s="36"/>
      <c r="B45" s="36"/>
      <c r="C45" s="36"/>
      <c r="D45" s="36"/>
      <c r="E45" s="36"/>
      <c r="F45" s="36"/>
      <c r="G45" s="36"/>
      <c r="H45" s="36"/>
      <c r="I45" s="36"/>
      <c r="J45" s="36"/>
      <c r="K45" s="36"/>
      <c r="L45" s="36"/>
      <c r="M45" s="36"/>
      <c r="N45" s="36"/>
      <c r="O45" s="36"/>
      <c r="P45" s="36"/>
      <c r="Q45" s="36"/>
      <c r="R45" s="36"/>
      <c r="S45" s="36"/>
    </row>
    <row r="46" spans="1:19" ht="9" customHeight="1">
      <c r="A46" s="38"/>
    </row>
    <row r="47" spans="1:19" ht="9" customHeight="1">
      <c r="A47" s="38"/>
    </row>
    <row r="1222" spans="2:2">
      <c r="B1222" t="s">
        <v>169</v>
      </c>
    </row>
  </sheetData>
  <pageMargins left="0.7" right="0.7" top="0.75" bottom="0.75" header="0.3" footer="0.3"/>
  <pageSetup paperSize="9"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68"/>
  <sheetViews>
    <sheetView zoomScaleNormal="100" workbookViewId="0"/>
  </sheetViews>
  <sheetFormatPr defaultRowHeight="15"/>
  <cols>
    <col min="1" max="1" width="12.140625" bestFit="1" customWidth="1"/>
    <col min="2" max="2" width="6.85546875" customWidth="1"/>
    <col min="3" max="3" width="2.7109375" customWidth="1"/>
    <col min="4" max="4" width="14.85546875" customWidth="1"/>
    <col min="5" max="5" width="14.5703125" bestFit="1" customWidth="1"/>
    <col min="6" max="6" width="14.85546875" customWidth="1"/>
    <col min="7" max="7" width="14.5703125" bestFit="1" customWidth="1"/>
    <col min="8" max="8" width="14.85546875" customWidth="1"/>
    <col min="9" max="9" width="14.5703125" bestFit="1" customWidth="1"/>
  </cols>
  <sheetData>
    <row r="1" spans="1:21" s="5" customFormat="1" ht="30">
      <c r="A1" s="1">
        <v>2.08</v>
      </c>
      <c r="B1" s="2" t="s">
        <v>179</v>
      </c>
      <c r="C1" s="3"/>
      <c r="D1" s="3"/>
      <c r="E1" s="3"/>
      <c r="F1" s="4"/>
      <c r="H1" s="4"/>
      <c r="I1" s="4"/>
      <c r="J1" s="4"/>
      <c r="K1"/>
      <c r="L1"/>
      <c r="M1"/>
      <c r="N1"/>
      <c r="O1"/>
      <c r="P1"/>
      <c r="Q1"/>
      <c r="R1"/>
      <c r="S1"/>
      <c r="T1"/>
      <c r="U1"/>
    </row>
    <row r="2" spans="1:21" ht="5.25" customHeight="1">
      <c r="A2" s="7"/>
      <c r="B2" s="8"/>
      <c r="C2" s="8"/>
      <c r="D2" s="9"/>
      <c r="E2" s="9"/>
      <c r="F2" s="9"/>
      <c r="G2" s="9"/>
      <c r="H2" s="9"/>
      <c r="I2" s="8"/>
      <c r="J2" s="10"/>
    </row>
    <row r="3" spans="1:21" s="8" customFormat="1" ht="4.5" customHeight="1" thickBot="1">
      <c r="A3" s="11"/>
      <c r="B3" s="11"/>
      <c r="C3" s="11"/>
      <c r="D3" s="11"/>
      <c r="E3" s="11"/>
      <c r="F3" s="11"/>
      <c r="G3" s="11"/>
      <c r="H3" s="11"/>
      <c r="I3" s="11"/>
      <c r="J3" s="12"/>
      <c r="K3"/>
      <c r="L3"/>
      <c r="M3"/>
      <c r="N3"/>
      <c r="O3"/>
      <c r="P3"/>
      <c r="Q3"/>
      <c r="R3"/>
      <c r="S3"/>
      <c r="T3"/>
      <c r="U3"/>
    </row>
    <row r="4" spans="1:21" s="8" customFormat="1" ht="7.5" customHeight="1">
      <c r="A4" s="13"/>
      <c r="B4" s="13"/>
      <c r="C4" s="13"/>
      <c r="D4" s="13"/>
      <c r="E4" s="13"/>
      <c r="F4" s="13"/>
      <c r="G4" s="13"/>
      <c r="H4" s="13"/>
      <c r="I4" s="13"/>
      <c r="J4" s="12"/>
      <c r="K4"/>
      <c r="L4"/>
      <c r="M4"/>
      <c r="N4"/>
      <c r="O4"/>
      <c r="P4"/>
      <c r="Q4"/>
      <c r="R4"/>
      <c r="S4"/>
      <c r="T4"/>
      <c r="U4"/>
    </row>
    <row r="5" spans="1:21">
      <c r="A5" s="14"/>
      <c r="B5" s="15"/>
      <c r="C5" s="15"/>
      <c r="D5" s="240" t="s">
        <v>0</v>
      </c>
      <c r="E5" s="240"/>
      <c r="F5" s="240"/>
      <c r="G5" s="245"/>
      <c r="H5" s="245"/>
      <c r="I5" s="245"/>
    </row>
    <row r="6" spans="1:21">
      <c r="A6" s="15"/>
      <c r="B6" s="15"/>
      <c r="C6" s="15"/>
      <c r="D6" s="17"/>
      <c r="E6" s="17"/>
      <c r="F6" s="17"/>
      <c r="G6" s="17"/>
      <c r="H6" s="17"/>
      <c r="I6" s="17"/>
    </row>
    <row r="7" spans="1:21">
      <c r="A7" s="15"/>
      <c r="B7" s="15"/>
      <c r="C7" s="15"/>
      <c r="D7" s="19"/>
      <c r="E7" s="20"/>
      <c r="F7" s="20"/>
      <c r="G7" s="20"/>
      <c r="H7" s="20"/>
      <c r="I7" s="21"/>
    </row>
    <row r="8" spans="1:21">
      <c r="A8" s="15"/>
      <c r="B8" s="15"/>
      <c r="C8" s="15"/>
      <c r="D8" s="22"/>
      <c r="E8" s="23" t="s">
        <v>3</v>
      </c>
      <c r="F8" s="22"/>
      <c r="G8" s="23" t="s">
        <v>3</v>
      </c>
      <c r="H8" s="22"/>
      <c r="I8" s="23" t="s">
        <v>3</v>
      </c>
    </row>
    <row r="9" spans="1:21">
      <c r="A9" s="15"/>
      <c r="B9" s="24" t="s">
        <v>5</v>
      </c>
      <c r="C9" s="24"/>
      <c r="D9" s="25" t="s">
        <v>32</v>
      </c>
      <c r="E9" s="26" t="s">
        <v>7</v>
      </c>
      <c r="F9" s="25" t="s">
        <v>33</v>
      </c>
      <c r="G9" s="26" t="s">
        <v>7</v>
      </c>
      <c r="H9" s="25" t="s">
        <v>34</v>
      </c>
      <c r="I9" s="26" t="s">
        <v>7</v>
      </c>
    </row>
    <row r="10" spans="1:21">
      <c r="A10" s="17"/>
      <c r="B10" s="17"/>
      <c r="C10" s="17"/>
      <c r="D10" s="17"/>
      <c r="E10" s="27"/>
      <c r="F10" s="17"/>
      <c r="G10" s="27"/>
      <c r="H10" s="17"/>
      <c r="I10" s="27"/>
    </row>
    <row r="11" spans="1:21">
      <c r="A11" s="15"/>
      <c r="B11" s="15"/>
      <c r="C11" s="15"/>
      <c r="D11" s="28"/>
      <c r="E11" s="29"/>
      <c r="F11" s="28"/>
      <c r="G11" s="29"/>
      <c r="H11" s="28"/>
      <c r="I11" s="29"/>
    </row>
    <row r="12" spans="1:21">
      <c r="A12" s="30">
        <f>[1]Control!K5</f>
        <v>2009</v>
      </c>
      <c r="B12" s="31">
        <v>1</v>
      </c>
      <c r="C12" s="32"/>
      <c r="D12" s="33">
        <v>4913.1712052566818</v>
      </c>
      <c r="E12" s="34">
        <v>-9.7171409235846369</v>
      </c>
      <c r="F12" s="33">
        <v>834.9109807828097</v>
      </c>
      <c r="G12" s="34">
        <v>-15.272199267585634</v>
      </c>
      <c r="H12" s="33">
        <v>742.0662690052975</v>
      </c>
      <c r="I12" s="34">
        <v>-3.3305170671037274</v>
      </c>
    </row>
    <row r="13" spans="1:21">
      <c r="A13" s="30"/>
      <c r="B13" s="31">
        <v>2</v>
      </c>
      <c r="C13" s="32"/>
      <c r="D13" s="33">
        <v>5796.5121026429852</v>
      </c>
      <c r="E13" s="34">
        <v>-6.62849057378574</v>
      </c>
      <c r="F13" s="33">
        <v>1260.7716925779853</v>
      </c>
      <c r="G13" s="34">
        <v>6.8689465290391354</v>
      </c>
      <c r="H13" s="33">
        <v>913.66728835897572</v>
      </c>
      <c r="I13" s="34">
        <v>-10.196198563542225</v>
      </c>
    </row>
    <row r="14" spans="1:21">
      <c r="A14" s="30"/>
      <c r="B14" s="31">
        <v>3</v>
      </c>
      <c r="C14" s="32"/>
      <c r="D14" s="33">
        <v>6900.9061468574628</v>
      </c>
      <c r="E14" s="34">
        <v>-0.99418758312853583</v>
      </c>
      <c r="F14" s="33">
        <v>1480.7858499655838</v>
      </c>
      <c r="G14" s="34">
        <v>2.727948206952945</v>
      </c>
      <c r="H14" s="33">
        <v>879.17742355585551</v>
      </c>
      <c r="I14" s="34">
        <v>-7.091671348094863</v>
      </c>
    </row>
    <row r="15" spans="1:21">
      <c r="A15" s="30"/>
      <c r="B15" s="31">
        <v>4</v>
      </c>
      <c r="C15" s="32"/>
      <c r="D15" s="33">
        <v>5628.3703743957112</v>
      </c>
      <c r="E15" s="34">
        <v>4.1576657088923952</v>
      </c>
      <c r="F15" s="33">
        <v>886.1335208412537</v>
      </c>
      <c r="G15" s="34">
        <v>-0.27984631694032203</v>
      </c>
      <c r="H15" s="33">
        <v>835.50164328531571</v>
      </c>
      <c r="I15" s="34">
        <v>31.020901911601783</v>
      </c>
    </row>
    <row r="16" spans="1:21" ht="6.75" customHeight="1">
      <c r="A16" s="30"/>
      <c r="B16" s="31"/>
      <c r="C16" s="32"/>
      <c r="D16" s="33"/>
      <c r="E16" s="34"/>
      <c r="F16" s="33"/>
      <c r="G16" s="34"/>
      <c r="H16" s="33"/>
      <c r="I16" s="34"/>
    </row>
    <row r="17" spans="1:9">
      <c r="A17" s="30">
        <f>A12+1</f>
        <v>2010</v>
      </c>
      <c r="B17" s="31">
        <v>1</v>
      </c>
      <c r="C17" s="32"/>
      <c r="D17" s="33">
        <v>4756.4410030270992</v>
      </c>
      <c r="E17" s="34">
        <v>-3.1900008300523695</v>
      </c>
      <c r="F17" s="33">
        <v>794.80550174974144</v>
      </c>
      <c r="G17" s="34">
        <v>-4.8035634883452474</v>
      </c>
      <c r="H17" s="33">
        <v>744.25956645740644</v>
      </c>
      <c r="I17" s="34">
        <v>0.29556625111783319</v>
      </c>
    </row>
    <row r="18" spans="1:9">
      <c r="A18" s="30"/>
      <c r="B18" s="31">
        <v>2</v>
      </c>
      <c r="C18" s="32"/>
      <c r="D18" s="33">
        <v>5162.2316455973996</v>
      </c>
      <c r="E18" s="34">
        <v>-10.942450318638649</v>
      </c>
      <c r="F18" s="33">
        <v>1373.0381251104502</v>
      </c>
      <c r="G18" s="34">
        <v>8.9045806781167727</v>
      </c>
      <c r="H18" s="33">
        <v>1124.8719779197143</v>
      </c>
      <c r="I18" s="34">
        <v>23.116148761337413</v>
      </c>
    </row>
    <row r="19" spans="1:9">
      <c r="A19" s="30"/>
      <c r="B19" s="31">
        <v>3</v>
      </c>
      <c r="C19" s="32"/>
      <c r="D19" s="33">
        <v>6579.2056111341199</v>
      </c>
      <c r="E19" s="34">
        <v>-4.6617144020983261</v>
      </c>
      <c r="F19" s="33">
        <v>1381.9724986155559</v>
      </c>
      <c r="G19" s="34">
        <v>-6.6730345479952007</v>
      </c>
      <c r="H19" s="33">
        <v>1012.6949503137899</v>
      </c>
      <c r="I19" s="34">
        <v>15.186641874619511</v>
      </c>
    </row>
    <row r="20" spans="1:9">
      <c r="A20" s="30"/>
      <c r="B20" s="31">
        <v>4</v>
      </c>
      <c r="C20" s="32"/>
      <c r="D20" s="33">
        <v>5664.474627925335</v>
      </c>
      <c r="E20" s="34">
        <v>0.6414690421559186</v>
      </c>
      <c r="F20" s="33">
        <v>853.83165827874916</v>
      </c>
      <c r="G20" s="34">
        <v>-3.6452590724520491</v>
      </c>
      <c r="H20" s="33">
        <v>950.6444987833479</v>
      </c>
      <c r="I20" s="34">
        <v>13.781284145088392</v>
      </c>
    </row>
    <row r="21" spans="1:9" ht="6.75" customHeight="1">
      <c r="A21" s="30"/>
      <c r="B21" s="31"/>
      <c r="C21" s="32"/>
      <c r="D21" s="33"/>
      <c r="E21" s="34"/>
      <c r="F21" s="33"/>
      <c r="G21" s="34"/>
      <c r="H21" s="33"/>
      <c r="I21" s="34"/>
    </row>
    <row r="22" spans="1:9">
      <c r="A22" s="30">
        <f>A17+1</f>
        <v>2011</v>
      </c>
      <c r="B22" s="31">
        <v>1</v>
      </c>
      <c r="C22" s="32"/>
      <c r="D22" s="33">
        <v>4950.1987578098579</v>
      </c>
      <c r="E22" s="34">
        <v>4.0735868406534905</v>
      </c>
      <c r="F22" s="33">
        <v>801.32132379112954</v>
      </c>
      <c r="G22" s="34">
        <v>0.81980082259669018</v>
      </c>
      <c r="H22" s="33">
        <v>830.55415863320115</v>
      </c>
      <c r="I22" s="34">
        <v>11.594690356020209</v>
      </c>
    </row>
    <row r="23" spans="1:9">
      <c r="A23" s="30"/>
      <c r="B23" s="31">
        <v>2</v>
      </c>
      <c r="C23" s="32"/>
      <c r="D23" s="33">
        <v>5972.4901959243298</v>
      </c>
      <c r="E23" s="34">
        <v>15.695896773984515</v>
      </c>
      <c r="F23" s="33">
        <v>1399.1258571873534</v>
      </c>
      <c r="G23" s="34">
        <v>1.9000005607859407</v>
      </c>
      <c r="H23" s="33">
        <v>1089.9359337198271</v>
      </c>
      <c r="I23" s="34">
        <v>-3.1057795807569448</v>
      </c>
    </row>
    <row r="24" spans="1:9">
      <c r="A24" s="30"/>
      <c r="B24" s="31">
        <v>3</v>
      </c>
      <c r="C24" s="32"/>
      <c r="D24" s="33">
        <v>7032.5591129720287</v>
      </c>
      <c r="E24" s="34">
        <v>6.8907027479227878</v>
      </c>
      <c r="F24" s="33">
        <v>1358.2530579947118</v>
      </c>
      <c r="G24" s="34">
        <v>-1.716346790157246</v>
      </c>
      <c r="H24" s="33">
        <v>1013.7011893519482</v>
      </c>
      <c r="I24" s="34">
        <v>9.9362501792526814E-2</v>
      </c>
    </row>
    <row r="25" spans="1:9">
      <c r="A25" s="30"/>
      <c r="B25" s="31">
        <v>4</v>
      </c>
      <c r="C25" s="32"/>
      <c r="D25" s="33">
        <v>5785.4638125922402</v>
      </c>
      <c r="E25" s="34">
        <v>2.1359295012186976</v>
      </c>
      <c r="F25" s="33">
        <v>830.21852362180516</v>
      </c>
      <c r="G25" s="34">
        <v>-2.7655492072695012</v>
      </c>
      <c r="H25" s="33">
        <v>822.15339565161185</v>
      </c>
      <c r="I25" s="34">
        <v>-13.516209613181502</v>
      </c>
    </row>
    <row r="26" spans="1:9" ht="6.75" customHeight="1">
      <c r="A26" s="30"/>
      <c r="B26" s="31"/>
      <c r="C26" s="32"/>
      <c r="D26" s="33"/>
      <c r="E26" s="34"/>
      <c r="F26" s="33"/>
      <c r="G26" s="34"/>
      <c r="H26" s="33"/>
      <c r="I26" s="34"/>
    </row>
    <row r="27" spans="1:9">
      <c r="A27" s="30">
        <f>A22+1</f>
        <v>2012</v>
      </c>
      <c r="B27" s="31">
        <v>1</v>
      </c>
      <c r="C27" s="32"/>
      <c r="D27" s="33">
        <v>5074.7520310726131</v>
      </c>
      <c r="E27" s="34">
        <v>2.5161267124122872</v>
      </c>
      <c r="F27" s="33">
        <v>684.32431279908099</v>
      </c>
      <c r="G27" s="34">
        <v>-14.600511370210924</v>
      </c>
      <c r="H27" s="33">
        <v>886.94669260697003</v>
      </c>
      <c r="I27" s="34">
        <v>6.7897479517255164</v>
      </c>
    </row>
    <row r="28" spans="1:9">
      <c r="A28" s="30"/>
      <c r="B28" s="31">
        <v>2</v>
      </c>
      <c r="C28" s="32"/>
      <c r="D28" s="33">
        <v>6247.7585580877039</v>
      </c>
      <c r="E28" s="34">
        <v>4.6089378656698301</v>
      </c>
      <c r="F28" s="33">
        <v>1215.6838676877317</v>
      </c>
      <c r="G28" s="34">
        <v>-13.11118571337056</v>
      </c>
      <c r="H28" s="33">
        <v>1158.1361696483921</v>
      </c>
      <c r="I28" s="34">
        <v>6.257270158605138</v>
      </c>
    </row>
    <row r="29" spans="1:9">
      <c r="A29" s="30"/>
      <c r="B29" s="31">
        <v>3</v>
      </c>
      <c r="C29" s="32"/>
      <c r="D29" s="33">
        <v>6716.269841300872</v>
      </c>
      <c r="E29" s="34">
        <v>-4.4974989415693614</v>
      </c>
      <c r="F29" s="33">
        <v>1328.4899925060286</v>
      </c>
      <c r="G29" s="34">
        <v>-2.1912754264381817</v>
      </c>
      <c r="H29" s="33">
        <v>1053.0055142328617</v>
      </c>
      <c r="I29" s="34">
        <v>3.8773087467758103</v>
      </c>
    </row>
    <row r="30" spans="1:9">
      <c r="A30" s="30"/>
      <c r="B30" s="31">
        <v>4</v>
      </c>
      <c r="C30" s="32"/>
      <c r="D30" s="33">
        <v>5841.5323281259298</v>
      </c>
      <c r="E30" s="34">
        <v>0.96912740879400872</v>
      </c>
      <c r="F30" s="33">
        <v>896.72307917693468</v>
      </c>
      <c r="G30" s="34">
        <v>8.0104880417513726</v>
      </c>
      <c r="H30" s="33">
        <v>1117.3734055450068</v>
      </c>
      <c r="I30" s="34">
        <v>35.90814213683484</v>
      </c>
    </row>
    <row r="31" spans="1:9" ht="6.75" customHeight="1">
      <c r="A31" s="30"/>
      <c r="B31" s="31"/>
      <c r="C31" s="32"/>
      <c r="D31" s="33"/>
      <c r="E31" s="34"/>
      <c r="F31" s="33"/>
      <c r="G31" s="34"/>
      <c r="H31" s="33"/>
      <c r="I31" s="34"/>
    </row>
    <row r="32" spans="1:9">
      <c r="A32" s="30">
        <f>A27+1</f>
        <v>2013</v>
      </c>
      <c r="B32" s="31">
        <v>1</v>
      </c>
      <c r="C32" s="32"/>
      <c r="D32" s="33">
        <v>4823.9148936491274</v>
      </c>
      <c r="E32" s="34">
        <v>-4.9428452048024099</v>
      </c>
      <c r="F32" s="33">
        <v>727.31974659557136</v>
      </c>
      <c r="G32" s="34">
        <v>6.2829031487463567</v>
      </c>
      <c r="H32" s="33">
        <v>1002.4516395265105</v>
      </c>
      <c r="I32" s="34">
        <v>13.022760880931969</v>
      </c>
    </row>
    <row r="33" spans="1:9">
      <c r="A33" s="30"/>
      <c r="B33" s="31">
        <v>2</v>
      </c>
      <c r="C33" s="32"/>
      <c r="D33" s="33">
        <v>6584.2597184683154</v>
      </c>
      <c r="E33" s="34">
        <v>5.385950133188345</v>
      </c>
      <c r="F33" s="33">
        <v>1257.6819147271601</v>
      </c>
      <c r="G33" s="34">
        <v>3.4546849025240505</v>
      </c>
      <c r="H33" s="33">
        <v>1270.5801467139156</v>
      </c>
      <c r="I33" s="34">
        <v>9.7090463118565111</v>
      </c>
    </row>
    <row r="34" spans="1:9">
      <c r="A34" s="30"/>
      <c r="B34" s="31">
        <v>3</v>
      </c>
      <c r="C34" s="32"/>
      <c r="D34" s="33">
        <v>7276.7326721112968</v>
      </c>
      <c r="E34" s="34">
        <v>8.344852783667605</v>
      </c>
      <c r="F34" s="33">
        <v>1397.4382927928168</v>
      </c>
      <c r="G34" s="34">
        <v>5.1899751353584662</v>
      </c>
      <c r="H34" s="33">
        <v>1199.5731015485014</v>
      </c>
      <c r="I34" s="34">
        <v>13.918976238449957</v>
      </c>
    </row>
    <row r="35" spans="1:9">
      <c r="A35" s="30"/>
      <c r="B35" s="31">
        <v>4</v>
      </c>
      <c r="C35" s="32"/>
      <c r="D35" s="33">
        <v>6101.5956218610545</v>
      </c>
      <c r="E35" s="34">
        <v>4.4519704612943087</v>
      </c>
      <c r="F35" s="33">
        <v>919.30503289773924</v>
      </c>
      <c r="G35" s="34">
        <v>2.518275066761035</v>
      </c>
      <c r="H35" s="33">
        <v>1005.7134967664588</v>
      </c>
      <c r="I35" s="34">
        <v>-9.9930701969844336</v>
      </c>
    </row>
    <row r="36" spans="1:9" ht="6.75" customHeight="1">
      <c r="A36" s="30"/>
      <c r="B36" s="31"/>
      <c r="C36" s="32"/>
      <c r="D36" s="33"/>
      <c r="E36" s="34"/>
      <c r="F36" s="33"/>
      <c r="G36" s="34"/>
      <c r="H36" s="33"/>
      <c r="I36" s="34"/>
    </row>
    <row r="37" spans="1:9">
      <c r="A37" s="30">
        <v>2014</v>
      </c>
      <c r="B37" s="31">
        <v>1</v>
      </c>
      <c r="C37" s="32"/>
      <c r="D37" s="33">
        <v>5200.2762428642463</v>
      </c>
      <c r="E37" s="34">
        <v>7.8019898259526315</v>
      </c>
      <c r="F37" s="33">
        <v>822.28005150611523</v>
      </c>
      <c r="G37" s="34">
        <v>13.056197821526609</v>
      </c>
      <c r="H37" s="33">
        <v>1024.2530814867055</v>
      </c>
      <c r="I37" s="34">
        <v>2.1748123401237081</v>
      </c>
    </row>
    <row r="38" spans="1:9">
      <c r="A38" s="30"/>
      <c r="B38" s="31">
        <v>2</v>
      </c>
      <c r="C38" s="32"/>
      <c r="D38" s="33">
        <v>7028.4284498648703</v>
      </c>
      <c r="E38" s="34">
        <v>6.745917542570453</v>
      </c>
      <c r="F38" s="33">
        <v>1516.2247374200315</v>
      </c>
      <c r="G38" s="34">
        <v>20.557091555932843</v>
      </c>
      <c r="H38" s="33">
        <v>1292.1499982609791</v>
      </c>
      <c r="I38" s="34">
        <v>1.6976380122772525</v>
      </c>
    </row>
    <row r="39" spans="1:9">
      <c r="A39" s="30"/>
      <c r="B39" s="31">
        <v>3</v>
      </c>
      <c r="C39" s="32"/>
      <c r="D39" s="33">
        <v>7746.6025595814272</v>
      </c>
      <c r="E39" s="34">
        <v>6.4571547237257647</v>
      </c>
      <c r="F39" s="33">
        <v>1449.7632839149701</v>
      </c>
      <c r="G39" s="34">
        <v>3.7443507446457858</v>
      </c>
      <c r="H39" s="33">
        <v>1108.4726888768782</v>
      </c>
      <c r="I39" s="34">
        <v>-7.5944027549487174</v>
      </c>
    </row>
    <row r="40" spans="1:9">
      <c r="A40" s="30"/>
      <c r="B40" s="31">
        <v>4</v>
      </c>
      <c r="C40" s="32"/>
      <c r="D40" s="33">
        <v>6161.3820858590025</v>
      </c>
      <c r="E40" s="34">
        <v>0.97984966069763857</v>
      </c>
      <c r="F40" s="33">
        <v>942.26905401340093</v>
      </c>
      <c r="G40" s="34">
        <v>2.4979762205017835</v>
      </c>
      <c r="H40" s="33">
        <v>1044.6209668037532</v>
      </c>
      <c r="I40" s="34">
        <v>3.8686435214788872</v>
      </c>
    </row>
    <row r="41" spans="1:9" ht="6.75" customHeight="1">
      <c r="A41" s="30"/>
      <c r="B41" s="31"/>
      <c r="C41" s="32"/>
      <c r="D41" s="33"/>
      <c r="E41" s="34"/>
      <c r="F41" s="33"/>
      <c r="G41" s="34"/>
      <c r="H41" s="33"/>
      <c r="I41" s="34"/>
    </row>
    <row r="42" spans="1:9">
      <c r="A42" s="30">
        <v>2015</v>
      </c>
      <c r="B42" s="31">
        <v>1</v>
      </c>
      <c r="C42" s="32"/>
      <c r="D42" s="33">
        <v>5681.0623618778036</v>
      </c>
      <c r="E42" s="34">
        <v>9.2453957551444717</v>
      </c>
      <c r="F42" s="33">
        <v>915.05177095693421</v>
      </c>
      <c r="G42" s="34">
        <v>11.282253446486408</v>
      </c>
      <c r="H42" s="33">
        <v>940.21653957364936</v>
      </c>
      <c r="I42" s="34">
        <v>-8.2046657639610885</v>
      </c>
    </row>
    <row r="43" spans="1:9">
      <c r="A43" s="30"/>
      <c r="B43" s="31">
        <v>2</v>
      </c>
      <c r="C43" s="32"/>
      <c r="D43" s="33">
        <v>7199.7223337785754</v>
      </c>
      <c r="E43" s="34">
        <v>2.4371576823407679</v>
      </c>
      <c r="F43" s="33">
        <v>1436.017924633552</v>
      </c>
      <c r="G43" s="34">
        <v>-5.2899026646245915</v>
      </c>
      <c r="H43" s="33">
        <v>1353.598716235884</v>
      </c>
      <c r="I43" s="34">
        <v>4.75554061506827</v>
      </c>
    </row>
    <row r="44" spans="1:9">
      <c r="A44" s="30"/>
      <c r="B44" s="31">
        <v>3</v>
      </c>
      <c r="C44" s="32"/>
      <c r="D44" s="33">
        <v>7800.6395399254379</v>
      </c>
      <c r="E44" s="34">
        <v>0.6975571539703509</v>
      </c>
      <c r="F44" s="33">
        <v>1498.2179922247078</v>
      </c>
      <c r="G44" s="34">
        <v>3.3422496518803939</v>
      </c>
      <c r="H44" s="33">
        <v>1212.8761643970072</v>
      </c>
      <c r="I44" s="34">
        <v>9.4186782017978459</v>
      </c>
    </row>
    <row r="45" spans="1:9">
      <c r="A45" s="30"/>
      <c r="B45" s="31">
        <v>4</v>
      </c>
      <c r="C45" s="32"/>
      <c r="D45" s="33">
        <v>6580.6203966106941</v>
      </c>
      <c r="E45" s="34">
        <v>6.8042900912424642</v>
      </c>
      <c r="F45" s="33">
        <v>1043.1580645983558</v>
      </c>
      <c r="G45" s="34">
        <v>10.707027908349431</v>
      </c>
      <c r="H45" s="33">
        <v>1131.0370792274259</v>
      </c>
      <c r="I45" s="34">
        <v>8.2724849653441197</v>
      </c>
    </row>
    <row r="46" spans="1:9" ht="6.75" customHeight="1">
      <c r="A46" s="30"/>
      <c r="B46" s="31"/>
      <c r="C46" s="32"/>
      <c r="D46" s="33"/>
      <c r="E46" s="34"/>
      <c r="F46" s="33"/>
      <c r="G46" s="34"/>
      <c r="H46" s="33"/>
      <c r="I46" s="34"/>
    </row>
    <row r="47" spans="1:9">
      <c r="A47" s="30">
        <v>2016</v>
      </c>
      <c r="B47" s="31">
        <v>1</v>
      </c>
      <c r="C47" s="32"/>
      <c r="D47" s="33">
        <v>6216.1524505024972</v>
      </c>
      <c r="E47" s="34">
        <v>9.4188384942816725</v>
      </c>
      <c r="F47" s="33">
        <v>866.02840939668818</v>
      </c>
      <c r="G47" s="34">
        <v>-5.3574413072802258</v>
      </c>
      <c r="H47" s="33">
        <v>1117.0150303035123</v>
      </c>
      <c r="I47" s="34">
        <v>18.804018360497452</v>
      </c>
    </row>
    <row r="48" spans="1:9">
      <c r="A48" s="30"/>
      <c r="B48" s="31">
        <v>2</v>
      </c>
      <c r="C48" s="32"/>
      <c r="D48" s="33">
        <v>7454.7635698554714</v>
      </c>
      <c r="E48" s="34">
        <v>3.5423760008123111</v>
      </c>
      <c r="F48" s="33">
        <v>1340.7681702991088</v>
      </c>
      <c r="G48" s="34">
        <v>-6.6329084547290194</v>
      </c>
      <c r="H48" s="33">
        <v>1342.4617220433897</v>
      </c>
      <c r="I48" s="34">
        <v>-0.82276926380842497</v>
      </c>
    </row>
    <row r="49" spans="1:9">
      <c r="A49" s="30"/>
      <c r="B49" s="31">
        <v>3</v>
      </c>
      <c r="C49" s="32"/>
      <c r="D49" s="33">
        <v>8177.419003989291</v>
      </c>
      <c r="E49" s="34">
        <v>4.8301099177241866</v>
      </c>
      <c r="F49" s="33">
        <v>1575.0455216433666</v>
      </c>
      <c r="G49" s="34">
        <v>5.1279272987889755</v>
      </c>
      <c r="H49" s="33">
        <v>1139.375119377004</v>
      </c>
      <c r="I49" s="34">
        <v>-6.0600617917613135</v>
      </c>
    </row>
    <row r="50" spans="1:9">
      <c r="A50" s="30"/>
      <c r="B50" s="31">
        <v>4</v>
      </c>
      <c r="C50" s="32"/>
      <c r="D50" s="33">
        <v>7604.6391281439874</v>
      </c>
      <c r="E50" s="34">
        <v>15.561127520145462</v>
      </c>
      <c r="F50" s="33">
        <v>1124.7042364122467</v>
      </c>
      <c r="G50" s="34">
        <v>7.8172402228696001</v>
      </c>
      <c r="H50" s="33">
        <v>1170.4964299835028</v>
      </c>
      <c r="I50" s="34">
        <v>3.4887760517126765</v>
      </c>
    </row>
    <row r="51" spans="1:9" ht="6.75" customHeight="1">
      <c r="A51" s="30"/>
      <c r="B51" s="31"/>
      <c r="C51" s="32"/>
      <c r="D51" s="33"/>
      <c r="E51" s="34"/>
      <c r="F51" s="33"/>
      <c r="G51" s="34"/>
      <c r="H51" s="33"/>
      <c r="I51" s="34"/>
    </row>
    <row r="52" spans="1:9">
      <c r="A52" s="30">
        <v>2017</v>
      </c>
      <c r="B52" s="31">
        <v>1</v>
      </c>
      <c r="C52" s="32"/>
      <c r="D52" s="33">
        <v>6970.7684535689768</v>
      </c>
      <c r="E52" s="34">
        <v>12.139599359495733</v>
      </c>
      <c r="F52" s="33">
        <v>845.03135748764942</v>
      </c>
      <c r="G52" s="34">
        <v>-2.424522299870759</v>
      </c>
      <c r="H52" s="33">
        <v>1030.8869205871172</v>
      </c>
      <c r="I52" s="34">
        <v>-7.71055960571924</v>
      </c>
    </row>
    <row r="53" spans="1:9">
      <c r="A53" s="30"/>
      <c r="B53" s="31">
        <v>2</v>
      </c>
      <c r="C53" s="32"/>
      <c r="D53" s="33">
        <v>8256.1583344910923</v>
      </c>
      <c r="E53" s="34">
        <v>10.750103033128894</v>
      </c>
      <c r="F53" s="33">
        <v>1343.8234486894758</v>
      </c>
      <c r="G53" s="34">
        <v>0.22787521795699206</v>
      </c>
      <c r="H53" s="33">
        <v>1411.9993830644219</v>
      </c>
      <c r="I53" s="34">
        <v>5.1798617330546648</v>
      </c>
    </row>
    <row r="54" spans="1:9">
      <c r="A54" s="30"/>
      <c r="B54" s="31">
        <v>3</v>
      </c>
      <c r="C54" s="32"/>
      <c r="D54" s="33">
        <v>9349.3133705189739</v>
      </c>
      <c r="E54" s="34">
        <v>14.33085874599287</v>
      </c>
      <c r="F54" s="33">
        <v>1501.7200222197134</v>
      </c>
      <c r="G54" s="34">
        <v>-4.655452710163388</v>
      </c>
      <c r="H54" s="33">
        <v>1048.1422070051055</v>
      </c>
      <c r="I54" s="34">
        <v>-8.007276165709456</v>
      </c>
    </row>
    <row r="55" spans="1:9">
      <c r="A55" s="30"/>
      <c r="B55" s="31">
        <v>4</v>
      </c>
      <c r="C55" s="32"/>
      <c r="D55" s="33">
        <v>7303.2719885533497</v>
      </c>
      <c r="E55" s="34">
        <v>-3.9629380765131828</v>
      </c>
      <c r="F55" s="33">
        <v>975.67719716410079</v>
      </c>
      <c r="G55" s="34">
        <v>-13.250331458120499</v>
      </c>
      <c r="H55" s="33">
        <v>1043.421712031374</v>
      </c>
      <c r="I55" s="34">
        <v>-10.856480609165104</v>
      </c>
    </row>
    <row r="56" spans="1:9" ht="6.75" customHeight="1">
      <c r="A56" s="30"/>
      <c r="B56" s="31"/>
      <c r="C56" s="32"/>
      <c r="D56" s="33"/>
      <c r="E56" s="34"/>
      <c r="F56" s="33"/>
      <c r="G56" s="34"/>
      <c r="H56" s="33"/>
      <c r="I56" s="34"/>
    </row>
    <row r="57" spans="1:9">
      <c r="A57" s="30">
        <v>2018</v>
      </c>
      <c r="B57" s="31">
        <v>1</v>
      </c>
      <c r="C57" s="32"/>
      <c r="D57" s="33">
        <v>6702.3113299695451</v>
      </c>
      <c r="E57" s="34">
        <v>-3.8511840608044281</v>
      </c>
      <c r="F57" s="33">
        <v>792.49815661211608</v>
      </c>
      <c r="G57" s="34">
        <v>-6.2167161502407566</v>
      </c>
      <c r="H57" s="33">
        <v>1051.8636358742101</v>
      </c>
      <c r="I57" s="34">
        <v>2.0348221388963026</v>
      </c>
    </row>
    <row r="58" spans="1:9">
      <c r="A58" s="30"/>
      <c r="B58" s="31">
        <v>2</v>
      </c>
      <c r="C58" s="32"/>
      <c r="D58" s="33">
        <v>8033.0500593286861</v>
      </c>
      <c r="E58" s="34">
        <v>-2.7023255383844145</v>
      </c>
      <c r="F58" s="33">
        <v>1314.5305013762256</v>
      </c>
      <c r="G58" s="34">
        <v>-2.1798211172618807</v>
      </c>
      <c r="H58" s="33">
        <v>1173.3081598181504</v>
      </c>
      <c r="I58" s="34">
        <v>-16.904484952978279</v>
      </c>
    </row>
    <row r="59" spans="1:9">
      <c r="A59" s="30"/>
      <c r="B59" s="31">
        <v>3</v>
      </c>
      <c r="C59" s="32"/>
      <c r="D59" s="33">
        <v>8887.2444536830972</v>
      </c>
      <c r="E59" s="34">
        <v>-4.9422764915861137</v>
      </c>
      <c r="F59" s="33">
        <v>1546.2022475536521</v>
      </c>
      <c r="G59" s="34">
        <v>2.9620851207796193</v>
      </c>
      <c r="H59" s="33">
        <v>1102.865334425227</v>
      </c>
      <c r="I59" s="34">
        <v>5.2209640117903291</v>
      </c>
    </row>
    <row r="60" spans="1:9">
      <c r="A60" s="30"/>
      <c r="B60" s="31">
        <v>4</v>
      </c>
      <c r="C60" s="32"/>
      <c r="D60" s="33">
        <v>7888.9955181489859</v>
      </c>
      <c r="E60" s="34">
        <v>8.0200152823783526</v>
      </c>
      <c r="F60" s="33">
        <v>860.89459741874236</v>
      </c>
      <c r="G60" s="34">
        <v>-11.764403234900328</v>
      </c>
      <c r="H60" s="33">
        <v>929.4386345444384</v>
      </c>
      <c r="I60" s="34">
        <v>-10.923970257915073</v>
      </c>
    </row>
    <row r="61" spans="1:9" ht="6.75" customHeight="1">
      <c r="A61" s="30"/>
      <c r="B61" s="31"/>
      <c r="C61" s="32"/>
      <c r="D61" s="33"/>
      <c r="E61" s="34"/>
      <c r="F61" s="33"/>
      <c r="G61" s="34"/>
      <c r="H61" s="33"/>
      <c r="I61" s="34"/>
    </row>
    <row r="62" spans="1:9">
      <c r="A62" s="30">
        <v>2019</v>
      </c>
      <c r="B62" s="31">
        <v>1</v>
      </c>
      <c r="C62" s="32"/>
      <c r="D62" s="33">
        <v>6486.3977176494582</v>
      </c>
      <c r="E62" s="34">
        <v>-3.2214798998462584</v>
      </c>
      <c r="F62" s="33">
        <v>873.23869020931954</v>
      </c>
      <c r="G62" s="34">
        <v>10.188103647125772</v>
      </c>
      <c r="H62" s="33">
        <v>972.30676834821338</v>
      </c>
      <c r="I62" s="34">
        <v>-7.5634202773705113</v>
      </c>
    </row>
    <row r="63" spans="1:9">
      <c r="A63" s="30"/>
      <c r="B63" s="31">
        <v>2</v>
      </c>
      <c r="C63" s="32"/>
      <c r="D63" s="33">
        <v>8073.9888707945292</v>
      </c>
      <c r="E63" s="34">
        <v>0.50962973171444048</v>
      </c>
      <c r="F63" s="33">
        <v>1178.0006530260105</v>
      </c>
      <c r="G63" s="34">
        <v>-10.386206193563225</v>
      </c>
      <c r="H63" s="33">
        <v>1112.2715814899914</v>
      </c>
      <c r="I63" s="34">
        <v>-5.2020927168544517</v>
      </c>
    </row>
    <row r="64" spans="1:9">
      <c r="A64" s="30"/>
      <c r="B64" s="31">
        <v>3</v>
      </c>
      <c r="C64" s="32"/>
      <c r="D64" s="33">
        <v>9220.2462286175705</v>
      </c>
      <c r="E64" s="34">
        <v>3.7469631523016034</v>
      </c>
      <c r="F64" s="33">
        <v>1517.344363983045</v>
      </c>
      <c r="G64" s="34">
        <v>-1.8663718550574515</v>
      </c>
      <c r="H64" s="33">
        <v>1126.5373119196056</v>
      </c>
      <c r="I64" s="34">
        <v>2.1464068871758855</v>
      </c>
    </row>
    <row r="65" spans="1:9">
      <c r="A65" s="30"/>
      <c r="B65" s="31">
        <v>4</v>
      </c>
      <c r="C65" s="32"/>
      <c r="D65" s="33">
        <v>8356.5539279952482</v>
      </c>
      <c r="E65" s="34">
        <v>5.926716636745752</v>
      </c>
      <c r="F65" s="33">
        <v>891.84861101169759</v>
      </c>
      <c r="G65" s="34">
        <v>3.5955636945296305</v>
      </c>
      <c r="H65" s="33">
        <v>1048.7132714460029</v>
      </c>
      <c r="I65" s="34">
        <v>12.832975999542626</v>
      </c>
    </row>
    <row r="66" spans="1:9">
      <c r="A66" s="36"/>
      <c r="B66" s="36"/>
      <c r="C66" s="36"/>
      <c r="D66" s="157"/>
      <c r="E66" s="36"/>
      <c r="F66" s="157"/>
      <c r="G66" s="36"/>
      <c r="H66" s="157"/>
      <c r="I66" s="36"/>
    </row>
    <row r="67" spans="1:9">
      <c r="A67" s="38"/>
      <c r="B67" s="39"/>
      <c r="C67" s="39"/>
      <c r="E67" s="39"/>
      <c r="G67" s="39"/>
      <c r="I67" s="39"/>
    </row>
    <row r="68" spans="1:9">
      <c r="A68" s="38"/>
    </row>
  </sheetData>
  <mergeCells count="1">
    <mergeCell ref="D5:I5"/>
  </mergeCells>
  <pageMargins left="0.7" right="0.7" top="0.75" bottom="0.75" header="0.3" footer="0.3"/>
  <pageSetup paperSize="9" scale="7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845414-AF88-4181-A48C-D318BCA09C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E83A4BB-8652-46A4-9744-E0F3A8ACD357}">
  <ds:schemaRefs>
    <ds:schemaRef ds:uri="http://schemas.microsoft.com/sharepoint/v3/contenttype/forms"/>
  </ds:schemaRefs>
</ds:datastoreItem>
</file>

<file path=customXml/itemProps3.xml><?xml version="1.0" encoding="utf-8"?>
<ds:datastoreItem xmlns:ds="http://schemas.openxmlformats.org/officeDocument/2006/customXml" ds:itemID="{78DDB703-BF60-42D0-82C0-120C8B2B8DF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Index</vt:lpstr>
      <vt:lpstr>2.01</vt:lpstr>
      <vt:lpstr>2.02</vt:lpstr>
      <vt:lpstr>2.03</vt:lpstr>
      <vt:lpstr>2.04</vt:lpstr>
      <vt:lpstr>2.05</vt:lpstr>
      <vt:lpstr>2.06</vt:lpstr>
      <vt:lpstr>2.07</vt:lpstr>
      <vt:lpstr>2.08</vt:lpstr>
      <vt:lpstr>2.09</vt:lpstr>
      <vt:lpstr>2.10</vt:lpstr>
      <vt:lpstr>2.11</vt:lpstr>
      <vt:lpstr>2.12</vt:lpstr>
      <vt:lpstr>2.13</vt:lpstr>
      <vt:lpstr>2.14</vt:lpstr>
      <vt:lpstr>2.15</vt:lpstr>
      <vt:lpstr>2.16</vt:lpstr>
      <vt:lpstr>2.17</vt:lpstr>
      <vt:lpstr>2.18</vt:lpstr>
      <vt:lpstr>2.19</vt:lpstr>
      <vt:lpstr>2.20</vt:lpstr>
      <vt:lpstr>2.21</vt:lpstr>
      <vt:lpstr>2.22</vt:lpstr>
      <vt:lpstr>2.23</vt:lpstr>
      <vt:lpstr>'2.18'!Print_Area</vt:lpstr>
      <vt:lpstr>'2.19'!Print_Area</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dalgleish</dc:creator>
  <cp:lastModifiedBy>Chad Wells</cp:lastModifiedBy>
  <cp:lastPrinted>2017-05-09T08:19:55Z</cp:lastPrinted>
  <dcterms:created xsi:type="dcterms:W3CDTF">2016-05-05T07:40:03Z</dcterms:created>
  <dcterms:modified xsi:type="dcterms:W3CDTF">2021-03-08T19:15:06Z</dcterms:modified>
</cp:coreProperties>
</file>