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63e6c96784ab765/Desktop/US_Childhood_Vaccination/"/>
    </mc:Choice>
  </mc:AlternateContent>
  <xr:revisionPtr revIDLastSave="1888" documentId="8_{6F3C0EC4-B05E-49C9-957A-5A7C6349D987}" xr6:coauthVersionLast="47" xr6:coauthVersionMax="47" xr10:uidLastSave="{3C3EDB4C-D23D-4E42-B43B-4A394AE4726E}"/>
  <bookViews>
    <workbookView xWindow="-120" yWindow="-120" windowWidth="29040" windowHeight="15720" xr2:uid="{2B641507-0A2A-4EEA-AAB6-89B25250E768}"/>
  </bookViews>
  <sheets>
    <sheet name="Summary" sheetId="10" r:id="rId1"/>
    <sheet name="Sheet1" sheetId="14" r:id="rId2"/>
    <sheet name="AIC_Optimal_alpha=0.01" sheetId="1" r:id="rId3"/>
    <sheet name="AIC_Optimal_alpha=0.05" sheetId="12" r:id="rId4"/>
    <sheet name="AIC_Optimal" sheetId="13" r:id="rId5"/>
  </sheets>
  <definedNames>
    <definedName name="_xlnm._FilterDatabase" localSheetId="0" hidden="1">Summary!$A$1:$O$49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0" l="1"/>
  <c r="N7" i="10"/>
  <c r="N49" i="10"/>
  <c r="M49" i="10"/>
  <c r="N48" i="10"/>
  <c r="M48" i="10"/>
  <c r="N47" i="10"/>
  <c r="M47" i="10"/>
  <c r="N46" i="10"/>
  <c r="M46" i="10"/>
  <c r="N45" i="10"/>
  <c r="M45" i="10"/>
  <c r="N44" i="10"/>
  <c r="M44" i="10"/>
  <c r="N43" i="10"/>
  <c r="M43" i="10"/>
  <c r="N42" i="10"/>
  <c r="M42" i="10"/>
  <c r="N41" i="10"/>
  <c r="M41" i="10"/>
  <c r="N40" i="10"/>
  <c r="M40" i="10"/>
  <c r="N39" i="10"/>
  <c r="M39" i="10"/>
  <c r="N38" i="10"/>
  <c r="M38" i="10"/>
  <c r="N37" i="10"/>
  <c r="M37" i="10"/>
  <c r="N36" i="10"/>
  <c r="M36" i="10"/>
  <c r="N35" i="10"/>
  <c r="M35" i="10"/>
  <c r="N34" i="10"/>
  <c r="M34" i="10"/>
  <c r="N33" i="10"/>
  <c r="M33" i="10"/>
  <c r="N32" i="10"/>
  <c r="M32" i="10"/>
  <c r="N31" i="10"/>
  <c r="M31" i="10"/>
  <c r="N30" i="10"/>
  <c r="M30" i="10"/>
  <c r="N29" i="10"/>
  <c r="M29" i="10"/>
  <c r="N28" i="10"/>
  <c r="M28" i="10"/>
  <c r="N27" i="10"/>
  <c r="M27" i="10"/>
  <c r="N26" i="10"/>
  <c r="M26" i="10"/>
  <c r="N25" i="10"/>
  <c r="M25" i="10"/>
  <c r="N24" i="10"/>
  <c r="M24" i="10"/>
  <c r="N23" i="10"/>
  <c r="M23" i="10"/>
  <c r="N22" i="10"/>
  <c r="M22" i="10"/>
  <c r="N21" i="10"/>
  <c r="M21" i="10"/>
  <c r="N20" i="10"/>
  <c r="M20" i="10"/>
  <c r="N19" i="10"/>
  <c r="M19" i="10"/>
  <c r="N18" i="10"/>
  <c r="M18" i="10"/>
  <c r="N17" i="10"/>
  <c r="M17" i="10"/>
  <c r="N16" i="10"/>
  <c r="N15" i="10"/>
  <c r="N14" i="10"/>
  <c r="N13" i="10"/>
  <c r="N12" i="10"/>
  <c r="N11" i="10"/>
  <c r="N10" i="10"/>
  <c r="N9" i="10"/>
  <c r="N8" i="10"/>
  <c r="N6" i="10"/>
  <c r="N5" i="10"/>
  <c r="N4" i="10"/>
  <c r="N3" i="10"/>
  <c r="N2" i="10"/>
  <c r="M16" i="10"/>
  <c r="M15" i="10"/>
  <c r="M14" i="10"/>
  <c r="M13" i="10"/>
  <c r="M12" i="10"/>
  <c r="M11" i="10"/>
  <c r="M10" i="10"/>
  <c r="M9" i="10"/>
  <c r="M8" i="10"/>
  <c r="M6" i="10"/>
  <c r="M5" i="10"/>
  <c r="M4" i="10"/>
  <c r="M3" i="10"/>
  <c r="M2" i="10"/>
  <c r="O7" i="10" l="1"/>
  <c r="O20" i="10"/>
  <c r="O32" i="10"/>
  <c r="O38" i="10"/>
  <c r="O44" i="10"/>
  <c r="O33" i="10"/>
  <c r="O22" i="10"/>
  <c r="O28" i="10"/>
  <c r="O34" i="10"/>
  <c r="O40" i="10"/>
  <c r="O46" i="10"/>
  <c r="O21" i="10"/>
  <c r="O39" i="10"/>
  <c r="O17" i="10"/>
  <c r="O23" i="10"/>
  <c r="O29" i="10"/>
  <c r="O35" i="10"/>
  <c r="O41" i="10"/>
  <c r="O47" i="10"/>
  <c r="O45" i="10"/>
  <c r="O48" i="10"/>
  <c r="O42" i="10"/>
  <c r="O13" i="10"/>
  <c r="O24" i="10"/>
  <c r="O36" i="10"/>
  <c r="O19" i="10"/>
  <c r="O25" i="10"/>
  <c r="O31" i="10"/>
  <c r="O37" i="10"/>
  <c r="O43" i="10"/>
  <c r="O49" i="10"/>
  <c r="O26" i="10"/>
  <c r="O27" i="10"/>
  <c r="O30" i="10"/>
  <c r="O6" i="10"/>
  <c r="O18" i="10"/>
  <c r="O15" i="10"/>
  <c r="O14" i="10"/>
  <c r="O8" i="10"/>
  <c r="O9" i="10"/>
  <c r="O3" i="10"/>
  <c r="O2" i="10"/>
  <c r="O10" i="10"/>
  <c r="O16" i="10"/>
  <c r="O4" i="10"/>
  <c r="O11" i="10"/>
  <c r="O5" i="10"/>
  <c r="O12" i="10"/>
</calcChain>
</file>

<file path=xl/sharedStrings.xml><?xml version="1.0" encoding="utf-8"?>
<sst xmlns="http://schemas.openxmlformats.org/spreadsheetml/2006/main" count="208" uniqueCount="44">
  <si>
    <t>Child Node</t>
  </si>
  <si>
    <t>Parent Node</t>
  </si>
  <si>
    <t>Variable</t>
  </si>
  <si>
    <t>Economic</t>
  </si>
  <si>
    <t>Education</t>
  </si>
  <si>
    <t>Income</t>
  </si>
  <si>
    <t>Political</t>
  </si>
  <si>
    <t>Race</t>
  </si>
  <si>
    <t>Sex</t>
  </si>
  <si>
    <t>Parental Trust in Medicine</t>
  </si>
  <si>
    <t>Parental Trust in Science</t>
  </si>
  <si>
    <t>Trust in Medicine</t>
  </si>
  <si>
    <t>Trust in Science</t>
  </si>
  <si>
    <t>Uninsured 19 under</t>
  </si>
  <si>
    <t>Links</t>
  </si>
  <si>
    <t>Algorithm</t>
  </si>
  <si>
    <t>Significance</t>
  </si>
  <si>
    <t>Max Conditional</t>
  </si>
  <si>
    <t>Max Temporal</t>
  </si>
  <si>
    <t>PC</t>
  </si>
  <si>
    <t>Iteration Count</t>
  </si>
  <si>
    <t>Log-lieklihood</t>
  </si>
  <si>
    <t>BIC</t>
  </si>
  <si>
    <t>Number of Parameters</t>
  </si>
  <si>
    <t>AIC</t>
  </si>
  <si>
    <t>Mean</t>
  </si>
  <si>
    <t>Variance</t>
  </si>
  <si>
    <t>Sheet</t>
  </si>
  <si>
    <t>Economic_Baseline</t>
  </si>
  <si>
    <t>Economic_Political_Science</t>
  </si>
  <si>
    <t>Economic_Political_Medicine</t>
  </si>
  <si>
    <t>Economic_Political_Both</t>
  </si>
  <si>
    <t>Income_Baseline</t>
  </si>
  <si>
    <t>Income_Political_Science</t>
  </si>
  <si>
    <t>Income_Political_Medicine</t>
  </si>
  <si>
    <t>Income_Political_Both</t>
  </si>
  <si>
    <t>Coverged</t>
  </si>
  <si>
    <t>Delta_BIC</t>
  </si>
  <si>
    <t>Delta_AIC</t>
  </si>
  <si>
    <t>Raw</t>
  </si>
  <si>
    <t>Science Medicine Connection</t>
  </si>
  <si>
    <t>Science to Medicine</t>
  </si>
  <si>
    <t>Medicine to Science</t>
  </si>
  <si>
    <t>Raw (Medicine  to Science)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</si>
</sst>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7" borderId="0" xfId="0" applyFont="1" applyFill="1"/>
    <xf numFmtId="0" fontId="0" fillId="8" borderId="0" xfId="0" applyFill="1"/>
    <xf numFmtId="0" fontId="0" fillId="9" borderId="0" xfId="0" applyFill="1"/>
    <xf numFmtId="164" fontId="0" fillId="8" borderId="0" xfId="0" applyNumberFormat="1" applyFill="1"/>
    <xf numFmtId="164" fontId="0" fillId="9" borderId="0" xfId="0" applyNumberFormat="1" applyFill="1"/>
    <xf numFmtId="0" fontId="1" fillId="5" borderId="0" xfId="0" applyFont="1" applyFill="1" applyAlignment="1">
      <alignment horizontal="center" vertical="center" textRotation="90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BBF67-6DCE-4978-BDCA-65F5E19AE023}">
  <dimension ref="A1:O49"/>
  <sheetViews>
    <sheetView tabSelected="1" topLeftCell="A38" workbookViewId="0">
      <selection activeCell="A39" sqref="A39"/>
    </sheetView>
  </sheetViews>
  <sheetFormatPr defaultRowHeight="15" x14ac:dyDescent="0.25"/>
  <cols>
    <col min="1" max="1" width="29.28515625" bestFit="1" customWidth="1"/>
    <col min="2" max="7" width="29.28515625" customWidth="1"/>
    <col min="8" max="8" width="21.7109375" bestFit="1" customWidth="1"/>
    <col min="9" max="12" width="29.28515625" customWidth="1"/>
    <col min="13" max="13" width="10.5703125" bestFit="1" customWidth="1"/>
  </cols>
  <sheetData>
    <row r="1" spans="1:15" x14ac:dyDescent="0.25">
      <c r="A1" s="9" t="s">
        <v>27</v>
      </c>
      <c r="B1" s="9" t="s">
        <v>40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18</v>
      </c>
      <c r="H1" s="9" t="s">
        <v>23</v>
      </c>
      <c r="I1" s="9" t="s">
        <v>36</v>
      </c>
      <c r="J1" s="9" t="s">
        <v>20</v>
      </c>
      <c r="K1" s="9" t="s">
        <v>21</v>
      </c>
      <c r="L1" s="9" t="s">
        <v>22</v>
      </c>
      <c r="M1" s="9" t="s">
        <v>24</v>
      </c>
      <c r="N1" s="9" t="s">
        <v>37</v>
      </c>
      <c r="O1" s="9" t="s">
        <v>38</v>
      </c>
    </row>
    <row r="2" spans="1:15" x14ac:dyDescent="0.25">
      <c r="A2" s="10" t="s">
        <v>28</v>
      </c>
      <c r="B2" s="10" t="s">
        <v>39</v>
      </c>
      <c r="C2" s="10">
        <v>22</v>
      </c>
      <c r="D2" s="10" t="s">
        <v>19</v>
      </c>
      <c r="E2" s="10">
        <v>0.01</v>
      </c>
      <c r="F2" s="10">
        <v>3</v>
      </c>
      <c r="G2" s="10">
        <v>13</v>
      </c>
      <c r="H2" s="12">
        <v>44</v>
      </c>
      <c r="I2" s="10" t="b">
        <v>1</v>
      </c>
      <c r="J2" s="10">
        <v>2</v>
      </c>
      <c r="K2" s="10">
        <v>-6392.94284921896</v>
      </c>
      <c r="L2" s="10">
        <v>13219.2477245805</v>
      </c>
      <c r="M2" s="12">
        <f>-2*K2+2*H2</f>
        <v>12873.88569843792</v>
      </c>
      <c r="N2" s="12">
        <f>L2-MIN(L:L)</f>
        <v>4443.4357156818605</v>
      </c>
      <c r="O2" s="12">
        <f>M2-MIN(M:M)</f>
        <v>4529.7762222175206</v>
      </c>
    </row>
    <row r="3" spans="1:15" x14ac:dyDescent="0.25">
      <c r="A3" s="11" t="s">
        <v>28</v>
      </c>
      <c r="B3" s="11" t="s">
        <v>41</v>
      </c>
      <c r="C3" s="11"/>
      <c r="D3" s="11"/>
      <c r="E3" s="11"/>
      <c r="F3" s="11"/>
      <c r="G3" s="11"/>
      <c r="H3" s="13">
        <v>50</v>
      </c>
      <c r="I3" s="11" t="b">
        <v>1</v>
      </c>
      <c r="J3" s="11">
        <v>2</v>
      </c>
      <c r="K3" s="11">
        <v>-5446.63651712913</v>
      </c>
      <c r="L3" s="11">
        <v>11385.7298821475</v>
      </c>
      <c r="M3" s="13">
        <f t="shared" ref="M3:M34" si="0">-2*K3+2*H3</f>
        <v>10993.27303425826</v>
      </c>
      <c r="N3" s="11">
        <f t="shared" ref="N3:N25" si="1">L3-MIN(L:L)</f>
        <v>2609.9178732488599</v>
      </c>
      <c r="O3" s="13">
        <f t="shared" ref="O3:O25" si="2">M3-MIN(M:M)</f>
        <v>2649.1635580378606</v>
      </c>
    </row>
    <row r="4" spans="1:15" x14ac:dyDescent="0.25">
      <c r="A4" s="10" t="s">
        <v>28</v>
      </c>
      <c r="B4" s="10" t="s">
        <v>42</v>
      </c>
      <c r="C4" s="10"/>
      <c r="D4" s="10"/>
      <c r="E4" s="10"/>
      <c r="F4" s="10"/>
      <c r="G4" s="10"/>
      <c r="H4" s="12">
        <v>47</v>
      </c>
      <c r="I4" s="10" t="b">
        <v>1</v>
      </c>
      <c r="J4" s="10">
        <v>2</v>
      </c>
      <c r="K4" s="10">
        <v>-5675.5741605941303</v>
      </c>
      <c r="L4" s="10">
        <v>11814.057758204201</v>
      </c>
      <c r="M4" s="12">
        <f t="shared" si="0"/>
        <v>11445.148321188261</v>
      </c>
      <c r="N4" s="10">
        <f t="shared" si="1"/>
        <v>3038.2457493055608</v>
      </c>
      <c r="O4" s="12">
        <f t="shared" si="2"/>
        <v>3101.0388449678612</v>
      </c>
    </row>
    <row r="5" spans="1:15" x14ac:dyDescent="0.25">
      <c r="A5" s="11" t="s">
        <v>29</v>
      </c>
      <c r="B5" s="11" t="s">
        <v>43</v>
      </c>
      <c r="C5" s="11">
        <v>23</v>
      </c>
      <c r="D5" s="11" t="s">
        <v>19</v>
      </c>
      <c r="E5" s="11">
        <v>0.01</v>
      </c>
      <c r="F5" s="11">
        <v>3</v>
      </c>
      <c r="G5" s="11">
        <v>13</v>
      </c>
      <c r="H5" s="13">
        <v>45</v>
      </c>
      <c r="I5" s="11" t="b">
        <v>1</v>
      </c>
      <c r="J5" s="11">
        <v>2</v>
      </c>
      <c r="K5" s="11">
        <v>-7345.2319503844401</v>
      </c>
      <c r="L5" s="11">
        <v>15133.675063869199</v>
      </c>
      <c r="M5" s="13">
        <f t="shared" si="0"/>
        <v>14780.46390076888</v>
      </c>
      <c r="N5" s="11">
        <f t="shared" si="1"/>
        <v>6357.8630549705595</v>
      </c>
      <c r="O5" s="13">
        <f t="shared" si="2"/>
        <v>6436.3544245484809</v>
      </c>
    </row>
    <row r="6" spans="1:15" x14ac:dyDescent="0.25">
      <c r="A6" s="10" t="s">
        <v>29</v>
      </c>
      <c r="B6" s="10" t="s">
        <v>41</v>
      </c>
      <c r="C6" s="10"/>
      <c r="D6" s="10"/>
      <c r="E6" s="10"/>
      <c r="F6" s="10"/>
      <c r="G6" s="10"/>
      <c r="H6" s="12">
        <v>53</v>
      </c>
      <c r="I6" s="10" t="b">
        <v>1</v>
      </c>
      <c r="J6" s="10">
        <v>2</v>
      </c>
      <c r="K6" s="10">
        <v>-4843.9730124037296</v>
      </c>
      <c r="L6" s="10">
        <v>10209.950283570101</v>
      </c>
      <c r="M6" s="12">
        <f t="shared" si="0"/>
        <v>9793.9460248074593</v>
      </c>
      <c r="N6" s="10">
        <f t="shared" si="1"/>
        <v>1434.1382746714607</v>
      </c>
      <c r="O6" s="12">
        <f t="shared" si="2"/>
        <v>1449.83654858706</v>
      </c>
    </row>
    <row r="7" spans="1:15" x14ac:dyDescent="0.25">
      <c r="A7" s="11" t="s">
        <v>29</v>
      </c>
      <c r="B7" s="11" t="s">
        <v>42</v>
      </c>
      <c r="C7" s="11"/>
      <c r="D7" s="11"/>
      <c r="E7" s="11"/>
      <c r="F7" s="11"/>
      <c r="G7" s="11"/>
      <c r="H7" s="13">
        <v>45</v>
      </c>
      <c r="I7" s="11"/>
      <c r="J7" s="11"/>
      <c r="K7" s="11">
        <v>-7345.2319503844401</v>
      </c>
      <c r="L7" s="11">
        <v>15133.675063869199</v>
      </c>
      <c r="M7" s="13">
        <f t="shared" si="0"/>
        <v>14780.46390076888</v>
      </c>
      <c r="N7" s="11">
        <f t="shared" ref="N7" si="3">L7-MIN(L:L)</f>
        <v>6357.8630549705595</v>
      </c>
      <c r="O7" s="13">
        <f t="shared" ref="O7" si="4">M7-MIN(M:M)</f>
        <v>6436.3544245484809</v>
      </c>
    </row>
    <row r="8" spans="1:15" x14ac:dyDescent="0.25">
      <c r="A8" s="10" t="s">
        <v>30</v>
      </c>
      <c r="B8" s="10" t="s">
        <v>39</v>
      </c>
      <c r="C8" s="10">
        <v>23</v>
      </c>
      <c r="D8" s="10" t="s">
        <v>19</v>
      </c>
      <c r="E8" s="10">
        <v>0.01</v>
      </c>
      <c r="F8" s="10">
        <v>3</v>
      </c>
      <c r="G8" s="10">
        <v>13</v>
      </c>
      <c r="H8" s="12">
        <v>45</v>
      </c>
      <c r="I8" s="10" t="b">
        <v>1</v>
      </c>
      <c r="J8" s="10">
        <v>2</v>
      </c>
      <c r="K8" s="10">
        <v>-6286.6394139897002</v>
      </c>
      <c r="L8" s="10">
        <v>13016.489991079699</v>
      </c>
      <c r="M8" s="12">
        <f t="shared" si="0"/>
        <v>12663.2788279794</v>
      </c>
      <c r="N8" s="10">
        <f t="shared" si="1"/>
        <v>4240.6779821810596</v>
      </c>
      <c r="O8" s="12">
        <f t="shared" si="2"/>
        <v>4319.1693517590011</v>
      </c>
    </row>
    <row r="9" spans="1:15" x14ac:dyDescent="0.25">
      <c r="A9" s="11" t="s">
        <v>30</v>
      </c>
      <c r="B9" s="11" t="s">
        <v>41</v>
      </c>
      <c r="C9" s="11"/>
      <c r="D9" s="11"/>
      <c r="E9" s="11"/>
      <c r="F9" s="11"/>
      <c r="G9" s="11"/>
      <c r="H9" s="13">
        <v>51</v>
      </c>
      <c r="I9" s="11" t="b">
        <v>1</v>
      </c>
      <c r="J9" s="11">
        <v>2</v>
      </c>
      <c r="K9" s="11">
        <v>-5340.3330818999402</v>
      </c>
      <c r="L9" s="11">
        <v>11182.972148646901</v>
      </c>
      <c r="M9" s="13">
        <f t="shared" si="0"/>
        <v>10782.66616379988</v>
      </c>
      <c r="N9" s="11">
        <f t="shared" si="1"/>
        <v>2407.1601397482609</v>
      </c>
      <c r="O9" s="13">
        <f t="shared" si="2"/>
        <v>2438.5566875794811</v>
      </c>
    </row>
    <row r="10" spans="1:15" x14ac:dyDescent="0.25">
      <c r="A10" s="10" t="s">
        <v>30</v>
      </c>
      <c r="B10" s="10" t="s">
        <v>42</v>
      </c>
      <c r="C10" s="10"/>
      <c r="D10" s="10"/>
      <c r="E10" s="10"/>
      <c r="F10" s="10"/>
      <c r="G10" s="10"/>
      <c r="H10" s="12">
        <v>49</v>
      </c>
      <c r="I10" s="10" t="b">
        <v>1</v>
      </c>
      <c r="J10" s="10">
        <v>2</v>
      </c>
      <c r="K10" s="10">
        <v>-5665.4031186948096</v>
      </c>
      <c r="L10" s="10">
        <v>11813.4139483211</v>
      </c>
      <c r="M10" s="12">
        <f t="shared" si="0"/>
        <v>11428.806237389619</v>
      </c>
      <c r="N10" s="10">
        <f t="shared" si="1"/>
        <v>3037.6019394224604</v>
      </c>
      <c r="O10" s="12">
        <f t="shared" si="2"/>
        <v>3084.6967611692198</v>
      </c>
    </row>
    <row r="11" spans="1:15" x14ac:dyDescent="0.25">
      <c r="A11" s="11" t="s">
        <v>31</v>
      </c>
      <c r="B11" s="11" t="s">
        <v>39</v>
      </c>
      <c r="C11" s="11">
        <v>24</v>
      </c>
      <c r="D11" s="11" t="s">
        <v>19</v>
      </c>
      <c r="E11" s="11">
        <v>0.01</v>
      </c>
      <c r="F11" s="11">
        <v>3</v>
      </c>
      <c r="G11" s="11">
        <v>13</v>
      </c>
      <c r="H11" s="13">
        <v>46</v>
      </c>
      <c r="I11" s="11" t="b">
        <v>1</v>
      </c>
      <c r="J11" s="11">
        <v>2</v>
      </c>
      <c r="K11" s="11">
        <v>-6824.1443353180703</v>
      </c>
      <c r="L11" s="11">
        <v>14101.3489706943</v>
      </c>
      <c r="M11" s="13">
        <f t="shared" si="0"/>
        <v>13740.288670636141</v>
      </c>
      <c r="N11" s="11">
        <f t="shared" si="1"/>
        <v>5325.5369617956603</v>
      </c>
      <c r="O11" s="13">
        <f t="shared" si="2"/>
        <v>5396.1791944157412</v>
      </c>
    </row>
    <row r="12" spans="1:15" x14ac:dyDescent="0.25">
      <c r="A12" s="10" t="s">
        <v>31</v>
      </c>
      <c r="B12" s="10" t="s">
        <v>41</v>
      </c>
      <c r="C12" s="10"/>
      <c r="D12" s="10"/>
      <c r="E12" s="10"/>
      <c r="F12" s="10"/>
      <c r="G12" s="10"/>
      <c r="H12" s="12">
        <v>50</v>
      </c>
      <c r="I12" s="10" t="b">
        <v>1</v>
      </c>
      <c r="J12" s="10">
        <v>2</v>
      </c>
      <c r="K12" s="10">
        <v>-5966.7625902705704</v>
      </c>
      <c r="L12" s="10">
        <v>12425.982028430401</v>
      </c>
      <c r="M12" s="12">
        <f t="shared" si="0"/>
        <v>12033.525180541141</v>
      </c>
      <c r="N12" s="10">
        <f t="shared" si="1"/>
        <v>3650.1700195317608</v>
      </c>
      <c r="O12" s="12">
        <f t="shared" si="2"/>
        <v>3689.4157043207415</v>
      </c>
    </row>
    <row r="13" spans="1:15" x14ac:dyDescent="0.25">
      <c r="A13" s="11" t="s">
        <v>31</v>
      </c>
      <c r="B13" s="11" t="s">
        <v>42</v>
      </c>
      <c r="C13" s="11"/>
      <c r="D13" s="11"/>
      <c r="E13" s="11"/>
      <c r="F13" s="11"/>
      <c r="G13" s="11"/>
      <c r="H13" s="13">
        <v>49</v>
      </c>
      <c r="I13" s="11" t="b">
        <v>1</v>
      </c>
      <c r="J13" s="11">
        <v>2</v>
      </c>
      <c r="K13" s="11">
        <v>-5701.3547574512704</v>
      </c>
      <c r="L13" s="11">
        <v>11885.317225834</v>
      </c>
      <c r="M13" s="13">
        <f t="shared" si="0"/>
        <v>11500.709514902541</v>
      </c>
      <c r="N13" s="11">
        <f t="shared" si="1"/>
        <v>3109.5052169353603</v>
      </c>
      <c r="O13" s="13">
        <f t="shared" si="2"/>
        <v>3156.6000386821415</v>
      </c>
    </row>
    <row r="14" spans="1:15" x14ac:dyDescent="0.25">
      <c r="A14" s="10" t="s">
        <v>32</v>
      </c>
      <c r="B14" s="10" t="s">
        <v>39</v>
      </c>
      <c r="C14" s="10">
        <v>22</v>
      </c>
      <c r="D14" s="10" t="s">
        <v>19</v>
      </c>
      <c r="E14" s="10">
        <v>0.01</v>
      </c>
      <c r="F14" s="10">
        <v>3</v>
      </c>
      <c r="G14" s="10">
        <v>13</v>
      </c>
      <c r="H14" s="12">
        <v>44</v>
      </c>
      <c r="I14" s="10" t="b">
        <v>1</v>
      </c>
      <c r="J14" s="10">
        <v>2</v>
      </c>
      <c r="K14" s="10">
        <v>-6051.2532864278501</v>
      </c>
      <c r="L14" s="10">
        <v>12535.8685989982</v>
      </c>
      <c r="M14" s="12">
        <f t="shared" si="0"/>
        <v>12190.5065728557</v>
      </c>
      <c r="N14" s="10">
        <f t="shared" si="1"/>
        <v>3760.0565900995607</v>
      </c>
      <c r="O14" s="12">
        <f t="shared" si="2"/>
        <v>3846.3970966353008</v>
      </c>
    </row>
    <row r="15" spans="1:15" x14ac:dyDescent="0.25">
      <c r="A15" s="11" t="s">
        <v>32</v>
      </c>
      <c r="B15" s="11" t="s">
        <v>41</v>
      </c>
      <c r="C15" s="11"/>
      <c r="D15" s="11"/>
      <c r="E15" s="11"/>
      <c r="F15" s="11"/>
      <c r="G15" s="11"/>
      <c r="H15" s="13">
        <v>50</v>
      </c>
      <c r="I15" s="11" t="b">
        <v>1</v>
      </c>
      <c r="J15" s="11">
        <v>2</v>
      </c>
      <c r="K15" s="11">
        <v>-4941.2056092653202</v>
      </c>
      <c r="L15" s="11">
        <v>10374.8680664199</v>
      </c>
      <c r="M15" s="13">
        <f t="shared" si="0"/>
        <v>9982.4112185306403</v>
      </c>
      <c r="N15" s="11">
        <f t="shared" si="1"/>
        <v>1599.0560575212603</v>
      </c>
      <c r="O15" s="13">
        <f t="shared" si="2"/>
        <v>1638.301742310241</v>
      </c>
    </row>
    <row r="16" spans="1:15" x14ac:dyDescent="0.25">
      <c r="A16" s="10" t="s">
        <v>32</v>
      </c>
      <c r="B16" s="10" t="s">
        <v>42</v>
      </c>
      <c r="C16" s="10"/>
      <c r="D16" s="10"/>
      <c r="E16" s="10"/>
      <c r="F16" s="10"/>
      <c r="G16" s="10"/>
      <c r="H16" s="12">
        <v>47</v>
      </c>
      <c r="I16" s="10" t="b">
        <v>1</v>
      </c>
      <c r="J16" s="10">
        <v>2</v>
      </c>
      <c r="K16" s="10">
        <v>-5230.5145954292102</v>
      </c>
      <c r="L16" s="10">
        <v>10923.9386278743</v>
      </c>
      <c r="M16" s="12">
        <f t="shared" si="0"/>
        <v>10555.02919085842</v>
      </c>
      <c r="N16" s="10">
        <f t="shared" si="1"/>
        <v>2148.1266189756607</v>
      </c>
      <c r="O16" s="12">
        <f t="shared" si="2"/>
        <v>2210.9197146380211</v>
      </c>
    </row>
    <row r="17" spans="1:15" x14ac:dyDescent="0.25">
      <c r="A17" s="11" t="s">
        <v>33</v>
      </c>
      <c r="B17" s="11" t="s">
        <v>43</v>
      </c>
      <c r="C17" s="11">
        <v>23</v>
      </c>
      <c r="D17" s="11" t="s">
        <v>19</v>
      </c>
      <c r="E17" s="11">
        <v>0.01</v>
      </c>
      <c r="F17" s="11">
        <v>3</v>
      </c>
      <c r="G17" s="11">
        <v>13</v>
      </c>
      <c r="H17" s="13">
        <v>45</v>
      </c>
      <c r="I17" s="11" t="b">
        <v>1</v>
      </c>
      <c r="J17" s="11">
        <v>2</v>
      </c>
      <c r="K17" s="11">
        <v>-7645.0675237883197</v>
      </c>
      <c r="L17" s="11">
        <v>15733.346210677</v>
      </c>
      <c r="M17" s="13">
        <f t="shared" ref="M17:M49" si="5">-2*K17+2*H17</f>
        <v>15380.135047576639</v>
      </c>
      <c r="N17" s="11">
        <f t="shared" ref="N17:N49" si="6">L17-MIN(L:L)</f>
        <v>6957.5342017783605</v>
      </c>
      <c r="O17" s="13">
        <f t="shared" ref="O17:O49" si="7">M17-MIN(M:M)</f>
        <v>7036.0255713562401</v>
      </c>
    </row>
    <row r="18" spans="1:15" x14ac:dyDescent="0.25">
      <c r="A18" s="10" t="s">
        <v>33</v>
      </c>
      <c r="B18" s="10" t="s">
        <v>41</v>
      </c>
      <c r="C18" s="10"/>
      <c r="D18" s="10"/>
      <c r="E18" s="10"/>
      <c r="F18" s="10"/>
      <c r="G18" s="10"/>
      <c r="H18" s="12">
        <v>53</v>
      </c>
      <c r="I18" s="10" t="b">
        <v>1</v>
      </c>
      <c r="J18" s="10">
        <v>2</v>
      </c>
      <c r="K18" s="10">
        <v>-4256.8026399031596</v>
      </c>
      <c r="L18" s="10">
        <v>9035.6095385689896</v>
      </c>
      <c r="M18" s="12">
        <f t="shared" si="5"/>
        <v>8619.6052798063192</v>
      </c>
      <c r="N18" s="12">
        <f t="shared" si="6"/>
        <v>259.79752967034983</v>
      </c>
      <c r="O18" s="12">
        <f t="shared" si="7"/>
        <v>275.49580358591993</v>
      </c>
    </row>
    <row r="19" spans="1:15" x14ac:dyDescent="0.25">
      <c r="A19" s="11" t="s">
        <v>33</v>
      </c>
      <c r="B19" s="11" t="s">
        <v>42</v>
      </c>
      <c r="C19" s="11"/>
      <c r="D19" s="11"/>
      <c r="E19" s="11"/>
      <c r="F19" s="11"/>
      <c r="G19" s="11"/>
      <c r="H19" s="13">
        <v>45</v>
      </c>
      <c r="I19" s="11"/>
      <c r="J19" s="11"/>
      <c r="K19" s="11">
        <v>-7645.0675237883197</v>
      </c>
      <c r="L19" s="11">
        <v>15733.346210677</v>
      </c>
      <c r="M19" s="13">
        <f t="shared" si="5"/>
        <v>15380.135047576639</v>
      </c>
      <c r="N19" s="11">
        <f t="shared" si="6"/>
        <v>6957.5342017783605</v>
      </c>
      <c r="O19" s="13">
        <f t="shared" si="7"/>
        <v>7036.0255713562401</v>
      </c>
    </row>
    <row r="20" spans="1:15" x14ac:dyDescent="0.25">
      <c r="A20" s="10" t="s">
        <v>34</v>
      </c>
      <c r="B20" s="10" t="s">
        <v>39</v>
      </c>
      <c r="C20" s="10">
        <v>23</v>
      </c>
      <c r="D20" s="10" t="s">
        <v>19</v>
      </c>
      <c r="E20" s="10">
        <v>0.01</v>
      </c>
      <c r="F20" s="10">
        <v>3</v>
      </c>
      <c r="G20" s="10">
        <v>13</v>
      </c>
      <c r="H20" s="12">
        <v>45</v>
      </c>
      <c r="I20" s="10" t="b">
        <v>1</v>
      </c>
      <c r="J20" s="10">
        <v>2</v>
      </c>
      <c r="K20" s="10">
        <v>-5938.3930240107902</v>
      </c>
      <c r="L20" s="10">
        <v>12319.997211121899</v>
      </c>
      <c r="M20" s="12">
        <f t="shared" si="5"/>
        <v>11966.78604802158</v>
      </c>
      <c r="N20" s="10">
        <f t="shared" si="6"/>
        <v>3544.1852022232597</v>
      </c>
      <c r="O20" s="12">
        <f t="shared" si="7"/>
        <v>3622.6765718011811</v>
      </c>
    </row>
    <row r="21" spans="1:15" x14ac:dyDescent="0.25">
      <c r="A21" s="11" t="s">
        <v>34</v>
      </c>
      <c r="B21" s="11" t="s">
        <v>41</v>
      </c>
      <c r="C21" s="11"/>
      <c r="D21" s="11"/>
      <c r="E21" s="11"/>
      <c r="F21" s="11"/>
      <c r="G21" s="11"/>
      <c r="H21" s="13">
        <v>51</v>
      </c>
      <c r="I21" s="11" t="b">
        <v>1</v>
      </c>
      <c r="J21" s="11">
        <v>2</v>
      </c>
      <c r="K21" s="11">
        <v>-4828.3453468482803</v>
      </c>
      <c r="L21" s="11">
        <v>10158.996678543601</v>
      </c>
      <c r="M21" s="13">
        <f t="shared" si="5"/>
        <v>9758.6906936965606</v>
      </c>
      <c r="N21" s="11">
        <f t="shared" si="6"/>
        <v>1383.1846696449611</v>
      </c>
      <c r="O21" s="13">
        <f t="shared" si="7"/>
        <v>1414.5812174761613</v>
      </c>
    </row>
    <row r="22" spans="1:15" x14ac:dyDescent="0.25">
      <c r="A22" s="10" t="s">
        <v>34</v>
      </c>
      <c r="B22" s="10" t="s">
        <v>42</v>
      </c>
      <c r="C22" s="10"/>
      <c r="D22" s="10"/>
      <c r="E22" s="10"/>
      <c r="F22" s="10"/>
      <c r="G22" s="10"/>
      <c r="H22" s="12">
        <v>49</v>
      </c>
      <c r="I22" s="10" t="b">
        <v>1</v>
      </c>
      <c r="J22" s="10">
        <v>2</v>
      </c>
      <c r="K22" s="10">
        <v>-5227.1024152727596</v>
      </c>
      <c r="L22" s="10">
        <v>10936.812541477</v>
      </c>
      <c r="M22" s="12">
        <f t="shared" si="5"/>
        <v>10552.204830545519</v>
      </c>
      <c r="N22" s="10">
        <f t="shared" si="6"/>
        <v>2161.0005325783604</v>
      </c>
      <c r="O22" s="12">
        <f t="shared" si="7"/>
        <v>2208.0953543251198</v>
      </c>
    </row>
    <row r="23" spans="1:15" x14ac:dyDescent="0.25">
      <c r="A23" s="11" t="s">
        <v>35</v>
      </c>
      <c r="B23" s="11" t="s">
        <v>39</v>
      </c>
      <c r="C23" s="11">
        <v>24</v>
      </c>
      <c r="D23" s="11" t="s">
        <v>19</v>
      </c>
      <c r="E23" s="11">
        <v>0.01</v>
      </c>
      <c r="F23" s="11">
        <v>3</v>
      </c>
      <c r="G23" s="11">
        <v>13</v>
      </c>
      <c r="H23" s="13">
        <v>46</v>
      </c>
      <c r="I23" s="11" t="b">
        <v>1</v>
      </c>
      <c r="J23" s="11">
        <v>2</v>
      </c>
      <c r="K23" s="11">
        <v>-6281.5953513577797</v>
      </c>
      <c r="L23" s="11">
        <v>13016.251002773701</v>
      </c>
      <c r="M23" s="13">
        <f t="shared" si="5"/>
        <v>12655.190702715559</v>
      </c>
      <c r="N23" s="11">
        <f t="shared" si="6"/>
        <v>4240.438993875061</v>
      </c>
      <c r="O23" s="13">
        <f t="shared" si="7"/>
        <v>4311.0812264951601</v>
      </c>
    </row>
    <row r="24" spans="1:15" x14ac:dyDescent="0.25">
      <c r="A24" s="10" t="s">
        <v>35</v>
      </c>
      <c r="B24" s="10" t="s">
        <v>41</v>
      </c>
      <c r="C24" s="10"/>
      <c r="D24" s="10"/>
      <c r="E24" s="10"/>
      <c r="F24" s="10"/>
      <c r="G24" s="10"/>
      <c r="H24" s="12">
        <v>50</v>
      </c>
      <c r="I24" s="10" t="b">
        <v>1</v>
      </c>
      <c r="J24" s="10">
        <v>2</v>
      </c>
      <c r="K24" s="10">
        <v>-5296.4120129696203</v>
      </c>
      <c r="L24" s="10">
        <v>11085.2808738285</v>
      </c>
      <c r="M24" s="12">
        <f t="shared" si="5"/>
        <v>10692.824025939241</v>
      </c>
      <c r="N24" s="10">
        <f t="shared" si="6"/>
        <v>2309.4688649298605</v>
      </c>
      <c r="O24" s="12">
        <f t="shared" si="7"/>
        <v>2348.7145497188412</v>
      </c>
    </row>
    <row r="25" spans="1:15" x14ac:dyDescent="0.25">
      <c r="A25" s="11" t="s">
        <v>35</v>
      </c>
      <c r="B25" s="11" t="s">
        <v>42</v>
      </c>
      <c r="C25" s="11"/>
      <c r="D25" s="11"/>
      <c r="E25" s="11"/>
      <c r="F25" s="11"/>
      <c r="G25" s="11"/>
      <c r="H25" s="13">
        <v>49</v>
      </c>
      <c r="I25" s="11" t="b">
        <v>1</v>
      </c>
      <c r="J25" s="11">
        <v>2</v>
      </c>
      <c r="K25" s="11">
        <v>-5241.98597829136</v>
      </c>
      <c r="L25" s="11">
        <v>10966.579667514199</v>
      </c>
      <c r="M25" s="13">
        <f t="shared" si="5"/>
        <v>10581.97195658272</v>
      </c>
      <c r="N25" s="11">
        <f t="shared" si="6"/>
        <v>2190.7676586155594</v>
      </c>
      <c r="O25" s="13">
        <f t="shared" si="7"/>
        <v>2237.8624803623206</v>
      </c>
    </row>
    <row r="26" spans="1:15" x14ac:dyDescent="0.25">
      <c r="A26" s="10" t="s">
        <v>28</v>
      </c>
      <c r="B26" s="10" t="s">
        <v>43</v>
      </c>
      <c r="C26" s="10">
        <v>23</v>
      </c>
      <c r="D26" s="10" t="s">
        <v>19</v>
      </c>
      <c r="E26" s="10">
        <v>0.05</v>
      </c>
      <c r="F26" s="10">
        <v>3</v>
      </c>
      <c r="G26" s="10">
        <v>13</v>
      </c>
      <c r="H26" s="12">
        <v>45</v>
      </c>
      <c r="I26" s="10" t="b">
        <v>1</v>
      </c>
      <c r="J26" s="10">
        <v>2</v>
      </c>
      <c r="K26" s="10">
        <v>-7552.2018670890702</v>
      </c>
      <c r="L26" s="10">
        <v>15547.614897278499</v>
      </c>
      <c r="M26" s="12">
        <f t="shared" si="5"/>
        <v>15194.40373417814</v>
      </c>
      <c r="N26" s="10">
        <f t="shared" si="6"/>
        <v>6771.8028883798597</v>
      </c>
      <c r="O26" s="12">
        <f t="shared" si="7"/>
        <v>6850.2942579577411</v>
      </c>
    </row>
    <row r="27" spans="1:15" x14ac:dyDescent="0.25">
      <c r="A27" s="11" t="s">
        <v>28</v>
      </c>
      <c r="B27" s="11" t="s">
        <v>41</v>
      </c>
      <c r="C27" s="11"/>
      <c r="D27" s="11"/>
      <c r="E27" s="11"/>
      <c r="F27" s="11"/>
      <c r="G27" s="11"/>
      <c r="H27" s="13">
        <v>55</v>
      </c>
      <c r="I27" s="11" t="b">
        <v>1</v>
      </c>
      <c r="J27" s="11">
        <v>2</v>
      </c>
      <c r="K27" s="11">
        <v>-4719.0967866050196</v>
      </c>
      <c r="L27" s="11">
        <v>9979.8961058882796</v>
      </c>
      <c r="M27" s="13">
        <f t="shared" si="5"/>
        <v>9548.1935732100392</v>
      </c>
      <c r="N27" s="11">
        <f t="shared" si="6"/>
        <v>1204.0840969896399</v>
      </c>
      <c r="O27" s="13">
        <f t="shared" si="7"/>
        <v>1204.0840969896399</v>
      </c>
    </row>
    <row r="28" spans="1:15" x14ac:dyDescent="0.25">
      <c r="A28" s="10" t="s">
        <v>28</v>
      </c>
      <c r="B28" s="10" t="s">
        <v>42</v>
      </c>
      <c r="C28" s="10"/>
      <c r="D28" s="10"/>
      <c r="E28" s="10"/>
      <c r="F28" s="10"/>
      <c r="G28" s="10"/>
      <c r="H28" s="12">
        <v>45</v>
      </c>
      <c r="I28" s="10"/>
      <c r="J28" s="10"/>
      <c r="K28" s="10">
        <v>-7552.2018670890702</v>
      </c>
      <c r="L28" s="10">
        <v>15547.614897278499</v>
      </c>
      <c r="M28" s="12">
        <f t="shared" si="5"/>
        <v>15194.40373417814</v>
      </c>
      <c r="N28" s="10">
        <f t="shared" si="6"/>
        <v>6771.8028883798597</v>
      </c>
      <c r="O28" s="12">
        <f t="shared" si="7"/>
        <v>6850.2942579577411</v>
      </c>
    </row>
    <row r="29" spans="1:15" x14ac:dyDescent="0.25">
      <c r="A29" s="11" t="s">
        <v>29</v>
      </c>
      <c r="B29" s="11" t="s">
        <v>43</v>
      </c>
      <c r="C29" s="11">
        <v>23</v>
      </c>
      <c r="D29" s="11" t="s">
        <v>19</v>
      </c>
      <c r="E29" s="11">
        <v>0.05</v>
      </c>
      <c r="F29" s="11">
        <v>3</v>
      </c>
      <c r="G29" s="11">
        <v>13</v>
      </c>
      <c r="H29" s="13">
        <v>45</v>
      </c>
      <c r="I29" s="11" t="b">
        <v>1</v>
      </c>
      <c r="J29" s="11">
        <v>2</v>
      </c>
      <c r="K29" s="11">
        <v>-7345.2319503844601</v>
      </c>
      <c r="L29" s="11">
        <v>15133.675063869299</v>
      </c>
      <c r="M29" s="13">
        <f t="shared" si="5"/>
        <v>14780.46390076892</v>
      </c>
      <c r="N29" s="11">
        <f t="shared" si="6"/>
        <v>6357.8630549706595</v>
      </c>
      <c r="O29" s="13">
        <f t="shared" si="7"/>
        <v>6436.3544245485209</v>
      </c>
    </row>
    <row r="30" spans="1:15" x14ac:dyDescent="0.25">
      <c r="A30" s="10" t="s">
        <v>29</v>
      </c>
      <c r="B30" s="10" t="s">
        <v>41</v>
      </c>
      <c r="C30" s="10"/>
      <c r="D30" s="10"/>
      <c r="E30" s="10"/>
      <c r="F30" s="10"/>
      <c r="G30" s="10"/>
      <c r="H30" s="12">
        <v>53</v>
      </c>
      <c r="I30" s="10" t="b">
        <v>1</v>
      </c>
      <c r="J30" s="10">
        <v>2</v>
      </c>
      <c r="K30" s="10">
        <v>-4843.9730124037296</v>
      </c>
      <c r="L30" s="10">
        <v>10209.950283570101</v>
      </c>
      <c r="M30" s="12">
        <f t="shared" si="5"/>
        <v>9793.9460248074593</v>
      </c>
      <c r="N30" s="10">
        <f t="shared" si="6"/>
        <v>1434.1382746714607</v>
      </c>
      <c r="O30" s="12">
        <f t="shared" si="7"/>
        <v>1449.83654858706</v>
      </c>
    </row>
    <row r="31" spans="1:15" x14ac:dyDescent="0.25">
      <c r="A31" s="11" t="s">
        <v>29</v>
      </c>
      <c r="B31" s="11" t="s">
        <v>42</v>
      </c>
      <c r="C31" s="11"/>
      <c r="D31" s="11"/>
      <c r="E31" s="11"/>
      <c r="F31" s="11"/>
      <c r="G31" s="11"/>
      <c r="H31" s="13">
        <v>45</v>
      </c>
      <c r="I31" s="11"/>
      <c r="J31" s="11"/>
      <c r="K31" s="11">
        <v>-7345.2319503844601</v>
      </c>
      <c r="L31" s="11">
        <v>15133.675063869299</v>
      </c>
      <c r="M31" s="13">
        <f t="shared" si="5"/>
        <v>14780.46390076892</v>
      </c>
      <c r="N31" s="11">
        <f t="shared" si="6"/>
        <v>6357.8630549706595</v>
      </c>
      <c r="O31" s="13">
        <f t="shared" si="7"/>
        <v>6436.3544245485209</v>
      </c>
    </row>
    <row r="32" spans="1:15" x14ac:dyDescent="0.25">
      <c r="A32" s="10" t="s">
        <v>30</v>
      </c>
      <c r="B32" s="10" t="s">
        <v>39</v>
      </c>
      <c r="C32" s="10">
        <v>24</v>
      </c>
      <c r="D32" s="10" t="s">
        <v>19</v>
      </c>
      <c r="E32" s="10">
        <v>0.05</v>
      </c>
      <c r="F32" s="10">
        <v>3</v>
      </c>
      <c r="G32" s="10">
        <v>13</v>
      </c>
      <c r="H32" s="12">
        <v>46</v>
      </c>
      <c r="I32" s="10" t="b">
        <v>1</v>
      </c>
      <c r="J32" s="10">
        <v>2</v>
      </c>
      <c r="K32" s="10">
        <v>-6856.3745207636102</v>
      </c>
      <c r="L32" s="10">
        <v>14165.8093415853</v>
      </c>
      <c r="M32" s="12">
        <f t="shared" si="5"/>
        <v>13804.74904152722</v>
      </c>
      <c r="N32" s="10">
        <f t="shared" si="6"/>
        <v>5389.9973326866602</v>
      </c>
      <c r="O32" s="12">
        <f t="shared" si="7"/>
        <v>5460.6395653068212</v>
      </c>
    </row>
    <row r="33" spans="1:15" x14ac:dyDescent="0.25">
      <c r="A33" s="11" t="s">
        <v>30</v>
      </c>
      <c r="B33" s="11" t="s">
        <v>41</v>
      </c>
      <c r="C33" s="11"/>
      <c r="D33" s="11"/>
      <c r="E33" s="11"/>
      <c r="F33" s="11"/>
      <c r="G33" s="11"/>
      <c r="H33" s="13">
        <v>51</v>
      </c>
      <c r="I33" s="11" t="b">
        <v>1</v>
      </c>
      <c r="J33" s="11">
        <v>2</v>
      </c>
      <c r="K33" s="11">
        <v>-5925.5077633260098</v>
      </c>
      <c r="L33" s="11">
        <v>12353.3215114991</v>
      </c>
      <c r="M33" s="13">
        <f t="shared" si="5"/>
        <v>11953.01552665202</v>
      </c>
      <c r="N33" s="11">
        <f t="shared" si="6"/>
        <v>3577.5095026004601</v>
      </c>
      <c r="O33" s="13">
        <f t="shared" si="7"/>
        <v>3608.9060504316203</v>
      </c>
    </row>
    <row r="34" spans="1:15" x14ac:dyDescent="0.25">
      <c r="A34" s="10" t="s">
        <v>30</v>
      </c>
      <c r="B34" s="10" t="s">
        <v>42</v>
      </c>
      <c r="C34" s="10"/>
      <c r="D34" s="10"/>
      <c r="E34" s="10"/>
      <c r="F34" s="10"/>
      <c r="G34" s="10"/>
      <c r="H34" s="12">
        <v>50</v>
      </c>
      <c r="I34" s="10" t="b">
        <v>1</v>
      </c>
      <c r="J34" s="10">
        <v>2</v>
      </c>
      <c r="K34" s="10">
        <v>-5649.9635440427001</v>
      </c>
      <c r="L34" s="10">
        <v>11792.3839359747</v>
      </c>
      <c r="M34" s="12">
        <f t="shared" si="5"/>
        <v>11399.9270880854</v>
      </c>
      <c r="N34" s="12">
        <f t="shared" si="6"/>
        <v>3016.5719270760601</v>
      </c>
      <c r="O34" s="12">
        <f t="shared" si="7"/>
        <v>3055.8176118650008</v>
      </c>
    </row>
    <row r="35" spans="1:15" x14ac:dyDescent="0.25">
      <c r="A35" s="11" t="s">
        <v>31</v>
      </c>
      <c r="B35" s="11" t="s">
        <v>39</v>
      </c>
      <c r="C35" s="11">
        <v>24</v>
      </c>
      <c r="D35" s="11" t="s">
        <v>19</v>
      </c>
      <c r="E35" s="11">
        <v>0.05</v>
      </c>
      <c r="F35" s="11">
        <v>3</v>
      </c>
      <c r="G35" s="11">
        <v>13</v>
      </c>
      <c r="H35" s="13">
        <v>46</v>
      </c>
      <c r="I35" s="11" t="b">
        <v>1</v>
      </c>
      <c r="J35" s="11">
        <v>2</v>
      </c>
      <c r="K35" s="11">
        <v>-6824.1443353180903</v>
      </c>
      <c r="L35" s="11">
        <v>14101.3489706943</v>
      </c>
      <c r="M35" s="13">
        <f t="shared" si="5"/>
        <v>13740.288670636181</v>
      </c>
      <c r="N35" s="11">
        <f t="shared" si="6"/>
        <v>5325.5369617956603</v>
      </c>
      <c r="O35" s="13">
        <f t="shared" si="7"/>
        <v>5396.1791944157812</v>
      </c>
    </row>
    <row r="36" spans="1:15" x14ac:dyDescent="0.25">
      <c r="A36" s="10" t="s">
        <v>31</v>
      </c>
      <c r="B36" s="10" t="s">
        <v>41</v>
      </c>
      <c r="C36" s="10"/>
      <c r="D36" s="10"/>
      <c r="E36" s="10"/>
      <c r="F36" s="10"/>
      <c r="G36" s="10"/>
      <c r="H36" s="12">
        <v>50</v>
      </c>
      <c r="I36" s="10" t="b">
        <v>1</v>
      </c>
      <c r="J36" s="10">
        <v>2</v>
      </c>
      <c r="K36" s="10">
        <v>-5966.7625902705604</v>
      </c>
      <c r="L36" s="10">
        <v>12425.982028430401</v>
      </c>
      <c r="M36" s="12">
        <f t="shared" si="5"/>
        <v>12033.525180541121</v>
      </c>
      <c r="N36" s="10">
        <f t="shared" si="6"/>
        <v>3650.1700195317608</v>
      </c>
      <c r="O36" s="12">
        <f t="shared" si="7"/>
        <v>3689.4157043207215</v>
      </c>
    </row>
    <row r="37" spans="1:15" x14ac:dyDescent="0.25">
      <c r="A37" s="11" t="s">
        <v>31</v>
      </c>
      <c r="B37" s="11" t="s">
        <v>42</v>
      </c>
      <c r="C37" s="11"/>
      <c r="D37" s="11"/>
      <c r="E37" s="11"/>
      <c r="F37" s="11"/>
      <c r="G37" s="11"/>
      <c r="H37" s="13">
        <v>49</v>
      </c>
      <c r="I37" s="11" t="b">
        <v>1</v>
      </c>
      <c r="J37" s="11">
        <v>2</v>
      </c>
      <c r="K37" s="11">
        <v>-5701.3547574512604</v>
      </c>
      <c r="L37" s="11">
        <v>11885.317225834</v>
      </c>
      <c r="M37" s="13">
        <f t="shared" si="5"/>
        <v>11500.709514902521</v>
      </c>
      <c r="N37" s="11">
        <f t="shared" si="6"/>
        <v>3109.5052169353603</v>
      </c>
      <c r="O37" s="13">
        <f t="shared" si="7"/>
        <v>3156.6000386821215</v>
      </c>
    </row>
    <row r="38" spans="1:15" x14ac:dyDescent="0.25">
      <c r="A38" s="10" t="s">
        <v>32</v>
      </c>
      <c r="B38" s="10" t="s">
        <v>43</v>
      </c>
      <c r="C38" s="10">
        <v>24</v>
      </c>
      <c r="D38" s="10" t="s">
        <v>19</v>
      </c>
      <c r="E38" s="10">
        <v>0.05</v>
      </c>
      <c r="F38" s="10">
        <v>3</v>
      </c>
      <c r="G38" s="10">
        <v>13</v>
      </c>
      <c r="H38" s="12">
        <v>46</v>
      </c>
      <c r="I38" s="10" t="b">
        <v>1</v>
      </c>
      <c r="J38" s="10">
        <v>2</v>
      </c>
      <c r="K38" s="10">
        <v>-7594.0660688906401</v>
      </c>
      <c r="L38" s="10">
        <v>15641.1924378394</v>
      </c>
      <c r="M38" s="12">
        <f t="shared" si="5"/>
        <v>15280.13213778128</v>
      </c>
      <c r="N38" s="10">
        <f t="shared" si="6"/>
        <v>6865.3804289407599</v>
      </c>
      <c r="O38" s="12">
        <f t="shared" si="7"/>
        <v>6936.0226615608808</v>
      </c>
    </row>
    <row r="39" spans="1:15" x14ac:dyDescent="0.25">
      <c r="A39" s="11" t="s">
        <v>32</v>
      </c>
      <c r="B39" s="11" t="s">
        <v>41</v>
      </c>
      <c r="C39" s="11"/>
      <c r="D39" s="11"/>
      <c r="E39" s="11"/>
      <c r="F39" s="11"/>
      <c r="G39" s="11"/>
      <c r="H39" s="13">
        <v>55</v>
      </c>
      <c r="I39" s="11" t="b">
        <v>1</v>
      </c>
      <c r="J39" s="11">
        <v>2</v>
      </c>
      <c r="K39" s="11">
        <v>-4117.0547381101997</v>
      </c>
      <c r="L39" s="11">
        <v>8775.8120088986398</v>
      </c>
      <c r="M39" s="13">
        <f t="shared" si="5"/>
        <v>8344.1094762203993</v>
      </c>
      <c r="N39" s="11">
        <f t="shared" si="6"/>
        <v>0</v>
      </c>
      <c r="O39" s="13">
        <f t="shared" si="7"/>
        <v>0</v>
      </c>
    </row>
    <row r="40" spans="1:15" x14ac:dyDescent="0.25">
      <c r="A40" s="10" t="s">
        <v>32</v>
      </c>
      <c r="B40" s="10" t="s">
        <v>42</v>
      </c>
      <c r="C40" s="10"/>
      <c r="D40" s="10"/>
      <c r="E40" s="10"/>
      <c r="F40" s="10"/>
      <c r="G40" s="10"/>
      <c r="H40" s="12">
        <v>46</v>
      </c>
      <c r="I40" s="10"/>
      <c r="J40" s="10"/>
      <c r="K40" s="10">
        <v>-7594.0660688906401</v>
      </c>
      <c r="L40" s="10">
        <v>15641.1924378394</v>
      </c>
      <c r="M40" s="12">
        <f t="shared" si="5"/>
        <v>15280.13213778128</v>
      </c>
      <c r="N40" s="10">
        <f t="shared" si="6"/>
        <v>6865.3804289407599</v>
      </c>
      <c r="O40" s="12">
        <f t="shared" si="7"/>
        <v>6936.0226615608808</v>
      </c>
    </row>
    <row r="41" spans="1:15" x14ac:dyDescent="0.25">
      <c r="A41" s="11" t="s">
        <v>33</v>
      </c>
      <c r="B41" s="11" t="s">
        <v>43</v>
      </c>
      <c r="C41" s="11">
        <v>23</v>
      </c>
      <c r="D41" s="11" t="s">
        <v>19</v>
      </c>
      <c r="E41" s="11">
        <v>0.05</v>
      </c>
      <c r="F41" s="11">
        <v>3</v>
      </c>
      <c r="G41" s="11">
        <v>13</v>
      </c>
      <c r="H41" s="13">
        <v>45</v>
      </c>
      <c r="I41" s="11" t="b">
        <v>1</v>
      </c>
      <c r="J41" s="11">
        <v>2</v>
      </c>
      <c r="K41" s="11">
        <v>-7645.0675237883297</v>
      </c>
      <c r="L41" s="11">
        <v>15733.346210677</v>
      </c>
      <c r="M41" s="13">
        <f t="shared" si="5"/>
        <v>15380.135047576659</v>
      </c>
      <c r="N41" s="11">
        <f t="shared" si="6"/>
        <v>6957.5342017783605</v>
      </c>
      <c r="O41" s="13">
        <f t="shared" si="7"/>
        <v>7036.0255713562601</v>
      </c>
    </row>
    <row r="42" spans="1:15" x14ac:dyDescent="0.25">
      <c r="A42" s="10" t="s">
        <v>33</v>
      </c>
      <c r="B42" s="10" t="s">
        <v>41</v>
      </c>
      <c r="C42" s="10"/>
      <c r="D42" s="10"/>
      <c r="E42" s="10"/>
      <c r="F42" s="10"/>
      <c r="G42" s="10"/>
      <c r="H42" s="12">
        <v>53</v>
      </c>
      <c r="I42" s="10" t="b">
        <v>1</v>
      </c>
      <c r="J42" s="10">
        <v>2</v>
      </c>
      <c r="K42" s="10">
        <v>-4256.8026399031496</v>
      </c>
      <c r="L42" s="10">
        <v>9035.6095385689696</v>
      </c>
      <c r="M42" s="12">
        <f t="shared" si="5"/>
        <v>8619.6052798062992</v>
      </c>
      <c r="N42" s="10">
        <f t="shared" si="6"/>
        <v>259.79752967032982</v>
      </c>
      <c r="O42" s="12">
        <f t="shared" si="7"/>
        <v>275.49580358589992</v>
      </c>
    </row>
    <row r="43" spans="1:15" x14ac:dyDescent="0.25">
      <c r="A43" s="11" t="s">
        <v>33</v>
      </c>
      <c r="B43" s="11" t="s">
        <v>42</v>
      </c>
      <c r="C43" s="11"/>
      <c r="D43" s="11"/>
      <c r="E43" s="11"/>
      <c r="F43" s="11"/>
      <c r="G43" s="11"/>
      <c r="H43" s="13">
        <v>45</v>
      </c>
      <c r="I43" s="11"/>
      <c r="J43" s="11"/>
      <c r="K43" s="11">
        <v>-7645.0675237883297</v>
      </c>
      <c r="L43" s="11">
        <v>15733.346210677</v>
      </c>
      <c r="M43" s="13">
        <f t="shared" si="5"/>
        <v>15380.135047576659</v>
      </c>
      <c r="N43" s="11">
        <f t="shared" si="6"/>
        <v>6957.5342017783605</v>
      </c>
      <c r="O43" s="13">
        <f t="shared" si="7"/>
        <v>7036.0255713562601</v>
      </c>
    </row>
    <row r="44" spans="1:15" x14ac:dyDescent="0.25">
      <c r="A44" s="10" t="s">
        <v>34</v>
      </c>
      <c r="B44" s="10" t="s">
        <v>39</v>
      </c>
      <c r="C44" s="10">
        <v>24</v>
      </c>
      <c r="D44" s="10" t="s">
        <v>19</v>
      </c>
      <c r="E44" s="10">
        <v>0.05</v>
      </c>
      <c r="F44" s="10">
        <v>3</v>
      </c>
      <c r="G44" s="10">
        <v>13</v>
      </c>
      <c r="H44" s="12">
        <v>46</v>
      </c>
      <c r="I44" s="10" t="b">
        <v>1</v>
      </c>
      <c r="J44" s="10">
        <v>2</v>
      </c>
      <c r="K44" s="10">
        <v>-6314.2152953143504</v>
      </c>
      <c r="L44" s="10">
        <v>13081.4908906868</v>
      </c>
      <c r="M44" s="12">
        <f t="shared" si="5"/>
        <v>12720.430590628701</v>
      </c>
      <c r="N44" s="10">
        <f t="shared" si="6"/>
        <v>4305.6788817881607</v>
      </c>
      <c r="O44" s="12">
        <f t="shared" si="7"/>
        <v>4376.3211144083016</v>
      </c>
    </row>
    <row r="45" spans="1:15" x14ac:dyDescent="0.25">
      <c r="A45" s="11" t="s">
        <v>34</v>
      </c>
      <c r="B45" s="11" t="s">
        <v>41</v>
      </c>
      <c r="C45" s="11"/>
      <c r="D45" s="11"/>
      <c r="E45" s="11"/>
      <c r="F45" s="11"/>
      <c r="G45" s="11"/>
      <c r="H45" s="13">
        <v>51</v>
      </c>
      <c r="I45" s="11" t="b">
        <v>1</v>
      </c>
      <c r="J45" s="11">
        <v>2</v>
      </c>
      <c r="K45" s="11">
        <v>-5240.2855100308698</v>
      </c>
      <c r="L45" s="11">
        <v>10982.8770049088</v>
      </c>
      <c r="M45" s="13">
        <f t="shared" si="5"/>
        <v>10582.57102006174</v>
      </c>
      <c r="N45" s="11">
        <f t="shared" si="6"/>
        <v>2207.06499601016</v>
      </c>
      <c r="O45" s="13">
        <f t="shared" si="7"/>
        <v>2238.4615438413402</v>
      </c>
    </row>
    <row r="46" spans="1:15" x14ac:dyDescent="0.25">
      <c r="A46" s="10" t="s">
        <v>34</v>
      </c>
      <c r="B46" s="10" t="s">
        <v>42</v>
      </c>
      <c r="C46" s="10"/>
      <c r="D46" s="10"/>
      <c r="E46" s="10"/>
      <c r="F46" s="10"/>
      <c r="G46" s="10"/>
      <c r="H46" s="12">
        <v>50</v>
      </c>
      <c r="I46" s="10" t="b">
        <v>1</v>
      </c>
      <c r="J46" s="10">
        <v>2</v>
      </c>
      <c r="K46" s="10">
        <v>-5190.9845233937704</v>
      </c>
      <c r="L46" s="10">
        <v>10874.4258946768</v>
      </c>
      <c r="M46" s="12">
        <f t="shared" si="5"/>
        <v>10481.969046787541</v>
      </c>
      <c r="N46" s="10">
        <f t="shared" si="6"/>
        <v>2098.6138857781607</v>
      </c>
      <c r="O46" s="12">
        <f t="shared" si="7"/>
        <v>2137.8595705671414</v>
      </c>
    </row>
    <row r="47" spans="1:15" x14ac:dyDescent="0.25">
      <c r="A47" s="11" t="s">
        <v>35</v>
      </c>
      <c r="B47" s="11" t="s">
        <v>39</v>
      </c>
      <c r="C47" s="11">
        <v>24</v>
      </c>
      <c r="D47" s="11" t="s">
        <v>19</v>
      </c>
      <c r="E47" s="11">
        <v>0.05</v>
      </c>
      <c r="F47" s="11">
        <v>3</v>
      </c>
      <c r="G47" s="11">
        <v>13</v>
      </c>
      <c r="H47" s="13">
        <v>46</v>
      </c>
      <c r="I47" s="11" t="b">
        <v>1</v>
      </c>
      <c r="J47" s="11">
        <v>2</v>
      </c>
      <c r="K47" s="11">
        <v>-6281.5953513577897</v>
      </c>
      <c r="L47" s="11">
        <v>13016.251002773701</v>
      </c>
      <c r="M47" s="13">
        <f t="shared" si="5"/>
        <v>12655.190702715579</v>
      </c>
      <c r="N47" s="11">
        <f t="shared" si="6"/>
        <v>4240.438993875061</v>
      </c>
      <c r="O47" s="13">
        <f t="shared" si="7"/>
        <v>4311.0812264951801</v>
      </c>
    </row>
    <row r="48" spans="1:15" x14ac:dyDescent="0.25">
      <c r="A48" s="10" t="s">
        <v>35</v>
      </c>
      <c r="B48" s="10" t="s">
        <v>41</v>
      </c>
      <c r="C48" s="10"/>
      <c r="D48" s="10"/>
      <c r="E48" s="10"/>
      <c r="F48" s="10"/>
      <c r="G48" s="10"/>
      <c r="H48" s="12">
        <v>50</v>
      </c>
      <c r="I48" s="10" t="b">
        <v>1</v>
      </c>
      <c r="J48" s="10">
        <v>2</v>
      </c>
      <c r="K48" s="10">
        <v>-5296.4120129696503</v>
      </c>
      <c r="L48" s="10">
        <v>11085.2808738286</v>
      </c>
      <c r="M48" s="12">
        <f t="shared" si="5"/>
        <v>10692.824025939301</v>
      </c>
      <c r="N48" s="10">
        <f t="shared" si="6"/>
        <v>2309.4688649299605</v>
      </c>
      <c r="O48" s="12">
        <f t="shared" si="7"/>
        <v>2348.7145497189013</v>
      </c>
    </row>
    <row r="49" spans="1:15" x14ac:dyDescent="0.25">
      <c r="A49" s="11" t="s">
        <v>35</v>
      </c>
      <c r="B49" s="11" t="s">
        <v>42</v>
      </c>
      <c r="C49" s="11"/>
      <c r="D49" s="11"/>
      <c r="E49" s="11"/>
      <c r="F49" s="11"/>
      <c r="G49" s="11"/>
      <c r="H49" s="13">
        <v>49</v>
      </c>
      <c r="I49" s="11" t="b">
        <v>1</v>
      </c>
      <c r="J49" s="11">
        <v>2</v>
      </c>
      <c r="K49" s="11">
        <v>-5241.98597829136</v>
      </c>
      <c r="L49" s="11">
        <v>10966.579667514199</v>
      </c>
      <c r="M49" s="13">
        <f t="shared" si="5"/>
        <v>10581.97195658272</v>
      </c>
      <c r="N49" s="11">
        <f t="shared" si="6"/>
        <v>2190.7676586155594</v>
      </c>
      <c r="O49" s="13">
        <f t="shared" si="7"/>
        <v>2237.8624803623206</v>
      </c>
    </row>
  </sheetData>
  <autoFilter ref="A1:O49" xr:uid="{5CCBBF67-6DCE-4978-BDCA-65F5E19AE023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86DA6-582C-42D7-B016-6A58CAA60CE2}">
  <dimension ref="A1:B48"/>
  <sheetViews>
    <sheetView topLeftCell="A12" workbookViewId="0">
      <selection sqref="A1:B48"/>
    </sheetView>
  </sheetViews>
  <sheetFormatPr defaultRowHeight="15" x14ac:dyDescent="0.25"/>
  <sheetData>
    <row r="1" spans="1:2" x14ac:dyDescent="0.25">
      <c r="A1" s="12">
        <v>12873.88569843792</v>
      </c>
      <c r="B1" s="12">
        <v>4529.7762222175206</v>
      </c>
    </row>
    <row r="2" spans="1:2" x14ac:dyDescent="0.25">
      <c r="A2" s="13">
        <v>14780.46390076888</v>
      </c>
      <c r="B2" s="13">
        <v>6436.3544245484809</v>
      </c>
    </row>
    <row r="3" spans="1:2" x14ac:dyDescent="0.25">
      <c r="A3" s="12">
        <v>12663.2788279794</v>
      </c>
      <c r="B3" s="12">
        <v>4319.1693517590011</v>
      </c>
    </row>
    <row r="4" spans="1:2" x14ac:dyDescent="0.25">
      <c r="A4" s="13">
        <v>13740.288670636141</v>
      </c>
      <c r="B4" s="13">
        <v>5396.1791944157412</v>
      </c>
    </row>
    <row r="5" spans="1:2" x14ac:dyDescent="0.25">
      <c r="A5" s="12">
        <v>12190.5065728557</v>
      </c>
      <c r="B5" s="12">
        <v>3846.3970966353008</v>
      </c>
    </row>
    <row r="6" spans="1:2" x14ac:dyDescent="0.25">
      <c r="A6" s="13">
        <v>15380.135047576639</v>
      </c>
      <c r="B6" s="13">
        <v>7036.0255713562401</v>
      </c>
    </row>
    <row r="7" spans="1:2" x14ac:dyDescent="0.25">
      <c r="A7" s="12">
        <v>11966.78604802158</v>
      </c>
      <c r="B7" s="12">
        <v>3622.6765718011811</v>
      </c>
    </row>
    <row r="8" spans="1:2" x14ac:dyDescent="0.25">
      <c r="A8" s="13">
        <v>12655.190702715559</v>
      </c>
      <c r="B8" s="13">
        <v>4311.0812264951601</v>
      </c>
    </row>
    <row r="9" spans="1:2" x14ac:dyDescent="0.25">
      <c r="A9" s="12">
        <v>15194.40373417814</v>
      </c>
      <c r="B9" s="12">
        <v>6850.2942579577411</v>
      </c>
    </row>
    <row r="10" spans="1:2" x14ac:dyDescent="0.25">
      <c r="A10" s="13">
        <v>14780.46390076892</v>
      </c>
      <c r="B10" s="13">
        <v>6436.3544245485209</v>
      </c>
    </row>
    <row r="11" spans="1:2" x14ac:dyDescent="0.25">
      <c r="A11" s="12">
        <v>13804.74904152722</v>
      </c>
      <c r="B11" s="12">
        <v>5460.6395653068212</v>
      </c>
    </row>
    <row r="12" spans="1:2" x14ac:dyDescent="0.25">
      <c r="A12" s="13">
        <v>13740.288670636181</v>
      </c>
      <c r="B12" s="13">
        <v>5396.1791944157812</v>
      </c>
    </row>
    <row r="13" spans="1:2" x14ac:dyDescent="0.25">
      <c r="A13" s="12">
        <v>15280.13213778128</v>
      </c>
      <c r="B13" s="12">
        <v>6936.0226615608808</v>
      </c>
    </row>
    <row r="14" spans="1:2" x14ac:dyDescent="0.25">
      <c r="A14" s="13">
        <v>15380.135047576659</v>
      </c>
      <c r="B14" s="13">
        <v>7036.0255713562601</v>
      </c>
    </row>
    <row r="15" spans="1:2" x14ac:dyDescent="0.25">
      <c r="A15" s="12">
        <v>12720.430590628701</v>
      </c>
      <c r="B15" s="12">
        <v>4376.3211144083016</v>
      </c>
    </row>
    <row r="16" spans="1:2" x14ac:dyDescent="0.25">
      <c r="A16" s="13">
        <v>12655.190702715579</v>
      </c>
      <c r="B16" s="13">
        <v>4311.0812264951801</v>
      </c>
    </row>
    <row r="17" spans="1:2" x14ac:dyDescent="0.25">
      <c r="A17" s="13">
        <v>10993.27303425826</v>
      </c>
      <c r="B17" s="13">
        <v>2649.1635580378606</v>
      </c>
    </row>
    <row r="18" spans="1:2" x14ac:dyDescent="0.25">
      <c r="A18" s="12">
        <v>9793.9460248074593</v>
      </c>
      <c r="B18" s="12">
        <v>1449.83654858706</v>
      </c>
    </row>
    <row r="19" spans="1:2" x14ac:dyDescent="0.25">
      <c r="A19" s="13">
        <v>10782.66616379988</v>
      </c>
      <c r="B19" s="13">
        <v>2438.5566875794811</v>
      </c>
    </row>
    <row r="20" spans="1:2" x14ac:dyDescent="0.25">
      <c r="A20" s="12">
        <v>12033.525180541141</v>
      </c>
      <c r="B20" s="12">
        <v>3689.4157043207415</v>
      </c>
    </row>
    <row r="21" spans="1:2" x14ac:dyDescent="0.25">
      <c r="A21" s="13">
        <v>9982.4112185306403</v>
      </c>
      <c r="B21" s="13">
        <v>1638.301742310241</v>
      </c>
    </row>
    <row r="22" spans="1:2" x14ac:dyDescent="0.25">
      <c r="A22" s="12">
        <v>8619.6052798063192</v>
      </c>
      <c r="B22" s="12">
        <v>275.49580358591993</v>
      </c>
    </row>
    <row r="23" spans="1:2" x14ac:dyDescent="0.25">
      <c r="A23" s="13">
        <v>9758.6906936965606</v>
      </c>
      <c r="B23" s="13">
        <v>1414.5812174761613</v>
      </c>
    </row>
    <row r="24" spans="1:2" x14ac:dyDescent="0.25">
      <c r="A24" s="12">
        <v>10692.824025939241</v>
      </c>
      <c r="B24" s="12">
        <v>2348.7145497188412</v>
      </c>
    </row>
    <row r="25" spans="1:2" x14ac:dyDescent="0.25">
      <c r="A25" s="13">
        <v>9548.1935732100392</v>
      </c>
      <c r="B25" s="13">
        <v>1204.0840969896399</v>
      </c>
    </row>
    <row r="26" spans="1:2" x14ac:dyDescent="0.25">
      <c r="A26" s="12">
        <v>9793.9460248074593</v>
      </c>
      <c r="B26" s="12">
        <v>1449.83654858706</v>
      </c>
    </row>
    <row r="27" spans="1:2" x14ac:dyDescent="0.25">
      <c r="A27" s="13">
        <v>11953.01552665202</v>
      </c>
      <c r="B27" s="13">
        <v>3608.9060504316203</v>
      </c>
    </row>
    <row r="28" spans="1:2" x14ac:dyDescent="0.25">
      <c r="A28" s="12">
        <v>12033.525180541121</v>
      </c>
      <c r="B28" s="12">
        <v>3689.4157043207215</v>
      </c>
    </row>
    <row r="29" spans="1:2" x14ac:dyDescent="0.25">
      <c r="A29" s="13">
        <v>8344.1094762203993</v>
      </c>
      <c r="B29" s="13">
        <v>0</v>
      </c>
    </row>
    <row r="30" spans="1:2" x14ac:dyDescent="0.25">
      <c r="A30" s="12">
        <v>8619.6052798062992</v>
      </c>
      <c r="B30" s="12">
        <v>275.49580358589992</v>
      </c>
    </row>
    <row r="31" spans="1:2" x14ac:dyDescent="0.25">
      <c r="A31" s="13">
        <v>10582.57102006174</v>
      </c>
      <c r="B31" s="13">
        <v>2238.4615438413402</v>
      </c>
    </row>
    <row r="32" spans="1:2" x14ac:dyDescent="0.25">
      <c r="A32" s="12">
        <v>10692.824025939301</v>
      </c>
      <c r="B32" s="12">
        <v>2348.7145497189013</v>
      </c>
    </row>
    <row r="33" spans="1:2" x14ac:dyDescent="0.25">
      <c r="A33" s="12">
        <v>11445.148321188261</v>
      </c>
      <c r="B33" s="12">
        <v>3101.0388449678612</v>
      </c>
    </row>
    <row r="34" spans="1:2" x14ac:dyDescent="0.25">
      <c r="A34" s="13">
        <v>14780.46390076888</v>
      </c>
      <c r="B34" s="13">
        <v>6436.3544245484809</v>
      </c>
    </row>
    <row r="35" spans="1:2" x14ac:dyDescent="0.25">
      <c r="A35" s="12">
        <v>11428.806237389619</v>
      </c>
      <c r="B35" s="12">
        <v>3084.6967611692198</v>
      </c>
    </row>
    <row r="36" spans="1:2" x14ac:dyDescent="0.25">
      <c r="A36" s="13">
        <v>11500.709514902541</v>
      </c>
      <c r="B36" s="13">
        <v>3156.6000386821415</v>
      </c>
    </row>
    <row r="37" spans="1:2" x14ac:dyDescent="0.25">
      <c r="A37" s="12">
        <v>10555.02919085842</v>
      </c>
      <c r="B37" s="12">
        <v>2210.9197146380211</v>
      </c>
    </row>
    <row r="38" spans="1:2" x14ac:dyDescent="0.25">
      <c r="A38" s="13">
        <v>15380.135047576639</v>
      </c>
      <c r="B38" s="13">
        <v>7036.0255713562401</v>
      </c>
    </row>
    <row r="39" spans="1:2" x14ac:dyDescent="0.25">
      <c r="A39" s="12">
        <v>10552.204830545519</v>
      </c>
      <c r="B39" s="12">
        <v>2208.0953543251198</v>
      </c>
    </row>
    <row r="40" spans="1:2" x14ac:dyDescent="0.25">
      <c r="A40" s="13">
        <v>10581.97195658272</v>
      </c>
      <c r="B40" s="13">
        <v>2237.8624803623206</v>
      </c>
    </row>
    <row r="41" spans="1:2" x14ac:dyDescent="0.25">
      <c r="A41" s="12">
        <v>15194.40373417814</v>
      </c>
      <c r="B41" s="12">
        <v>6850.2942579577411</v>
      </c>
    </row>
    <row r="42" spans="1:2" x14ac:dyDescent="0.25">
      <c r="A42" s="13">
        <v>14780.46390076892</v>
      </c>
      <c r="B42" s="13">
        <v>6436.3544245485209</v>
      </c>
    </row>
    <row r="43" spans="1:2" x14ac:dyDescent="0.25">
      <c r="A43" s="12">
        <v>11399.9270880854</v>
      </c>
      <c r="B43" s="12">
        <v>3055.8176118650008</v>
      </c>
    </row>
    <row r="44" spans="1:2" x14ac:dyDescent="0.25">
      <c r="A44" s="13">
        <v>11500.709514902521</v>
      </c>
      <c r="B44" s="13">
        <v>3156.6000386821215</v>
      </c>
    </row>
    <row r="45" spans="1:2" x14ac:dyDescent="0.25">
      <c r="A45" s="12">
        <v>15280.13213778128</v>
      </c>
      <c r="B45" s="12">
        <v>6936.0226615608808</v>
      </c>
    </row>
    <row r="46" spans="1:2" x14ac:dyDescent="0.25">
      <c r="A46" s="13">
        <v>15380.135047576659</v>
      </c>
      <c r="B46" s="13">
        <v>7036.0255713562601</v>
      </c>
    </row>
    <row r="47" spans="1:2" x14ac:dyDescent="0.25">
      <c r="A47" s="12">
        <v>10481.969046787541</v>
      </c>
      <c r="B47" s="12">
        <v>2137.8595705671414</v>
      </c>
    </row>
    <row r="48" spans="1:2" x14ac:dyDescent="0.25">
      <c r="A48" s="13">
        <v>10581.97195658272</v>
      </c>
      <c r="B48" s="13">
        <v>2237.8624803623206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3D652-15C9-479A-BA23-31F9850A25A3}">
  <dimension ref="A1:M15"/>
  <sheetViews>
    <sheetView workbookViewId="0">
      <pane xSplit="2" ySplit="2" topLeftCell="H3" activePane="bottomRight" state="frozen"/>
      <selection pane="topRight" activeCell="C1" sqref="C1"/>
      <selection pane="bottomLeft" activeCell="A3" sqref="A3"/>
      <selection pane="bottomRight" sqref="A1:M15"/>
    </sheetView>
  </sheetViews>
  <sheetFormatPr defaultRowHeight="15" x14ac:dyDescent="0.25"/>
  <cols>
    <col min="1" max="1" width="15.5703125" style="1" bestFit="1" customWidth="1"/>
    <col min="2" max="2" width="24.28515625" style="1" bestFit="1" customWidth="1"/>
    <col min="3" max="3" width="9.7109375" style="1" bestFit="1" customWidth="1"/>
    <col min="4" max="4" width="9.85546875" style="1" bestFit="1" customWidth="1"/>
    <col min="5" max="5" width="14.140625" style="1" bestFit="1" customWidth="1"/>
    <col min="6" max="6" width="24.28515625" style="1" bestFit="1" customWidth="1"/>
    <col min="7" max="7" width="23" style="1" bestFit="1" customWidth="1"/>
    <col min="8" max="8" width="21.140625" style="1" bestFit="1" customWidth="1"/>
    <col min="9" max="9" width="5.42578125" style="1" bestFit="1" customWidth="1"/>
    <col min="10" max="10" width="9.140625" style="1"/>
    <col min="11" max="11" width="16.140625" style="1" bestFit="1" customWidth="1"/>
    <col min="12" max="12" width="14.85546875" style="1" bestFit="1" customWidth="1"/>
    <col min="13" max="13" width="18.7109375" style="1" bestFit="1" customWidth="1"/>
    <col min="14" max="16384" width="9.140625" style="1"/>
  </cols>
  <sheetData>
    <row r="1" spans="1:13" x14ac:dyDescent="0.25">
      <c r="C1" s="15" t="s">
        <v>0</v>
      </c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5">
      <c r="B2" s="2" t="s">
        <v>2</v>
      </c>
      <c r="C2" s="3" t="s">
        <v>3</v>
      </c>
      <c r="D2" s="3" t="s">
        <v>4</v>
      </c>
      <c r="E2" s="3" t="s">
        <v>5</v>
      </c>
      <c r="F2" s="3" t="s">
        <v>9</v>
      </c>
      <c r="G2" s="3" t="s">
        <v>10</v>
      </c>
      <c r="H2" s="3" t="s">
        <v>6</v>
      </c>
      <c r="I2" s="3" t="s">
        <v>7</v>
      </c>
      <c r="J2" s="3" t="s">
        <v>8</v>
      </c>
      <c r="K2" s="3" t="s">
        <v>11</v>
      </c>
      <c r="L2" s="3" t="s">
        <v>12</v>
      </c>
      <c r="M2" s="3" t="s">
        <v>13</v>
      </c>
    </row>
    <row r="3" spans="1:13" x14ac:dyDescent="0.25">
      <c r="A3" s="14" t="s">
        <v>1</v>
      </c>
      <c r="B3" s="4" t="s">
        <v>25</v>
      </c>
      <c r="C3" s="5">
        <v>-1.3368999492531699</v>
      </c>
      <c r="D3" s="5">
        <v>-11.547331503787801</v>
      </c>
      <c r="E3" s="5">
        <v>10.8833390627266</v>
      </c>
      <c r="F3" s="5">
        <v>1.48923757000194</v>
      </c>
      <c r="G3" s="5">
        <v>2.1254441147174199</v>
      </c>
      <c r="H3" s="5">
        <v>-0.39460626851098901</v>
      </c>
      <c r="I3" s="5">
        <v>1.4790155923563399</v>
      </c>
      <c r="J3" s="5">
        <v>6.2280181475163196E-3</v>
      </c>
      <c r="K3" s="5">
        <v>1.4782158329249899</v>
      </c>
      <c r="L3" s="5">
        <v>0.94399954933404095</v>
      </c>
      <c r="M3" s="5">
        <v>-2.86079643952431</v>
      </c>
    </row>
    <row r="4" spans="1:13" x14ac:dyDescent="0.25">
      <c r="A4" s="14"/>
      <c r="B4" s="6" t="s">
        <v>26</v>
      </c>
      <c r="C4" s="7">
        <v>0.33542182833767098</v>
      </c>
      <c r="D4" s="7">
        <v>0.109421493582279</v>
      </c>
      <c r="E4" s="7">
        <v>6.9956609968158806E-2</v>
      </c>
      <c r="F4" s="7">
        <v>2.38240721277184E-2</v>
      </c>
      <c r="G4" s="7">
        <v>1.36450987558358E-2</v>
      </c>
      <c r="H4" s="7">
        <v>0.35282401646094902</v>
      </c>
      <c r="I4" s="7">
        <v>1.63783867723333</v>
      </c>
      <c r="J4" s="7">
        <v>9.28092071659283E-3</v>
      </c>
      <c r="K4" s="7">
        <v>2.4308890173754798E-3</v>
      </c>
      <c r="L4" s="7">
        <v>1.6550211116477202E-2</v>
      </c>
      <c r="M4" s="7">
        <v>0.241253843888597</v>
      </c>
    </row>
    <row r="5" spans="1:13" x14ac:dyDescent="0.25">
      <c r="A5" s="14"/>
      <c r="B5" s="4" t="s">
        <v>3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</row>
    <row r="6" spans="1:13" x14ac:dyDescent="0.25">
      <c r="A6" s="14"/>
      <c r="B6" s="6" t="s">
        <v>4</v>
      </c>
      <c r="C6" s="7">
        <v>0</v>
      </c>
      <c r="D6" s="7">
        <v>0</v>
      </c>
      <c r="E6" s="7">
        <v>0</v>
      </c>
      <c r="F6" s="7">
        <v>-0.10214028106587</v>
      </c>
      <c r="G6" s="7">
        <v>0.14754595539448701</v>
      </c>
      <c r="H6" s="7">
        <v>0.65739772678291997</v>
      </c>
      <c r="I6" s="7">
        <v>0</v>
      </c>
      <c r="J6" s="7">
        <v>0</v>
      </c>
      <c r="K6" s="7">
        <v>4.2324024581325899E-2</v>
      </c>
      <c r="L6" s="7">
        <v>0.102601127285232</v>
      </c>
      <c r="M6" s="7">
        <v>0</v>
      </c>
    </row>
    <row r="7" spans="1:13" x14ac:dyDescent="0.25">
      <c r="A7" s="14"/>
      <c r="B7" s="4" t="s">
        <v>5</v>
      </c>
      <c r="C7" s="5">
        <v>0</v>
      </c>
      <c r="D7" s="5">
        <v>1.07187788457396</v>
      </c>
      <c r="E7" s="5">
        <v>0</v>
      </c>
      <c r="F7" s="5">
        <v>-0.161865308650504</v>
      </c>
      <c r="G7" s="5">
        <v>-0.19436330002661101</v>
      </c>
      <c r="H7" s="5">
        <v>0</v>
      </c>
      <c r="I7" s="5">
        <v>0</v>
      </c>
      <c r="J7" s="5">
        <v>0</v>
      </c>
      <c r="K7" s="5">
        <v>-0.13993844933774599</v>
      </c>
      <c r="L7" s="5">
        <v>-1.6488478729214499E-2</v>
      </c>
      <c r="M7" s="5">
        <v>0</v>
      </c>
    </row>
    <row r="8" spans="1:13" x14ac:dyDescent="0.25">
      <c r="A8" s="14"/>
      <c r="B8" s="6" t="s">
        <v>9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</row>
    <row r="9" spans="1:13" x14ac:dyDescent="0.25">
      <c r="A9" s="14"/>
      <c r="B9" s="4" t="s">
        <v>10</v>
      </c>
      <c r="C9" s="5">
        <v>0</v>
      </c>
      <c r="D9" s="5">
        <v>0</v>
      </c>
      <c r="E9" s="5">
        <v>0</v>
      </c>
      <c r="F9" s="5">
        <v>-0.230527886823927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</row>
    <row r="10" spans="1:13" x14ac:dyDescent="0.25">
      <c r="A10" s="14"/>
      <c r="B10" s="6" t="s">
        <v>6</v>
      </c>
      <c r="C10" s="7">
        <v>0</v>
      </c>
      <c r="D10" s="7">
        <v>0</v>
      </c>
      <c r="E10" s="7">
        <v>0</v>
      </c>
      <c r="F10" s="7">
        <v>5.3746802614955097E-2</v>
      </c>
      <c r="G10" s="7">
        <v>-6.8311914970102805E-2</v>
      </c>
      <c r="H10" s="7">
        <v>0</v>
      </c>
      <c r="I10" s="7">
        <v>0</v>
      </c>
      <c r="J10" s="7">
        <v>0</v>
      </c>
      <c r="K10" s="7">
        <v>9.3015457162437499E-4</v>
      </c>
      <c r="L10" s="7">
        <v>3.2719166528477998E-3</v>
      </c>
      <c r="M10" s="7">
        <v>0</v>
      </c>
    </row>
    <row r="11" spans="1:13" x14ac:dyDescent="0.25">
      <c r="A11" s="14"/>
      <c r="B11" s="4" t="s">
        <v>7</v>
      </c>
      <c r="C11" s="5">
        <v>0</v>
      </c>
      <c r="D11" s="5">
        <v>0</v>
      </c>
      <c r="E11" s="5">
        <v>0</v>
      </c>
      <c r="F11" s="5">
        <v>-6.5101649074187903E-2</v>
      </c>
      <c r="G11" s="5">
        <v>4.3800800389087596E-3</v>
      </c>
      <c r="H11" s="5">
        <v>-0.30141037048511499</v>
      </c>
      <c r="I11" s="5">
        <v>0</v>
      </c>
      <c r="J11" s="5">
        <v>0</v>
      </c>
      <c r="K11" s="5">
        <v>1.18282700385418E-2</v>
      </c>
      <c r="L11" s="5">
        <v>9.7801028880555706E-3</v>
      </c>
      <c r="M11" s="5">
        <v>-0.208937802593053</v>
      </c>
    </row>
    <row r="12" spans="1:13" x14ac:dyDescent="0.25">
      <c r="A12" s="14"/>
      <c r="B12" s="6" t="s">
        <v>8</v>
      </c>
      <c r="C12" s="7">
        <v>0</v>
      </c>
      <c r="D12" s="7">
        <v>-0.85328761993626101</v>
      </c>
      <c r="E12" s="7">
        <v>0</v>
      </c>
      <c r="F12" s="7">
        <v>0.129286522112038</v>
      </c>
      <c r="G12" s="7">
        <v>0.12982360441670801</v>
      </c>
      <c r="H12" s="7">
        <v>-0.85868940402197302</v>
      </c>
      <c r="I12" s="7">
        <v>0</v>
      </c>
      <c r="J12" s="7">
        <v>0</v>
      </c>
      <c r="K12" s="7">
        <v>0</v>
      </c>
      <c r="L12" s="7">
        <v>0</v>
      </c>
      <c r="M12" s="7">
        <v>-0.465555266800249</v>
      </c>
    </row>
    <row r="13" spans="1:13" x14ac:dyDescent="0.25">
      <c r="A13" s="14"/>
      <c r="B13" s="4" t="s">
        <v>11</v>
      </c>
      <c r="C13" s="5">
        <v>0</v>
      </c>
      <c r="D13" s="5">
        <v>0</v>
      </c>
      <c r="E13" s="5">
        <v>0</v>
      </c>
      <c r="F13" s="5">
        <v>1.2504885209754899</v>
      </c>
      <c r="G13" s="5">
        <v>-1.1550756560976601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</row>
    <row r="14" spans="1:13" x14ac:dyDescent="0.25">
      <c r="A14" s="14"/>
      <c r="B14" s="6" t="s">
        <v>12</v>
      </c>
      <c r="C14" s="7">
        <v>0</v>
      </c>
      <c r="D14" s="7">
        <v>0</v>
      </c>
      <c r="E14" s="7">
        <v>0</v>
      </c>
      <c r="F14" s="7">
        <v>0.48420140302388898</v>
      </c>
      <c r="G14" s="7">
        <v>1.78035020180127</v>
      </c>
      <c r="H14" s="7">
        <v>0</v>
      </c>
      <c r="I14" s="7">
        <v>0</v>
      </c>
      <c r="J14" s="7">
        <v>0</v>
      </c>
      <c r="K14" s="7">
        <v>0.698748612529977</v>
      </c>
      <c r="L14" s="7">
        <v>0</v>
      </c>
      <c r="M14" s="7">
        <v>0</v>
      </c>
    </row>
    <row r="15" spans="1:13" x14ac:dyDescent="0.25">
      <c r="A15" s="14"/>
      <c r="B15" s="4" t="s">
        <v>13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</row>
  </sheetData>
  <mergeCells count="2">
    <mergeCell ref="A3:A15"/>
    <mergeCell ref="C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A1BBD-64AE-4E4A-83DB-7324742AE0F3}">
  <dimension ref="A1:M1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15" sqref="A1:M15"/>
    </sheetView>
  </sheetViews>
  <sheetFormatPr defaultRowHeight="15" x14ac:dyDescent="0.25"/>
  <cols>
    <col min="2" max="2" width="24.28515625" bestFit="1" customWidth="1"/>
    <col min="6" max="6" width="24.7109375" bestFit="1" customWidth="1"/>
    <col min="7" max="7" width="23.5703125" bestFit="1" customWidth="1"/>
    <col min="11" max="11" width="16.5703125" bestFit="1" customWidth="1"/>
    <col min="12" max="12" width="15.42578125" bestFit="1" customWidth="1"/>
    <col min="13" max="13" width="18.7109375" bestFit="1" customWidth="1"/>
  </cols>
  <sheetData>
    <row r="1" spans="1:13" x14ac:dyDescent="0.25">
      <c r="A1" s="1"/>
      <c r="B1" s="1"/>
      <c r="C1" s="15" t="s">
        <v>0</v>
      </c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5">
      <c r="A2" s="1"/>
      <c r="B2" s="2" t="s">
        <v>2</v>
      </c>
      <c r="C2" s="3" t="s">
        <v>3</v>
      </c>
      <c r="D2" s="3" t="s">
        <v>4</v>
      </c>
      <c r="E2" s="3" t="s">
        <v>5</v>
      </c>
      <c r="F2" s="3" t="s">
        <v>9</v>
      </c>
      <c r="G2" s="3" t="s">
        <v>10</v>
      </c>
      <c r="H2" s="3" t="s">
        <v>6</v>
      </c>
      <c r="I2" s="3" t="s">
        <v>7</v>
      </c>
      <c r="J2" s="3" t="s">
        <v>8</v>
      </c>
      <c r="K2" s="3" t="s">
        <v>11</v>
      </c>
      <c r="L2" s="3" t="s">
        <v>12</v>
      </c>
      <c r="M2" s="3" t="s">
        <v>13</v>
      </c>
    </row>
    <row r="3" spans="1:13" x14ac:dyDescent="0.25">
      <c r="A3" s="14" t="s">
        <v>1</v>
      </c>
      <c r="B3" s="4" t="s">
        <v>25</v>
      </c>
      <c r="C3" s="5">
        <v>-1.3368999492531699</v>
      </c>
      <c r="D3" s="5">
        <v>-11.547331503787699</v>
      </c>
      <c r="E3" s="5">
        <v>10.8833390627266</v>
      </c>
      <c r="F3" s="5">
        <v>1.5636265026888501</v>
      </c>
      <c r="G3" s="5">
        <v>2.1617417763866702</v>
      </c>
      <c r="H3" s="5">
        <v>-0.39460626851098901</v>
      </c>
      <c r="I3" s="5">
        <v>1.4790155923563399</v>
      </c>
      <c r="J3" s="5">
        <v>6.2280181475163196E-3</v>
      </c>
      <c r="K3" s="5">
        <v>1.4782158329249899</v>
      </c>
      <c r="L3" s="5">
        <v>0.94399954933408303</v>
      </c>
      <c r="M3" s="5">
        <v>-2.86079643952431</v>
      </c>
    </row>
    <row r="4" spans="1:13" x14ac:dyDescent="0.25">
      <c r="A4" s="14"/>
      <c r="B4" s="6" t="s">
        <v>26</v>
      </c>
      <c r="C4" s="7">
        <v>0.33542182833767098</v>
      </c>
      <c r="D4" s="7">
        <v>0.10942149358228</v>
      </c>
      <c r="E4" s="7">
        <v>6.9956609968159195E-2</v>
      </c>
      <c r="F4" s="7">
        <v>2.36294791223782E-2</v>
      </c>
      <c r="G4" s="7">
        <v>1.35559626583713E-2</v>
      </c>
      <c r="H4" s="7">
        <v>0.35282401646094902</v>
      </c>
      <c r="I4" s="7">
        <v>1.63783867723334</v>
      </c>
      <c r="J4" s="7">
        <v>9.2809207165928404E-3</v>
      </c>
      <c r="K4" s="7">
        <v>2.4308890173754898E-3</v>
      </c>
      <c r="L4" s="7">
        <v>1.6550211116477202E-2</v>
      </c>
      <c r="M4" s="7">
        <v>0.241253843888597</v>
      </c>
    </row>
    <row r="5" spans="1:13" x14ac:dyDescent="0.25">
      <c r="A5" s="14"/>
      <c r="B5" s="4" t="s">
        <v>3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</row>
    <row r="6" spans="1:13" x14ac:dyDescent="0.25">
      <c r="A6" s="14"/>
      <c r="B6" s="6" t="s">
        <v>4</v>
      </c>
      <c r="C6" s="7">
        <v>0</v>
      </c>
      <c r="D6" s="7">
        <v>0</v>
      </c>
      <c r="E6" s="7">
        <v>0</v>
      </c>
      <c r="F6" s="7">
        <v>-0.103957198457163</v>
      </c>
      <c r="G6" s="7">
        <v>0.14535644226880401</v>
      </c>
      <c r="H6" s="7">
        <v>0.65739772678291997</v>
      </c>
      <c r="I6" s="7">
        <v>0</v>
      </c>
      <c r="J6" s="7">
        <v>0</v>
      </c>
      <c r="K6" s="7">
        <v>4.23240245813261E-2</v>
      </c>
      <c r="L6" s="7">
        <v>0.102601127285233</v>
      </c>
      <c r="M6" s="7">
        <v>0</v>
      </c>
    </row>
    <row r="7" spans="1:13" x14ac:dyDescent="0.25">
      <c r="A7" s="14"/>
      <c r="B7" s="4" t="s">
        <v>5</v>
      </c>
      <c r="C7" s="5">
        <v>0</v>
      </c>
      <c r="D7" s="5">
        <v>1.07187788457396</v>
      </c>
      <c r="E7" s="5">
        <v>0</v>
      </c>
      <c r="F7" s="5">
        <v>-0.161100083063176</v>
      </c>
      <c r="G7" s="5">
        <v>-0.19257741534466499</v>
      </c>
      <c r="H7" s="5">
        <v>0</v>
      </c>
      <c r="I7" s="5">
        <v>0</v>
      </c>
      <c r="J7" s="5">
        <v>0</v>
      </c>
      <c r="K7" s="5">
        <v>-0.13993844933774599</v>
      </c>
      <c r="L7" s="5">
        <v>-1.64884787292186E-2</v>
      </c>
      <c r="M7" s="5">
        <v>0</v>
      </c>
    </row>
    <row r="8" spans="1:13" x14ac:dyDescent="0.25">
      <c r="A8" s="14"/>
      <c r="B8" s="6" t="s">
        <v>9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</row>
    <row r="9" spans="1:13" x14ac:dyDescent="0.25">
      <c r="A9" s="14"/>
      <c r="B9" s="4" t="s">
        <v>10</v>
      </c>
      <c r="C9" s="5">
        <v>0</v>
      </c>
      <c r="D9" s="5">
        <v>0</v>
      </c>
      <c r="E9" s="5">
        <v>0</v>
      </c>
      <c r="F9" s="5">
        <v>-0.24021148806013201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</row>
    <row r="10" spans="1:13" x14ac:dyDescent="0.25">
      <c r="A10" s="14"/>
      <c r="B10" s="6" t="s">
        <v>6</v>
      </c>
      <c r="C10" s="7">
        <v>0</v>
      </c>
      <c r="D10" s="7">
        <v>0</v>
      </c>
      <c r="E10" s="7">
        <v>0</v>
      </c>
      <c r="F10" s="7">
        <v>6.7019570091655295E-2</v>
      </c>
      <c r="G10" s="7">
        <v>-5.8911990911575098E-2</v>
      </c>
      <c r="H10" s="7">
        <v>0</v>
      </c>
      <c r="I10" s="7">
        <v>0</v>
      </c>
      <c r="J10" s="7">
        <v>0</v>
      </c>
      <c r="K10" s="7">
        <v>9.3015457162428695E-4</v>
      </c>
      <c r="L10" s="7">
        <v>3.2719166528478501E-3</v>
      </c>
      <c r="M10" s="7">
        <v>-0.465555266800249</v>
      </c>
    </row>
    <row r="11" spans="1:13" x14ac:dyDescent="0.25">
      <c r="A11" s="14"/>
      <c r="B11" s="4" t="s">
        <v>7</v>
      </c>
      <c r="C11" s="5">
        <v>0</v>
      </c>
      <c r="D11" s="5">
        <v>0</v>
      </c>
      <c r="E11" s="5">
        <v>0</v>
      </c>
      <c r="F11" s="5">
        <v>-5.8963846802477099E-2</v>
      </c>
      <c r="G11" s="5">
        <v>8.491968666461E-3</v>
      </c>
      <c r="H11" s="5">
        <v>-0.30141037048511399</v>
      </c>
      <c r="I11" s="5">
        <v>0</v>
      </c>
      <c r="J11" s="5">
        <v>0</v>
      </c>
      <c r="K11" s="5">
        <v>1.1828270038541699E-2</v>
      </c>
      <c r="L11" s="5">
        <v>9.7801028880556192E-3</v>
      </c>
      <c r="M11" s="5">
        <v>-0.208937802593053</v>
      </c>
    </row>
    <row r="12" spans="1:13" x14ac:dyDescent="0.25">
      <c r="A12" s="14"/>
      <c r="B12" s="6" t="s">
        <v>8</v>
      </c>
      <c r="C12" s="7">
        <v>0</v>
      </c>
      <c r="D12" s="7">
        <v>-0.85328761993626201</v>
      </c>
      <c r="E12" s="7">
        <v>0</v>
      </c>
      <c r="F12" s="7">
        <v>0.12844781974734301</v>
      </c>
      <c r="G12" s="7">
        <v>0.12840975616851699</v>
      </c>
      <c r="H12" s="7">
        <v>-0.85868940402197302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</row>
    <row r="13" spans="1:13" x14ac:dyDescent="0.25">
      <c r="A13" s="14"/>
      <c r="B13" s="4" t="s">
        <v>11</v>
      </c>
      <c r="C13" s="5">
        <v>0</v>
      </c>
      <c r="D13" s="5">
        <v>0</v>
      </c>
      <c r="E13" s="5">
        <v>0</v>
      </c>
      <c r="F13" s="5">
        <v>1.24519457760274</v>
      </c>
      <c r="G13" s="5">
        <v>-1.1511014099426999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</row>
    <row r="14" spans="1:13" x14ac:dyDescent="0.25">
      <c r="A14" s="14"/>
      <c r="B14" s="6" t="s">
        <v>12</v>
      </c>
      <c r="C14" s="7">
        <v>0</v>
      </c>
      <c r="D14" s="7">
        <v>0</v>
      </c>
      <c r="E14" s="7">
        <v>0</v>
      </c>
      <c r="F14" s="7">
        <v>0.49723515050037498</v>
      </c>
      <c r="G14" s="7">
        <v>1.77751256914643</v>
      </c>
      <c r="H14" s="7">
        <v>0</v>
      </c>
      <c r="I14" s="7">
        <v>0</v>
      </c>
      <c r="J14" s="7">
        <v>0</v>
      </c>
      <c r="K14" s="7">
        <v>0.698748612529977</v>
      </c>
      <c r="L14" s="7">
        <v>0</v>
      </c>
      <c r="M14" s="7">
        <v>0</v>
      </c>
    </row>
    <row r="15" spans="1:13" x14ac:dyDescent="0.25">
      <c r="A15" s="14"/>
      <c r="B15" s="4" t="s">
        <v>13</v>
      </c>
      <c r="C15" s="5">
        <v>0</v>
      </c>
      <c r="D15" s="5">
        <v>0</v>
      </c>
      <c r="E15" s="5">
        <v>0</v>
      </c>
      <c r="F15" s="5">
        <v>2.85687871176857E-2</v>
      </c>
      <c r="G15" s="5">
        <v>1.9272224162763599E-2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</row>
  </sheetData>
  <mergeCells count="2">
    <mergeCell ref="C1:M1"/>
    <mergeCell ref="A3:A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EA42-7693-489A-AD60-EBB9BB2FB1D5}">
  <dimension ref="A1:M15"/>
  <sheetViews>
    <sheetView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F9" sqref="F9"/>
    </sheetView>
  </sheetViews>
  <sheetFormatPr defaultRowHeight="15" x14ac:dyDescent="0.25"/>
  <cols>
    <col min="1" max="1" width="3.7109375" bestFit="1" customWidth="1"/>
    <col min="2" max="2" width="24.28515625" bestFit="1" customWidth="1"/>
    <col min="3" max="3" width="12.7109375" bestFit="1" customWidth="1"/>
    <col min="4" max="5" width="12" bestFit="1" customWidth="1"/>
    <col min="6" max="6" width="24.7109375" bestFit="1" customWidth="1"/>
    <col min="7" max="7" width="23.5703125" bestFit="1" customWidth="1"/>
    <col min="8" max="8" width="12.7109375" bestFit="1" customWidth="1"/>
    <col min="9" max="10" width="12" bestFit="1" customWidth="1"/>
    <col min="11" max="11" width="16.5703125" bestFit="1" customWidth="1"/>
    <col min="12" max="12" width="15.42578125" bestFit="1" customWidth="1"/>
    <col min="13" max="13" width="18.7109375" bestFit="1" customWidth="1"/>
  </cols>
  <sheetData>
    <row r="1" spans="1:13" x14ac:dyDescent="0.25">
      <c r="A1" s="1"/>
      <c r="B1" s="1"/>
      <c r="C1" s="15" t="s">
        <v>0</v>
      </c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5">
      <c r="A2" s="1"/>
      <c r="B2" s="2" t="s">
        <v>2</v>
      </c>
      <c r="C2" s="3" t="s">
        <v>3</v>
      </c>
      <c r="D2" s="3" t="s">
        <v>4</v>
      </c>
      <c r="E2" s="3" t="s">
        <v>5</v>
      </c>
      <c r="F2" s="3" t="s">
        <v>9</v>
      </c>
      <c r="G2" s="3" t="s">
        <v>10</v>
      </c>
      <c r="H2" s="3" t="s">
        <v>6</v>
      </c>
      <c r="I2" s="3" t="s">
        <v>7</v>
      </c>
      <c r="J2" s="3" t="s">
        <v>8</v>
      </c>
      <c r="K2" s="3" t="s">
        <v>11</v>
      </c>
      <c r="L2" s="3" t="s">
        <v>12</v>
      </c>
      <c r="M2" s="3" t="s">
        <v>13</v>
      </c>
    </row>
    <row r="3" spans="1:13" x14ac:dyDescent="0.25">
      <c r="A3" s="14" t="s">
        <v>1</v>
      </c>
      <c r="B3" s="4" t="s">
        <v>25</v>
      </c>
      <c r="C3" s="5">
        <v>-1.3368999492531699</v>
      </c>
      <c r="D3" s="5">
        <v>-11.547331503787699</v>
      </c>
      <c r="E3" s="5">
        <v>10.8833390627266</v>
      </c>
      <c r="F3" s="5">
        <v>1.5636265026888501</v>
      </c>
      <c r="G3" s="5">
        <v>2.1617417763866702</v>
      </c>
      <c r="H3" s="5">
        <v>-0.39460626851098901</v>
      </c>
      <c r="I3" s="5">
        <v>1.4790155923563399</v>
      </c>
      <c r="J3" s="5">
        <v>6.2280181475163196E-3</v>
      </c>
      <c r="K3" s="5">
        <v>1.4782158329249899</v>
      </c>
      <c r="L3" s="5">
        <v>0.94399954933408303</v>
      </c>
      <c r="M3" s="5">
        <v>-2.86079643952431</v>
      </c>
    </row>
    <row r="4" spans="1:13" x14ac:dyDescent="0.25">
      <c r="A4" s="14"/>
      <c r="B4" s="6" t="s">
        <v>26</v>
      </c>
      <c r="C4" s="7">
        <v>0.33542182833767098</v>
      </c>
      <c r="D4" s="7">
        <v>0.10942149358228</v>
      </c>
      <c r="E4" s="7">
        <v>6.9956609968159195E-2</v>
      </c>
      <c r="F4" s="7">
        <v>2.36294791223782E-2</v>
      </c>
      <c r="G4" s="7">
        <v>1.35559626583713E-2</v>
      </c>
      <c r="H4" s="7">
        <v>0.35282401646094902</v>
      </c>
      <c r="I4" s="7">
        <v>1.63783867723334</v>
      </c>
      <c r="J4" s="7">
        <v>9.2809207165928404E-3</v>
      </c>
      <c r="K4" s="7">
        <v>2.4308890173754898E-3</v>
      </c>
      <c r="L4" s="7">
        <v>1.6550211116477202E-2</v>
      </c>
      <c r="M4" s="7">
        <v>0.241253843888597</v>
      </c>
    </row>
    <row r="5" spans="1:13" x14ac:dyDescent="0.25">
      <c r="A5" s="14"/>
      <c r="B5" s="4" t="s">
        <v>3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</row>
    <row r="6" spans="1:13" x14ac:dyDescent="0.25">
      <c r="A6" s="14"/>
      <c r="B6" s="6" t="s">
        <v>4</v>
      </c>
      <c r="C6" s="7">
        <v>0</v>
      </c>
      <c r="D6" s="7">
        <v>0</v>
      </c>
      <c r="E6" s="7">
        <v>0</v>
      </c>
      <c r="F6" s="7">
        <v>-0.103957198457163</v>
      </c>
      <c r="G6" s="7">
        <v>0.14535644226880401</v>
      </c>
      <c r="H6" s="7">
        <v>0.65739772678291997</v>
      </c>
      <c r="I6" s="7">
        <v>0</v>
      </c>
      <c r="J6" s="7">
        <v>0</v>
      </c>
      <c r="K6" s="7">
        <v>4.23240245813261E-2</v>
      </c>
      <c r="L6" s="7">
        <v>0.102601127285233</v>
      </c>
      <c r="M6" s="7">
        <v>0</v>
      </c>
    </row>
    <row r="7" spans="1:13" x14ac:dyDescent="0.25">
      <c r="A7" s="14"/>
      <c r="B7" s="4" t="s">
        <v>5</v>
      </c>
      <c r="C7" s="5">
        <v>0</v>
      </c>
      <c r="D7" s="5">
        <v>1.07187788457396</v>
      </c>
      <c r="E7" s="5">
        <v>0</v>
      </c>
      <c r="F7" s="5">
        <v>-0.161100083063176</v>
      </c>
      <c r="G7" s="5">
        <v>-0.19257741534466499</v>
      </c>
      <c r="H7" s="5">
        <v>0</v>
      </c>
      <c r="I7" s="5">
        <v>0</v>
      </c>
      <c r="J7" s="5">
        <v>0</v>
      </c>
      <c r="K7" s="5">
        <v>-0.13993844933774599</v>
      </c>
      <c r="L7" s="5">
        <v>-1.64884787292186E-2</v>
      </c>
      <c r="M7" s="5">
        <v>0</v>
      </c>
    </row>
    <row r="8" spans="1:13" x14ac:dyDescent="0.25">
      <c r="A8" s="14"/>
      <c r="B8" s="6" t="s">
        <v>9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</row>
    <row r="9" spans="1:13" x14ac:dyDescent="0.25">
      <c r="A9" s="14"/>
      <c r="B9" s="4" t="s">
        <v>10</v>
      </c>
      <c r="C9" s="5">
        <v>0</v>
      </c>
      <c r="D9" s="5">
        <v>0</v>
      </c>
      <c r="E9" s="5">
        <v>0</v>
      </c>
      <c r="F9" s="5">
        <v>-0.24021148806013201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</row>
    <row r="10" spans="1:13" x14ac:dyDescent="0.25">
      <c r="A10" s="14"/>
      <c r="B10" s="6" t="s">
        <v>6</v>
      </c>
      <c r="C10" s="7">
        <v>0</v>
      </c>
      <c r="D10" s="7">
        <v>0</v>
      </c>
      <c r="E10" s="7">
        <v>0</v>
      </c>
      <c r="F10" s="7">
        <v>6.7019570091655295E-2</v>
      </c>
      <c r="G10" s="7">
        <v>-5.8911990911575098E-2</v>
      </c>
      <c r="H10" s="7">
        <v>0</v>
      </c>
      <c r="I10" s="7">
        <v>0</v>
      </c>
      <c r="J10" s="7">
        <v>0</v>
      </c>
      <c r="K10" s="7">
        <v>9.3015457162428695E-4</v>
      </c>
      <c r="L10" s="7">
        <v>3.2719166528478501E-3</v>
      </c>
      <c r="M10" s="7">
        <v>-0.465555266800249</v>
      </c>
    </row>
    <row r="11" spans="1:13" x14ac:dyDescent="0.25">
      <c r="A11" s="14"/>
      <c r="B11" s="4" t="s">
        <v>7</v>
      </c>
      <c r="C11" s="5">
        <v>0</v>
      </c>
      <c r="D11" s="5">
        <v>0</v>
      </c>
      <c r="E11" s="5">
        <v>0</v>
      </c>
      <c r="F11" s="5">
        <v>-5.8963846802477099E-2</v>
      </c>
      <c r="G11" s="5">
        <v>8.491968666461E-3</v>
      </c>
      <c r="H11" s="5">
        <v>-0.30141037048511399</v>
      </c>
      <c r="I11" s="5">
        <v>0</v>
      </c>
      <c r="J11" s="5">
        <v>0</v>
      </c>
      <c r="K11" s="5">
        <v>1.1828270038541699E-2</v>
      </c>
      <c r="L11" s="5">
        <v>9.7801028880556192E-3</v>
      </c>
      <c r="M11" s="5">
        <v>-0.208937802593053</v>
      </c>
    </row>
    <row r="12" spans="1:13" x14ac:dyDescent="0.25">
      <c r="A12" s="14"/>
      <c r="B12" s="6" t="s">
        <v>8</v>
      </c>
      <c r="C12" s="7">
        <v>0</v>
      </c>
      <c r="D12" s="7">
        <v>-0.85328761993626201</v>
      </c>
      <c r="E12" s="7">
        <v>0</v>
      </c>
      <c r="F12" s="7">
        <v>0.12844781974734301</v>
      </c>
      <c r="G12" s="7">
        <v>0.12840975616851699</v>
      </c>
      <c r="H12" s="7">
        <v>-0.85868940402197302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</row>
    <row r="13" spans="1:13" x14ac:dyDescent="0.25">
      <c r="A13" s="14"/>
      <c r="B13" s="4" t="s">
        <v>11</v>
      </c>
      <c r="C13" s="5">
        <v>0</v>
      </c>
      <c r="D13" s="5">
        <v>0</v>
      </c>
      <c r="E13" s="5">
        <v>0</v>
      </c>
      <c r="F13" s="5">
        <v>1.24519457760274</v>
      </c>
      <c r="G13" s="5">
        <v>-1.1511014099426999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</row>
    <row r="14" spans="1:13" x14ac:dyDescent="0.25">
      <c r="A14" s="14"/>
      <c r="B14" s="6" t="s">
        <v>12</v>
      </c>
      <c r="C14" s="7">
        <v>0</v>
      </c>
      <c r="D14" s="7">
        <v>0</v>
      </c>
      <c r="E14" s="7">
        <v>0</v>
      </c>
      <c r="F14" s="7">
        <v>0.49723515050037498</v>
      </c>
      <c r="G14" s="7">
        <v>1.77751256914643</v>
      </c>
      <c r="H14" s="7">
        <v>0</v>
      </c>
      <c r="I14" s="7">
        <v>0</v>
      </c>
      <c r="J14" s="7">
        <v>0</v>
      </c>
      <c r="K14" s="7">
        <v>0.698748612529977</v>
      </c>
      <c r="L14" s="7">
        <v>0</v>
      </c>
      <c r="M14" s="7">
        <v>0</v>
      </c>
    </row>
    <row r="15" spans="1:13" x14ac:dyDescent="0.25">
      <c r="A15" s="14"/>
      <c r="B15" s="4" t="s">
        <v>13</v>
      </c>
      <c r="C15" s="5">
        <v>0</v>
      </c>
      <c r="D15" s="5">
        <v>0</v>
      </c>
      <c r="E15" s="5">
        <v>0</v>
      </c>
      <c r="F15" s="5">
        <v>2.85687871176857E-2</v>
      </c>
      <c r="G15" s="5">
        <v>1.9272224162763599E-2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</row>
  </sheetData>
  <mergeCells count="2">
    <mergeCell ref="C1:M1"/>
    <mergeCell ref="A3:A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Sheet1</vt:lpstr>
      <vt:lpstr>AIC_Optimal_alpha=0.01</vt:lpstr>
      <vt:lpstr>AIC_Optimal_alpha=0.05</vt:lpstr>
      <vt:lpstr>AIC_Optimal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Wells</dc:creator>
  <cp:lastModifiedBy>Chad Wells</cp:lastModifiedBy>
  <dcterms:created xsi:type="dcterms:W3CDTF">2024-04-24T16:55:52Z</dcterms:created>
  <dcterms:modified xsi:type="dcterms:W3CDTF">2024-07-26T20:50:07Z</dcterms:modified>
</cp:coreProperties>
</file>