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ção\4 - Fase\01 - Estrutura de Dados\"/>
    </mc:Choice>
  </mc:AlternateContent>
  <xr:revisionPtr revIDLastSave="0" documentId="13_ncr:1_{A825D8AA-6CC2-4B2D-B90D-4DC81B6E17F8}" xr6:coauthVersionLast="47" xr6:coauthVersionMax="47" xr10:uidLastSave="{00000000-0000-0000-0000-000000000000}"/>
  <bookViews>
    <workbookView xWindow="-120" yWindow="-120" windowWidth="29040" windowHeight="15840" activeTab="4" xr2:uid="{609E1F51-5F88-4784-9B82-DC6314166938}"/>
  </bookViews>
  <sheets>
    <sheet name="Municipios" sheetId="3" r:id="rId1"/>
    <sheet name="Tabela Custo" sheetId="1" r:id="rId2"/>
    <sheet name="Matriz Adjacencia" sheetId="2" r:id="rId3"/>
    <sheet name="Matriz Custo" sheetId="5" r:id="rId4"/>
    <sheet name="Lista de Arestas" sheetId="6" r:id="rId5"/>
    <sheet name="Estrutura de Adjacencia" sheetId="7" r:id="rId6"/>
    <sheet name="Matriz Incidenci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1" l="1"/>
  <c r="B44" i="1"/>
  <c r="A43" i="1"/>
  <c r="B43" i="1"/>
  <c r="A42" i="1"/>
  <c r="B42" i="1"/>
  <c r="A41" i="1"/>
  <c r="B41" i="1"/>
  <c r="I45" i="1"/>
  <c r="I46" i="1"/>
  <c r="I47" i="1"/>
  <c r="H41" i="1"/>
  <c r="H42" i="1"/>
  <c r="H43" i="1"/>
  <c r="H44" i="1"/>
  <c r="H45" i="1"/>
  <c r="H46" i="1"/>
  <c r="H47" i="1"/>
  <c r="F41" i="1"/>
  <c r="F42" i="1"/>
  <c r="F43" i="1"/>
  <c r="F44" i="1"/>
  <c r="F45" i="1"/>
  <c r="F46" i="1"/>
  <c r="F47" i="1"/>
  <c r="H40" i="1"/>
  <c r="I40" i="1" s="1"/>
  <c r="F40" i="1"/>
  <c r="A40" i="1"/>
  <c r="B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A28" i="1"/>
  <c r="A29" i="1"/>
  <c r="A30" i="1"/>
  <c r="A31" i="1"/>
  <c r="A32" i="1"/>
  <c r="A33" i="1"/>
  <c r="A34" i="1"/>
  <c r="A35" i="1"/>
  <c r="A36" i="1"/>
  <c r="A37" i="1"/>
  <c r="A38" i="1"/>
  <c r="A3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I44" i="1" l="1"/>
  <c r="I43" i="1"/>
  <c r="I42" i="1"/>
  <c r="I41" i="1"/>
  <c r="H3" i="1"/>
  <c r="H4" i="1"/>
  <c r="H5" i="1"/>
  <c r="H6" i="1"/>
  <c r="H7" i="1"/>
  <c r="H8" i="1"/>
  <c r="H9" i="1"/>
  <c r="H10" i="1"/>
  <c r="H11" i="1"/>
  <c r="I11" i="1" s="1"/>
  <c r="H12" i="1"/>
  <c r="H13" i="1"/>
  <c r="H14" i="1"/>
  <c r="H15" i="1"/>
  <c r="H16" i="1"/>
  <c r="H17" i="1"/>
  <c r="H18" i="1"/>
  <c r="H19" i="1"/>
  <c r="I19" i="1" s="1"/>
  <c r="H20" i="1"/>
  <c r="I20" i="1" s="1"/>
  <c r="H21" i="1"/>
  <c r="H22" i="1"/>
  <c r="H23" i="1"/>
  <c r="H24" i="1"/>
  <c r="H25" i="1"/>
  <c r="I25" i="1" s="1"/>
  <c r="H26" i="1"/>
  <c r="H27" i="1"/>
  <c r="H28" i="1"/>
  <c r="H29" i="1"/>
  <c r="H30" i="1"/>
  <c r="H31" i="1"/>
  <c r="H32" i="1"/>
  <c r="H33" i="1"/>
  <c r="I33" i="1" s="1"/>
  <c r="H34" i="1"/>
  <c r="H35" i="1"/>
  <c r="I35" i="1" s="1"/>
  <c r="H36" i="1"/>
  <c r="H37" i="1"/>
  <c r="H38" i="1"/>
  <c r="H39" i="1"/>
  <c r="H2" i="1"/>
  <c r="I27" i="1"/>
  <c r="I3" i="1" l="1"/>
  <c r="I13" i="1"/>
  <c r="I12" i="1"/>
  <c r="I5" i="1"/>
  <c r="I4" i="1"/>
  <c r="I31" i="1"/>
  <c r="I8" i="1"/>
  <c r="I16" i="1"/>
  <c r="I23" i="1"/>
  <c r="I39" i="1"/>
  <c r="I29" i="1"/>
  <c r="I15" i="1"/>
  <c r="I2" i="1"/>
  <c r="I9" i="1"/>
  <c r="I17" i="1"/>
  <c r="I7" i="1"/>
  <c r="I36" i="1"/>
  <c r="I28" i="1"/>
  <c r="I24" i="1"/>
  <c r="I21" i="1"/>
  <c r="I18" i="1"/>
  <c r="I14" i="1"/>
  <c r="I10" i="1"/>
  <c r="I6" i="1"/>
  <c r="I38" i="1"/>
  <c r="I37" i="1"/>
  <c r="I34" i="1"/>
  <c r="I32" i="1"/>
  <c r="I30" i="1"/>
  <c r="I26" i="1"/>
  <c r="I22" i="1"/>
</calcChain>
</file>

<file path=xl/sharedStrings.xml><?xml version="1.0" encoding="utf-8"?>
<sst xmlns="http://schemas.openxmlformats.org/spreadsheetml/2006/main" count="498" uniqueCount="166">
  <si>
    <t>AGL</t>
  </si>
  <si>
    <t>Agrolândia</t>
  </si>
  <si>
    <t>AGN</t>
  </si>
  <si>
    <t>Agronômica</t>
  </si>
  <si>
    <t>ATA</t>
  </si>
  <si>
    <t>Atalanta</t>
  </si>
  <si>
    <t>AUR</t>
  </si>
  <si>
    <t>Aurora</t>
  </si>
  <si>
    <t>BTO</t>
  </si>
  <si>
    <t>Braço do trombudo</t>
  </si>
  <si>
    <t>CHL</t>
  </si>
  <si>
    <t>Chapadão do lageado</t>
  </si>
  <si>
    <t xml:space="preserve">DEA </t>
  </si>
  <si>
    <t>Dona emma</t>
  </si>
  <si>
    <t xml:space="preserve">IBI </t>
  </si>
  <si>
    <t>Ibirama</t>
  </si>
  <si>
    <t xml:space="preserve">IMB </t>
  </si>
  <si>
    <t>Imbuia</t>
  </si>
  <si>
    <t xml:space="preserve">ITU </t>
  </si>
  <si>
    <t>JBX</t>
  </si>
  <si>
    <t>LRO</t>
  </si>
  <si>
    <t>LON</t>
  </si>
  <si>
    <t>MRD</t>
  </si>
  <si>
    <t>PET</t>
  </si>
  <si>
    <t>PRO</t>
  </si>
  <si>
    <t>PGO</t>
  </si>
  <si>
    <t>PSN</t>
  </si>
  <si>
    <t>RCM</t>
  </si>
  <si>
    <t>ROE</t>
  </si>
  <si>
    <t>RSL</t>
  </si>
  <si>
    <t>SLT</t>
  </si>
  <si>
    <t>STA</t>
  </si>
  <si>
    <t>TAI</t>
  </si>
  <si>
    <t>TCL</t>
  </si>
  <si>
    <t>VRS</t>
  </si>
  <si>
    <t>VMS</t>
  </si>
  <si>
    <t>WTH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</si>
  <si>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</si>
  <si>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</si>
  <si>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</si>
  <si>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</si>
  <si>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</si>
  <si>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</si>
  <si>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</si>
  <si>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</si>
  <si>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</si>
  <si>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</si>
  <si>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</si>
  <si>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</si>
  <si>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</si>
  <si>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</si>
  <si>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</si>
  <si>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</si>
  <si>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Vidal ramos</t>
  </si>
  <si>
    <t>Vitor meireles</t>
  </si>
  <si>
    <t>Witmarsum</t>
  </si>
  <si>
    <t>Trajeto</t>
  </si>
  <si>
    <t>Distancia</t>
  </si>
  <si>
    <t>Tempo percorrido</t>
  </si>
  <si>
    <t>Condição de Transito</t>
  </si>
  <si>
    <t>RSL-PRE</t>
  </si>
  <si>
    <t>RCM-SLT</t>
  </si>
  <si>
    <t>STA-RCM</t>
  </si>
  <si>
    <t>SLT-TAI</t>
  </si>
  <si>
    <t>MRD-PRE</t>
  </si>
  <si>
    <t>TAI-PRE</t>
  </si>
  <si>
    <t>TAI-WMS</t>
  </si>
  <si>
    <t>TAI-WTH</t>
  </si>
  <si>
    <t>TAI-ROE</t>
  </si>
  <si>
    <t>VMS-WTH</t>
  </si>
  <si>
    <t>WTH-JBX</t>
  </si>
  <si>
    <t>WTH-ROE</t>
  </si>
  <si>
    <t>ROE-PRE</t>
  </si>
  <si>
    <t>JBX-DEA</t>
  </si>
  <si>
    <t>ROE-PGO</t>
  </si>
  <si>
    <t>DEA-PGO</t>
  </si>
  <si>
    <t>ROE-LRO</t>
  </si>
  <si>
    <t>LRO-RSL</t>
  </si>
  <si>
    <t>RSL-AGN</t>
  </si>
  <si>
    <t>RSL-TCL</t>
  </si>
  <si>
    <t>TCL-BTO</t>
  </si>
  <si>
    <t>AGL-ATA</t>
  </si>
  <si>
    <t>AGL-PET</t>
  </si>
  <si>
    <t>PET-ATA</t>
  </si>
  <si>
    <t>PET-ITU</t>
  </si>
  <si>
    <t>RSL-AUR</t>
  </si>
  <si>
    <t>ITU-CHL</t>
  </si>
  <si>
    <t>AUR-ITU</t>
  </si>
  <si>
    <t>ITU-IBM</t>
  </si>
  <si>
    <t>ITU-VRS</t>
  </si>
  <si>
    <t>IMB-VRS</t>
  </si>
  <si>
    <t>RSL-VRS</t>
  </si>
  <si>
    <t>VRS-PSN</t>
  </si>
  <si>
    <t>RSL-LON</t>
  </si>
  <si>
    <t>LON-PSN</t>
  </si>
  <si>
    <t>LON-IBI</t>
  </si>
  <si>
    <t>IBI-PGO</t>
  </si>
  <si>
    <t>RSL-PGO</t>
  </si>
  <si>
    <t>ITU</t>
  </si>
  <si>
    <t>IMB</t>
  </si>
  <si>
    <t>IBI</t>
  </si>
  <si>
    <t>Custo</t>
  </si>
  <si>
    <t>Tipo de Estrada              (TP)</t>
  </si>
  <si>
    <t>Frequencia de Transito                (CT)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</si>
  <si>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</si>
  <si>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</si>
  <si>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</si>
  <si>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</si>
  <si>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</si>
  <si>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</si>
  <si>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</si>
  <si>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</si>
  <si>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</si>
  <si>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</si>
  <si>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</si>
  <si>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</si>
  <si>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</si>
  <si>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</si>
  <si>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</si>
  <si>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</si>
  <si>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</si>
  <si>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</si>
  <si>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</si>
  <si>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</si>
  <si>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</si>
  <si>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</si>
  <si>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</si>
  <si>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</si>
  <si>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</si>
  <si>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</si>
  <si>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</si>
  <si>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</si>
  <si>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</si>
  <si>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</si>
  <si>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</si>
  <si>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</si>
  <si>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</si>
  <si>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</si>
  <si>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</si>
  <si>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</si>
  <si>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</si>
  <si>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</si>
  <si>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</si>
  <si>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</si>
  <si>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</si>
  <si>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</si>
  <si>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</si>
  <si>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</si>
  <si>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</si>
  <si>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</si>
  <si>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</si>
  <si>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={</t>
  </si>
  <si>
    <t>DAE</t>
  </si>
  <si>
    <t>}</t>
  </si>
  <si>
    <t>Estrutura de Adjacência</t>
  </si>
  <si>
    <t>Matriz de Adjacência</t>
  </si>
  <si>
    <t>Matriz de Incidencia</t>
  </si>
  <si>
    <t>RCM-MRD</t>
  </si>
  <si>
    <t>RCM-TAI</t>
  </si>
  <si>
    <t>MRD-TAI</t>
  </si>
  <si>
    <t>JBX-ROE</t>
  </si>
  <si>
    <t>TCL-AGL</t>
  </si>
  <si>
    <t>Matriz de Custo</t>
  </si>
  <si>
    <t>Lista de arestas</t>
  </si>
  <si>
    <t>Lista Inicial</t>
  </si>
  <si>
    <t>Lista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</si>
</sst>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4" fontId="0" fillId="0" borderId="0" xfId="0" applyNumberFormat="1" applyAlignment="1" applyProtection="1">
      <alignment horizontal="center" vertical="center"/>
      <protection locked="0"/>
    </xf>
    <xf numFmtId="4" fontId="0" fillId="0" borderId="0" xfId="0" applyNumberForma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4" fontId="0" fillId="0" borderId="1" xfId="0" applyNumberFormat="1" applyBorder="1" applyAlignment="1" applyProtection="1">
      <alignment horizontal="center" vertical="center"/>
      <protection locked="0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vertical="center"/>
      <protection locked="0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984E-7B03-4039-B88A-0E7BFF45B79D}">
  <dimension ref="A1:AF31"/>
  <sheetViews>
    <sheetView workbookViewId="0">
      <selection sqref="A1:A28"/>
    </sheetView>
  </sheetViews>
  <sheetFormatPr defaultRowHeight="15" x14ac:dyDescent="0.25"/>
  <cols>
    <col min="1" max="1" width="9.140625" style="3"/>
    <col min="2" max="2" width="31.5703125" style="3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37</v>
      </c>
    </row>
    <row r="11" spans="1:2" x14ac:dyDescent="0.25">
      <c r="A11" s="3" t="s">
        <v>19</v>
      </c>
      <c r="B11" s="4" t="s">
        <v>38</v>
      </c>
    </row>
    <row r="12" spans="1:2" x14ac:dyDescent="0.25">
      <c r="A12" s="3" t="s">
        <v>20</v>
      </c>
      <c r="B12" s="4" t="s">
        <v>39</v>
      </c>
    </row>
    <row r="13" spans="1:2" x14ac:dyDescent="0.25">
      <c r="A13" s="3" t="s">
        <v>21</v>
      </c>
      <c r="B13" s="4" t="s">
        <v>40</v>
      </c>
    </row>
    <row r="14" spans="1:2" x14ac:dyDescent="0.25">
      <c r="A14" s="3" t="s">
        <v>22</v>
      </c>
      <c r="B14" s="4" t="s">
        <v>41</v>
      </c>
    </row>
    <row r="15" spans="1:2" x14ac:dyDescent="0.25">
      <c r="A15" s="3" t="s">
        <v>23</v>
      </c>
      <c r="B15" s="4" t="s">
        <v>42</v>
      </c>
    </row>
    <row r="16" spans="1:2" x14ac:dyDescent="0.25">
      <c r="A16" s="3" t="s">
        <v>24</v>
      </c>
      <c r="B16" s="4" t="s">
        <v>43</v>
      </c>
    </row>
    <row r="17" spans="1:32" x14ac:dyDescent="0.25">
      <c r="A17" s="3" t="s">
        <v>25</v>
      </c>
      <c r="B17" s="4" t="s">
        <v>44</v>
      </c>
    </row>
    <row r="18" spans="1:32" x14ac:dyDescent="0.25">
      <c r="A18" s="3" t="s">
        <v>26</v>
      </c>
      <c r="B18" s="4" t="s">
        <v>45</v>
      </c>
    </row>
    <row r="19" spans="1:32" x14ac:dyDescent="0.25">
      <c r="A19" s="3" t="s">
        <v>27</v>
      </c>
      <c r="B19" s="4" t="s">
        <v>46</v>
      </c>
    </row>
    <row r="20" spans="1:32" x14ac:dyDescent="0.25">
      <c r="A20" s="3" t="s">
        <v>28</v>
      </c>
      <c r="B20" s="4" t="s">
        <v>47</v>
      </c>
    </row>
    <row r="21" spans="1:32" x14ac:dyDescent="0.25">
      <c r="A21" s="3" t="s">
        <v>29</v>
      </c>
      <c r="B21" s="4" t="s">
        <v>48</v>
      </c>
    </row>
    <row r="22" spans="1:32" x14ac:dyDescent="0.25">
      <c r="A22" s="3" t="s">
        <v>30</v>
      </c>
      <c r="B22" s="4" t="s">
        <v>49</v>
      </c>
    </row>
    <row r="23" spans="1:32" x14ac:dyDescent="0.25">
      <c r="A23" s="3" t="s">
        <v>31</v>
      </c>
      <c r="B23" s="4" t="s">
        <v>50</v>
      </c>
    </row>
    <row r="24" spans="1:32" x14ac:dyDescent="0.25">
      <c r="A24" s="3" t="s">
        <v>32</v>
      </c>
      <c r="B24" s="4" t="s">
        <v>51</v>
      </c>
    </row>
    <row r="25" spans="1:32" x14ac:dyDescent="0.25">
      <c r="A25" s="3" t="s">
        <v>33</v>
      </c>
      <c r="B25" s="4" t="s">
        <v>52</v>
      </c>
    </row>
    <row r="26" spans="1:32" x14ac:dyDescent="0.25">
      <c r="A26" s="3" t="s">
        <v>34</v>
      </c>
      <c r="B26" s="4" t="s">
        <v>53</v>
      </c>
    </row>
    <row r="27" spans="1:32" x14ac:dyDescent="0.25">
      <c r="A27" s="3" t="s">
        <v>35</v>
      </c>
      <c r="B27" s="4" t="s">
        <v>54</v>
      </c>
    </row>
    <row r="28" spans="1:32" x14ac:dyDescent="0.25">
      <c r="A28" s="3" t="s">
        <v>36</v>
      </c>
      <c r="B28" s="4" t="s">
        <v>55</v>
      </c>
    </row>
    <row r="29" spans="1:32" x14ac:dyDescent="0.25">
      <c r="B29" s="4"/>
    </row>
    <row r="31" spans="1:32" x14ac:dyDescent="0.25">
      <c r="E31" s="3" t="s">
        <v>0</v>
      </c>
      <c r="F31" s="3" t="s">
        <v>2</v>
      </c>
      <c r="G31" s="3" t="s">
        <v>4</v>
      </c>
      <c r="H31" s="3" t="s">
        <v>6</v>
      </c>
      <c r="I31" s="3" t="s">
        <v>8</v>
      </c>
      <c r="J31" s="3" t="s">
        <v>10</v>
      </c>
      <c r="K31" s="3" t="s">
        <v>12</v>
      </c>
      <c r="L31" s="3" t="s">
        <v>14</v>
      </c>
      <c r="M31" s="3" t="s">
        <v>16</v>
      </c>
      <c r="N31" s="3" t="s">
        <v>18</v>
      </c>
      <c r="O31" s="3" t="s">
        <v>19</v>
      </c>
      <c r="P31" s="3" t="s">
        <v>20</v>
      </c>
      <c r="Q31" s="3" t="s">
        <v>21</v>
      </c>
      <c r="R31" s="3" t="s">
        <v>22</v>
      </c>
      <c r="S31" s="3" t="s">
        <v>23</v>
      </c>
      <c r="T31" s="3" t="s">
        <v>24</v>
      </c>
      <c r="U31" s="3" t="s">
        <v>25</v>
      </c>
      <c r="V31" s="3" t="s">
        <v>26</v>
      </c>
      <c r="W31" s="3" t="s">
        <v>27</v>
      </c>
      <c r="X31" s="3" t="s">
        <v>28</v>
      </c>
      <c r="Y31" s="3" t="s">
        <v>29</v>
      </c>
      <c r="Z31" s="3" t="s">
        <v>30</v>
      </c>
      <c r="AA31" s="3" t="s">
        <v>31</v>
      </c>
      <c r="AB31" s="3" t="s">
        <v>32</v>
      </c>
      <c r="AC31" s="3" t="s">
        <v>33</v>
      </c>
      <c r="AD31" s="3" t="s">
        <v>34</v>
      </c>
      <c r="AE31" s="3" t="s">
        <v>35</v>
      </c>
      <c r="AF31" s="3" t="s">
        <v>36</v>
      </c>
    </row>
  </sheetData>
  <sortState xmlns:xlrd2="http://schemas.microsoft.com/office/spreadsheetml/2017/richdata2" ref="A1:B41">
    <sortCondition ref="B1:B4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2279-C3C4-450A-8609-C9084EFCBF4D}">
  <dimension ref="A1:I47"/>
  <sheetViews>
    <sheetView workbookViewId="0">
      <pane ySplit="1" topLeftCell="A14" activePane="bottomLeft" state="frozen"/>
      <selection pane="bottomLeft" activeCell="C41" sqref="C41"/>
    </sheetView>
  </sheetViews>
  <sheetFormatPr defaultColWidth="9.140625" defaultRowHeight="15" x14ac:dyDescent="0.25"/>
  <cols>
    <col min="1" max="2" width="19.28515625" style="3" hidden="1" customWidth="1"/>
    <col min="3" max="3" width="18.5703125" style="5" customWidth="1"/>
    <col min="4" max="4" width="15" style="1" customWidth="1"/>
    <col min="5" max="5" width="17" style="1" customWidth="1"/>
    <col min="6" max="6" width="12.7109375" style="2" customWidth="1"/>
    <col min="7" max="7" width="21.42578125" style="1" customWidth="1"/>
    <col min="8" max="8" width="13.5703125" style="2" customWidth="1"/>
    <col min="9" max="9" width="16.5703125" style="6" customWidth="1"/>
    <col min="10" max="16384" width="9.140625" style="3"/>
  </cols>
  <sheetData>
    <row r="1" spans="1:9" ht="32.25" customHeight="1" x14ac:dyDescent="0.25">
      <c r="A1" s="12" t="s">
        <v>56</v>
      </c>
      <c r="B1" s="12"/>
      <c r="C1" s="13"/>
      <c r="D1" s="11" t="s">
        <v>57</v>
      </c>
      <c r="E1" s="11" t="s">
        <v>102</v>
      </c>
      <c r="F1" s="11" t="s">
        <v>58</v>
      </c>
      <c r="G1" s="11" t="s">
        <v>103</v>
      </c>
      <c r="H1" s="11" t="s">
        <v>59</v>
      </c>
      <c r="I1" s="11" t="s">
        <v>101</v>
      </c>
    </row>
    <row r="2" spans="1:9" x14ac:dyDescent="0.25">
      <c r="A2" s="4" t="str">
        <f t="shared" ref="A2:A44" si="0">MID(C2,1,3)</f>
        <v>RSL</v>
      </c>
      <c r="B2" s="4" t="str">
        <f>MID(C2,5,7)</f>
        <v>PRE</v>
      </c>
      <c r="C2" s="7" t="s">
        <v>60</v>
      </c>
      <c r="D2" s="8">
        <v>36</v>
      </c>
      <c r="E2" s="8">
        <v>1</v>
      </c>
      <c r="F2" s="30">
        <f>IF(D2*E2&gt;0,(D2*E2)/60,"")</f>
        <v>0.6</v>
      </c>
      <c r="G2" s="8">
        <v>1.5</v>
      </c>
      <c r="H2" s="9">
        <f>IF(D2*G2&gt;0,(D2*G2),"")</f>
        <v>54</v>
      </c>
      <c r="I2" s="9">
        <f>IF(D2&gt;0,D2+F2+H2,"")</f>
        <v>90.6</v>
      </c>
    </row>
    <row r="3" spans="1:9" x14ac:dyDescent="0.25">
      <c r="A3" s="4" t="str">
        <f t="shared" si="0"/>
        <v>RCM</v>
      </c>
      <c r="B3" s="4" t="str">
        <f t="shared" ref="B3:B44" si="1">MID(C3,5,7)</f>
        <v>SLT</v>
      </c>
      <c r="C3" s="7" t="s">
        <v>61</v>
      </c>
      <c r="D3" s="8">
        <v>50</v>
      </c>
      <c r="E3" s="8">
        <v>1.8</v>
      </c>
      <c r="F3" s="9">
        <f t="shared" ref="F3:F47" si="2">IF(D3*E3&gt;0,(D3*E3)/60,"")</f>
        <v>1.5</v>
      </c>
      <c r="G3" s="8">
        <v>1.2</v>
      </c>
      <c r="H3" s="9">
        <f t="shared" ref="H3:H47" si="3">IF(D3*G3&gt;0,(D3*G3),"")</f>
        <v>60</v>
      </c>
      <c r="I3" s="9">
        <f t="shared" ref="I3:I47" si="4">IF(D3&gt;0,D3+F3+H3,"")</f>
        <v>111.5</v>
      </c>
    </row>
    <row r="4" spans="1:9" x14ac:dyDescent="0.25">
      <c r="A4" s="4" t="str">
        <f t="shared" si="0"/>
        <v>STA</v>
      </c>
      <c r="B4" s="4" t="str">
        <f t="shared" si="1"/>
        <v>RCM</v>
      </c>
      <c r="C4" s="7" t="s">
        <v>62</v>
      </c>
      <c r="D4" s="8">
        <v>29</v>
      </c>
      <c r="E4" s="8">
        <v>1</v>
      </c>
      <c r="F4" s="9">
        <f t="shared" si="2"/>
        <v>0.48333333333333334</v>
      </c>
      <c r="G4" s="8">
        <v>1.5</v>
      </c>
      <c r="H4" s="9">
        <f t="shared" si="3"/>
        <v>43.5</v>
      </c>
      <c r="I4" s="9">
        <f t="shared" si="4"/>
        <v>72.983333333333334</v>
      </c>
    </row>
    <row r="5" spans="1:9" x14ac:dyDescent="0.25">
      <c r="A5" s="4" t="str">
        <f t="shared" si="0"/>
        <v>SLT</v>
      </c>
      <c r="B5" s="4" t="str">
        <f t="shared" si="1"/>
        <v>TAI</v>
      </c>
      <c r="C5" s="7" t="s">
        <v>63</v>
      </c>
      <c r="D5" s="8">
        <v>35</v>
      </c>
      <c r="E5" s="8">
        <v>1.5</v>
      </c>
      <c r="F5" s="9">
        <f t="shared" si="2"/>
        <v>0.875</v>
      </c>
      <c r="G5" s="8">
        <v>1.2</v>
      </c>
      <c r="H5" s="9">
        <f t="shared" si="3"/>
        <v>42</v>
      </c>
      <c r="I5" s="9">
        <f t="shared" si="4"/>
        <v>77.875</v>
      </c>
    </row>
    <row r="6" spans="1:9" x14ac:dyDescent="0.25">
      <c r="A6" s="4" t="str">
        <f t="shared" si="0"/>
        <v>MRD</v>
      </c>
      <c r="B6" s="4" t="str">
        <f t="shared" si="1"/>
        <v>PRE</v>
      </c>
      <c r="C6" s="7" t="s">
        <v>64</v>
      </c>
      <c r="D6" s="8">
        <v>55</v>
      </c>
      <c r="E6" s="8">
        <v>1.8</v>
      </c>
      <c r="F6" s="9">
        <f t="shared" si="2"/>
        <v>1.65</v>
      </c>
      <c r="G6" s="8">
        <v>1.2</v>
      </c>
      <c r="H6" s="9">
        <f t="shared" si="3"/>
        <v>66</v>
      </c>
      <c r="I6" s="9">
        <f t="shared" si="4"/>
        <v>122.65</v>
      </c>
    </row>
    <row r="7" spans="1:9" x14ac:dyDescent="0.25">
      <c r="A7" s="4" t="str">
        <f t="shared" si="0"/>
        <v>TAI</v>
      </c>
      <c r="B7" s="4" t="str">
        <f t="shared" si="1"/>
        <v>PRE</v>
      </c>
      <c r="C7" s="7" t="s">
        <v>65</v>
      </c>
      <c r="D7" s="8">
        <v>58</v>
      </c>
      <c r="E7" s="8">
        <v>1</v>
      </c>
      <c r="F7" s="9">
        <f t="shared" si="2"/>
        <v>0.96666666666666667</v>
      </c>
      <c r="G7" s="8">
        <v>1.5</v>
      </c>
      <c r="H7" s="9">
        <f t="shared" si="3"/>
        <v>87</v>
      </c>
      <c r="I7" s="9">
        <f t="shared" si="4"/>
        <v>145.96666666666667</v>
      </c>
    </row>
    <row r="8" spans="1:9" x14ac:dyDescent="0.25">
      <c r="A8" s="4" t="str">
        <f t="shared" si="0"/>
        <v>TAI</v>
      </c>
      <c r="B8" s="4" t="str">
        <f t="shared" si="1"/>
        <v>WMS</v>
      </c>
      <c r="C8" s="7" t="s">
        <v>66</v>
      </c>
      <c r="D8" s="8">
        <v>65</v>
      </c>
      <c r="E8" s="8">
        <v>1</v>
      </c>
      <c r="F8" s="9">
        <f t="shared" si="2"/>
        <v>1.0833333333333333</v>
      </c>
      <c r="G8" s="8">
        <v>1.2</v>
      </c>
      <c r="H8" s="9">
        <f t="shared" si="3"/>
        <v>78</v>
      </c>
      <c r="I8" s="9">
        <f t="shared" si="4"/>
        <v>144.08333333333331</v>
      </c>
    </row>
    <row r="9" spans="1:9" x14ac:dyDescent="0.25">
      <c r="A9" s="4" t="str">
        <f t="shared" si="0"/>
        <v>TAI</v>
      </c>
      <c r="B9" s="4" t="str">
        <f t="shared" si="1"/>
        <v>WTH</v>
      </c>
      <c r="C9" s="7" t="s">
        <v>67</v>
      </c>
      <c r="D9" s="8">
        <v>66</v>
      </c>
      <c r="E9" s="8">
        <v>1.5</v>
      </c>
      <c r="F9" s="9">
        <f t="shared" si="2"/>
        <v>1.65</v>
      </c>
      <c r="G9" s="8">
        <v>1</v>
      </c>
      <c r="H9" s="9">
        <f t="shared" si="3"/>
        <v>66</v>
      </c>
      <c r="I9" s="9">
        <f t="shared" si="4"/>
        <v>133.65</v>
      </c>
    </row>
    <row r="10" spans="1:9" x14ac:dyDescent="0.25">
      <c r="A10" s="4" t="str">
        <f t="shared" si="0"/>
        <v>TAI</v>
      </c>
      <c r="B10" s="4" t="str">
        <f t="shared" si="1"/>
        <v>ROE</v>
      </c>
      <c r="C10" s="7" t="s">
        <v>68</v>
      </c>
      <c r="D10" s="8">
        <v>67</v>
      </c>
      <c r="E10" s="8">
        <v>1.8</v>
      </c>
      <c r="F10" s="9">
        <f t="shared" si="2"/>
        <v>2.0100000000000002</v>
      </c>
      <c r="G10" s="8">
        <v>1</v>
      </c>
      <c r="H10" s="9">
        <f t="shared" si="3"/>
        <v>67</v>
      </c>
      <c r="I10" s="9">
        <f t="shared" si="4"/>
        <v>136.01</v>
      </c>
    </row>
    <row r="11" spans="1:9" x14ac:dyDescent="0.25">
      <c r="A11" s="4" t="str">
        <f t="shared" si="0"/>
        <v>VMS</v>
      </c>
      <c r="B11" s="4" t="str">
        <f t="shared" si="1"/>
        <v>WTH</v>
      </c>
      <c r="C11" s="7" t="s">
        <v>69</v>
      </c>
      <c r="D11" s="8">
        <v>57</v>
      </c>
      <c r="E11" s="8">
        <v>1.8</v>
      </c>
      <c r="F11" s="9">
        <f t="shared" si="2"/>
        <v>1.7100000000000002</v>
      </c>
      <c r="G11" s="8">
        <v>1</v>
      </c>
      <c r="H11" s="9">
        <f t="shared" si="3"/>
        <v>57</v>
      </c>
      <c r="I11" s="9">
        <f t="shared" si="4"/>
        <v>115.71000000000001</v>
      </c>
    </row>
    <row r="12" spans="1:9" x14ac:dyDescent="0.25">
      <c r="A12" s="4" t="str">
        <f t="shared" si="0"/>
        <v>WTH</v>
      </c>
      <c r="B12" s="4" t="str">
        <f t="shared" si="1"/>
        <v>JBX</v>
      </c>
      <c r="C12" s="7" t="s">
        <v>70</v>
      </c>
      <c r="D12" s="8">
        <v>59</v>
      </c>
      <c r="E12" s="8">
        <v>1.5</v>
      </c>
      <c r="F12" s="9">
        <f t="shared" si="2"/>
        <v>1.4750000000000001</v>
      </c>
      <c r="G12" s="8">
        <v>1</v>
      </c>
      <c r="H12" s="9">
        <f t="shared" si="3"/>
        <v>59</v>
      </c>
      <c r="I12" s="9">
        <f t="shared" si="4"/>
        <v>119.47499999999999</v>
      </c>
    </row>
    <row r="13" spans="1:9" x14ac:dyDescent="0.25">
      <c r="A13" s="4" t="str">
        <f t="shared" si="0"/>
        <v>WTH</v>
      </c>
      <c r="B13" s="4" t="str">
        <f t="shared" si="1"/>
        <v>ROE</v>
      </c>
      <c r="C13" s="7" t="s">
        <v>71</v>
      </c>
      <c r="D13" s="8">
        <v>63</v>
      </c>
      <c r="E13" s="8">
        <v>1</v>
      </c>
      <c r="F13" s="9">
        <f t="shared" si="2"/>
        <v>1.05</v>
      </c>
      <c r="G13" s="8">
        <v>1</v>
      </c>
      <c r="H13" s="9">
        <f t="shared" si="3"/>
        <v>63</v>
      </c>
      <c r="I13" s="9">
        <f t="shared" si="4"/>
        <v>127.05</v>
      </c>
    </row>
    <row r="14" spans="1:9" x14ac:dyDescent="0.25">
      <c r="A14" s="4" t="str">
        <f t="shared" si="0"/>
        <v>ROE</v>
      </c>
      <c r="B14" s="4" t="str">
        <f t="shared" si="1"/>
        <v>PRE</v>
      </c>
      <c r="C14" s="7" t="s">
        <v>72</v>
      </c>
      <c r="D14" s="8">
        <v>47</v>
      </c>
      <c r="E14" s="8">
        <v>1</v>
      </c>
      <c r="F14" s="9">
        <f t="shared" si="2"/>
        <v>0.78333333333333333</v>
      </c>
      <c r="G14" s="8">
        <v>1.2</v>
      </c>
      <c r="H14" s="9">
        <f t="shared" si="3"/>
        <v>56.4</v>
      </c>
      <c r="I14" s="9">
        <f t="shared" si="4"/>
        <v>104.18333333333334</v>
      </c>
    </row>
    <row r="15" spans="1:9" x14ac:dyDescent="0.25">
      <c r="A15" s="4" t="str">
        <f t="shared" si="0"/>
        <v>JBX</v>
      </c>
      <c r="B15" s="4" t="str">
        <f t="shared" si="1"/>
        <v>DEA</v>
      </c>
      <c r="C15" s="7" t="s">
        <v>73</v>
      </c>
      <c r="D15" s="8">
        <v>56</v>
      </c>
      <c r="E15" s="8">
        <v>1.2</v>
      </c>
      <c r="F15" s="9">
        <f t="shared" si="2"/>
        <v>1.1200000000000001</v>
      </c>
      <c r="G15" s="8">
        <v>1.2</v>
      </c>
      <c r="H15" s="9">
        <f t="shared" si="3"/>
        <v>67.2</v>
      </c>
      <c r="I15" s="9">
        <f t="shared" si="4"/>
        <v>124.32</v>
      </c>
    </row>
    <row r="16" spans="1:9" x14ac:dyDescent="0.25">
      <c r="A16" s="4" t="str">
        <f t="shared" si="0"/>
        <v>ROE</v>
      </c>
      <c r="B16" s="4" t="str">
        <f t="shared" si="1"/>
        <v>PGO</v>
      </c>
      <c r="C16" s="7" t="s">
        <v>74</v>
      </c>
      <c r="D16" s="8">
        <v>69</v>
      </c>
      <c r="E16" s="8">
        <v>1.8</v>
      </c>
      <c r="F16" s="9">
        <f t="shared" si="2"/>
        <v>2.0699999999999998</v>
      </c>
      <c r="G16" s="8">
        <v>1</v>
      </c>
      <c r="H16" s="9">
        <f t="shared" si="3"/>
        <v>69</v>
      </c>
      <c r="I16" s="9">
        <f t="shared" si="4"/>
        <v>140.07</v>
      </c>
    </row>
    <row r="17" spans="1:9" x14ac:dyDescent="0.25">
      <c r="A17" s="4" t="str">
        <f t="shared" si="0"/>
        <v>DEA</v>
      </c>
      <c r="B17" s="4" t="str">
        <f t="shared" si="1"/>
        <v>PGO</v>
      </c>
      <c r="C17" s="7" t="s">
        <v>75</v>
      </c>
      <c r="D17" s="8">
        <v>71</v>
      </c>
      <c r="E17" s="8">
        <v>1.5</v>
      </c>
      <c r="F17" s="9">
        <f t="shared" si="2"/>
        <v>1.7749999999999999</v>
      </c>
      <c r="G17" s="8">
        <v>1.2</v>
      </c>
      <c r="H17" s="9">
        <f t="shared" si="3"/>
        <v>85.2</v>
      </c>
      <c r="I17" s="9">
        <f t="shared" si="4"/>
        <v>157.97500000000002</v>
      </c>
    </row>
    <row r="18" spans="1:9" x14ac:dyDescent="0.25">
      <c r="A18" s="4" t="str">
        <f t="shared" si="0"/>
        <v>ROE</v>
      </c>
      <c r="B18" s="4" t="str">
        <f t="shared" si="1"/>
        <v>LRO</v>
      </c>
      <c r="C18" s="7" t="s">
        <v>76</v>
      </c>
      <c r="D18" s="8">
        <v>64</v>
      </c>
      <c r="E18" s="8">
        <v>1</v>
      </c>
      <c r="F18" s="9">
        <f t="shared" si="2"/>
        <v>1.0666666666666667</v>
      </c>
      <c r="G18" s="8">
        <v>1.5</v>
      </c>
      <c r="H18" s="9">
        <f t="shared" si="3"/>
        <v>96</v>
      </c>
      <c r="I18" s="9">
        <f t="shared" si="4"/>
        <v>161.06666666666666</v>
      </c>
    </row>
    <row r="19" spans="1:9" x14ac:dyDescent="0.25">
      <c r="A19" s="4" t="str">
        <f t="shared" si="0"/>
        <v>LRO</v>
      </c>
      <c r="B19" s="4" t="str">
        <f t="shared" si="1"/>
        <v>RSL</v>
      </c>
      <c r="C19" s="7" t="s">
        <v>77</v>
      </c>
      <c r="D19" s="8">
        <v>33</v>
      </c>
      <c r="E19" s="8">
        <v>1.8</v>
      </c>
      <c r="F19" s="9">
        <f t="shared" si="2"/>
        <v>0.99</v>
      </c>
      <c r="G19" s="8">
        <v>1</v>
      </c>
      <c r="H19" s="9">
        <f t="shared" si="3"/>
        <v>33</v>
      </c>
      <c r="I19" s="9">
        <f t="shared" si="4"/>
        <v>66.990000000000009</v>
      </c>
    </row>
    <row r="20" spans="1:9" x14ac:dyDescent="0.25">
      <c r="A20" s="4" t="str">
        <f t="shared" si="0"/>
        <v>RSL</v>
      </c>
      <c r="B20" s="4" t="str">
        <f t="shared" si="1"/>
        <v>AGN</v>
      </c>
      <c r="C20" s="7" t="s">
        <v>78</v>
      </c>
      <c r="D20" s="8">
        <v>52</v>
      </c>
      <c r="E20" s="8">
        <v>1</v>
      </c>
      <c r="F20" s="9">
        <f t="shared" si="2"/>
        <v>0.8666666666666667</v>
      </c>
      <c r="G20" s="8">
        <v>1.5</v>
      </c>
      <c r="H20" s="9">
        <f t="shared" si="3"/>
        <v>78</v>
      </c>
      <c r="I20" s="9">
        <f t="shared" si="4"/>
        <v>130.86666666666667</v>
      </c>
    </row>
    <row r="21" spans="1:9" x14ac:dyDescent="0.25">
      <c r="A21" s="4" t="str">
        <f t="shared" si="0"/>
        <v>RSL</v>
      </c>
      <c r="B21" s="4" t="str">
        <f t="shared" si="1"/>
        <v>TCL</v>
      </c>
      <c r="C21" s="7" t="s">
        <v>79</v>
      </c>
      <c r="D21" s="8">
        <v>51</v>
      </c>
      <c r="E21" s="8">
        <v>1</v>
      </c>
      <c r="F21" s="9">
        <f t="shared" si="2"/>
        <v>0.85</v>
      </c>
      <c r="G21" s="8">
        <v>1.5</v>
      </c>
      <c r="H21" s="9">
        <f t="shared" si="3"/>
        <v>76.5</v>
      </c>
      <c r="I21" s="9">
        <f t="shared" si="4"/>
        <v>128.35</v>
      </c>
    </row>
    <row r="22" spans="1:9" x14ac:dyDescent="0.25">
      <c r="A22" s="4" t="str">
        <f t="shared" si="0"/>
        <v>TCL</v>
      </c>
      <c r="B22" s="4" t="str">
        <f t="shared" si="1"/>
        <v>BTO</v>
      </c>
      <c r="C22" s="7" t="s">
        <v>80</v>
      </c>
      <c r="D22" s="8">
        <v>44</v>
      </c>
      <c r="E22" s="8">
        <v>1.5</v>
      </c>
      <c r="F22" s="9">
        <f t="shared" si="2"/>
        <v>1.1000000000000001</v>
      </c>
      <c r="G22" s="8">
        <v>1</v>
      </c>
      <c r="H22" s="9">
        <f t="shared" si="3"/>
        <v>44</v>
      </c>
      <c r="I22" s="9">
        <f t="shared" si="4"/>
        <v>89.1</v>
      </c>
    </row>
    <row r="23" spans="1:9" x14ac:dyDescent="0.25">
      <c r="A23" s="4" t="str">
        <f t="shared" si="0"/>
        <v>AGL</v>
      </c>
      <c r="B23" s="4" t="str">
        <f t="shared" si="1"/>
        <v>ATA</v>
      </c>
      <c r="C23" s="7" t="s">
        <v>81</v>
      </c>
      <c r="D23" s="8">
        <v>62</v>
      </c>
      <c r="E23" s="8">
        <v>1.5</v>
      </c>
      <c r="F23" s="9">
        <f t="shared" si="2"/>
        <v>1.55</v>
      </c>
      <c r="G23" s="8">
        <v>1.2</v>
      </c>
      <c r="H23" s="9">
        <f t="shared" si="3"/>
        <v>74.399999999999991</v>
      </c>
      <c r="I23" s="9">
        <f t="shared" si="4"/>
        <v>137.94999999999999</v>
      </c>
    </row>
    <row r="24" spans="1:9" x14ac:dyDescent="0.25">
      <c r="A24" s="4" t="str">
        <f t="shared" si="0"/>
        <v>AGL</v>
      </c>
      <c r="B24" s="4" t="str">
        <f t="shared" si="1"/>
        <v>PET</v>
      </c>
      <c r="C24" s="7" t="s">
        <v>82</v>
      </c>
      <c r="D24" s="8">
        <v>65</v>
      </c>
      <c r="E24" s="8">
        <v>1.8</v>
      </c>
      <c r="F24" s="9">
        <f t="shared" si="2"/>
        <v>1.95</v>
      </c>
      <c r="G24" s="8">
        <v>1</v>
      </c>
      <c r="H24" s="9">
        <f t="shared" si="3"/>
        <v>65</v>
      </c>
      <c r="I24" s="9">
        <f t="shared" si="4"/>
        <v>131.94999999999999</v>
      </c>
    </row>
    <row r="25" spans="1:9" x14ac:dyDescent="0.25">
      <c r="A25" s="4" t="str">
        <f t="shared" si="0"/>
        <v>PET</v>
      </c>
      <c r="B25" s="4" t="str">
        <f t="shared" si="1"/>
        <v>ATA</v>
      </c>
      <c r="C25" s="7" t="s">
        <v>83</v>
      </c>
      <c r="D25" s="8">
        <v>63</v>
      </c>
      <c r="E25" s="8">
        <v>1.8</v>
      </c>
      <c r="F25" s="9">
        <f t="shared" si="2"/>
        <v>1.8900000000000001</v>
      </c>
      <c r="G25" s="8">
        <v>1.2</v>
      </c>
      <c r="H25" s="9">
        <f t="shared" si="3"/>
        <v>75.599999999999994</v>
      </c>
      <c r="I25" s="9">
        <f t="shared" si="4"/>
        <v>140.49</v>
      </c>
    </row>
    <row r="26" spans="1:9" x14ac:dyDescent="0.25">
      <c r="A26" s="4" t="str">
        <f t="shared" si="0"/>
        <v>PET</v>
      </c>
      <c r="B26" s="4" t="str">
        <f t="shared" si="1"/>
        <v>ITU</v>
      </c>
      <c r="C26" s="7" t="s">
        <v>84</v>
      </c>
      <c r="D26" s="8">
        <v>52</v>
      </c>
      <c r="E26" s="8">
        <v>1.5</v>
      </c>
      <c r="F26" s="9">
        <f t="shared" si="2"/>
        <v>1.3</v>
      </c>
      <c r="G26" s="8">
        <v>1.2</v>
      </c>
      <c r="H26" s="9">
        <f t="shared" si="3"/>
        <v>62.4</v>
      </c>
      <c r="I26" s="9">
        <f t="shared" si="4"/>
        <v>115.69999999999999</v>
      </c>
    </row>
    <row r="27" spans="1:9" x14ac:dyDescent="0.25">
      <c r="A27" s="4" t="str">
        <f t="shared" si="0"/>
        <v>RSL</v>
      </c>
      <c r="B27" s="4" t="str">
        <f t="shared" si="1"/>
        <v>AUR</v>
      </c>
      <c r="C27" s="7" t="s">
        <v>85</v>
      </c>
      <c r="D27" s="8">
        <v>49</v>
      </c>
      <c r="E27" s="8">
        <v>1</v>
      </c>
      <c r="F27" s="9">
        <f t="shared" si="2"/>
        <v>0.81666666666666665</v>
      </c>
      <c r="G27" s="8">
        <v>1</v>
      </c>
      <c r="H27" s="9">
        <f t="shared" si="3"/>
        <v>49</v>
      </c>
      <c r="I27" s="9">
        <f t="shared" si="4"/>
        <v>98.816666666666663</v>
      </c>
    </row>
    <row r="28" spans="1:9" x14ac:dyDescent="0.25">
      <c r="A28" s="4" t="str">
        <f t="shared" si="0"/>
        <v>AUR</v>
      </c>
      <c r="B28" s="4" t="str">
        <f t="shared" si="1"/>
        <v>ITU</v>
      </c>
      <c r="C28" s="7" t="s">
        <v>87</v>
      </c>
      <c r="D28" s="8">
        <v>29</v>
      </c>
      <c r="E28" s="8">
        <v>1.8</v>
      </c>
      <c r="F28" s="9">
        <f t="shared" si="2"/>
        <v>0.87</v>
      </c>
      <c r="G28" s="8">
        <v>1</v>
      </c>
      <c r="H28" s="9">
        <f t="shared" si="3"/>
        <v>29</v>
      </c>
      <c r="I28" s="9">
        <f t="shared" si="4"/>
        <v>58.870000000000005</v>
      </c>
    </row>
    <row r="29" spans="1:9" x14ac:dyDescent="0.25">
      <c r="A29" s="4" t="str">
        <f t="shared" si="0"/>
        <v>ITU</v>
      </c>
      <c r="B29" s="4" t="str">
        <f t="shared" si="1"/>
        <v>CHL</v>
      </c>
      <c r="C29" s="7" t="s">
        <v>86</v>
      </c>
      <c r="D29" s="8">
        <v>32</v>
      </c>
      <c r="E29" s="8">
        <v>1.5</v>
      </c>
      <c r="F29" s="9">
        <f t="shared" si="2"/>
        <v>0.8</v>
      </c>
      <c r="G29" s="8">
        <v>1.2</v>
      </c>
      <c r="H29" s="9">
        <f t="shared" si="3"/>
        <v>38.4</v>
      </c>
      <c r="I29" s="9">
        <f t="shared" si="4"/>
        <v>71.199999999999989</v>
      </c>
    </row>
    <row r="30" spans="1:9" x14ac:dyDescent="0.25">
      <c r="A30" s="4" t="str">
        <f t="shared" si="0"/>
        <v>ITU</v>
      </c>
      <c r="B30" s="4" t="str">
        <f t="shared" si="1"/>
        <v>IBM</v>
      </c>
      <c r="C30" s="7" t="s">
        <v>88</v>
      </c>
      <c r="D30" s="8">
        <v>43</v>
      </c>
      <c r="E30" s="8">
        <v>1.5</v>
      </c>
      <c r="F30" s="9">
        <f t="shared" si="2"/>
        <v>1.075</v>
      </c>
      <c r="G30" s="8">
        <v>1</v>
      </c>
      <c r="H30" s="9">
        <f t="shared" si="3"/>
        <v>43</v>
      </c>
      <c r="I30" s="9">
        <f t="shared" si="4"/>
        <v>87.075000000000003</v>
      </c>
    </row>
    <row r="31" spans="1:9" x14ac:dyDescent="0.25">
      <c r="A31" s="4" t="str">
        <f t="shared" si="0"/>
        <v>ITU</v>
      </c>
      <c r="B31" s="4" t="str">
        <f t="shared" si="1"/>
        <v>VRS</v>
      </c>
      <c r="C31" s="7" t="s">
        <v>89</v>
      </c>
      <c r="D31" s="8">
        <v>49</v>
      </c>
      <c r="E31" s="8">
        <v>1.8</v>
      </c>
      <c r="F31" s="9">
        <f t="shared" si="2"/>
        <v>1.47</v>
      </c>
      <c r="G31" s="8">
        <v>1</v>
      </c>
      <c r="H31" s="9">
        <f t="shared" si="3"/>
        <v>49</v>
      </c>
      <c r="I31" s="9">
        <f t="shared" si="4"/>
        <v>99.47</v>
      </c>
    </row>
    <row r="32" spans="1:9" x14ac:dyDescent="0.25">
      <c r="A32" s="4" t="str">
        <f t="shared" si="0"/>
        <v>IMB</v>
      </c>
      <c r="B32" s="4" t="str">
        <f t="shared" si="1"/>
        <v>VRS</v>
      </c>
      <c r="C32" s="7" t="s">
        <v>90</v>
      </c>
      <c r="D32" s="8">
        <v>48</v>
      </c>
      <c r="E32" s="8">
        <v>1.8</v>
      </c>
      <c r="F32" s="9">
        <f t="shared" si="2"/>
        <v>1.4400000000000002</v>
      </c>
      <c r="G32" s="8">
        <v>1</v>
      </c>
      <c r="H32" s="9">
        <f t="shared" si="3"/>
        <v>48</v>
      </c>
      <c r="I32" s="9">
        <f t="shared" si="4"/>
        <v>97.44</v>
      </c>
    </row>
    <row r="33" spans="1:9" x14ac:dyDescent="0.25">
      <c r="A33" s="4" t="str">
        <f t="shared" si="0"/>
        <v>RSL</v>
      </c>
      <c r="B33" s="4" t="str">
        <f t="shared" si="1"/>
        <v>VRS</v>
      </c>
      <c r="C33" s="7" t="s">
        <v>91</v>
      </c>
      <c r="D33" s="8">
        <v>57</v>
      </c>
      <c r="E33" s="8">
        <v>1.8</v>
      </c>
      <c r="F33" s="9">
        <f t="shared" si="2"/>
        <v>1.7100000000000002</v>
      </c>
      <c r="G33" s="8">
        <v>1</v>
      </c>
      <c r="H33" s="9">
        <f t="shared" si="3"/>
        <v>57</v>
      </c>
      <c r="I33" s="9">
        <f t="shared" si="4"/>
        <v>115.71000000000001</v>
      </c>
    </row>
    <row r="34" spans="1:9" x14ac:dyDescent="0.25">
      <c r="A34" s="4" t="str">
        <f t="shared" si="0"/>
        <v>VRS</v>
      </c>
      <c r="B34" s="4" t="str">
        <f t="shared" si="1"/>
        <v>PSN</v>
      </c>
      <c r="C34" s="7" t="s">
        <v>92</v>
      </c>
      <c r="D34" s="8">
        <v>58</v>
      </c>
      <c r="E34" s="8">
        <v>1.8</v>
      </c>
      <c r="F34" s="9">
        <f t="shared" si="2"/>
        <v>1.74</v>
      </c>
      <c r="G34" s="8">
        <v>1</v>
      </c>
      <c r="H34" s="9">
        <f t="shared" si="3"/>
        <v>58</v>
      </c>
      <c r="I34" s="9">
        <f t="shared" si="4"/>
        <v>117.74000000000001</v>
      </c>
    </row>
    <row r="35" spans="1:9" x14ac:dyDescent="0.25">
      <c r="A35" s="4" t="str">
        <f t="shared" si="0"/>
        <v>RSL</v>
      </c>
      <c r="B35" s="4" t="str">
        <f t="shared" si="1"/>
        <v>LON</v>
      </c>
      <c r="C35" s="7" t="s">
        <v>93</v>
      </c>
      <c r="D35" s="8">
        <v>46</v>
      </c>
      <c r="E35" s="8">
        <v>1.5</v>
      </c>
      <c r="F35" s="9">
        <f t="shared" si="2"/>
        <v>1.1499999999999999</v>
      </c>
      <c r="G35" s="8">
        <v>1.2</v>
      </c>
      <c r="H35" s="9">
        <f t="shared" si="3"/>
        <v>55.199999999999996</v>
      </c>
      <c r="I35" s="9">
        <f t="shared" si="4"/>
        <v>102.35</v>
      </c>
    </row>
    <row r="36" spans="1:9" x14ac:dyDescent="0.25">
      <c r="A36" s="4" t="str">
        <f t="shared" si="0"/>
        <v>LON</v>
      </c>
      <c r="B36" s="4" t="str">
        <f t="shared" si="1"/>
        <v>PSN</v>
      </c>
      <c r="C36" s="7" t="s">
        <v>94</v>
      </c>
      <c r="D36" s="8">
        <v>45</v>
      </c>
      <c r="E36" s="8">
        <v>1.5</v>
      </c>
      <c r="F36" s="9">
        <f t="shared" si="2"/>
        <v>1.125</v>
      </c>
      <c r="G36" s="8">
        <v>1.2</v>
      </c>
      <c r="H36" s="9">
        <f t="shared" si="3"/>
        <v>54</v>
      </c>
      <c r="I36" s="9">
        <f t="shared" si="4"/>
        <v>100.125</v>
      </c>
    </row>
    <row r="37" spans="1:9" x14ac:dyDescent="0.25">
      <c r="A37" s="4" t="str">
        <f t="shared" si="0"/>
        <v>LON</v>
      </c>
      <c r="B37" s="4" t="str">
        <f t="shared" si="1"/>
        <v>IBI</v>
      </c>
      <c r="C37" s="7" t="s">
        <v>95</v>
      </c>
      <c r="D37" s="8">
        <v>52</v>
      </c>
      <c r="E37" s="8">
        <v>1.5</v>
      </c>
      <c r="F37" s="9">
        <f t="shared" si="2"/>
        <v>1.3</v>
      </c>
      <c r="G37" s="8">
        <v>1.2</v>
      </c>
      <c r="H37" s="9">
        <f t="shared" si="3"/>
        <v>62.4</v>
      </c>
      <c r="I37" s="9">
        <f t="shared" si="4"/>
        <v>115.69999999999999</v>
      </c>
    </row>
    <row r="38" spans="1:9" x14ac:dyDescent="0.25">
      <c r="A38" s="4" t="str">
        <f t="shared" si="0"/>
        <v>IBI</v>
      </c>
      <c r="B38" s="4" t="str">
        <f t="shared" si="1"/>
        <v>PGO</v>
      </c>
      <c r="C38" s="7" t="s">
        <v>96</v>
      </c>
      <c r="D38" s="8">
        <v>38</v>
      </c>
      <c r="E38" s="8">
        <v>1</v>
      </c>
      <c r="F38" s="9">
        <f t="shared" si="2"/>
        <v>0.6333333333333333</v>
      </c>
      <c r="G38" s="8">
        <v>1.5</v>
      </c>
      <c r="H38" s="9">
        <f t="shared" si="3"/>
        <v>57</v>
      </c>
      <c r="I38" s="9">
        <f t="shared" si="4"/>
        <v>95.633333333333326</v>
      </c>
    </row>
    <row r="39" spans="1:9" x14ac:dyDescent="0.25">
      <c r="A39" s="4" t="str">
        <f t="shared" si="0"/>
        <v>RSL</v>
      </c>
      <c r="B39" s="4" t="str">
        <f t="shared" si="1"/>
        <v>PGO</v>
      </c>
      <c r="C39" s="7" t="s">
        <v>97</v>
      </c>
      <c r="D39" s="8">
        <v>40</v>
      </c>
      <c r="E39" s="8">
        <v>1</v>
      </c>
      <c r="F39" s="9">
        <f t="shared" si="2"/>
        <v>0.66666666666666663</v>
      </c>
      <c r="G39" s="8">
        <v>1.5</v>
      </c>
      <c r="H39" s="9">
        <f t="shared" si="3"/>
        <v>60</v>
      </c>
      <c r="I39" s="9">
        <f t="shared" si="4"/>
        <v>100.66666666666666</v>
      </c>
    </row>
    <row r="40" spans="1:9" x14ac:dyDescent="0.25">
      <c r="A40" s="3" t="str">
        <f t="shared" si="0"/>
        <v>RCM</v>
      </c>
      <c r="B40" s="3" t="str">
        <f t="shared" si="1"/>
        <v>MRD</v>
      </c>
      <c r="C40" s="5" t="s">
        <v>157</v>
      </c>
      <c r="D40" s="1">
        <v>15</v>
      </c>
      <c r="E40" s="1">
        <v>1.8</v>
      </c>
      <c r="F40" s="9">
        <f t="shared" si="2"/>
        <v>0.45</v>
      </c>
      <c r="G40" s="1">
        <v>1</v>
      </c>
      <c r="H40" s="2">
        <f t="shared" si="3"/>
        <v>15</v>
      </c>
      <c r="I40" s="6">
        <f t="shared" si="4"/>
        <v>30.45</v>
      </c>
    </row>
    <row r="41" spans="1:9" x14ac:dyDescent="0.25">
      <c r="A41" s="3" t="str">
        <f t="shared" si="0"/>
        <v>RCM</v>
      </c>
      <c r="B41" s="3" t="str">
        <f t="shared" si="1"/>
        <v>TAI</v>
      </c>
      <c r="C41" s="5" t="s">
        <v>158</v>
      </c>
      <c r="D41" s="1">
        <v>20</v>
      </c>
      <c r="E41" s="1">
        <v>1</v>
      </c>
      <c r="F41" s="9">
        <f t="shared" si="2"/>
        <v>0.33333333333333331</v>
      </c>
      <c r="G41" s="1">
        <v>1</v>
      </c>
      <c r="H41" s="2">
        <f t="shared" si="3"/>
        <v>20</v>
      </c>
      <c r="I41" s="31">
        <f t="shared" si="4"/>
        <v>40.333333333333329</v>
      </c>
    </row>
    <row r="42" spans="1:9" x14ac:dyDescent="0.25">
      <c r="A42" s="3" t="str">
        <f t="shared" si="0"/>
        <v>MRD</v>
      </c>
      <c r="B42" s="3" t="str">
        <f t="shared" si="1"/>
        <v>TAI</v>
      </c>
      <c r="C42" s="5" t="s">
        <v>159</v>
      </c>
      <c r="D42" s="1">
        <v>10</v>
      </c>
      <c r="E42" s="1">
        <v>1.8</v>
      </c>
      <c r="F42" s="9">
        <f t="shared" si="2"/>
        <v>0.3</v>
      </c>
      <c r="G42" s="1">
        <v>1</v>
      </c>
      <c r="H42" s="2">
        <f t="shared" si="3"/>
        <v>10</v>
      </c>
      <c r="I42" s="31">
        <f t="shared" si="4"/>
        <v>20.3</v>
      </c>
    </row>
    <row r="43" spans="1:9" x14ac:dyDescent="0.25">
      <c r="A43" s="3" t="str">
        <f t="shared" si="0"/>
        <v>JBX</v>
      </c>
      <c r="B43" s="3" t="str">
        <f t="shared" si="1"/>
        <v>ROE</v>
      </c>
      <c r="C43" s="5" t="s">
        <v>160</v>
      </c>
      <c r="D43" s="1">
        <v>15</v>
      </c>
      <c r="E43" s="1">
        <v>1</v>
      </c>
      <c r="F43" s="9">
        <f t="shared" si="2"/>
        <v>0.25</v>
      </c>
      <c r="G43" s="1">
        <v>1</v>
      </c>
      <c r="H43" s="2">
        <f t="shared" si="3"/>
        <v>15</v>
      </c>
      <c r="I43" s="6">
        <f t="shared" si="4"/>
        <v>30.25</v>
      </c>
    </row>
    <row r="44" spans="1:9" x14ac:dyDescent="0.25">
      <c r="A44" s="3" t="str">
        <f t="shared" si="0"/>
        <v>TCL</v>
      </c>
      <c r="B44" s="3" t="str">
        <f t="shared" si="1"/>
        <v>AGL</v>
      </c>
      <c r="C44" s="5" t="s">
        <v>161</v>
      </c>
      <c r="D44" s="1">
        <v>5</v>
      </c>
      <c r="E44" s="1">
        <v>1</v>
      </c>
      <c r="F44" s="9">
        <f t="shared" si="2"/>
        <v>8.3333333333333329E-2</v>
      </c>
      <c r="G44" s="1">
        <v>1</v>
      </c>
      <c r="H44" s="2">
        <f t="shared" si="3"/>
        <v>5</v>
      </c>
      <c r="I44" s="31">
        <f t="shared" si="4"/>
        <v>10.083333333333332</v>
      </c>
    </row>
    <row r="45" spans="1:9" x14ac:dyDescent="0.25">
      <c r="F45" s="9" t="str">
        <f t="shared" si="2"/>
        <v/>
      </c>
      <c r="H45" s="2" t="str">
        <f t="shared" si="3"/>
        <v/>
      </c>
      <c r="I45" s="6" t="str">
        <f t="shared" si="4"/>
        <v/>
      </c>
    </row>
    <row r="46" spans="1:9" x14ac:dyDescent="0.25">
      <c r="F46" s="9" t="str">
        <f t="shared" si="2"/>
        <v/>
      </c>
      <c r="H46" s="2" t="str">
        <f t="shared" si="3"/>
        <v/>
      </c>
      <c r="I46" s="6" t="str">
        <f t="shared" si="4"/>
        <v/>
      </c>
    </row>
    <row r="47" spans="1:9" x14ac:dyDescent="0.25">
      <c r="F47" s="9" t="str">
        <f t="shared" si="2"/>
        <v/>
      </c>
      <c r="H47" s="2" t="str">
        <f t="shared" si="3"/>
        <v/>
      </c>
      <c r="I47" s="6" t="str">
        <f t="shared" si="4"/>
        <v/>
      </c>
    </row>
  </sheetData>
  <sheetProtection selectLockedCells="1"/>
  <mergeCells count="1">
    <mergeCell ref="A1:C1"/>
  </mergeCells>
  <conditionalFormatting sqref="C2:I2 I3:I39 F3:F47">
    <cfRule type="notContainsBlanks" dxfId="10" priority="1">
      <formula>LEN(TRIM(C2))&gt;0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DF8A-3437-4564-9D62-30733EAD0DF7}">
  <dimension ref="A1:AC30"/>
  <sheetViews>
    <sheetView showGridLines="0" zoomScaleNormal="100" workbookViewId="0">
      <selection activeCell="I4" sqref="I4"/>
    </sheetView>
  </sheetViews>
  <sheetFormatPr defaultColWidth="9.140625" defaultRowHeight="15" x14ac:dyDescent="0.25"/>
  <cols>
    <col min="1" max="1" width="12.5703125" style="6" customWidth="1"/>
    <col min="2" max="29" width="5.5703125" style="6" customWidth="1"/>
    <col min="30" max="16384" width="9.140625" style="6"/>
  </cols>
  <sheetData>
    <row r="1" spans="1:29" ht="21" x14ac:dyDescent="0.25">
      <c r="A1" s="26" t="s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x14ac:dyDescent="0.25">
      <c r="A2" s="10"/>
      <c r="B2" s="14" t="s">
        <v>0</v>
      </c>
      <c r="C2" s="14" t="s">
        <v>2</v>
      </c>
      <c r="D2" s="14" t="s">
        <v>4</v>
      </c>
      <c r="E2" s="14" t="s">
        <v>6</v>
      </c>
      <c r="F2" s="14" t="s">
        <v>8</v>
      </c>
      <c r="G2" s="14" t="s">
        <v>10</v>
      </c>
      <c r="H2" s="14" t="s">
        <v>12</v>
      </c>
      <c r="I2" s="14" t="s">
        <v>14</v>
      </c>
      <c r="J2" s="14" t="s">
        <v>16</v>
      </c>
      <c r="K2" s="14" t="s">
        <v>18</v>
      </c>
      <c r="L2" s="14" t="s">
        <v>19</v>
      </c>
      <c r="M2" s="14" t="s">
        <v>20</v>
      </c>
      <c r="N2" s="14" t="s">
        <v>21</v>
      </c>
      <c r="O2" s="14" t="s">
        <v>22</v>
      </c>
      <c r="P2" s="14" t="s">
        <v>23</v>
      </c>
      <c r="Q2" s="14" t="s">
        <v>24</v>
      </c>
      <c r="R2" s="14" t="s">
        <v>25</v>
      </c>
      <c r="S2" s="14" t="s">
        <v>26</v>
      </c>
      <c r="T2" s="14" t="s">
        <v>27</v>
      </c>
      <c r="U2" s="14" t="s">
        <v>28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33</v>
      </c>
      <c r="AA2" s="14" t="s">
        <v>34</v>
      </c>
      <c r="AB2" s="14" t="s">
        <v>35</v>
      </c>
      <c r="AC2" s="14" t="s">
        <v>36</v>
      </c>
    </row>
    <row r="3" spans="1:29" ht="18.75" x14ac:dyDescent="0.25">
      <c r="A3" s="14" t="s">
        <v>0</v>
      </c>
      <c r="B3" s="27"/>
      <c r="C3" s="28"/>
      <c r="D3" s="28">
        <v>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>
        <v>1</v>
      </c>
      <c r="Q3" s="28"/>
      <c r="R3" s="28"/>
      <c r="S3" s="29"/>
      <c r="T3" s="29"/>
      <c r="U3" s="29"/>
      <c r="V3" s="29"/>
      <c r="W3" s="29"/>
      <c r="X3" s="29"/>
      <c r="Y3" s="29"/>
      <c r="Z3" s="29">
        <v>1</v>
      </c>
      <c r="AA3" s="29"/>
      <c r="AB3" s="29"/>
      <c r="AC3" s="29"/>
    </row>
    <row r="4" spans="1:29" ht="18.75" x14ac:dyDescent="0.25">
      <c r="A4" s="14" t="s">
        <v>2</v>
      </c>
      <c r="B4" s="28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29"/>
      <c r="V4" s="29">
        <v>1</v>
      </c>
      <c r="W4" s="29"/>
      <c r="X4" s="29"/>
      <c r="Y4" s="29"/>
      <c r="Z4" s="29"/>
      <c r="AA4" s="29"/>
      <c r="AB4" s="29"/>
      <c r="AC4" s="29"/>
    </row>
    <row r="5" spans="1:29" ht="18.75" x14ac:dyDescent="0.25">
      <c r="A5" s="14" t="s">
        <v>4</v>
      </c>
      <c r="B5" s="28">
        <v>1</v>
      </c>
      <c r="C5" s="28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>
        <v>1</v>
      </c>
      <c r="Q5" s="28"/>
      <c r="R5" s="28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18.75" x14ac:dyDescent="0.25">
      <c r="A6" s="14" t="s">
        <v>6</v>
      </c>
      <c r="B6" s="28"/>
      <c r="C6" s="28"/>
      <c r="D6" s="28"/>
      <c r="E6" s="27"/>
      <c r="F6" s="28"/>
      <c r="G6" s="28"/>
      <c r="H6" s="28"/>
      <c r="I6" s="28"/>
      <c r="J6" s="28"/>
      <c r="K6" s="28">
        <v>1</v>
      </c>
      <c r="L6" s="28"/>
      <c r="M6" s="28"/>
      <c r="N6" s="28"/>
      <c r="O6" s="28"/>
      <c r="P6" s="28"/>
      <c r="Q6" s="28"/>
      <c r="R6" s="28"/>
      <c r="S6" s="29"/>
      <c r="T6" s="29"/>
      <c r="U6" s="29"/>
      <c r="V6" s="29">
        <v>1</v>
      </c>
      <c r="W6" s="29"/>
      <c r="X6" s="29"/>
      <c r="Y6" s="29"/>
      <c r="Z6" s="29"/>
      <c r="AA6" s="29"/>
      <c r="AB6" s="29"/>
      <c r="AC6" s="29"/>
    </row>
    <row r="7" spans="1:29" ht="18.75" x14ac:dyDescent="0.25">
      <c r="A7" s="14" t="s">
        <v>8</v>
      </c>
      <c r="B7" s="28"/>
      <c r="C7" s="28"/>
      <c r="D7" s="28"/>
      <c r="E7" s="28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>
        <v>1</v>
      </c>
      <c r="AA7" s="29"/>
      <c r="AB7" s="29"/>
      <c r="AC7" s="29"/>
    </row>
    <row r="8" spans="1:29" ht="18.75" x14ac:dyDescent="0.25">
      <c r="A8" s="14" t="s">
        <v>10</v>
      </c>
      <c r="B8" s="28"/>
      <c r="C8" s="28"/>
      <c r="D8" s="28"/>
      <c r="E8" s="28"/>
      <c r="F8" s="28"/>
      <c r="G8" s="27"/>
      <c r="H8" s="28"/>
      <c r="I8" s="28"/>
      <c r="J8" s="28"/>
      <c r="K8" s="28">
        <v>1</v>
      </c>
      <c r="L8" s="28"/>
      <c r="M8" s="28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ht="18.75" x14ac:dyDescent="0.25">
      <c r="A9" s="14" t="s">
        <v>12</v>
      </c>
      <c r="B9" s="28"/>
      <c r="C9" s="28"/>
      <c r="D9" s="28"/>
      <c r="E9" s="28"/>
      <c r="F9" s="28"/>
      <c r="G9" s="28"/>
      <c r="H9" s="27"/>
      <c r="I9" s="28"/>
      <c r="J9" s="28"/>
      <c r="K9" s="28"/>
      <c r="L9" s="28">
        <v>1</v>
      </c>
      <c r="M9" s="28"/>
      <c r="N9" s="28"/>
      <c r="O9" s="28"/>
      <c r="P9" s="28"/>
      <c r="Q9" s="28"/>
      <c r="R9" s="28">
        <v>1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ht="18.75" x14ac:dyDescent="0.25">
      <c r="A10" s="14" t="s">
        <v>14</v>
      </c>
      <c r="B10" s="28"/>
      <c r="C10" s="28"/>
      <c r="D10" s="28"/>
      <c r="E10" s="28"/>
      <c r="F10" s="28"/>
      <c r="G10" s="28"/>
      <c r="H10" s="28"/>
      <c r="I10" s="27"/>
      <c r="J10" s="28"/>
      <c r="K10" s="28"/>
      <c r="L10" s="28"/>
      <c r="M10" s="28"/>
      <c r="N10" s="28">
        <v>1</v>
      </c>
      <c r="O10" s="28"/>
      <c r="P10" s="28"/>
      <c r="Q10" s="28"/>
      <c r="R10" s="28">
        <v>1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ht="18.75" x14ac:dyDescent="0.25">
      <c r="A11" s="14" t="s">
        <v>16</v>
      </c>
      <c r="B11" s="28"/>
      <c r="C11" s="28"/>
      <c r="D11" s="28"/>
      <c r="E11" s="28"/>
      <c r="F11" s="28"/>
      <c r="G11" s="28"/>
      <c r="H11" s="28"/>
      <c r="I11" s="28"/>
      <c r="J11" s="27"/>
      <c r="K11" s="28">
        <v>1</v>
      </c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>
        <v>1</v>
      </c>
      <c r="AB11" s="29"/>
      <c r="AC11" s="29"/>
    </row>
    <row r="12" spans="1:29" ht="18.75" x14ac:dyDescent="0.25">
      <c r="A12" s="14" t="s">
        <v>18</v>
      </c>
      <c r="B12" s="28"/>
      <c r="C12" s="28"/>
      <c r="D12" s="28"/>
      <c r="E12" s="28">
        <v>1</v>
      </c>
      <c r="F12" s="28"/>
      <c r="G12" s="28">
        <v>1</v>
      </c>
      <c r="H12" s="28"/>
      <c r="I12" s="28"/>
      <c r="J12" s="28">
        <v>1</v>
      </c>
      <c r="K12" s="27"/>
      <c r="L12" s="28"/>
      <c r="M12" s="28"/>
      <c r="N12" s="28"/>
      <c r="O12" s="28"/>
      <c r="P12" s="28">
        <v>1</v>
      </c>
      <c r="Q12" s="28"/>
      <c r="R12" s="28"/>
      <c r="S12" s="29"/>
      <c r="T12" s="29"/>
      <c r="U12" s="29"/>
      <c r="V12" s="29"/>
      <c r="W12" s="29"/>
      <c r="X12" s="29"/>
      <c r="Y12" s="29"/>
      <c r="Z12" s="29"/>
      <c r="AA12" s="29">
        <v>1</v>
      </c>
      <c r="AB12" s="29"/>
      <c r="AC12" s="29"/>
    </row>
    <row r="13" spans="1:29" ht="18.75" x14ac:dyDescent="0.25">
      <c r="A13" s="14" t="s">
        <v>19</v>
      </c>
      <c r="B13" s="28"/>
      <c r="C13" s="28"/>
      <c r="D13" s="28"/>
      <c r="E13" s="28"/>
      <c r="F13" s="28"/>
      <c r="G13" s="28"/>
      <c r="H13" s="28">
        <v>1</v>
      </c>
      <c r="I13" s="28"/>
      <c r="J13" s="28"/>
      <c r="K13" s="28"/>
      <c r="L13" s="27"/>
      <c r="M13" s="28"/>
      <c r="N13" s="28"/>
      <c r="O13" s="28"/>
      <c r="P13" s="28"/>
      <c r="Q13" s="28"/>
      <c r="R13" s="28"/>
      <c r="S13" s="29"/>
      <c r="T13" s="29"/>
      <c r="U13" s="29">
        <v>1</v>
      </c>
      <c r="V13" s="29"/>
      <c r="W13" s="29"/>
      <c r="X13" s="29"/>
      <c r="Y13" s="29"/>
      <c r="Z13" s="29"/>
      <c r="AA13" s="29"/>
      <c r="AB13" s="29"/>
      <c r="AC13" s="29">
        <v>1</v>
      </c>
    </row>
    <row r="14" spans="1:29" ht="18.75" x14ac:dyDescent="0.25">
      <c r="A14" s="14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7"/>
      <c r="N14" s="28"/>
      <c r="O14" s="28"/>
      <c r="P14" s="28"/>
      <c r="Q14" s="28"/>
      <c r="R14" s="28"/>
      <c r="S14" s="29"/>
      <c r="T14" s="29"/>
      <c r="U14" s="29">
        <v>1</v>
      </c>
      <c r="V14" s="29">
        <v>1</v>
      </c>
      <c r="W14" s="29"/>
      <c r="X14" s="29"/>
      <c r="Y14" s="29"/>
      <c r="Z14" s="29"/>
      <c r="AA14" s="29"/>
      <c r="AB14" s="29"/>
      <c r="AC14" s="29"/>
    </row>
    <row r="15" spans="1:29" ht="18.75" x14ac:dyDescent="0.25">
      <c r="A15" s="14" t="s">
        <v>21</v>
      </c>
      <c r="B15" s="28"/>
      <c r="C15" s="28"/>
      <c r="D15" s="28"/>
      <c r="E15" s="28"/>
      <c r="F15" s="28"/>
      <c r="G15" s="28"/>
      <c r="H15" s="28"/>
      <c r="I15" s="28">
        <v>1</v>
      </c>
      <c r="J15" s="28"/>
      <c r="K15" s="28"/>
      <c r="L15" s="28"/>
      <c r="M15" s="28"/>
      <c r="N15" s="27"/>
      <c r="O15" s="28"/>
      <c r="P15" s="28"/>
      <c r="Q15" s="28"/>
      <c r="R15" s="28"/>
      <c r="S15" s="29">
        <v>1</v>
      </c>
      <c r="T15" s="29"/>
      <c r="U15" s="29"/>
      <c r="V15" s="29">
        <v>1</v>
      </c>
      <c r="W15" s="29"/>
      <c r="X15" s="29"/>
      <c r="Y15" s="29"/>
      <c r="Z15" s="29"/>
      <c r="AA15" s="29"/>
      <c r="AB15" s="29"/>
      <c r="AC15" s="29"/>
    </row>
    <row r="16" spans="1:29" ht="18.75" x14ac:dyDescent="0.25">
      <c r="A16" s="14" t="s">
        <v>22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7"/>
      <c r="P16" s="28"/>
      <c r="Q16" s="28">
        <v>1</v>
      </c>
      <c r="R16" s="28"/>
      <c r="S16" s="29"/>
      <c r="T16" s="29">
        <v>1</v>
      </c>
      <c r="U16" s="29"/>
      <c r="V16" s="29"/>
      <c r="W16" s="29"/>
      <c r="X16" s="29"/>
      <c r="Y16" s="29">
        <v>1</v>
      </c>
      <c r="Z16" s="29"/>
      <c r="AA16" s="29"/>
      <c r="AB16" s="29"/>
      <c r="AC16" s="29"/>
    </row>
    <row r="17" spans="1:29" ht="18.75" x14ac:dyDescent="0.25">
      <c r="A17" s="14" t="s">
        <v>23</v>
      </c>
      <c r="B17" s="28">
        <v>1</v>
      </c>
      <c r="C17" s="28"/>
      <c r="D17" s="28">
        <v>1</v>
      </c>
      <c r="E17" s="28"/>
      <c r="F17" s="28"/>
      <c r="G17" s="28"/>
      <c r="H17" s="28"/>
      <c r="I17" s="28"/>
      <c r="J17" s="28"/>
      <c r="K17" s="28">
        <v>1</v>
      </c>
      <c r="L17" s="28"/>
      <c r="M17" s="28"/>
      <c r="N17" s="28"/>
      <c r="O17" s="28"/>
      <c r="P17" s="27"/>
      <c r="Q17" s="28"/>
      <c r="R17" s="28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ht="18.75" x14ac:dyDescent="0.25">
      <c r="A18" s="14" t="s">
        <v>24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>
        <v>1</v>
      </c>
      <c r="P18" s="28"/>
      <c r="Q18" s="27"/>
      <c r="R18" s="28"/>
      <c r="S18" s="29"/>
      <c r="T18" s="29"/>
      <c r="U18" s="29">
        <v>1</v>
      </c>
      <c r="V18" s="29">
        <v>1</v>
      </c>
      <c r="W18" s="29"/>
      <c r="X18" s="29"/>
      <c r="Y18" s="29">
        <v>1</v>
      </c>
      <c r="Z18" s="29"/>
      <c r="AA18" s="29"/>
      <c r="AB18" s="29"/>
      <c r="AC18" s="29"/>
    </row>
    <row r="19" spans="1:29" ht="18.75" x14ac:dyDescent="0.25">
      <c r="A19" s="14" t="s">
        <v>25</v>
      </c>
      <c r="B19" s="28"/>
      <c r="C19" s="28"/>
      <c r="D19" s="28"/>
      <c r="E19" s="28"/>
      <c r="F19" s="28"/>
      <c r="G19" s="28"/>
      <c r="H19" s="28">
        <v>1</v>
      </c>
      <c r="I19" s="28">
        <v>1</v>
      </c>
      <c r="J19" s="28"/>
      <c r="K19" s="28"/>
      <c r="L19" s="28"/>
      <c r="M19" s="28"/>
      <c r="N19" s="28"/>
      <c r="O19" s="28"/>
      <c r="P19" s="28"/>
      <c r="Q19" s="28"/>
      <c r="R19" s="27"/>
      <c r="S19" s="29"/>
      <c r="T19" s="29"/>
      <c r="U19" s="29">
        <v>1</v>
      </c>
      <c r="V19" s="29">
        <v>1</v>
      </c>
      <c r="W19" s="29"/>
      <c r="X19" s="29"/>
      <c r="Y19" s="29"/>
      <c r="Z19" s="29"/>
      <c r="AA19" s="29"/>
      <c r="AB19" s="29"/>
      <c r="AC19" s="29"/>
    </row>
    <row r="20" spans="1:29" ht="18.75" x14ac:dyDescent="0.25">
      <c r="A20" s="14" t="s">
        <v>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>
        <v>1</v>
      </c>
      <c r="O20" s="28"/>
      <c r="P20" s="28"/>
      <c r="Q20" s="28"/>
      <c r="R20" s="28"/>
      <c r="S20" s="27"/>
      <c r="T20" s="29"/>
      <c r="U20" s="29"/>
      <c r="V20" s="29"/>
      <c r="W20" s="29"/>
      <c r="X20" s="29"/>
      <c r="Y20" s="29"/>
      <c r="Z20" s="29"/>
      <c r="AA20" s="29">
        <v>1</v>
      </c>
      <c r="AB20" s="29"/>
      <c r="AC20" s="29"/>
    </row>
    <row r="21" spans="1:29" ht="18.75" x14ac:dyDescent="0.25">
      <c r="A21" s="14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>
        <v>1</v>
      </c>
      <c r="P21" s="29"/>
      <c r="Q21" s="29"/>
      <c r="R21" s="29"/>
      <c r="S21" s="29"/>
      <c r="T21" s="27"/>
      <c r="U21" s="29"/>
      <c r="V21" s="29"/>
      <c r="W21" s="29">
        <v>1</v>
      </c>
      <c r="X21" s="29">
        <v>1</v>
      </c>
      <c r="Y21" s="29">
        <v>1</v>
      </c>
      <c r="Z21" s="29"/>
      <c r="AA21" s="29"/>
      <c r="AB21" s="29"/>
      <c r="AC21" s="29"/>
    </row>
    <row r="22" spans="1:29" ht="18.75" x14ac:dyDescent="0.25">
      <c r="A22" s="14" t="s">
        <v>28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>
        <v>1</v>
      </c>
      <c r="M22" s="29">
        <v>1</v>
      </c>
      <c r="N22" s="29"/>
      <c r="O22" s="29"/>
      <c r="P22" s="29"/>
      <c r="Q22" s="29">
        <v>1</v>
      </c>
      <c r="R22" s="29">
        <v>1</v>
      </c>
      <c r="S22" s="29"/>
      <c r="T22" s="29"/>
      <c r="U22" s="27"/>
      <c r="V22" s="29"/>
      <c r="W22" s="29"/>
      <c r="X22" s="29"/>
      <c r="Y22" s="29">
        <v>1</v>
      </c>
      <c r="Z22" s="29"/>
      <c r="AA22" s="29"/>
      <c r="AB22" s="29"/>
      <c r="AC22" s="29">
        <v>1</v>
      </c>
    </row>
    <row r="23" spans="1:29" ht="18.75" x14ac:dyDescent="0.25">
      <c r="A23" s="14" t="s">
        <v>29</v>
      </c>
      <c r="B23" s="29"/>
      <c r="C23" s="29">
        <v>1</v>
      </c>
      <c r="D23" s="29"/>
      <c r="E23" s="29">
        <v>1</v>
      </c>
      <c r="F23" s="29"/>
      <c r="G23" s="29"/>
      <c r="H23" s="29"/>
      <c r="I23" s="29"/>
      <c r="J23" s="29"/>
      <c r="K23" s="29"/>
      <c r="L23" s="29"/>
      <c r="M23" s="29">
        <v>1</v>
      </c>
      <c r="N23" s="29">
        <v>1</v>
      </c>
      <c r="O23" s="29"/>
      <c r="P23" s="29"/>
      <c r="Q23" s="29">
        <v>1</v>
      </c>
      <c r="R23" s="29">
        <v>1</v>
      </c>
      <c r="S23" s="29"/>
      <c r="T23" s="29"/>
      <c r="U23" s="29"/>
      <c r="V23" s="27"/>
      <c r="W23" s="29"/>
      <c r="X23" s="29"/>
      <c r="Y23" s="29"/>
      <c r="Z23" s="29">
        <v>1</v>
      </c>
      <c r="AA23" s="29">
        <v>1</v>
      </c>
      <c r="AB23" s="29"/>
      <c r="AC23" s="29"/>
    </row>
    <row r="24" spans="1:29" ht="18.75" x14ac:dyDescent="0.25">
      <c r="A24" s="14" t="s">
        <v>30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>
        <v>1</v>
      </c>
      <c r="U24" s="29"/>
      <c r="V24" s="29"/>
      <c r="W24" s="27"/>
      <c r="X24" s="29"/>
      <c r="Y24" s="29">
        <v>1</v>
      </c>
      <c r="Z24" s="29"/>
      <c r="AA24" s="29"/>
      <c r="AB24" s="29"/>
      <c r="AC24" s="29"/>
    </row>
    <row r="25" spans="1:29" ht="18.75" x14ac:dyDescent="0.25">
      <c r="A25" s="14" t="s">
        <v>31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>
        <v>1</v>
      </c>
      <c r="U25" s="29"/>
      <c r="V25" s="29"/>
      <c r="W25" s="29"/>
      <c r="X25" s="27"/>
      <c r="Y25" s="29"/>
      <c r="Z25" s="29"/>
      <c r="AA25" s="29"/>
      <c r="AB25" s="29"/>
      <c r="AC25" s="29"/>
    </row>
    <row r="26" spans="1:29" ht="18.75" x14ac:dyDescent="0.25">
      <c r="A26" s="14" t="s">
        <v>32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>
        <v>1</v>
      </c>
      <c r="P26" s="29"/>
      <c r="Q26" s="29">
        <v>1</v>
      </c>
      <c r="R26" s="29"/>
      <c r="S26" s="29"/>
      <c r="T26" s="29">
        <v>1</v>
      </c>
      <c r="U26" s="29">
        <v>1</v>
      </c>
      <c r="V26" s="29"/>
      <c r="W26" s="29">
        <v>1</v>
      </c>
      <c r="X26" s="29"/>
      <c r="Y26" s="27"/>
      <c r="Z26" s="29"/>
      <c r="AA26" s="29"/>
      <c r="AB26" s="29">
        <v>1</v>
      </c>
      <c r="AC26" s="29">
        <v>1</v>
      </c>
    </row>
    <row r="27" spans="1:29" ht="18.75" x14ac:dyDescent="0.25">
      <c r="A27" s="14" t="s">
        <v>33</v>
      </c>
      <c r="B27" s="29">
        <v>1</v>
      </c>
      <c r="C27" s="29"/>
      <c r="D27" s="29"/>
      <c r="E27" s="29"/>
      <c r="F27" s="29">
        <v>1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>
        <v>1</v>
      </c>
      <c r="W27" s="29"/>
      <c r="X27" s="29"/>
      <c r="Y27" s="29"/>
      <c r="Z27" s="27"/>
      <c r="AA27" s="29"/>
      <c r="AB27" s="29"/>
      <c r="AC27" s="29"/>
    </row>
    <row r="28" spans="1:29" ht="18.75" x14ac:dyDescent="0.25">
      <c r="A28" s="14" t="s">
        <v>34</v>
      </c>
      <c r="B28" s="29"/>
      <c r="C28" s="29"/>
      <c r="D28" s="29"/>
      <c r="E28" s="29"/>
      <c r="F28" s="29"/>
      <c r="G28" s="29"/>
      <c r="H28" s="29"/>
      <c r="I28" s="29"/>
      <c r="J28" s="29">
        <v>1</v>
      </c>
      <c r="K28" s="29">
        <v>1</v>
      </c>
      <c r="L28" s="29"/>
      <c r="M28" s="29"/>
      <c r="N28" s="29"/>
      <c r="O28" s="29"/>
      <c r="P28" s="29"/>
      <c r="Q28" s="29"/>
      <c r="R28" s="29"/>
      <c r="S28" s="29">
        <v>1</v>
      </c>
      <c r="T28" s="29"/>
      <c r="U28" s="29"/>
      <c r="V28" s="29">
        <v>1</v>
      </c>
      <c r="W28" s="29"/>
      <c r="X28" s="29"/>
      <c r="Y28" s="29"/>
      <c r="Z28" s="29"/>
      <c r="AA28" s="27"/>
      <c r="AB28" s="29"/>
      <c r="AC28" s="29"/>
    </row>
    <row r="29" spans="1:29" ht="18.75" x14ac:dyDescent="0.25">
      <c r="A29" s="14" t="s">
        <v>35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>
        <v>1</v>
      </c>
      <c r="Z29" s="29"/>
      <c r="AA29" s="29"/>
      <c r="AB29" s="27"/>
      <c r="AC29" s="29">
        <v>1</v>
      </c>
    </row>
    <row r="30" spans="1:29" ht="18.75" x14ac:dyDescent="0.25">
      <c r="A30" s="14" t="s">
        <v>36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>
        <v>1</v>
      </c>
      <c r="M30" s="29"/>
      <c r="N30" s="29"/>
      <c r="O30" s="29"/>
      <c r="P30" s="29"/>
      <c r="Q30" s="29"/>
      <c r="R30" s="29"/>
      <c r="S30" s="29"/>
      <c r="T30" s="29"/>
      <c r="U30" s="29">
        <v>1</v>
      </c>
      <c r="V30" s="29"/>
      <c r="W30" s="29"/>
      <c r="X30" s="29"/>
      <c r="Y30" s="29">
        <v>1</v>
      </c>
      <c r="Z30" s="29"/>
      <c r="AA30" s="29"/>
      <c r="AB30" s="29">
        <v>1</v>
      </c>
      <c r="AC30" s="27"/>
    </row>
  </sheetData>
  <mergeCells count="1">
    <mergeCell ref="A1:AC1"/>
  </mergeCells>
  <conditionalFormatting sqref="A3:A19">
    <cfRule type="notContainsBlanks" dxfId="9" priority="2">
      <formula>LEN(TRIM(A3))&gt;0</formula>
    </cfRule>
  </conditionalFormatting>
  <conditionalFormatting sqref="B2:R2">
    <cfRule type="notContainsBlanks" dxfId="8" priority="1">
      <formula>LEN(TRIM(B2))&gt;0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7DD1-9948-42E0-BC0F-E76C874230B0}">
  <dimension ref="A1:AC30"/>
  <sheetViews>
    <sheetView workbookViewId="0">
      <selection activeCell="A2" sqref="A2"/>
    </sheetView>
  </sheetViews>
  <sheetFormatPr defaultRowHeight="15" x14ac:dyDescent="0.25"/>
  <cols>
    <col min="1" max="1" width="5.5703125" customWidth="1"/>
    <col min="2" max="29" width="9.140625" customWidth="1"/>
  </cols>
  <sheetData>
    <row r="1" spans="1:29" ht="21" x14ac:dyDescent="0.25">
      <c r="A1" s="26" t="s">
        <v>162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x14ac:dyDescent="0.25">
      <c r="A2" s="10"/>
      <c r="B2" s="14" t="s">
        <v>0</v>
      </c>
      <c r="C2" s="14" t="s">
        <v>2</v>
      </c>
      <c r="D2" s="14" t="s">
        <v>4</v>
      </c>
      <c r="E2" s="14" t="s">
        <v>6</v>
      </c>
      <c r="F2" s="14" t="s">
        <v>8</v>
      </c>
      <c r="G2" s="14" t="s">
        <v>10</v>
      </c>
      <c r="H2" s="14" t="s">
        <v>12</v>
      </c>
      <c r="I2" s="14" t="s">
        <v>14</v>
      </c>
      <c r="J2" s="14" t="s">
        <v>16</v>
      </c>
      <c r="K2" s="14" t="s">
        <v>18</v>
      </c>
      <c r="L2" s="14" t="s">
        <v>19</v>
      </c>
      <c r="M2" s="14" t="s">
        <v>20</v>
      </c>
      <c r="N2" s="14" t="s">
        <v>21</v>
      </c>
      <c r="O2" s="14" t="s">
        <v>22</v>
      </c>
      <c r="P2" s="14" t="s">
        <v>23</v>
      </c>
      <c r="Q2" s="14" t="s">
        <v>24</v>
      </c>
      <c r="R2" s="14" t="s">
        <v>25</v>
      </c>
      <c r="S2" s="14" t="s">
        <v>26</v>
      </c>
      <c r="T2" s="14" t="s">
        <v>27</v>
      </c>
      <c r="U2" s="14" t="s">
        <v>28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33</v>
      </c>
      <c r="AA2" s="14" t="s">
        <v>34</v>
      </c>
      <c r="AB2" s="14" t="s">
        <v>35</v>
      </c>
      <c r="AC2" s="14" t="s">
        <v>36</v>
      </c>
    </row>
    <row r="3" spans="1:29" ht="18.75" x14ac:dyDescent="0.25">
      <c r="A3" s="14" t="s">
        <v>0</v>
      </c>
      <c r="B3" s="27"/>
      <c r="C3" s="28"/>
      <c r="D3" s="28">
        <v>137.9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>
        <v>131.9</v>
      </c>
      <c r="Q3" s="28"/>
      <c r="R3" s="28"/>
      <c r="S3" s="29"/>
      <c r="T3" s="29"/>
      <c r="U3" s="29"/>
      <c r="V3" s="29"/>
      <c r="W3" s="29"/>
      <c r="X3" s="29"/>
      <c r="Y3" s="29"/>
      <c r="Z3" s="29">
        <v>10</v>
      </c>
      <c r="AA3" s="29"/>
      <c r="AB3" s="29"/>
      <c r="AC3" s="29"/>
    </row>
    <row r="4" spans="1:29" ht="18.75" x14ac:dyDescent="0.25">
      <c r="A4" s="14" t="s">
        <v>2</v>
      </c>
      <c r="B4" s="28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29"/>
      <c r="V4" s="29">
        <v>130.80000000000001</v>
      </c>
      <c r="W4" s="29"/>
      <c r="X4" s="29"/>
      <c r="Y4" s="29"/>
      <c r="Z4" s="29"/>
      <c r="AA4" s="29"/>
      <c r="AB4" s="29"/>
      <c r="AC4" s="29"/>
    </row>
    <row r="5" spans="1:29" ht="18.75" x14ac:dyDescent="0.25">
      <c r="A5" s="14" t="s">
        <v>4</v>
      </c>
      <c r="B5" s="28">
        <v>137.9</v>
      </c>
      <c r="C5" s="28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>
        <v>140.4</v>
      </c>
      <c r="Q5" s="28"/>
      <c r="R5" s="28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18.75" x14ac:dyDescent="0.25">
      <c r="A6" s="14" t="s">
        <v>6</v>
      </c>
      <c r="B6" s="28"/>
      <c r="C6" s="28"/>
      <c r="D6" s="28"/>
      <c r="E6" s="27"/>
      <c r="F6" s="28"/>
      <c r="G6" s="28"/>
      <c r="H6" s="28"/>
      <c r="I6" s="28"/>
      <c r="J6" s="28"/>
      <c r="K6" s="28">
        <v>58.8</v>
      </c>
      <c r="L6" s="28"/>
      <c r="M6" s="28"/>
      <c r="N6" s="28"/>
      <c r="O6" s="28"/>
      <c r="P6" s="28"/>
      <c r="Q6" s="28"/>
      <c r="R6" s="28"/>
      <c r="S6" s="29"/>
      <c r="T6" s="29"/>
      <c r="U6" s="29"/>
      <c r="V6" s="29">
        <v>98.8</v>
      </c>
      <c r="W6" s="29"/>
      <c r="X6" s="29"/>
      <c r="Y6" s="29"/>
      <c r="Z6" s="29"/>
      <c r="AA6" s="29"/>
      <c r="AB6" s="29"/>
      <c r="AC6" s="29"/>
    </row>
    <row r="7" spans="1:29" ht="18.75" x14ac:dyDescent="0.25">
      <c r="A7" s="14" t="s">
        <v>8</v>
      </c>
      <c r="B7" s="28"/>
      <c r="C7" s="28"/>
      <c r="D7" s="28"/>
      <c r="E7" s="28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>
        <v>89.1</v>
      </c>
      <c r="AA7" s="29"/>
      <c r="AB7" s="29"/>
      <c r="AC7" s="29"/>
    </row>
    <row r="8" spans="1:29" ht="18.75" x14ac:dyDescent="0.25">
      <c r="A8" s="14" t="s">
        <v>10</v>
      </c>
      <c r="B8" s="28"/>
      <c r="C8" s="28"/>
      <c r="D8" s="28"/>
      <c r="E8" s="28"/>
      <c r="F8" s="28"/>
      <c r="G8" s="27"/>
      <c r="H8" s="28"/>
      <c r="I8" s="28"/>
      <c r="J8" s="28"/>
      <c r="K8" s="28">
        <v>71.2</v>
      </c>
      <c r="L8" s="28"/>
      <c r="M8" s="28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ht="18.75" x14ac:dyDescent="0.25">
      <c r="A9" s="14" t="s">
        <v>12</v>
      </c>
      <c r="B9" s="28"/>
      <c r="C9" s="28"/>
      <c r="D9" s="28"/>
      <c r="E9" s="28"/>
      <c r="F9" s="28"/>
      <c r="G9" s="28"/>
      <c r="H9" s="27"/>
      <c r="I9" s="28"/>
      <c r="J9" s="28"/>
      <c r="K9" s="28"/>
      <c r="L9" s="28">
        <v>124.3</v>
      </c>
      <c r="M9" s="28"/>
      <c r="N9" s="28"/>
      <c r="O9" s="28"/>
      <c r="P9" s="28"/>
      <c r="Q9" s="28"/>
      <c r="R9" s="28">
        <v>157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ht="18.75" x14ac:dyDescent="0.25">
      <c r="A10" s="14" t="s">
        <v>14</v>
      </c>
      <c r="B10" s="28"/>
      <c r="C10" s="28"/>
      <c r="D10" s="28"/>
      <c r="E10" s="28"/>
      <c r="F10" s="28"/>
      <c r="G10" s="28"/>
      <c r="H10" s="28"/>
      <c r="I10" s="27"/>
      <c r="J10" s="28"/>
      <c r="K10" s="28"/>
      <c r="L10" s="28"/>
      <c r="M10" s="28"/>
      <c r="N10" s="28">
        <v>115.7</v>
      </c>
      <c r="O10" s="28"/>
      <c r="P10" s="28"/>
      <c r="Q10" s="28"/>
      <c r="R10" s="28">
        <v>95.6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ht="18.75" x14ac:dyDescent="0.25">
      <c r="A11" s="14" t="s">
        <v>16</v>
      </c>
      <c r="B11" s="28"/>
      <c r="C11" s="28"/>
      <c r="D11" s="28"/>
      <c r="E11" s="28"/>
      <c r="F11" s="28"/>
      <c r="G11" s="28"/>
      <c r="H11" s="28"/>
      <c r="I11" s="28"/>
      <c r="J11" s="27"/>
      <c r="K11" s="28">
        <v>87.8</v>
      </c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>
        <v>97.4</v>
      </c>
      <c r="AB11" s="29"/>
      <c r="AC11" s="29"/>
    </row>
    <row r="12" spans="1:29" ht="18.75" x14ac:dyDescent="0.25">
      <c r="A12" s="14" t="s">
        <v>18</v>
      </c>
      <c r="B12" s="28"/>
      <c r="C12" s="28"/>
      <c r="D12" s="28"/>
      <c r="E12" s="28">
        <v>58.8</v>
      </c>
      <c r="F12" s="28"/>
      <c r="G12" s="28">
        <v>71.2</v>
      </c>
      <c r="H12" s="28"/>
      <c r="I12" s="28"/>
      <c r="J12" s="28">
        <v>87.8</v>
      </c>
      <c r="K12" s="27"/>
      <c r="L12" s="28"/>
      <c r="M12" s="28"/>
      <c r="N12" s="28"/>
      <c r="O12" s="28"/>
      <c r="P12" s="28">
        <v>115.7</v>
      </c>
      <c r="Q12" s="28"/>
      <c r="R12" s="28"/>
      <c r="S12" s="29"/>
      <c r="T12" s="29"/>
      <c r="U12" s="29"/>
      <c r="V12" s="29"/>
      <c r="W12" s="29"/>
      <c r="X12" s="29"/>
      <c r="Y12" s="29"/>
      <c r="Z12" s="29"/>
      <c r="AA12" s="29">
        <v>99.4</v>
      </c>
      <c r="AB12" s="29"/>
      <c r="AC12" s="29"/>
    </row>
    <row r="13" spans="1:29" ht="18.75" x14ac:dyDescent="0.25">
      <c r="A13" s="14" t="s">
        <v>19</v>
      </c>
      <c r="B13" s="28"/>
      <c r="C13" s="28"/>
      <c r="D13" s="28"/>
      <c r="E13" s="28"/>
      <c r="F13" s="28"/>
      <c r="G13" s="28"/>
      <c r="H13" s="28">
        <v>124.3</v>
      </c>
      <c r="I13" s="28"/>
      <c r="J13" s="28"/>
      <c r="K13" s="28"/>
      <c r="L13" s="27"/>
      <c r="M13" s="28"/>
      <c r="N13" s="28"/>
      <c r="O13" s="28"/>
      <c r="P13" s="28"/>
      <c r="Q13" s="28"/>
      <c r="R13" s="28"/>
      <c r="S13" s="29"/>
      <c r="T13" s="29"/>
      <c r="U13" s="29">
        <v>30.2</v>
      </c>
      <c r="V13" s="29"/>
      <c r="W13" s="29"/>
      <c r="X13" s="29"/>
      <c r="Y13" s="29"/>
      <c r="Z13" s="29"/>
      <c r="AA13" s="29"/>
      <c r="AB13" s="29"/>
      <c r="AC13" s="29">
        <v>119.4</v>
      </c>
    </row>
    <row r="14" spans="1:29" ht="18.75" x14ac:dyDescent="0.25">
      <c r="A14" s="14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7"/>
      <c r="N14" s="28"/>
      <c r="O14" s="28"/>
      <c r="P14" s="28"/>
      <c r="Q14" s="28"/>
      <c r="R14" s="28"/>
      <c r="S14" s="29"/>
      <c r="T14" s="29"/>
      <c r="U14" s="29">
        <v>161</v>
      </c>
      <c r="V14" s="29">
        <v>66.900000000000006</v>
      </c>
      <c r="W14" s="29"/>
      <c r="X14" s="29"/>
      <c r="Y14" s="29"/>
      <c r="Z14" s="29"/>
      <c r="AA14" s="29"/>
      <c r="AB14" s="29"/>
      <c r="AC14" s="29"/>
    </row>
    <row r="15" spans="1:29" ht="18.75" x14ac:dyDescent="0.25">
      <c r="A15" s="14" t="s">
        <v>21</v>
      </c>
      <c r="B15" s="28"/>
      <c r="C15" s="28"/>
      <c r="D15" s="28"/>
      <c r="E15" s="28"/>
      <c r="F15" s="28"/>
      <c r="G15" s="28"/>
      <c r="H15" s="28"/>
      <c r="I15" s="28">
        <v>115.7</v>
      </c>
      <c r="J15" s="28"/>
      <c r="K15" s="28"/>
      <c r="L15" s="28"/>
      <c r="M15" s="28"/>
      <c r="N15" s="27"/>
      <c r="O15" s="28"/>
      <c r="P15" s="28"/>
      <c r="Q15" s="28"/>
      <c r="R15" s="28"/>
      <c r="S15" s="29">
        <v>100.1</v>
      </c>
      <c r="T15" s="29"/>
      <c r="U15" s="29"/>
      <c r="V15" s="29">
        <v>102.3</v>
      </c>
      <c r="W15" s="29"/>
      <c r="X15" s="29"/>
      <c r="Y15" s="29"/>
      <c r="Z15" s="29"/>
      <c r="AA15" s="29"/>
      <c r="AB15" s="29"/>
      <c r="AC15" s="29"/>
    </row>
    <row r="16" spans="1:29" ht="18.75" x14ac:dyDescent="0.25">
      <c r="A16" s="14" t="s">
        <v>22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7"/>
      <c r="P16" s="28"/>
      <c r="Q16" s="28">
        <v>122.6</v>
      </c>
      <c r="R16" s="28"/>
      <c r="S16" s="29"/>
      <c r="T16" s="29">
        <v>30.4</v>
      </c>
      <c r="U16" s="29"/>
      <c r="V16" s="29"/>
      <c r="W16" s="29"/>
      <c r="X16" s="29"/>
      <c r="Y16" s="29">
        <v>20.3</v>
      </c>
      <c r="Z16" s="29"/>
      <c r="AA16" s="29"/>
      <c r="AB16" s="29"/>
      <c r="AC16" s="29"/>
    </row>
    <row r="17" spans="1:29" ht="18.75" x14ac:dyDescent="0.25">
      <c r="A17" s="14" t="s">
        <v>23</v>
      </c>
      <c r="B17" s="28">
        <v>131.9</v>
      </c>
      <c r="C17" s="28"/>
      <c r="D17" s="28">
        <v>140.4</v>
      </c>
      <c r="E17" s="28"/>
      <c r="F17" s="28"/>
      <c r="G17" s="28"/>
      <c r="H17" s="28"/>
      <c r="I17" s="28"/>
      <c r="J17" s="28"/>
      <c r="K17" s="28">
        <v>115.7</v>
      </c>
      <c r="L17" s="28"/>
      <c r="M17" s="28"/>
      <c r="N17" s="28"/>
      <c r="O17" s="28"/>
      <c r="P17" s="27"/>
      <c r="Q17" s="28"/>
      <c r="R17" s="28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ht="18.75" x14ac:dyDescent="0.25">
      <c r="A18" s="14" t="s">
        <v>24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>
        <v>122.6</v>
      </c>
      <c r="P18" s="28"/>
      <c r="Q18" s="27"/>
      <c r="R18" s="28"/>
      <c r="S18" s="29"/>
      <c r="T18" s="29"/>
      <c r="U18" s="29">
        <v>104.1</v>
      </c>
      <c r="V18" s="29">
        <v>90.6</v>
      </c>
      <c r="W18" s="29"/>
      <c r="X18" s="29"/>
      <c r="Y18" s="29">
        <v>145.9</v>
      </c>
      <c r="Z18" s="29"/>
      <c r="AA18" s="29"/>
      <c r="AB18" s="29"/>
      <c r="AC18" s="29"/>
    </row>
    <row r="19" spans="1:29" ht="18.75" x14ac:dyDescent="0.25">
      <c r="A19" s="14" t="s">
        <v>25</v>
      </c>
      <c r="B19" s="28"/>
      <c r="C19" s="28"/>
      <c r="D19" s="28"/>
      <c r="E19" s="28"/>
      <c r="F19" s="28"/>
      <c r="G19" s="28"/>
      <c r="H19" s="28">
        <v>157</v>
      </c>
      <c r="I19" s="28">
        <v>95.6</v>
      </c>
      <c r="J19" s="28"/>
      <c r="K19" s="28"/>
      <c r="L19" s="28"/>
      <c r="M19" s="28"/>
      <c r="N19" s="28"/>
      <c r="O19" s="28"/>
      <c r="P19" s="28"/>
      <c r="Q19" s="28"/>
      <c r="R19" s="27"/>
      <c r="S19" s="29"/>
      <c r="T19" s="29"/>
      <c r="U19" s="29">
        <v>140</v>
      </c>
      <c r="V19" s="29">
        <v>100.6</v>
      </c>
      <c r="W19" s="29"/>
      <c r="X19" s="29"/>
      <c r="Y19" s="29"/>
      <c r="Z19" s="29"/>
      <c r="AA19" s="29"/>
      <c r="AB19" s="29"/>
      <c r="AC19" s="29"/>
    </row>
    <row r="20" spans="1:29" ht="18.75" x14ac:dyDescent="0.25">
      <c r="A20" s="14" t="s">
        <v>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>
        <v>100.1</v>
      </c>
      <c r="O20" s="28"/>
      <c r="P20" s="28"/>
      <c r="Q20" s="28"/>
      <c r="R20" s="28"/>
      <c r="S20" s="27"/>
      <c r="T20" s="29"/>
      <c r="U20" s="29"/>
      <c r="V20" s="29"/>
      <c r="W20" s="29"/>
      <c r="X20" s="29"/>
      <c r="Y20" s="29"/>
      <c r="Z20" s="29"/>
      <c r="AA20" s="29">
        <v>117.7</v>
      </c>
      <c r="AB20" s="29"/>
      <c r="AC20" s="29"/>
    </row>
    <row r="21" spans="1:29" ht="18.75" x14ac:dyDescent="0.25">
      <c r="A21" s="14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>
        <v>30.4</v>
      </c>
      <c r="P21" s="29"/>
      <c r="Q21" s="29"/>
      <c r="R21" s="29"/>
      <c r="S21" s="29"/>
      <c r="T21" s="27"/>
      <c r="U21" s="29"/>
      <c r="V21" s="29"/>
      <c r="W21" s="29">
        <v>111.5</v>
      </c>
      <c r="X21" s="29">
        <v>72.900000000000006</v>
      </c>
      <c r="Y21" s="29">
        <v>40.299999999999997</v>
      </c>
      <c r="Z21" s="29"/>
      <c r="AA21" s="29"/>
      <c r="AB21" s="29"/>
      <c r="AC21" s="29"/>
    </row>
    <row r="22" spans="1:29" ht="18.75" x14ac:dyDescent="0.25">
      <c r="A22" s="14" t="s">
        <v>28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>
        <v>30.2</v>
      </c>
      <c r="M22" s="29">
        <v>161</v>
      </c>
      <c r="N22" s="29"/>
      <c r="O22" s="29"/>
      <c r="P22" s="29"/>
      <c r="Q22" s="29">
        <v>104.1</v>
      </c>
      <c r="R22" s="29">
        <v>140</v>
      </c>
      <c r="S22" s="29"/>
      <c r="T22" s="29"/>
      <c r="U22" s="27"/>
      <c r="V22" s="29"/>
      <c r="W22" s="29"/>
      <c r="X22" s="29"/>
      <c r="Y22" s="29">
        <v>136.1</v>
      </c>
      <c r="Z22" s="29"/>
      <c r="AA22" s="29"/>
      <c r="AB22" s="29"/>
      <c r="AC22" s="29">
        <v>127.5</v>
      </c>
    </row>
    <row r="23" spans="1:29" ht="18.75" x14ac:dyDescent="0.25">
      <c r="A23" s="14" t="s">
        <v>29</v>
      </c>
      <c r="B23" s="29"/>
      <c r="C23" s="29">
        <v>130.80000000000001</v>
      </c>
      <c r="D23" s="29"/>
      <c r="E23" s="29">
        <v>98.8</v>
      </c>
      <c r="F23" s="29"/>
      <c r="G23" s="29"/>
      <c r="H23" s="29"/>
      <c r="I23" s="29"/>
      <c r="J23" s="29"/>
      <c r="K23" s="29"/>
      <c r="L23" s="29"/>
      <c r="M23" s="29">
        <v>66.900000000000006</v>
      </c>
      <c r="N23" s="29">
        <v>102.3</v>
      </c>
      <c r="O23" s="29"/>
      <c r="P23" s="29"/>
      <c r="Q23" s="29">
        <v>90.6</v>
      </c>
      <c r="R23" s="29">
        <v>100.6</v>
      </c>
      <c r="S23" s="29"/>
      <c r="T23" s="29"/>
      <c r="U23" s="29"/>
      <c r="V23" s="27"/>
      <c r="W23" s="29"/>
      <c r="X23" s="29"/>
      <c r="Y23" s="29"/>
      <c r="Z23" s="29">
        <v>128.30000000000001</v>
      </c>
      <c r="AA23" s="29">
        <v>115.7</v>
      </c>
      <c r="AB23" s="29"/>
      <c r="AC23" s="29"/>
    </row>
    <row r="24" spans="1:29" ht="18.75" x14ac:dyDescent="0.25">
      <c r="A24" s="14" t="s">
        <v>30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>
        <v>111.5</v>
      </c>
      <c r="U24" s="29"/>
      <c r="V24" s="29"/>
      <c r="W24" s="27"/>
      <c r="X24" s="29"/>
      <c r="Y24" s="29">
        <v>77.8</v>
      </c>
      <c r="Z24" s="29"/>
      <c r="AA24" s="29"/>
      <c r="AB24" s="29"/>
      <c r="AC24" s="29"/>
    </row>
    <row r="25" spans="1:29" ht="18.75" x14ac:dyDescent="0.25">
      <c r="A25" s="14" t="s">
        <v>31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>
        <v>72.900000000000006</v>
      </c>
      <c r="U25" s="29"/>
      <c r="V25" s="29"/>
      <c r="W25" s="29"/>
      <c r="X25" s="27"/>
      <c r="Y25" s="29"/>
      <c r="Z25" s="29"/>
      <c r="AA25" s="29"/>
      <c r="AB25" s="29"/>
      <c r="AC25" s="29"/>
    </row>
    <row r="26" spans="1:29" ht="18.75" x14ac:dyDescent="0.25">
      <c r="A26" s="14" t="s">
        <v>32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>
        <v>20.3</v>
      </c>
      <c r="P26" s="29"/>
      <c r="Q26" s="29">
        <v>145.9</v>
      </c>
      <c r="R26" s="29"/>
      <c r="S26" s="29"/>
      <c r="T26" s="29">
        <v>40.299999999999997</v>
      </c>
      <c r="U26" s="29">
        <v>136.1</v>
      </c>
      <c r="V26" s="29"/>
      <c r="W26" s="29">
        <v>77.8</v>
      </c>
      <c r="X26" s="29"/>
      <c r="Y26" s="27"/>
      <c r="Z26" s="29"/>
      <c r="AA26" s="29"/>
      <c r="AB26" s="29">
        <v>144</v>
      </c>
      <c r="AC26" s="29">
        <v>133.6</v>
      </c>
    </row>
    <row r="27" spans="1:29" ht="18.75" x14ac:dyDescent="0.25">
      <c r="A27" s="14" t="s">
        <v>33</v>
      </c>
      <c r="B27" s="29">
        <v>10</v>
      </c>
      <c r="C27" s="29"/>
      <c r="D27" s="29"/>
      <c r="E27" s="29"/>
      <c r="F27" s="29">
        <v>89.1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>
        <v>128.30000000000001</v>
      </c>
      <c r="W27" s="29"/>
      <c r="X27" s="29"/>
      <c r="Y27" s="29"/>
      <c r="Z27" s="27"/>
      <c r="AA27" s="29"/>
      <c r="AB27" s="29"/>
      <c r="AC27" s="29"/>
    </row>
    <row r="28" spans="1:29" ht="18.75" x14ac:dyDescent="0.25">
      <c r="A28" s="14" t="s">
        <v>34</v>
      </c>
      <c r="B28" s="29"/>
      <c r="C28" s="29"/>
      <c r="D28" s="29"/>
      <c r="E28" s="29"/>
      <c r="F28" s="29"/>
      <c r="G28" s="29"/>
      <c r="H28" s="29"/>
      <c r="I28" s="29"/>
      <c r="J28" s="29">
        <v>97.4</v>
      </c>
      <c r="K28" s="29">
        <v>99.4</v>
      </c>
      <c r="L28" s="29"/>
      <c r="M28" s="29"/>
      <c r="N28" s="29"/>
      <c r="O28" s="29"/>
      <c r="P28" s="29"/>
      <c r="Q28" s="29"/>
      <c r="R28" s="29"/>
      <c r="S28" s="29">
        <v>117.7</v>
      </c>
      <c r="T28" s="29"/>
      <c r="U28" s="29"/>
      <c r="V28" s="29">
        <v>115.7</v>
      </c>
      <c r="W28" s="29"/>
      <c r="X28" s="29"/>
      <c r="Y28" s="29"/>
      <c r="Z28" s="29"/>
      <c r="AA28" s="27"/>
      <c r="AB28" s="29"/>
      <c r="AC28" s="29"/>
    </row>
    <row r="29" spans="1:29" ht="18.75" x14ac:dyDescent="0.25">
      <c r="A29" s="14" t="s">
        <v>35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>
        <v>144</v>
      </c>
      <c r="Z29" s="29"/>
      <c r="AA29" s="29"/>
      <c r="AB29" s="27"/>
      <c r="AC29" s="29">
        <v>115.7</v>
      </c>
    </row>
    <row r="30" spans="1:29" ht="18.75" x14ac:dyDescent="0.25">
      <c r="A30" s="14" t="s">
        <v>36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>
        <v>119.4</v>
      </c>
      <c r="M30" s="29"/>
      <c r="N30" s="29"/>
      <c r="O30" s="29"/>
      <c r="P30" s="29"/>
      <c r="Q30" s="29"/>
      <c r="R30" s="29"/>
      <c r="S30" s="29"/>
      <c r="T30" s="29"/>
      <c r="U30" s="29">
        <v>127.5</v>
      </c>
      <c r="V30" s="29"/>
      <c r="W30" s="29"/>
      <c r="X30" s="29"/>
      <c r="Y30" s="29">
        <v>133.6</v>
      </c>
      <c r="Z30" s="29"/>
      <c r="AA30" s="29"/>
      <c r="AB30" s="29">
        <v>115.7</v>
      </c>
      <c r="AC30" s="27"/>
    </row>
  </sheetData>
  <mergeCells count="1">
    <mergeCell ref="A1:AC1"/>
  </mergeCells>
  <conditionalFormatting sqref="A3:A19">
    <cfRule type="notContainsBlanks" dxfId="1" priority="2">
      <formula>LEN(TRIM(A3))&gt;0</formula>
    </cfRule>
  </conditionalFormatting>
  <conditionalFormatting sqref="B2:R2">
    <cfRule type="notContainsBlanks" dxfId="0" priority="1">
      <formula>LEN(TRIM(B2))&gt;0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82CF-3384-4229-9587-0029D51CA537}">
  <dimension ref="A1:A5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163</v>
      </c>
    </row>
    <row r="3" spans="1:1" x14ac:dyDescent="0.25">
      <c r="A3" t="s">
        <v>164</v>
      </c>
    </row>
    <row r="5" spans="1:1" x14ac:dyDescent="0.25">
      <c r="A5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CD4B-7E9B-4BF5-A131-CA48FD26DC34}">
  <dimension ref="A1:K29"/>
  <sheetViews>
    <sheetView showGridLines="0"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9.140625" style="6"/>
    <col min="2" max="2" width="2.42578125" style="19" customWidth="1"/>
    <col min="3" max="10" width="6.140625" style="6" customWidth="1"/>
    <col min="11" max="16384" width="9.140625" style="6"/>
  </cols>
  <sheetData>
    <row r="1" spans="1:11" ht="21" x14ac:dyDescent="0.25">
      <c r="A1" s="21" t="s">
        <v>154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17" t="s">
        <v>0</v>
      </c>
      <c r="B2" s="18" t="s">
        <v>151</v>
      </c>
      <c r="C2" s="6" t="s">
        <v>4</v>
      </c>
      <c r="D2" s="6" t="s">
        <v>23</v>
      </c>
      <c r="E2" s="6" t="s">
        <v>33</v>
      </c>
      <c r="F2" s="20" t="s">
        <v>153</v>
      </c>
    </row>
    <row r="3" spans="1:11" x14ac:dyDescent="0.25">
      <c r="A3" s="17" t="s">
        <v>2</v>
      </c>
      <c r="B3" s="18" t="s">
        <v>151</v>
      </c>
      <c r="C3" s="6" t="s">
        <v>29</v>
      </c>
      <c r="D3" s="20" t="s">
        <v>153</v>
      </c>
    </row>
    <row r="4" spans="1:11" x14ac:dyDescent="0.25">
      <c r="A4" s="17" t="s">
        <v>4</v>
      </c>
      <c r="B4" s="18" t="s">
        <v>151</v>
      </c>
      <c r="C4" s="6" t="s">
        <v>0</v>
      </c>
      <c r="D4" s="6" t="s">
        <v>23</v>
      </c>
      <c r="E4" s="20" t="s">
        <v>153</v>
      </c>
    </row>
    <row r="5" spans="1:11" x14ac:dyDescent="0.25">
      <c r="A5" s="17" t="s">
        <v>6</v>
      </c>
      <c r="B5" s="18" t="s">
        <v>151</v>
      </c>
      <c r="C5" s="6" t="s">
        <v>98</v>
      </c>
      <c r="D5" s="6" t="s">
        <v>29</v>
      </c>
      <c r="E5" s="20" t="s">
        <v>153</v>
      </c>
    </row>
    <row r="6" spans="1:11" x14ac:dyDescent="0.25">
      <c r="A6" s="17" t="s">
        <v>8</v>
      </c>
      <c r="B6" s="18" t="s">
        <v>151</v>
      </c>
      <c r="C6" s="6" t="s">
        <v>33</v>
      </c>
      <c r="D6" s="20" t="s">
        <v>153</v>
      </c>
    </row>
    <row r="7" spans="1:11" x14ac:dyDescent="0.25">
      <c r="A7" s="17" t="s">
        <v>10</v>
      </c>
      <c r="B7" s="18" t="s">
        <v>151</v>
      </c>
      <c r="C7" s="6" t="s">
        <v>98</v>
      </c>
      <c r="D7" s="20" t="s">
        <v>153</v>
      </c>
    </row>
    <row r="8" spans="1:11" x14ac:dyDescent="0.25">
      <c r="A8" s="17" t="s">
        <v>12</v>
      </c>
      <c r="B8" s="18" t="s">
        <v>151</v>
      </c>
      <c r="C8" s="6" t="s">
        <v>19</v>
      </c>
      <c r="D8" s="6" t="s">
        <v>25</v>
      </c>
      <c r="E8" s="20" t="s">
        <v>153</v>
      </c>
    </row>
    <row r="9" spans="1:11" x14ac:dyDescent="0.25">
      <c r="A9" s="17" t="s">
        <v>14</v>
      </c>
      <c r="B9" s="18" t="s">
        <v>151</v>
      </c>
      <c r="C9" s="6" t="s">
        <v>21</v>
      </c>
      <c r="D9" s="6" t="s">
        <v>25</v>
      </c>
      <c r="E9" s="20" t="s">
        <v>153</v>
      </c>
    </row>
    <row r="10" spans="1:11" x14ac:dyDescent="0.25">
      <c r="A10" s="17" t="s">
        <v>16</v>
      </c>
      <c r="B10" s="18" t="s">
        <v>151</v>
      </c>
      <c r="C10" s="6" t="s">
        <v>98</v>
      </c>
      <c r="D10" s="6" t="s">
        <v>34</v>
      </c>
      <c r="E10" s="20" t="s">
        <v>153</v>
      </c>
    </row>
    <row r="11" spans="1:11" x14ac:dyDescent="0.25">
      <c r="A11" s="17" t="s">
        <v>18</v>
      </c>
      <c r="B11" s="18" t="s">
        <v>151</v>
      </c>
      <c r="C11" s="6" t="s">
        <v>6</v>
      </c>
      <c r="D11" s="6" t="s">
        <v>10</v>
      </c>
      <c r="E11" s="6" t="s">
        <v>99</v>
      </c>
      <c r="F11" s="6" t="s">
        <v>23</v>
      </c>
      <c r="G11" s="6" t="s">
        <v>34</v>
      </c>
      <c r="H11" s="20" t="s">
        <v>153</v>
      </c>
    </row>
    <row r="12" spans="1:11" x14ac:dyDescent="0.25">
      <c r="A12" s="17" t="s">
        <v>19</v>
      </c>
      <c r="B12" s="18" t="s">
        <v>151</v>
      </c>
      <c r="C12" s="6" t="s">
        <v>152</v>
      </c>
      <c r="D12" s="6" t="s">
        <v>28</v>
      </c>
      <c r="E12" s="6" t="s">
        <v>36</v>
      </c>
      <c r="F12" s="20" t="s">
        <v>153</v>
      </c>
    </row>
    <row r="13" spans="1:11" x14ac:dyDescent="0.25">
      <c r="A13" s="17" t="s">
        <v>20</v>
      </c>
      <c r="B13" s="18" t="s">
        <v>151</v>
      </c>
      <c r="C13" s="6" t="s">
        <v>28</v>
      </c>
      <c r="D13" s="6" t="s">
        <v>29</v>
      </c>
      <c r="E13" s="20" t="s">
        <v>153</v>
      </c>
    </row>
    <row r="14" spans="1:11" x14ac:dyDescent="0.25">
      <c r="A14" s="17" t="s">
        <v>21</v>
      </c>
      <c r="B14" s="18" t="s">
        <v>151</v>
      </c>
      <c r="C14" s="6" t="s">
        <v>100</v>
      </c>
      <c r="D14" s="6" t="s">
        <v>26</v>
      </c>
      <c r="E14" s="6" t="s">
        <v>29</v>
      </c>
      <c r="F14" s="20" t="s">
        <v>153</v>
      </c>
    </row>
    <row r="15" spans="1:11" x14ac:dyDescent="0.25">
      <c r="A15" s="17" t="s">
        <v>22</v>
      </c>
      <c r="B15" s="18" t="s">
        <v>151</v>
      </c>
      <c r="C15" s="6" t="s">
        <v>24</v>
      </c>
      <c r="D15" s="6" t="s">
        <v>27</v>
      </c>
      <c r="E15" s="6" t="s">
        <v>32</v>
      </c>
      <c r="F15" s="20" t="s">
        <v>153</v>
      </c>
    </row>
    <row r="16" spans="1:11" x14ac:dyDescent="0.25">
      <c r="A16" s="17" t="s">
        <v>23</v>
      </c>
      <c r="B16" s="18" t="s">
        <v>151</v>
      </c>
      <c r="C16" s="6" t="s">
        <v>0</v>
      </c>
      <c r="D16" s="6" t="s">
        <v>4</v>
      </c>
      <c r="E16" s="6" t="s">
        <v>98</v>
      </c>
      <c r="F16" s="20" t="s">
        <v>153</v>
      </c>
    </row>
    <row r="17" spans="1:11" x14ac:dyDescent="0.25">
      <c r="A17" s="17" t="s">
        <v>24</v>
      </c>
      <c r="B17" s="18" t="s">
        <v>151</v>
      </c>
      <c r="C17" s="6" t="s">
        <v>22</v>
      </c>
      <c r="D17" s="6" t="s">
        <v>28</v>
      </c>
      <c r="E17" s="6" t="s">
        <v>29</v>
      </c>
      <c r="F17" s="6" t="s">
        <v>32</v>
      </c>
      <c r="G17" s="20" t="s">
        <v>153</v>
      </c>
    </row>
    <row r="18" spans="1:11" x14ac:dyDescent="0.25">
      <c r="A18" s="17" t="s">
        <v>25</v>
      </c>
      <c r="B18" s="18" t="s">
        <v>151</v>
      </c>
      <c r="C18" s="6" t="s">
        <v>152</v>
      </c>
      <c r="D18" s="6" t="s">
        <v>100</v>
      </c>
      <c r="E18" s="6" t="s">
        <v>28</v>
      </c>
      <c r="F18" s="6" t="s">
        <v>29</v>
      </c>
      <c r="G18" s="20" t="s">
        <v>153</v>
      </c>
    </row>
    <row r="19" spans="1:11" x14ac:dyDescent="0.25">
      <c r="A19" s="17" t="s">
        <v>26</v>
      </c>
      <c r="B19" s="18" t="s">
        <v>151</v>
      </c>
      <c r="C19" s="6" t="s">
        <v>21</v>
      </c>
      <c r="D19" s="6" t="s">
        <v>34</v>
      </c>
      <c r="E19" s="20" t="s">
        <v>153</v>
      </c>
    </row>
    <row r="20" spans="1:11" x14ac:dyDescent="0.25">
      <c r="A20" s="17" t="s">
        <v>27</v>
      </c>
      <c r="B20" s="18" t="s">
        <v>151</v>
      </c>
      <c r="C20" s="6" t="s">
        <v>22</v>
      </c>
      <c r="D20" s="6" t="s">
        <v>30</v>
      </c>
      <c r="E20" s="6" t="s">
        <v>31</v>
      </c>
      <c r="F20" s="6" t="s">
        <v>32</v>
      </c>
      <c r="G20" s="20" t="s">
        <v>153</v>
      </c>
    </row>
    <row r="21" spans="1:11" x14ac:dyDescent="0.25">
      <c r="A21" s="17" t="s">
        <v>28</v>
      </c>
      <c r="B21" s="18" t="s">
        <v>151</v>
      </c>
      <c r="C21" s="6" t="s">
        <v>19</v>
      </c>
      <c r="D21" s="6" t="s">
        <v>20</v>
      </c>
      <c r="E21" s="6" t="s">
        <v>24</v>
      </c>
      <c r="F21" s="6" t="s">
        <v>25</v>
      </c>
      <c r="G21" s="6" t="s">
        <v>32</v>
      </c>
      <c r="H21" s="6" t="s">
        <v>36</v>
      </c>
      <c r="I21" s="20" t="s">
        <v>153</v>
      </c>
    </row>
    <row r="22" spans="1:11" x14ac:dyDescent="0.25">
      <c r="A22" s="17" t="s">
        <v>29</v>
      </c>
      <c r="B22" s="18" t="s">
        <v>151</v>
      </c>
      <c r="C22" s="6" t="s">
        <v>2</v>
      </c>
      <c r="D22" s="6" t="s">
        <v>6</v>
      </c>
      <c r="E22" s="6" t="s">
        <v>20</v>
      </c>
      <c r="F22" s="6" t="s">
        <v>21</v>
      </c>
      <c r="G22" s="6" t="s">
        <v>24</v>
      </c>
      <c r="H22" s="6" t="s">
        <v>25</v>
      </c>
      <c r="I22" s="6" t="s">
        <v>33</v>
      </c>
      <c r="J22" s="6" t="s">
        <v>34</v>
      </c>
      <c r="K22" s="20" t="s">
        <v>153</v>
      </c>
    </row>
    <row r="23" spans="1:11" x14ac:dyDescent="0.25">
      <c r="A23" s="17" t="s">
        <v>30</v>
      </c>
      <c r="B23" s="18" t="s">
        <v>151</v>
      </c>
      <c r="C23" s="6" t="s">
        <v>27</v>
      </c>
      <c r="D23" s="6" t="s">
        <v>32</v>
      </c>
      <c r="E23" s="20" t="s">
        <v>153</v>
      </c>
    </row>
    <row r="24" spans="1:11" x14ac:dyDescent="0.25">
      <c r="A24" s="17" t="s">
        <v>31</v>
      </c>
      <c r="B24" s="18" t="s">
        <v>151</v>
      </c>
      <c r="C24" s="6" t="s">
        <v>27</v>
      </c>
      <c r="D24" s="20" t="s">
        <v>153</v>
      </c>
    </row>
    <row r="25" spans="1:11" x14ac:dyDescent="0.25">
      <c r="A25" s="17" t="s">
        <v>32</v>
      </c>
      <c r="B25" s="18" t="s">
        <v>151</v>
      </c>
      <c r="C25" s="6" t="s">
        <v>22</v>
      </c>
      <c r="D25" s="6" t="s">
        <v>24</v>
      </c>
      <c r="E25" s="6" t="s">
        <v>27</v>
      </c>
      <c r="F25" s="6" t="s">
        <v>28</v>
      </c>
      <c r="G25" s="6" t="s">
        <v>30</v>
      </c>
      <c r="H25" s="6" t="s">
        <v>35</v>
      </c>
      <c r="I25" s="6" t="s">
        <v>36</v>
      </c>
      <c r="J25" s="20" t="s">
        <v>153</v>
      </c>
    </row>
    <row r="26" spans="1:11" x14ac:dyDescent="0.25">
      <c r="A26" s="17" t="s">
        <v>33</v>
      </c>
      <c r="B26" s="18" t="s">
        <v>151</v>
      </c>
      <c r="C26" s="6" t="s">
        <v>0</v>
      </c>
      <c r="D26" s="6" t="s">
        <v>8</v>
      </c>
      <c r="E26" s="6" t="s">
        <v>29</v>
      </c>
      <c r="F26" s="20" t="s">
        <v>153</v>
      </c>
    </row>
    <row r="27" spans="1:11" x14ac:dyDescent="0.25">
      <c r="A27" s="17" t="s">
        <v>34</v>
      </c>
      <c r="B27" s="18" t="s">
        <v>151</v>
      </c>
      <c r="C27" s="6" t="s">
        <v>99</v>
      </c>
      <c r="D27" s="6" t="s">
        <v>98</v>
      </c>
      <c r="E27" s="6" t="s">
        <v>26</v>
      </c>
      <c r="F27" s="6" t="s">
        <v>29</v>
      </c>
      <c r="G27" s="20" t="s">
        <v>153</v>
      </c>
    </row>
    <row r="28" spans="1:11" x14ac:dyDescent="0.25">
      <c r="A28" s="17" t="s">
        <v>35</v>
      </c>
      <c r="B28" s="18" t="s">
        <v>151</v>
      </c>
      <c r="C28" s="6" t="s">
        <v>32</v>
      </c>
      <c r="D28" s="6" t="s">
        <v>36</v>
      </c>
      <c r="E28" s="20" t="s">
        <v>153</v>
      </c>
    </row>
    <row r="29" spans="1:11" x14ac:dyDescent="0.25">
      <c r="A29" s="17" t="s">
        <v>36</v>
      </c>
      <c r="B29" s="18" t="s">
        <v>151</v>
      </c>
      <c r="C29" s="6" t="s">
        <v>19</v>
      </c>
      <c r="D29" s="6" t="s">
        <v>28</v>
      </c>
      <c r="E29" s="6" t="s">
        <v>32</v>
      </c>
      <c r="F29" s="6" t="s">
        <v>35</v>
      </c>
      <c r="G29" s="20" t="s">
        <v>153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67CC-D8AB-4CDD-A4FB-FE45ADA7FEF5}">
  <dimension ref="A1:AV30"/>
  <sheetViews>
    <sheetView showGridLines="0" workbookViewId="0">
      <selection activeCell="AA11" sqref="AA11"/>
    </sheetView>
  </sheetViews>
  <sheetFormatPr defaultRowHeight="15" x14ac:dyDescent="0.25"/>
  <cols>
    <col min="1" max="48" width="5.28515625" style="6" customWidth="1"/>
    <col min="49" max="16384" width="9.140625" style="23"/>
  </cols>
  <sheetData>
    <row r="1" spans="1:48" ht="25.5" customHeight="1" x14ac:dyDescent="0.25">
      <c r="A1" s="22" t="s">
        <v>156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ht="18.75" customHeight="1" x14ac:dyDescent="0.25">
      <c r="A2" s="15"/>
      <c r="B2" s="15" t="s">
        <v>104</v>
      </c>
      <c r="C2" s="15" t="s">
        <v>105</v>
      </c>
      <c r="D2" s="15" t="s">
        <v>106</v>
      </c>
      <c r="E2" s="15" t="s">
        <v>107</v>
      </c>
      <c r="F2" s="15" t="s">
        <v>108</v>
      </c>
      <c r="G2" s="15" t="s">
        <v>109</v>
      </c>
      <c r="H2" s="15" t="s">
        <v>110</v>
      </c>
      <c r="I2" s="15" t="s">
        <v>111</v>
      </c>
      <c r="J2" s="15" t="s">
        <v>112</v>
      </c>
      <c r="K2" s="15" t="s">
        <v>113</v>
      </c>
      <c r="L2" s="15" t="s">
        <v>114</v>
      </c>
      <c r="M2" s="15" t="s">
        <v>115</v>
      </c>
      <c r="N2" s="15" t="s">
        <v>116</v>
      </c>
      <c r="O2" s="15" t="s">
        <v>117</v>
      </c>
      <c r="P2" s="15" t="s">
        <v>118</v>
      </c>
      <c r="Q2" s="15" t="s">
        <v>119</v>
      </c>
      <c r="R2" s="15" t="s">
        <v>120</v>
      </c>
      <c r="S2" s="15" t="s">
        <v>121</v>
      </c>
      <c r="T2" s="15" t="s">
        <v>122</v>
      </c>
      <c r="U2" s="15" t="s">
        <v>123</v>
      </c>
      <c r="V2" s="15" t="s">
        <v>124</v>
      </c>
      <c r="W2" s="15" t="s">
        <v>125</v>
      </c>
      <c r="X2" s="15" t="s">
        <v>126</v>
      </c>
      <c r="Y2" s="15" t="s">
        <v>127</v>
      </c>
      <c r="Z2" s="15" t="s">
        <v>128</v>
      </c>
      <c r="AA2" s="15" t="s">
        <v>129</v>
      </c>
      <c r="AB2" s="15" t="s">
        <v>130</v>
      </c>
      <c r="AC2" s="15" t="s">
        <v>131</v>
      </c>
      <c r="AD2" s="15" t="s">
        <v>132</v>
      </c>
      <c r="AE2" s="15" t="s">
        <v>133</v>
      </c>
      <c r="AF2" s="15" t="s">
        <v>134</v>
      </c>
      <c r="AG2" s="15" t="s">
        <v>135</v>
      </c>
      <c r="AH2" s="15" t="s">
        <v>136</v>
      </c>
      <c r="AI2" s="15" t="s">
        <v>137</v>
      </c>
      <c r="AJ2" s="15" t="s">
        <v>138</v>
      </c>
      <c r="AK2" s="15" t="s">
        <v>139</v>
      </c>
      <c r="AL2" s="15" t="s">
        <v>140</v>
      </c>
      <c r="AM2" s="15" t="s">
        <v>141</v>
      </c>
      <c r="AN2" s="15" t="s">
        <v>142</v>
      </c>
      <c r="AO2" s="15" t="s">
        <v>143</v>
      </c>
      <c r="AP2" s="15" t="s">
        <v>144</v>
      </c>
      <c r="AQ2" s="15" t="s">
        <v>145</v>
      </c>
      <c r="AR2" s="15" t="s">
        <v>146</v>
      </c>
      <c r="AS2" s="15" t="s">
        <v>147</v>
      </c>
      <c r="AT2" s="15" t="s">
        <v>148</v>
      </c>
      <c r="AU2" s="15" t="s">
        <v>149</v>
      </c>
      <c r="AV2" s="15" t="s">
        <v>150</v>
      </c>
    </row>
    <row r="3" spans="1:48" ht="18.75" customHeigh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>
        <v>1</v>
      </c>
      <c r="V3" s="24">
        <v>1</v>
      </c>
      <c r="W3" s="24">
        <v>1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</row>
    <row r="4" spans="1:48" ht="18.75" customHeight="1" x14ac:dyDescent="0.25">
      <c r="A4" s="16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>
        <v>1</v>
      </c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</row>
    <row r="5" spans="1:48" ht="18.75" customHeight="1" x14ac:dyDescent="0.25">
      <c r="A5" s="16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>
        <v>1</v>
      </c>
      <c r="U5" s="24">
        <v>1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ht="18.75" customHeight="1" x14ac:dyDescent="0.25">
      <c r="A6" s="16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>
        <v>1</v>
      </c>
      <c r="Z6" s="25"/>
      <c r="AA6" s="25">
        <v>1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ht="18.75" customHeight="1" x14ac:dyDescent="0.25">
      <c r="A7" s="16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>
        <v>1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ht="18.75" customHeight="1" x14ac:dyDescent="0.25">
      <c r="A8" s="16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>
        <v>1</v>
      </c>
      <c r="AS8" s="25"/>
      <c r="AT8" s="25"/>
      <c r="AU8" s="25"/>
      <c r="AV8" s="25"/>
    </row>
    <row r="9" spans="1:48" ht="18.75" customHeight="1" x14ac:dyDescent="0.25">
      <c r="A9" s="16" t="s">
        <v>12</v>
      </c>
      <c r="B9" s="24">
        <v>1</v>
      </c>
      <c r="C9" s="24">
        <v>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ht="18.75" customHeight="1" x14ac:dyDescent="0.25">
      <c r="A10" s="16" t="s">
        <v>14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>
        <v>1</v>
      </c>
      <c r="M10" s="25">
        <v>1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</row>
    <row r="11" spans="1:48" ht="18.75" customHeight="1" x14ac:dyDescent="0.25">
      <c r="A11" s="16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</v>
      </c>
      <c r="Q11" s="24">
        <v>1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ht="18.75" customHeight="1" x14ac:dyDescent="0.25">
      <c r="A12" s="16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>
        <v>1</v>
      </c>
      <c r="R12" s="25">
        <v>1</v>
      </c>
      <c r="S12" s="25">
        <v>1</v>
      </c>
      <c r="T12" s="25"/>
      <c r="U12" s="25"/>
      <c r="V12" s="25"/>
      <c r="W12" s="25"/>
      <c r="X12" s="25"/>
      <c r="Y12" s="25">
        <v>1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>
        <v>1</v>
      </c>
      <c r="AS12" s="25"/>
      <c r="AT12" s="25"/>
      <c r="AU12" s="25"/>
      <c r="AV12" s="25"/>
    </row>
    <row r="13" spans="1:48" ht="18.75" customHeight="1" x14ac:dyDescent="0.25">
      <c r="A13" s="16" t="s">
        <v>19</v>
      </c>
      <c r="B13" s="24"/>
      <c r="C13" s="24">
        <v>1</v>
      </c>
      <c r="D13" s="24">
        <v>1</v>
      </c>
      <c r="E13" s="24"/>
      <c r="F13" s="24"/>
      <c r="G13" s="24"/>
      <c r="H13" s="24"/>
      <c r="I13" s="24">
        <v>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ht="18.75" customHeight="1" x14ac:dyDescent="0.25">
      <c r="A14" s="16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>
        <v>1</v>
      </c>
      <c r="AE14" s="25">
        <v>1</v>
      </c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</row>
    <row r="15" spans="1:48" ht="18.75" customHeight="1" x14ac:dyDescent="0.25">
      <c r="A15" s="16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>
        <v>1</v>
      </c>
      <c r="N15" s="24">
        <v>1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>
        <v>1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pans="1:48" ht="18.75" customHeight="1" x14ac:dyDescent="0.25">
      <c r="A16" s="16" t="s">
        <v>22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>
        <v>1</v>
      </c>
      <c r="AK16" s="25"/>
      <c r="AL16" s="25">
        <v>1</v>
      </c>
      <c r="AM16" s="25"/>
      <c r="AN16" s="25">
        <v>1</v>
      </c>
      <c r="AO16" s="25"/>
      <c r="AP16" s="25"/>
      <c r="AQ16" s="25"/>
      <c r="AR16" s="25"/>
      <c r="AS16" s="25"/>
      <c r="AT16" s="25"/>
      <c r="AU16" s="25"/>
      <c r="AV16" s="25"/>
    </row>
    <row r="17" spans="1:48" ht="18.75" customHeight="1" x14ac:dyDescent="0.25">
      <c r="A17" s="16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>
        <v>1</v>
      </c>
      <c r="T17" s="24">
        <v>1</v>
      </c>
      <c r="U17" s="24"/>
      <c r="V17" s="24">
        <v>1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</row>
    <row r="18" spans="1:48" ht="18.75" customHeight="1" x14ac:dyDescent="0.25">
      <c r="A18" s="16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>
        <v>1</v>
      </c>
      <c r="AG18" s="25">
        <v>1</v>
      </c>
      <c r="AH18" s="25"/>
      <c r="AI18" s="25">
        <v>1</v>
      </c>
      <c r="AJ18" s="25">
        <v>1</v>
      </c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ht="18.75" customHeight="1" x14ac:dyDescent="0.25">
      <c r="A19" s="16" t="s">
        <v>25</v>
      </c>
      <c r="B19" s="24">
        <v>1</v>
      </c>
      <c r="C19" s="24"/>
      <c r="D19" s="24"/>
      <c r="E19" s="24"/>
      <c r="F19" s="24"/>
      <c r="G19" s="24"/>
      <c r="H19" s="24"/>
      <c r="I19" s="24"/>
      <c r="J19" s="24">
        <v>1</v>
      </c>
      <c r="K19" s="24">
        <v>1</v>
      </c>
      <c r="L19" s="24">
        <v>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8.75" customHeight="1" x14ac:dyDescent="0.25">
      <c r="A20" s="16" t="s">
        <v>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>
        <v>1</v>
      </c>
      <c r="O20" s="25">
        <v>1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ht="18.75" customHeight="1" x14ac:dyDescent="0.25">
      <c r="A21" s="16" t="s">
        <v>27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>
        <v>1</v>
      </c>
      <c r="AN21" s="24">
        <v>1</v>
      </c>
      <c r="AO21" s="24">
        <v>1</v>
      </c>
      <c r="AP21" s="24"/>
      <c r="AQ21" s="24">
        <v>1</v>
      </c>
      <c r="AR21" s="24"/>
      <c r="AS21" s="24"/>
      <c r="AT21" s="24"/>
      <c r="AU21" s="24"/>
      <c r="AV21" s="24"/>
    </row>
    <row r="22" spans="1:48" ht="18.75" customHeight="1" x14ac:dyDescent="0.25">
      <c r="A22" s="16" t="s">
        <v>28</v>
      </c>
      <c r="B22" s="25"/>
      <c r="C22" s="25"/>
      <c r="D22" s="25"/>
      <c r="E22" s="25"/>
      <c r="F22" s="25"/>
      <c r="G22" s="25"/>
      <c r="H22" s="25">
        <v>1</v>
      </c>
      <c r="I22" s="25">
        <v>1</v>
      </c>
      <c r="J22" s="25">
        <v>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>
        <v>1</v>
      </c>
      <c r="AF22" s="25"/>
      <c r="AG22" s="25">
        <v>1</v>
      </c>
      <c r="AH22" s="25">
        <v>1</v>
      </c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ht="18.75" customHeight="1" x14ac:dyDescent="0.25">
      <c r="A23" s="16" t="s">
        <v>29</v>
      </c>
      <c r="B23" s="24"/>
      <c r="C23" s="24"/>
      <c r="D23" s="24"/>
      <c r="E23" s="24"/>
      <c r="F23" s="24"/>
      <c r="G23" s="24"/>
      <c r="H23" s="24"/>
      <c r="I23" s="24"/>
      <c r="J23" s="24"/>
      <c r="K23" s="24">
        <v>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>
        <v>1</v>
      </c>
      <c r="AA23" s="24">
        <v>1</v>
      </c>
      <c r="AB23" s="24">
        <v>1</v>
      </c>
      <c r="AC23" s="24">
        <v>1</v>
      </c>
      <c r="AD23" s="24">
        <v>1</v>
      </c>
      <c r="AE23" s="24"/>
      <c r="AF23" s="24">
        <v>1</v>
      </c>
      <c r="AG23" s="24"/>
      <c r="AH23" s="24"/>
      <c r="AI23" s="24"/>
      <c r="AJ23" s="24"/>
      <c r="AK23" s="24"/>
      <c r="AL23" s="24"/>
      <c r="AM23" s="24"/>
      <c r="AN23" s="24"/>
      <c r="AO23" s="24"/>
      <c r="AP23" s="24">
        <v>1</v>
      </c>
      <c r="AQ23" s="24"/>
      <c r="AR23" s="24"/>
      <c r="AS23" s="24"/>
      <c r="AT23" s="24"/>
      <c r="AU23" s="24"/>
      <c r="AV23" s="24"/>
    </row>
    <row r="24" spans="1:48" ht="18.75" customHeight="1" x14ac:dyDescent="0.25">
      <c r="A24" s="16" t="s">
        <v>30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>
        <v>1</v>
      </c>
      <c r="AL24" s="25"/>
      <c r="AM24" s="25"/>
      <c r="AN24" s="25"/>
      <c r="AO24" s="25"/>
      <c r="AP24" s="25"/>
      <c r="AQ24" s="25">
        <v>1</v>
      </c>
      <c r="AR24" s="25"/>
      <c r="AS24" s="25"/>
      <c r="AT24" s="25"/>
      <c r="AU24" s="25"/>
      <c r="AV24" s="25"/>
    </row>
    <row r="25" spans="1:48" ht="18.75" customHeight="1" x14ac:dyDescent="0.25">
      <c r="A25" s="16" t="s">
        <v>31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>
        <v>1</v>
      </c>
      <c r="AP25" s="24"/>
      <c r="AQ25" s="24"/>
      <c r="AR25" s="24"/>
      <c r="AS25" s="24"/>
      <c r="AT25" s="24"/>
      <c r="AU25" s="24"/>
      <c r="AV25" s="24"/>
    </row>
    <row r="26" spans="1:48" ht="18.75" customHeight="1" x14ac:dyDescent="0.25">
      <c r="A26" s="16" t="s">
        <v>32</v>
      </c>
      <c r="B26" s="25"/>
      <c r="C26" s="25"/>
      <c r="D26" s="25"/>
      <c r="E26" s="25"/>
      <c r="F26" s="25">
        <v>1</v>
      </c>
      <c r="G26" s="25">
        <v>1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>
        <v>1</v>
      </c>
      <c r="AI26" s="25">
        <v>1</v>
      </c>
      <c r="AJ26" s="25"/>
      <c r="AK26" s="25">
        <v>1</v>
      </c>
      <c r="AL26" s="25">
        <v>1</v>
      </c>
      <c r="AM26" s="25">
        <v>1</v>
      </c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ht="18.75" customHeight="1" x14ac:dyDescent="0.25">
      <c r="A27" s="16" t="s">
        <v>33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>
        <v>1</v>
      </c>
      <c r="X27" s="24">
        <v>1</v>
      </c>
      <c r="Y27" s="24"/>
      <c r="Z27" s="24">
        <v>1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8.75" customHeight="1" x14ac:dyDescent="0.25">
      <c r="A28" s="16" t="s">
        <v>34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>
        <v>1</v>
      </c>
      <c r="P28" s="25">
        <v>1</v>
      </c>
      <c r="Q28" s="25"/>
      <c r="R28" s="25">
        <v>1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>
        <v>1</v>
      </c>
      <c r="AQ28" s="25"/>
      <c r="AR28" s="25"/>
      <c r="AS28" s="25"/>
      <c r="AT28" s="25"/>
      <c r="AU28" s="25"/>
      <c r="AV28" s="25"/>
    </row>
    <row r="29" spans="1:48" ht="18.75" customHeight="1" x14ac:dyDescent="0.25">
      <c r="A29" s="16" t="s">
        <v>35</v>
      </c>
      <c r="B29" s="24"/>
      <c r="C29" s="24"/>
      <c r="D29" s="24"/>
      <c r="E29" s="24">
        <v>1</v>
      </c>
      <c r="F29" s="24">
        <v>1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pans="1:48" ht="18.75" customHeight="1" x14ac:dyDescent="0.25">
      <c r="A30" s="16" t="s">
        <v>36</v>
      </c>
      <c r="B30" s="25"/>
      <c r="C30" s="25"/>
      <c r="D30" s="25">
        <v>1</v>
      </c>
      <c r="E30" s="25"/>
      <c r="F30" s="25"/>
      <c r="G30" s="25">
        <v>1</v>
      </c>
      <c r="H30" s="25">
        <v>1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</sheetData>
  <mergeCells count="1">
    <mergeCell ref="A1:AV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Municipios</vt:lpstr>
      <vt:lpstr>Tabela Custo</vt:lpstr>
      <vt:lpstr>Matriz Adjacencia</vt:lpstr>
      <vt:lpstr>Matriz Custo</vt:lpstr>
      <vt:lpstr>Lista de Arestas</vt:lpstr>
      <vt:lpstr>Estrutura de Adjacencia</vt:lpstr>
      <vt:lpstr>Matriz Incidencia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Souza</dc:creator>
  <cp:lastModifiedBy>Welson Douglas Oliveira Gomes</cp:lastModifiedBy>
  <dcterms:created xsi:type="dcterms:W3CDTF">2022-08-15T22:10:22Z</dcterms:created>
  <dcterms:modified xsi:type="dcterms:W3CDTF">2022-09-06T00:35:10Z</dcterms:modified>
</cp:coreProperties>
</file>