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input/stopcodon/"/>
    </mc:Choice>
  </mc:AlternateContent>
  <xr:revisionPtr revIDLastSave="0" documentId="13_ncr:1_{6DB7111D-7075-6447-90C0-F50CB4B91695}" xr6:coauthVersionLast="36" xr6:coauthVersionMax="36" xr10:uidLastSave="{00000000-0000-0000-0000-000000000000}"/>
  <bookViews>
    <workbookView xWindow="820" yWindow="440" windowWidth="40140" windowHeight="20880" xr2:uid="{DCADF938-8ACE-9640-A5A8-5C036B92735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1" l="1"/>
  <c r="E62" i="1"/>
  <c r="D62" i="1"/>
  <c r="F62" i="1"/>
  <c r="G62" i="1"/>
  <c r="C62" i="1"/>
  <c r="E51" i="1"/>
  <c r="E52" i="1"/>
  <c r="E53" i="1"/>
  <c r="E54" i="1"/>
  <c r="E55" i="1"/>
  <c r="E56" i="1"/>
  <c r="H51" i="1"/>
  <c r="H52" i="1"/>
  <c r="H53" i="1"/>
  <c r="H54" i="1"/>
  <c r="H55" i="1"/>
  <c r="H56" i="1"/>
  <c r="E50" i="1"/>
  <c r="H50" i="1"/>
  <c r="H49" i="1"/>
  <c r="E49" i="1"/>
  <c r="H38" i="1"/>
  <c r="E38" i="1"/>
  <c r="H37" i="1"/>
  <c r="E37" i="1"/>
  <c r="E11" i="1"/>
  <c r="F11" i="1"/>
  <c r="H11" i="1" s="1"/>
  <c r="G11" i="1"/>
  <c r="D11" i="1"/>
  <c r="C11" i="1"/>
  <c r="H10" i="1"/>
  <c r="E8" i="1"/>
  <c r="E9" i="1"/>
  <c r="E10" i="1"/>
  <c r="H9" i="1"/>
  <c r="H8" i="1"/>
  <c r="H4" i="1"/>
  <c r="H5" i="1"/>
  <c r="H6" i="1"/>
  <c r="H7" i="1"/>
  <c r="E4" i="1"/>
  <c r="E5" i="1"/>
  <c r="E6" i="1"/>
  <c r="E7" i="1"/>
  <c r="H3" i="1"/>
  <c r="E3" i="1"/>
</calcChain>
</file>

<file path=xl/sharedStrings.xml><?xml version="1.0" encoding="utf-8"?>
<sst xmlns="http://schemas.openxmlformats.org/spreadsheetml/2006/main" count="87" uniqueCount="18">
  <si>
    <t>compartment</t>
  </si>
  <si>
    <t>de (rationot1)</t>
  </si>
  <si>
    <t>Autosome</t>
  </si>
  <si>
    <t>PAR</t>
  </si>
  <si>
    <t>Green</t>
  </si>
  <si>
    <t>Red</t>
  </si>
  <si>
    <t>Orange</t>
  </si>
  <si>
    <t>Black</t>
  </si>
  <si>
    <t>Blue</t>
  </si>
  <si>
    <t>Purple</t>
  </si>
  <si>
    <t>de(ratio1)</t>
  </si>
  <si>
    <t>nonde(rationot1)</t>
  </si>
  <si>
    <t>nonde(ratio1)</t>
  </si>
  <si>
    <t>ratiode</t>
  </si>
  <si>
    <t>rationonde</t>
  </si>
  <si>
    <t>NRR</t>
  </si>
  <si>
    <t>Protein length ratio of not equal to euqal to 1</t>
  </si>
  <si>
    <t>CDS length ratio of not equal to euqal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</si>
</sst>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D84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of protein length difference among genomic compartment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2135703520067E-2"/>
          <c:y val="0.15973434535104364"/>
          <c:w val="0.79563661206034386"/>
          <c:h val="0.67679929477506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ratiode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Sheet1!$B$15:$B$22</c:f>
              <c:strCache>
                <c:ptCount val="8"/>
                <c:pt idx="0">
                  <c:v>Autosome</c:v>
                </c:pt>
                <c:pt idx="1">
                  <c:v>PAR</c:v>
                </c:pt>
                <c:pt idx="2">
                  <c:v>Green</c:v>
                </c:pt>
                <c:pt idx="3">
                  <c:v>Red</c:v>
                </c:pt>
                <c:pt idx="4">
                  <c:v>Orange</c:v>
                </c:pt>
                <c:pt idx="5">
                  <c:v>Black</c:v>
                </c:pt>
                <c:pt idx="6">
                  <c:v>Blue</c:v>
                </c:pt>
                <c:pt idx="7">
                  <c:v>Purple</c:v>
                </c:pt>
              </c:strCache>
            </c:strRef>
          </c:cat>
          <c:val>
            <c:numRef>
              <c:f>Sheet1!$C$15:$C$22</c:f>
              <c:numCache>
                <c:formatCode>General</c:formatCode>
                <c:ptCount val="8"/>
                <c:pt idx="0">
                  <c:v>1.6949152542372881E-2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0.64102564102564108</c:v>
                </c:pt>
                <c:pt idx="6">
                  <c:v>0.8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8-5347-A863-FE4644D6A914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rationonde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Sheet1!$B$15:$B$22</c:f>
              <c:strCache>
                <c:ptCount val="8"/>
                <c:pt idx="0">
                  <c:v>Autosome</c:v>
                </c:pt>
                <c:pt idx="1">
                  <c:v>PAR</c:v>
                </c:pt>
                <c:pt idx="2">
                  <c:v>Green</c:v>
                </c:pt>
                <c:pt idx="3">
                  <c:v>Red</c:v>
                </c:pt>
                <c:pt idx="4">
                  <c:v>Orange</c:v>
                </c:pt>
                <c:pt idx="5">
                  <c:v>Black</c:v>
                </c:pt>
                <c:pt idx="6">
                  <c:v>Blue</c:v>
                </c:pt>
                <c:pt idx="7">
                  <c:v>Purple</c:v>
                </c:pt>
              </c:strCache>
            </c:strRef>
          </c:cat>
          <c:val>
            <c:numRef>
              <c:f>Sheet1!$D$15:$D$22</c:f>
              <c:numCache>
                <c:formatCode>General</c:formatCode>
                <c:ptCount val="8"/>
                <c:pt idx="0">
                  <c:v>1.1970652593641395E-2</c:v>
                </c:pt>
                <c:pt idx="1">
                  <c:v>1.834862385321101E-2</c:v>
                </c:pt>
                <c:pt idx="2">
                  <c:v>0.33333333333333331</c:v>
                </c:pt>
                <c:pt idx="3">
                  <c:v>0.32</c:v>
                </c:pt>
                <c:pt idx="4">
                  <c:v>1</c:v>
                </c:pt>
                <c:pt idx="5">
                  <c:v>0.5625</c:v>
                </c:pt>
                <c:pt idx="6">
                  <c:v>0.5</c:v>
                </c:pt>
                <c:pt idx="7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8-5347-A863-FE4644D6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453023"/>
        <c:axId val="1449806399"/>
      </c:barChart>
      <c:catAx>
        <c:axId val="138245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06399"/>
        <c:crosses val="autoZero"/>
        <c:auto val="1"/>
        <c:lblAlgn val="ctr"/>
        <c:lblOffset val="100"/>
        <c:noMultiLvlLbl val="0"/>
      </c:catAx>
      <c:valAx>
        <c:axId val="14498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Proportion among total</a:t>
                </a:r>
                <a:r>
                  <a:rPr lang="en-US" sz="1050" baseline="0"/>
                  <a:t> genes in given compartment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625892693645852E-3"/>
              <c:y val="0.13704386222386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073528376037091"/>
          <c:y val="0.28320638288335398"/>
          <c:w val="0.11688363641485781"/>
          <c:h val="0.42077843685099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Ratio of protein length difference among genomic compartment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231813913169"/>
          <c:y val="0.12840625000000003"/>
          <c:w val="0.73534103879216928"/>
          <c:h val="0.73073941929133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ratiode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Sheet1!$B$31:$B$33</c:f>
              <c:strCache>
                <c:ptCount val="3"/>
                <c:pt idx="0">
                  <c:v>Autosome</c:v>
                </c:pt>
                <c:pt idx="1">
                  <c:v>PAR</c:v>
                </c:pt>
                <c:pt idx="2">
                  <c:v>NRR</c:v>
                </c:pt>
              </c:strCache>
            </c:strRef>
          </c:cat>
          <c:val>
            <c:numRef>
              <c:f>Sheet1!$C$31:$C$33</c:f>
              <c:numCache>
                <c:formatCode>General</c:formatCode>
                <c:ptCount val="3"/>
                <c:pt idx="0">
                  <c:v>1.6949152542372881E-2</c:v>
                </c:pt>
                <c:pt idx="1">
                  <c:v>0</c:v>
                </c:pt>
                <c:pt idx="2">
                  <c:v>0.68627450980392157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4-C34A-BC38-AF5CEDA1DC68}"/>
            </c:ext>
          </c:extLst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rationonde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Sheet1!$B$31:$B$33</c:f>
              <c:strCache>
                <c:ptCount val="3"/>
                <c:pt idx="0">
                  <c:v>Autosome</c:v>
                </c:pt>
                <c:pt idx="1">
                  <c:v>PAR</c:v>
                </c:pt>
                <c:pt idx="2">
                  <c:v>NRR</c:v>
                </c:pt>
              </c:strCache>
            </c:strRef>
          </c:cat>
          <c:val>
            <c:numRef>
              <c:f>Sheet1!$D$31:$D$33</c:f>
              <c:numCache>
                <c:formatCode>General</c:formatCode>
                <c:ptCount val="3"/>
                <c:pt idx="0">
                  <c:v>1.1970652593641395E-2</c:v>
                </c:pt>
                <c:pt idx="1">
                  <c:v>1.834862385321101E-2</c:v>
                </c:pt>
                <c:pt idx="2">
                  <c:v>0.51048951048951052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4-C34A-BC38-AF5CEDA1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177167"/>
        <c:axId val="1417042879"/>
      </c:barChart>
      <c:catAx>
        <c:axId val="141017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42879"/>
        <c:crosses val="autoZero"/>
        <c:auto val="1"/>
        <c:lblAlgn val="ctr"/>
        <c:lblOffset val="100"/>
        <c:noMultiLvlLbl val="0"/>
      </c:catAx>
      <c:valAx>
        <c:axId val="14170428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Proportion among total genes in given compartment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2.9863902333309249E-2"/>
              <c:y val="0.12840625000000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7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666242866430698"/>
          <c:y val="0.29726525590551189"/>
          <c:w val="0.13273018854294588"/>
          <c:h val="0.38085974409448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Ratio of CDS length difference among genomic compartment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30995121454694E-2"/>
          <c:y val="0.11774343122102011"/>
          <c:w val="0.80089413338568138"/>
          <c:h val="0.813637503194635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Sheet1!$C$64</c:f>
              <c:strCache>
                <c:ptCount val="1"/>
                <c:pt idx="0">
                  <c:v>ratiode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Sheet1!$B$65:$B$72</c:f>
              <c:strCache>
                <c:ptCount val="8"/>
                <c:pt idx="0">
                  <c:v>Autosome</c:v>
                </c:pt>
                <c:pt idx="1">
                  <c:v>PAR</c:v>
                </c:pt>
                <c:pt idx="2">
                  <c:v>Green</c:v>
                </c:pt>
                <c:pt idx="3">
                  <c:v>Red</c:v>
                </c:pt>
                <c:pt idx="4">
                  <c:v>Orange</c:v>
                </c:pt>
                <c:pt idx="5">
                  <c:v>Black</c:v>
                </c:pt>
                <c:pt idx="6">
                  <c:v>Blue</c:v>
                </c:pt>
                <c:pt idx="7">
                  <c:v>Purple</c:v>
                </c:pt>
              </c:strCache>
            </c:strRef>
          </c:cat>
          <c:val>
            <c:numRef>
              <c:f>Sheet1!$C$65:$C$72</c:f>
              <c:numCache>
                <c:formatCode>General</c:formatCode>
                <c:ptCount val="8"/>
                <c:pt idx="0">
                  <c:v>1.2711864406779662E-2</c:v>
                </c:pt>
                <c:pt idx="1">
                  <c:v>0.83333333333333337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0.94871794871794868</c:v>
                </c:pt>
                <c:pt idx="6">
                  <c:v>0.8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1-754A-BB09-64C91A6B413C}"/>
            </c:ext>
          </c:extLst>
        </c:ser>
        <c:ser>
          <c:idx val="1"/>
          <c:order val="1"/>
          <c:tx>
            <c:strRef>
              <c:f>Sheet1!$D$64</c:f>
              <c:strCache>
                <c:ptCount val="1"/>
                <c:pt idx="0">
                  <c:v>rationonde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Sheet1!$B$65:$B$72</c:f>
              <c:strCache>
                <c:ptCount val="8"/>
                <c:pt idx="0">
                  <c:v>Autosome</c:v>
                </c:pt>
                <c:pt idx="1">
                  <c:v>PAR</c:v>
                </c:pt>
                <c:pt idx="2">
                  <c:v>Green</c:v>
                </c:pt>
                <c:pt idx="3">
                  <c:v>Red</c:v>
                </c:pt>
                <c:pt idx="4">
                  <c:v>Orange</c:v>
                </c:pt>
                <c:pt idx="5">
                  <c:v>Black</c:v>
                </c:pt>
                <c:pt idx="6">
                  <c:v>Blue</c:v>
                </c:pt>
                <c:pt idx="7">
                  <c:v>Purple</c:v>
                </c:pt>
              </c:strCache>
            </c:strRef>
          </c:cat>
          <c:val>
            <c:numRef>
              <c:f>Sheet1!$D$65:$D$72</c:f>
              <c:numCache>
                <c:formatCode>General</c:formatCode>
                <c:ptCount val="8"/>
                <c:pt idx="0">
                  <c:v>1.0683485648088556E-2</c:v>
                </c:pt>
                <c:pt idx="1">
                  <c:v>0.95412844036697253</c:v>
                </c:pt>
                <c:pt idx="2">
                  <c:v>1</c:v>
                </c:pt>
                <c:pt idx="3">
                  <c:v>0.96</c:v>
                </c:pt>
                <c:pt idx="4">
                  <c:v>1</c:v>
                </c:pt>
                <c:pt idx="5">
                  <c:v>0.91666666666666663</c:v>
                </c:pt>
                <c:pt idx="6">
                  <c:v>1</c:v>
                </c:pt>
                <c:pt idx="7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1-754A-BB09-64C91A6B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642383"/>
        <c:axId val="1443126223"/>
      </c:barChart>
      <c:catAx>
        <c:axId val="144564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26223"/>
        <c:crosses val="autoZero"/>
        <c:auto val="1"/>
        <c:lblAlgn val="ctr"/>
        <c:lblOffset val="100"/>
        <c:noMultiLvlLbl val="0"/>
      </c:catAx>
      <c:valAx>
        <c:axId val="1443126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Proportion among total genes in given compartment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332409972299155E-3"/>
              <c:y val="0.14498904131828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67185057546472"/>
          <c:y val="0.48197787486765081"/>
          <c:w val="0.10632814942453522"/>
          <c:h val="0.11011329769345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Ratio of CDS length difference among genomic compartment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7652448680244903"/>
          <c:y val="3.6418816388467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592930170105"/>
          <c:y val="0.12591735537190085"/>
          <c:w val="0.78270183094583057"/>
          <c:h val="0.800699941432940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Sheet1!$G$64</c:f>
              <c:strCache>
                <c:ptCount val="1"/>
                <c:pt idx="0">
                  <c:v>ratiode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Sheet1!$F$65:$F$67</c:f>
              <c:strCache>
                <c:ptCount val="3"/>
                <c:pt idx="0">
                  <c:v>Autosome</c:v>
                </c:pt>
                <c:pt idx="1">
                  <c:v>PAR</c:v>
                </c:pt>
                <c:pt idx="2">
                  <c:v>NRR</c:v>
                </c:pt>
              </c:strCache>
            </c:strRef>
          </c:cat>
          <c:val>
            <c:numRef>
              <c:f>Sheet1!$G$65:$G$67</c:f>
              <c:numCache>
                <c:formatCode>General</c:formatCode>
                <c:ptCount val="3"/>
                <c:pt idx="0">
                  <c:v>1.2711864406779662E-2</c:v>
                </c:pt>
                <c:pt idx="1">
                  <c:v>0.83333333333333337</c:v>
                </c:pt>
                <c:pt idx="2">
                  <c:v>0.94117647058823528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9-B947-B6A7-8B591F26764B}"/>
            </c:ext>
          </c:extLst>
        </c:ser>
        <c:ser>
          <c:idx val="1"/>
          <c:order val="1"/>
          <c:tx>
            <c:strRef>
              <c:f>Sheet1!$H$64</c:f>
              <c:strCache>
                <c:ptCount val="1"/>
                <c:pt idx="0">
                  <c:v>rationonde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Sheet1!$F$65:$F$67</c:f>
              <c:strCache>
                <c:ptCount val="3"/>
                <c:pt idx="0">
                  <c:v>Autosome</c:v>
                </c:pt>
                <c:pt idx="1">
                  <c:v>PAR</c:v>
                </c:pt>
                <c:pt idx="2">
                  <c:v>NRR</c:v>
                </c:pt>
              </c:strCache>
            </c:strRef>
          </c:cat>
          <c:val>
            <c:numRef>
              <c:f>Sheet1!$H$65:$H$67</c:f>
              <c:numCache>
                <c:formatCode>General</c:formatCode>
                <c:ptCount val="3"/>
                <c:pt idx="0">
                  <c:v>1.0683485648088556E-2</c:v>
                </c:pt>
                <c:pt idx="1">
                  <c:v>0.95412844036697253</c:v>
                </c:pt>
                <c:pt idx="2">
                  <c:v>0.91608391608391604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9-B947-B6A7-8B591F26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087199"/>
        <c:axId val="1376485727"/>
      </c:barChart>
      <c:catAx>
        <c:axId val="138008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485727"/>
        <c:crosses val="autoZero"/>
        <c:auto val="1"/>
        <c:lblAlgn val="ctr"/>
        <c:lblOffset val="100"/>
        <c:noMultiLvlLbl val="0"/>
      </c:catAx>
      <c:valAx>
        <c:axId val="137648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Proportion among total genes in given compartment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330861909175162E-2"/>
              <c:y val="0.12910494306572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8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53062401027493"/>
          <c:y val="0.48794455651721214"/>
          <c:w val="0.1204693759897251"/>
          <c:h val="0.11345512766898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50800</xdr:rowOff>
    </xdr:from>
    <xdr:to>
      <xdr:col>17</xdr:col>
      <xdr:colOff>241300</xdr:colOff>
      <xdr:row>21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292B3-6D0C-1445-A4C6-75C435E5B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23</xdr:row>
      <xdr:rowOff>88900</xdr:rowOff>
    </xdr:from>
    <xdr:to>
      <xdr:col>17</xdr:col>
      <xdr:colOff>50800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0CE97-1466-D744-8F3B-3D22B5E08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43</xdr:row>
      <xdr:rowOff>31750</xdr:rowOff>
    </xdr:from>
    <xdr:to>
      <xdr:col>16</xdr:col>
      <xdr:colOff>787400</xdr:colOff>
      <xdr:row>64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8120D4-2265-EE4E-A817-95E6607F4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539750</xdr:colOff>
      <xdr:row>64</xdr:row>
      <xdr:rowOff>146050</xdr:rowOff>
    </xdr:from>
    <xdr:to>
      <xdr:col>16</xdr:col>
      <xdr:colOff>787400</xdr:colOff>
      <xdr:row>85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8B90EF-A38C-CE45-B755-0DC725446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073A-C444-B648-83C1-00604B15CA14}">
  <dimension ref="B1:H72"/>
  <sheetViews>
    <sheetView tabSelected="1" topLeftCell="A41" workbookViewId="0">
      <selection activeCell="T68" sqref="T68"/>
    </sheetView>
  </sheetViews>
  <sheetFormatPr baseColWidth="10" defaultRowHeight="16" x14ac:dyDescent="0.2"/>
  <cols>
    <col min="2" max="2" width="13.83203125" customWidth="1"/>
    <col min="3" max="3" width="14.6640625" customWidth="1"/>
    <col min="6" max="6" width="14.1640625" customWidth="1"/>
    <col min="7" max="7" width="13.83203125" customWidth="1"/>
    <col min="8" max="8" width="14.83203125" customWidth="1"/>
  </cols>
  <sheetData>
    <row r="1" spans="2:8" x14ac:dyDescent="0.2">
      <c r="B1" s="2" t="s">
        <v>16</v>
      </c>
      <c r="C1" s="2"/>
      <c r="D1" s="2"/>
      <c r="E1" s="2"/>
      <c r="F1" s="2"/>
      <c r="G1" s="2"/>
      <c r="H1" s="2"/>
    </row>
    <row r="2" spans="2:8" x14ac:dyDescent="0.2">
      <c r="B2" s="1" t="s">
        <v>0</v>
      </c>
      <c r="C2" s="1" t="s">
        <v>1</v>
      </c>
      <c r="D2" s="1" t="s">
        <v>10</v>
      </c>
      <c r="E2" s="1" t="s">
        <v>13</v>
      </c>
      <c r="F2" s="1" t="s">
        <v>11</v>
      </c>
      <c r="G2" s="1" t="s">
        <v>12</v>
      </c>
      <c r="H2" s="1" t="s">
        <v>14</v>
      </c>
    </row>
    <row r="3" spans="2:8" x14ac:dyDescent="0.2">
      <c r="B3" s="1" t="s">
        <v>2</v>
      </c>
      <c r="C3" s="1">
        <v>4</v>
      </c>
      <c r="D3" s="1">
        <v>232</v>
      </c>
      <c r="E3" s="1">
        <f>C3/(C3+D3)</f>
        <v>1.6949152542372881E-2</v>
      </c>
      <c r="F3" s="1">
        <v>93</v>
      </c>
      <c r="G3" s="1">
        <v>7676</v>
      </c>
      <c r="H3" s="1">
        <f>F3/(F3+G3)</f>
        <v>1.1970652593641395E-2</v>
      </c>
    </row>
    <row r="4" spans="2:8" x14ac:dyDescent="0.2">
      <c r="B4" s="1" t="s">
        <v>3</v>
      </c>
      <c r="C4" s="1">
        <v>0</v>
      </c>
      <c r="D4" s="1">
        <v>6</v>
      </c>
      <c r="E4" s="1">
        <f t="shared" ref="E4:E11" si="0">C4/(C4+D4)</f>
        <v>0</v>
      </c>
      <c r="F4" s="1">
        <v>2</v>
      </c>
      <c r="G4" s="1">
        <v>107</v>
      </c>
      <c r="H4" s="1">
        <f t="shared" ref="H4:H10" si="1">F4/(F4+G4)</f>
        <v>1.834862385321101E-2</v>
      </c>
    </row>
    <row r="5" spans="2:8" x14ac:dyDescent="0.2">
      <c r="B5" s="1" t="s">
        <v>4</v>
      </c>
      <c r="C5" s="1">
        <v>1</v>
      </c>
      <c r="D5" s="1">
        <v>0</v>
      </c>
      <c r="E5" s="1">
        <f t="shared" si="0"/>
        <v>1</v>
      </c>
      <c r="F5" s="1">
        <v>1</v>
      </c>
      <c r="G5" s="1">
        <v>2</v>
      </c>
      <c r="H5" s="1">
        <f t="shared" si="1"/>
        <v>0.33333333333333331</v>
      </c>
    </row>
    <row r="6" spans="2:8" x14ac:dyDescent="0.2">
      <c r="B6" s="1" t="s">
        <v>5</v>
      </c>
      <c r="C6" s="1">
        <v>0</v>
      </c>
      <c r="D6" s="1">
        <v>1</v>
      </c>
      <c r="E6" s="1">
        <f t="shared" si="0"/>
        <v>0</v>
      </c>
      <c r="F6" s="1">
        <v>8</v>
      </c>
      <c r="G6" s="1">
        <v>17</v>
      </c>
      <c r="H6" s="1">
        <f t="shared" si="1"/>
        <v>0.32</v>
      </c>
    </row>
    <row r="7" spans="2:8" x14ac:dyDescent="0.2">
      <c r="B7" s="1" t="s">
        <v>6</v>
      </c>
      <c r="C7" s="1">
        <v>2</v>
      </c>
      <c r="D7" s="1">
        <v>0</v>
      </c>
      <c r="E7" s="1">
        <f t="shared" si="0"/>
        <v>1</v>
      </c>
      <c r="F7" s="1">
        <v>2</v>
      </c>
      <c r="G7" s="1">
        <v>0</v>
      </c>
      <c r="H7" s="1">
        <f t="shared" si="1"/>
        <v>1</v>
      </c>
    </row>
    <row r="8" spans="2:8" x14ac:dyDescent="0.2">
      <c r="B8" s="1" t="s">
        <v>7</v>
      </c>
      <c r="C8" s="1">
        <v>25</v>
      </c>
      <c r="D8" s="1">
        <v>14</v>
      </c>
      <c r="E8" s="1">
        <f>C8/(C8+D8)</f>
        <v>0.64102564102564108</v>
      </c>
      <c r="F8" s="1">
        <v>54</v>
      </c>
      <c r="G8" s="1">
        <v>42</v>
      </c>
      <c r="H8" s="1">
        <f t="shared" si="1"/>
        <v>0.5625</v>
      </c>
    </row>
    <row r="9" spans="2:8" x14ac:dyDescent="0.2">
      <c r="B9" s="1" t="s">
        <v>8</v>
      </c>
      <c r="C9" s="1">
        <v>4</v>
      </c>
      <c r="D9" s="1">
        <v>1</v>
      </c>
      <c r="E9" s="1">
        <f t="shared" si="0"/>
        <v>0.8</v>
      </c>
      <c r="F9" s="1">
        <v>5</v>
      </c>
      <c r="G9" s="1">
        <v>5</v>
      </c>
      <c r="H9" s="1">
        <f t="shared" si="1"/>
        <v>0.5</v>
      </c>
    </row>
    <row r="10" spans="2:8" x14ac:dyDescent="0.2">
      <c r="B10" s="1" t="s">
        <v>9</v>
      </c>
      <c r="C10" s="1">
        <v>3</v>
      </c>
      <c r="D10" s="1">
        <v>0</v>
      </c>
      <c r="E10" s="1">
        <f t="shared" si="0"/>
        <v>1</v>
      </c>
      <c r="F10" s="1">
        <v>3</v>
      </c>
      <c r="G10" s="1">
        <v>4</v>
      </c>
      <c r="H10" s="1">
        <f t="shared" si="1"/>
        <v>0.42857142857142855</v>
      </c>
    </row>
    <row r="11" spans="2:8" x14ac:dyDescent="0.2">
      <c r="B11" s="1"/>
      <c r="C11" s="1">
        <f>SUM(C5:C10)</f>
        <v>35</v>
      </c>
      <c r="D11" s="1">
        <f>SUM(D5:D10)</f>
        <v>16</v>
      </c>
      <c r="E11" s="1">
        <f>C11/(C11+D11)</f>
        <v>0.68627450980392157</v>
      </c>
      <c r="F11" s="1">
        <f t="shared" ref="F11:G11" si="2">SUM(F5:F10)</f>
        <v>73</v>
      </c>
      <c r="G11" s="1">
        <f t="shared" si="2"/>
        <v>70</v>
      </c>
      <c r="H11" s="1">
        <f>F11/(F11+G11)</f>
        <v>0.51048951048951052</v>
      </c>
    </row>
    <row r="14" spans="2:8" x14ac:dyDescent="0.2">
      <c r="B14" t="s">
        <v>0</v>
      </c>
      <c r="C14" t="s">
        <v>13</v>
      </c>
      <c r="D14" t="s">
        <v>14</v>
      </c>
    </row>
    <row r="15" spans="2:8" x14ac:dyDescent="0.2">
      <c r="B15" t="s">
        <v>2</v>
      </c>
      <c r="C15">
        <v>1.6949152542372881E-2</v>
      </c>
      <c r="D15">
        <v>1.1970652593641395E-2</v>
      </c>
    </row>
    <row r="16" spans="2:8" x14ac:dyDescent="0.2">
      <c r="B16" t="s">
        <v>3</v>
      </c>
      <c r="C16">
        <v>0</v>
      </c>
      <c r="D16">
        <v>1.834862385321101E-2</v>
      </c>
    </row>
    <row r="17" spans="2:4" x14ac:dyDescent="0.2">
      <c r="B17" t="s">
        <v>4</v>
      </c>
      <c r="C17">
        <v>1</v>
      </c>
      <c r="D17">
        <v>0.33333333333333331</v>
      </c>
    </row>
    <row r="18" spans="2:4" x14ac:dyDescent="0.2">
      <c r="B18" t="s">
        <v>5</v>
      </c>
      <c r="C18">
        <v>0</v>
      </c>
      <c r="D18">
        <v>0.32</v>
      </c>
    </row>
    <row r="19" spans="2:4" x14ac:dyDescent="0.2">
      <c r="B19" t="s">
        <v>6</v>
      </c>
      <c r="C19">
        <v>1</v>
      </c>
      <c r="D19">
        <v>1</v>
      </c>
    </row>
    <row r="20" spans="2:4" x14ac:dyDescent="0.2">
      <c r="B20" t="s">
        <v>7</v>
      </c>
      <c r="C20">
        <v>0.64102564102564108</v>
      </c>
      <c r="D20">
        <v>0.5625</v>
      </c>
    </row>
    <row r="21" spans="2:4" x14ac:dyDescent="0.2">
      <c r="B21" t="s">
        <v>8</v>
      </c>
      <c r="C21">
        <v>0.8</v>
      </c>
      <c r="D21">
        <v>0.5</v>
      </c>
    </row>
    <row r="22" spans="2:4" x14ac:dyDescent="0.2">
      <c r="B22" t="s">
        <v>9</v>
      </c>
      <c r="C22">
        <v>1</v>
      </c>
      <c r="D22">
        <v>0.42857142857142855</v>
      </c>
    </row>
    <row r="30" spans="2:4" x14ac:dyDescent="0.2">
      <c r="B30" t="s">
        <v>0</v>
      </c>
      <c r="C30" t="s">
        <v>13</v>
      </c>
      <c r="D30" t="s">
        <v>14</v>
      </c>
    </row>
    <row r="31" spans="2:4" x14ac:dyDescent="0.2">
      <c r="B31" t="s">
        <v>2</v>
      </c>
      <c r="C31">
        <v>1.6949152542372881E-2</v>
      </c>
      <c r="D31">
        <v>1.1970652593641395E-2</v>
      </c>
    </row>
    <row r="32" spans="2:4" x14ac:dyDescent="0.2">
      <c r="B32" t="s">
        <v>3</v>
      </c>
      <c r="C32">
        <v>0</v>
      </c>
      <c r="D32">
        <v>1.834862385321101E-2</v>
      </c>
    </row>
    <row r="33" spans="2:8" x14ac:dyDescent="0.2">
      <c r="B33" t="s">
        <v>15</v>
      </c>
      <c r="C33">
        <v>0.68627450980392157</v>
      </c>
      <c r="D33">
        <v>0.51048951048951052</v>
      </c>
    </row>
    <row r="36" spans="2:8" x14ac:dyDescent="0.2">
      <c r="B36" s="1" t="s">
        <v>0</v>
      </c>
      <c r="C36" s="1" t="s">
        <v>1</v>
      </c>
      <c r="D36" s="1" t="s">
        <v>10</v>
      </c>
      <c r="E36" s="1" t="s">
        <v>13</v>
      </c>
      <c r="F36" s="1" t="s">
        <v>11</v>
      </c>
      <c r="G36" s="1" t="s">
        <v>12</v>
      </c>
      <c r="H36" s="1" t="s">
        <v>14</v>
      </c>
    </row>
    <row r="37" spans="2:8" x14ac:dyDescent="0.2">
      <c r="B37" s="1" t="s">
        <v>2</v>
      </c>
      <c r="C37" s="1">
        <v>4</v>
      </c>
      <c r="D37" s="1">
        <v>232</v>
      </c>
      <c r="E37" s="1">
        <f>C37/(C37+D37)</f>
        <v>1.6949152542372881E-2</v>
      </c>
      <c r="F37" s="1">
        <v>93</v>
      </c>
      <c r="G37" s="1">
        <v>7676</v>
      </c>
      <c r="H37" s="1">
        <f>F37/(F37+G37)</f>
        <v>1.1970652593641395E-2</v>
      </c>
    </row>
    <row r="38" spans="2:8" x14ac:dyDescent="0.2">
      <c r="B38" s="1" t="s">
        <v>3</v>
      </c>
      <c r="C38" s="1">
        <v>0</v>
      </c>
      <c r="D38" s="1">
        <v>6</v>
      </c>
      <c r="E38" s="1">
        <f t="shared" ref="E38" si="3">C38/(C38+D38)</f>
        <v>0</v>
      </c>
      <c r="F38" s="1">
        <v>2</v>
      </c>
      <c r="G38" s="1">
        <v>107</v>
      </c>
      <c r="H38" s="1">
        <f t="shared" ref="H38" si="4">F38/(F38+G38)</f>
        <v>1.834862385321101E-2</v>
      </c>
    </row>
    <row r="39" spans="2:8" x14ac:dyDescent="0.2">
      <c r="B39" s="1" t="s">
        <v>15</v>
      </c>
      <c r="C39" s="1">
        <v>35</v>
      </c>
      <c r="D39" s="1">
        <v>16</v>
      </c>
      <c r="E39" s="1">
        <v>0.68627450980392157</v>
      </c>
      <c r="F39" s="1">
        <v>73</v>
      </c>
      <c r="G39" s="1">
        <v>70</v>
      </c>
      <c r="H39" s="1">
        <v>0.51048951048951052</v>
      </c>
    </row>
    <row r="47" spans="2:8" x14ac:dyDescent="0.2">
      <c r="B47" s="2" t="s">
        <v>17</v>
      </c>
      <c r="C47" s="2"/>
      <c r="D47" s="2"/>
      <c r="E47" s="2"/>
      <c r="F47" s="2"/>
      <c r="G47" s="2"/>
      <c r="H47" s="2"/>
    </row>
    <row r="48" spans="2:8" x14ac:dyDescent="0.2">
      <c r="B48" s="1" t="s">
        <v>0</v>
      </c>
      <c r="C48" s="1" t="s">
        <v>1</v>
      </c>
      <c r="D48" s="1" t="s">
        <v>10</v>
      </c>
      <c r="E48" s="1" t="s">
        <v>13</v>
      </c>
      <c r="F48" s="1" t="s">
        <v>11</v>
      </c>
      <c r="G48" s="1" t="s">
        <v>12</v>
      </c>
      <c r="H48" s="1" t="s">
        <v>14</v>
      </c>
    </row>
    <row r="49" spans="2:8" x14ac:dyDescent="0.2">
      <c r="B49" s="1" t="s">
        <v>2</v>
      </c>
      <c r="C49" s="1">
        <v>3</v>
      </c>
      <c r="D49" s="1">
        <v>233</v>
      </c>
      <c r="E49">
        <f>C49/(C49+D49)</f>
        <v>1.2711864406779662E-2</v>
      </c>
      <c r="F49" s="1">
        <v>83</v>
      </c>
      <c r="G49" s="1">
        <v>7686</v>
      </c>
      <c r="H49" s="1">
        <f>F49/(F49+G49)</f>
        <v>1.0683485648088556E-2</v>
      </c>
    </row>
    <row r="50" spans="2:8" x14ac:dyDescent="0.2">
      <c r="B50" s="1" t="s">
        <v>3</v>
      </c>
      <c r="C50" s="1">
        <v>5</v>
      </c>
      <c r="D50" s="1">
        <v>1</v>
      </c>
      <c r="E50">
        <f>C50/(C50+D50)</f>
        <v>0.83333333333333337</v>
      </c>
      <c r="F50" s="1">
        <v>104</v>
      </c>
      <c r="G50" s="1">
        <v>5</v>
      </c>
      <c r="H50" s="1">
        <f>F50/(F50+G50)</f>
        <v>0.95412844036697253</v>
      </c>
    </row>
    <row r="51" spans="2:8" x14ac:dyDescent="0.2">
      <c r="B51" s="1" t="s">
        <v>4</v>
      </c>
      <c r="C51" s="1">
        <v>1</v>
      </c>
      <c r="D51" s="1">
        <v>0</v>
      </c>
      <c r="E51">
        <f t="shared" ref="E51:E56" si="5">C51/(C51+D51)</f>
        <v>1</v>
      </c>
      <c r="F51" s="1">
        <v>3</v>
      </c>
      <c r="G51" s="1">
        <v>0</v>
      </c>
      <c r="H51" s="1">
        <f t="shared" ref="H51:H56" si="6">F51/(F51+G51)</f>
        <v>1</v>
      </c>
    </row>
    <row r="52" spans="2:8" x14ac:dyDescent="0.2">
      <c r="B52" s="1" t="s">
        <v>5</v>
      </c>
      <c r="C52" s="1">
        <v>1</v>
      </c>
      <c r="D52" s="1">
        <v>0</v>
      </c>
      <c r="E52">
        <f t="shared" si="5"/>
        <v>1</v>
      </c>
      <c r="F52" s="1">
        <v>24</v>
      </c>
      <c r="G52" s="1">
        <v>1</v>
      </c>
      <c r="H52" s="1">
        <f t="shared" si="6"/>
        <v>0.96</v>
      </c>
    </row>
    <row r="53" spans="2:8" x14ac:dyDescent="0.2">
      <c r="B53" s="1" t="s">
        <v>6</v>
      </c>
      <c r="C53" s="1">
        <v>2</v>
      </c>
      <c r="D53" s="1">
        <v>0</v>
      </c>
      <c r="E53">
        <f t="shared" si="5"/>
        <v>1</v>
      </c>
      <c r="F53" s="1">
        <v>2</v>
      </c>
      <c r="G53" s="1">
        <v>0</v>
      </c>
      <c r="H53" s="1">
        <f t="shared" si="6"/>
        <v>1</v>
      </c>
    </row>
    <row r="54" spans="2:8" x14ac:dyDescent="0.2">
      <c r="B54" s="1" t="s">
        <v>7</v>
      </c>
      <c r="C54" s="1">
        <v>37</v>
      </c>
      <c r="D54" s="1">
        <v>2</v>
      </c>
      <c r="E54">
        <f t="shared" si="5"/>
        <v>0.94871794871794868</v>
      </c>
      <c r="F54" s="1">
        <v>88</v>
      </c>
      <c r="G54" s="1">
        <v>8</v>
      </c>
      <c r="H54" s="1">
        <f t="shared" si="6"/>
        <v>0.91666666666666663</v>
      </c>
    </row>
    <row r="55" spans="2:8" x14ac:dyDescent="0.2">
      <c r="B55" s="1" t="s">
        <v>8</v>
      </c>
      <c r="C55" s="1">
        <v>4</v>
      </c>
      <c r="D55" s="1">
        <v>1</v>
      </c>
      <c r="E55">
        <f t="shared" si="5"/>
        <v>0.8</v>
      </c>
      <c r="F55" s="1">
        <v>10</v>
      </c>
      <c r="G55" s="1">
        <v>0</v>
      </c>
      <c r="H55" s="1">
        <f t="shared" si="6"/>
        <v>1</v>
      </c>
    </row>
    <row r="56" spans="2:8" x14ac:dyDescent="0.2">
      <c r="B56" s="1" t="s">
        <v>9</v>
      </c>
      <c r="C56" s="1">
        <v>3</v>
      </c>
      <c r="D56" s="1">
        <v>0</v>
      </c>
      <c r="E56">
        <f t="shared" si="5"/>
        <v>1</v>
      </c>
      <c r="F56" s="1">
        <v>4</v>
      </c>
      <c r="G56" s="1">
        <v>3</v>
      </c>
      <c r="H56" s="1">
        <f t="shared" si="6"/>
        <v>0.5714285714285714</v>
      </c>
    </row>
    <row r="58" spans="2:8" x14ac:dyDescent="0.2">
      <c r="B58" s="2" t="s">
        <v>17</v>
      </c>
      <c r="C58" s="2"/>
      <c r="D58" s="2"/>
      <c r="E58" s="2"/>
      <c r="F58" s="2"/>
      <c r="G58" s="2"/>
      <c r="H58" s="2"/>
    </row>
    <row r="59" spans="2:8" x14ac:dyDescent="0.2">
      <c r="B59" s="1" t="s">
        <v>0</v>
      </c>
      <c r="C59" s="1" t="s">
        <v>1</v>
      </c>
      <c r="D59" s="1" t="s">
        <v>10</v>
      </c>
      <c r="E59" s="1" t="s">
        <v>13</v>
      </c>
      <c r="F59" s="1" t="s">
        <v>11</v>
      </c>
      <c r="G59" s="1" t="s">
        <v>12</v>
      </c>
      <c r="H59" s="1" t="s">
        <v>14</v>
      </c>
    </row>
    <row r="60" spans="2:8" x14ac:dyDescent="0.2">
      <c r="B60" s="1" t="s">
        <v>2</v>
      </c>
      <c r="C60">
        <v>3</v>
      </c>
      <c r="D60">
        <v>233</v>
      </c>
      <c r="E60">
        <v>1.2711864406779662E-2</v>
      </c>
      <c r="F60">
        <v>83</v>
      </c>
      <c r="G60">
        <v>7686</v>
      </c>
      <c r="H60">
        <v>1.0683485648088556E-2</v>
      </c>
    </row>
    <row r="61" spans="2:8" x14ac:dyDescent="0.2">
      <c r="B61" s="1" t="s">
        <v>3</v>
      </c>
      <c r="C61">
        <v>5</v>
      </c>
      <c r="D61">
        <v>1</v>
      </c>
      <c r="E61">
        <v>0.83333333333333337</v>
      </c>
      <c r="F61">
        <v>104</v>
      </c>
      <c r="G61">
        <v>5</v>
      </c>
      <c r="H61">
        <v>0.95412844036697253</v>
      </c>
    </row>
    <row r="62" spans="2:8" x14ac:dyDescent="0.2">
      <c r="B62" s="1" t="s">
        <v>15</v>
      </c>
      <c r="C62" s="1">
        <f>SUM(C51:C56)</f>
        <v>48</v>
      </c>
      <c r="D62" s="1">
        <f t="shared" ref="D62:H62" si="7">SUM(D51:D56)</f>
        <v>3</v>
      </c>
      <c r="E62" s="1">
        <f>C62/(C62+D62)</f>
        <v>0.94117647058823528</v>
      </c>
      <c r="F62" s="1">
        <f t="shared" si="7"/>
        <v>131</v>
      </c>
      <c r="G62" s="1">
        <f t="shared" si="7"/>
        <v>12</v>
      </c>
      <c r="H62" s="1">
        <f>F62/(F62+G62)</f>
        <v>0.91608391608391604</v>
      </c>
    </row>
    <row r="64" spans="2:8" x14ac:dyDescent="0.2">
      <c r="B64" t="s">
        <v>0</v>
      </c>
      <c r="C64" t="s">
        <v>13</v>
      </c>
      <c r="D64" t="s">
        <v>14</v>
      </c>
      <c r="F64" t="s">
        <v>0</v>
      </c>
      <c r="G64" t="s">
        <v>13</v>
      </c>
      <c r="H64" t="s">
        <v>14</v>
      </c>
    </row>
    <row r="65" spans="2:8" x14ac:dyDescent="0.2">
      <c r="B65" s="1" t="s">
        <v>2</v>
      </c>
      <c r="C65">
        <v>1.2711864406779662E-2</v>
      </c>
      <c r="D65">
        <v>1.0683485648088556E-2</v>
      </c>
      <c r="F65" s="1" t="s">
        <v>2</v>
      </c>
      <c r="G65">
        <v>1.2711864406779662E-2</v>
      </c>
      <c r="H65">
        <v>1.0683485648088556E-2</v>
      </c>
    </row>
    <row r="66" spans="2:8" x14ac:dyDescent="0.2">
      <c r="B66" s="1" t="s">
        <v>3</v>
      </c>
      <c r="C66">
        <v>0.83333333333333337</v>
      </c>
      <c r="D66">
        <v>0.95412844036697253</v>
      </c>
      <c r="F66" s="1" t="s">
        <v>3</v>
      </c>
      <c r="G66">
        <v>0.83333333333333337</v>
      </c>
      <c r="H66">
        <v>0.95412844036697253</v>
      </c>
    </row>
    <row r="67" spans="2:8" x14ac:dyDescent="0.2">
      <c r="B67" s="1" t="s">
        <v>4</v>
      </c>
      <c r="C67">
        <v>1</v>
      </c>
      <c r="D67">
        <v>1</v>
      </c>
      <c r="F67" s="1" t="s">
        <v>15</v>
      </c>
      <c r="G67">
        <v>0.94117647058823528</v>
      </c>
      <c r="H67">
        <v>0.91608391608391604</v>
      </c>
    </row>
    <row r="68" spans="2:8" x14ac:dyDescent="0.2">
      <c r="B68" s="1" t="s">
        <v>5</v>
      </c>
      <c r="C68">
        <v>1</v>
      </c>
      <c r="D68">
        <v>0.96</v>
      </c>
    </row>
    <row r="69" spans="2:8" x14ac:dyDescent="0.2">
      <c r="B69" s="1" t="s">
        <v>6</v>
      </c>
      <c r="C69">
        <v>1</v>
      </c>
      <c r="D69">
        <v>1</v>
      </c>
    </row>
    <row r="70" spans="2:8" x14ac:dyDescent="0.2">
      <c r="B70" s="1" t="s">
        <v>7</v>
      </c>
      <c r="C70">
        <v>0.94871794871794868</v>
      </c>
      <c r="D70">
        <v>0.91666666666666663</v>
      </c>
    </row>
    <row r="71" spans="2:8" x14ac:dyDescent="0.2">
      <c r="B71" s="1" t="s">
        <v>8</v>
      </c>
      <c r="C71">
        <v>0.8</v>
      </c>
      <c r="D71">
        <v>1</v>
      </c>
    </row>
    <row r="72" spans="2:8" x14ac:dyDescent="0.2">
      <c r="B72" s="1" t="s">
        <v>9</v>
      </c>
      <c r="C72">
        <v>1</v>
      </c>
      <c r="D72">
        <v>0.5714285714285714</v>
      </c>
    </row>
  </sheetData>
  <mergeCells count="3">
    <mergeCell ref="B1:H1"/>
    <mergeCell ref="B47:H47"/>
    <mergeCell ref="B58:H58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2018-12-04T00:15:51Z</dcterms:created>
  <dcterms:modified xsi:type="dcterms:W3CDTF">2018-12-04T14:48:32Z</dcterms:modified>
</cp:coreProperties>
</file>