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-Juan/Dropbox (Amherst College)/Amherst_postdoc/github/Haploidselection_and_dosagecompensation_in_Microbotryum/output/figures/"/>
    </mc:Choice>
  </mc:AlternateContent>
  <xr:revisionPtr revIDLastSave="0" documentId="13_ncr:1_{3EDE915C-AC0C-2248-8942-ABAE1A6264FD}" xr6:coauthVersionLast="36" xr6:coauthVersionMax="36" xr10:uidLastSave="{00000000-0000-0000-0000-000000000000}"/>
  <bookViews>
    <workbookView xWindow="660" yWindow="460" windowWidth="39560" windowHeight="22060" xr2:uid="{B92DAFF7-4BCD-7E45-93A6-B01617244326}"/>
  </bookViews>
  <sheets>
    <sheet name="Sheet1" sheetId="1" r:id="rId1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6" i="1" l="1"/>
  <c r="D66" i="1"/>
  <c r="E66" i="1"/>
  <c r="C65" i="1"/>
  <c r="D65" i="1"/>
  <c r="E65" i="1"/>
  <c r="C64" i="1"/>
  <c r="D64" i="1"/>
  <c r="E64" i="1"/>
  <c r="B66" i="1"/>
  <c r="B65" i="1"/>
  <c r="B64" i="1"/>
  <c r="E62" i="1"/>
  <c r="C62" i="1"/>
  <c r="D62" i="1"/>
  <c r="B62" i="1"/>
  <c r="C41" i="1"/>
  <c r="C45" i="1" s="1"/>
  <c r="D41" i="1"/>
  <c r="D45" i="1" s="1"/>
  <c r="E41" i="1"/>
  <c r="E43" i="1" s="1"/>
  <c r="B41" i="1"/>
  <c r="B45" i="1" s="1"/>
  <c r="C25" i="1"/>
  <c r="C29" i="1" s="1"/>
  <c r="D25" i="1"/>
  <c r="D29" i="1" s="1"/>
  <c r="E25" i="1"/>
  <c r="E28" i="1" s="1"/>
  <c r="B25" i="1"/>
  <c r="B29" i="1" s="1"/>
  <c r="C5" i="1"/>
  <c r="C9" i="1" s="1"/>
  <c r="D5" i="1"/>
  <c r="D7" i="1" s="1"/>
  <c r="E5" i="1"/>
  <c r="E8" i="1" s="1"/>
  <c r="B5" i="1"/>
  <c r="B8" i="1" s="1"/>
  <c r="C27" i="1" l="1"/>
  <c r="C28" i="1"/>
  <c r="D43" i="1"/>
  <c r="C43" i="1"/>
  <c r="E44" i="1"/>
  <c r="D44" i="1"/>
  <c r="D27" i="1"/>
  <c r="B27" i="1"/>
  <c r="D28" i="1"/>
  <c r="B43" i="1"/>
  <c r="C44" i="1"/>
  <c r="B28" i="1"/>
  <c r="B44" i="1"/>
  <c r="E45" i="1"/>
  <c r="E27" i="1"/>
  <c r="E29" i="1"/>
  <c r="B9" i="1"/>
  <c r="D8" i="1"/>
  <c r="E9" i="1"/>
  <c r="D9" i="1"/>
  <c r="E7" i="1"/>
  <c r="B7" i="1"/>
  <c r="C7" i="1"/>
  <c r="C8" i="1"/>
</calcChain>
</file>

<file path=xl/sharedStrings.xml><?xml version="1.0" encoding="utf-8"?>
<sst xmlns="http://schemas.openxmlformats.org/spreadsheetml/2006/main" count="59" uniqueCount="12">
  <si>
    <t>category</t>
  </si>
  <si>
    <t>PAR</t>
  </si>
  <si>
    <t>Proportion</t>
  </si>
  <si>
    <t>Autosomal</t>
  </si>
  <si>
    <t>NRR Black stratum</t>
  </si>
  <si>
    <t>NRR Color strata</t>
  </si>
  <si>
    <t>1 N upregulated</t>
  </si>
  <si>
    <t>N+N upregulated</t>
  </si>
  <si>
    <t>no difference</t>
  </si>
  <si>
    <t>A1 upregulated</t>
  </si>
  <si>
    <t>A2 upregulated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</si>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</sst>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Helvetica Light"/>
    </font>
    <font>
      <sz val="10"/>
      <color rgb="FF000000"/>
      <name val="Helvetica Light"/>
    </font>
    <font>
      <sz val="9"/>
      <color rgb="FF000000"/>
      <name val="Helvetica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FF006B"/>
      <color rgb="FFFF2C79"/>
      <color rgb="FFFF8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02559055118109"/>
          <c:y val="5.0925925925925923E-2"/>
          <c:w val="0.62545581802274719"/>
          <c:h val="0.74357247010790317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no difference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Sheet1!$B$6:$E$6</c:f>
              <c:strCache>
                <c:ptCount val="4"/>
                <c:pt idx="0">
                  <c:v>Autosomal</c:v>
                </c:pt>
                <c:pt idx="1">
                  <c:v>NRR Black stratum</c:v>
                </c:pt>
                <c:pt idx="2">
                  <c:v>NRR Color strata</c:v>
                </c:pt>
                <c:pt idx="3">
                  <c:v>PAR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0.89398451459201911</c:v>
                </c:pt>
                <c:pt idx="1">
                  <c:v>0.6221009549795361</c:v>
                </c:pt>
                <c:pt idx="2">
                  <c:v>0.87931034482758619</c:v>
                </c:pt>
                <c:pt idx="3">
                  <c:v>0.87826086956521743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7-9F48-ACE5-B931C9FF9E62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N+N upregulated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Sheet1!$B$6:$E$6</c:f>
              <c:strCache>
                <c:ptCount val="4"/>
                <c:pt idx="0">
                  <c:v>Autosomal</c:v>
                </c:pt>
                <c:pt idx="1">
                  <c:v>NRR Black stratum</c:v>
                </c:pt>
                <c:pt idx="2">
                  <c:v>NRR Color strata</c:v>
                </c:pt>
                <c:pt idx="3">
                  <c:v>PAR</c:v>
                </c:pt>
              </c:strCache>
            </c:strRef>
          </c:cat>
          <c:val>
            <c:numRef>
              <c:f>Sheet1!$B$8:$E$8</c:f>
              <c:numCache>
                <c:formatCode>General</c:formatCode>
                <c:ptCount val="4"/>
                <c:pt idx="0">
                  <c:v>6.6944609886837397E-2</c:v>
                </c:pt>
                <c:pt idx="1">
                  <c:v>8.1855388813096869E-2</c:v>
                </c:pt>
                <c:pt idx="2">
                  <c:v>6.8965517241379309E-2</c:v>
                </c:pt>
                <c:pt idx="3">
                  <c:v>9.5652173913043481E-2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7-9F48-ACE5-B931C9FF9E62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1 N upregulated</c:v>
                </c:pt>
              </c:strCache>
            </c:strRef>
          </c:tx>
          <c:spPr>
            <a:solidFill>
              <a:srgbClr val="FF7E79"/>
            </a:solidFill>
            <a:ln>
              <a:noFill/>
            </a:ln>
            <a:effectLst/>
          </c:spPr>
          <c:invertIfNegative val="0"/>
          <c:cat>
            <c:strRef>
              <c:f>Sheet1!$B$6:$E$6</c:f>
              <c:strCache>
                <c:ptCount val="4"/>
                <c:pt idx="0">
                  <c:v>Autosomal</c:v>
                </c:pt>
                <c:pt idx="1">
                  <c:v>NRR Black stratum</c:v>
                </c:pt>
                <c:pt idx="2">
                  <c:v>NRR Color strata</c:v>
                </c:pt>
                <c:pt idx="3">
                  <c:v>PAR</c:v>
                </c:pt>
              </c:strCache>
            </c:strRef>
          </c:cat>
          <c:val>
            <c:numRef>
              <c:f>Sheet1!$B$9:$E$9</c:f>
              <c:numCache>
                <c:formatCode>General</c:formatCode>
                <c:ptCount val="4"/>
                <c:pt idx="0">
                  <c:v>3.9070875521143536E-2</c:v>
                </c:pt>
                <c:pt idx="1">
                  <c:v>0.296043656207367</c:v>
                </c:pt>
                <c:pt idx="2">
                  <c:v>5.1724137931034482E-2</c:v>
                </c:pt>
                <c:pt idx="3">
                  <c:v>2.6086956521739129E-2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07-9F48-ACE5-B931C9FF9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697518447"/>
        <c:axId val="1655231215"/>
      </c:barChart>
      <c:catAx>
        <c:axId val="169751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Chromosome compartment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231215"/>
        <c:crosses val="autoZero"/>
        <c:auto val="1"/>
        <c:lblAlgn val="ctr"/>
        <c:lblOffset val="100"/>
        <c:noMultiLvlLbl val="0"/>
      </c:catAx>
      <c:valAx>
        <c:axId val="165523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1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81290864973087"/>
          <c:y val="5.7071588028171451E-2"/>
          <c:w val="0.66664791281710412"/>
          <c:h val="0.8016397624771074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no difference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Sheet1!$B$26:$E$26</c:f>
              <c:strCache>
                <c:ptCount val="4"/>
                <c:pt idx="0">
                  <c:v>Autosomal</c:v>
                </c:pt>
                <c:pt idx="1">
                  <c:v>NRR Black stratum</c:v>
                </c:pt>
                <c:pt idx="2">
                  <c:v>NRR Color strata</c:v>
                </c:pt>
                <c:pt idx="3">
                  <c:v>PAR</c:v>
                </c:pt>
              </c:strCache>
            </c:strRef>
          </c:cat>
          <c:val>
            <c:numRef>
              <c:f>Sheet1!$B$27:$E$27</c:f>
              <c:numCache>
                <c:formatCode>General</c:formatCode>
                <c:ptCount val="4"/>
                <c:pt idx="0">
                  <c:v>0.89801734820322177</c:v>
                </c:pt>
                <c:pt idx="1">
                  <c:v>0.50610432852386233</c:v>
                </c:pt>
                <c:pt idx="2">
                  <c:v>0.85964912280701755</c:v>
                </c:pt>
                <c:pt idx="3">
                  <c:v>0.88793103448275867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8-034C-A065-5A3220B1C454}"/>
            </c:ext>
          </c:extLst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N+N upregulated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Sheet1!$B$26:$E$26</c:f>
              <c:strCache>
                <c:ptCount val="4"/>
                <c:pt idx="0">
                  <c:v>Autosomal</c:v>
                </c:pt>
                <c:pt idx="1">
                  <c:v>NRR Black stratum</c:v>
                </c:pt>
                <c:pt idx="2">
                  <c:v>NRR Color strata</c:v>
                </c:pt>
                <c:pt idx="3">
                  <c:v>PAR</c:v>
                </c:pt>
              </c:strCache>
            </c:strRef>
          </c:cat>
          <c:val>
            <c:numRef>
              <c:f>Sheet1!$B$28:$E$28</c:f>
              <c:numCache>
                <c:formatCode>General</c:formatCode>
                <c:ptCount val="4"/>
                <c:pt idx="0">
                  <c:v>5.4275092936802972E-2</c:v>
                </c:pt>
                <c:pt idx="1">
                  <c:v>8.2130965593784688E-2</c:v>
                </c:pt>
                <c:pt idx="2">
                  <c:v>0.10526315789473684</c:v>
                </c:pt>
                <c:pt idx="3">
                  <c:v>8.6206896551724144E-2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8-034C-A065-5A3220B1C454}"/>
            </c:ext>
          </c:extLst>
        </c:ser>
        <c:ser>
          <c:idx val="2"/>
          <c:order val="2"/>
          <c:tx>
            <c:strRef>
              <c:f>Sheet1!$A$29</c:f>
              <c:strCache>
                <c:ptCount val="1"/>
                <c:pt idx="0">
                  <c:v>1 N upregulated</c:v>
                </c:pt>
              </c:strCache>
            </c:strRef>
          </c:tx>
          <c:spPr>
            <a:solidFill>
              <a:srgbClr val="FF7E79"/>
            </a:solidFill>
            <a:ln>
              <a:noFill/>
            </a:ln>
            <a:effectLst/>
          </c:spPr>
          <c:invertIfNegative val="0"/>
          <c:cat>
            <c:strRef>
              <c:f>Sheet1!$B$26:$E$26</c:f>
              <c:strCache>
                <c:ptCount val="4"/>
                <c:pt idx="0">
                  <c:v>Autosomal</c:v>
                </c:pt>
                <c:pt idx="1">
                  <c:v>NRR Black stratum</c:v>
                </c:pt>
                <c:pt idx="2">
                  <c:v>NRR Color strata</c:v>
                </c:pt>
                <c:pt idx="3">
                  <c:v>PAR</c:v>
                </c:pt>
              </c:strCache>
            </c:strRef>
          </c:cat>
          <c:val>
            <c:numRef>
              <c:f>Sheet1!$B$29:$E$29</c:f>
              <c:numCache>
                <c:formatCode>General</c:formatCode>
                <c:ptCount val="4"/>
                <c:pt idx="0">
                  <c:v>4.770755885997522E-2</c:v>
                </c:pt>
                <c:pt idx="1">
                  <c:v>0.41176470588235292</c:v>
                </c:pt>
                <c:pt idx="2">
                  <c:v>3.5087719298245612E-2</c:v>
                </c:pt>
                <c:pt idx="3">
                  <c:v>2.5862068965517241E-2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A8-034C-A065-5A3220B1C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7676015"/>
        <c:axId val="1654523663"/>
      </c:barChart>
      <c:catAx>
        <c:axId val="169767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523663"/>
        <c:crosses val="autoZero"/>
        <c:auto val="1"/>
        <c:lblAlgn val="ctr"/>
        <c:lblOffset val="100"/>
        <c:noMultiLvlLbl val="0"/>
      </c:catAx>
      <c:valAx>
        <c:axId val="165452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67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25336906209599"/>
          <c:y val="0.38887425514836882"/>
          <c:w val="0.20074663093790412"/>
          <c:h val="0.222251489703262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14000239135118"/>
          <c:y val="8.4462845921506158E-2"/>
          <c:w val="0.69949054158687429"/>
          <c:h val="0.8180064566276434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Sheet1!$A$43</c:f>
              <c:strCache>
                <c:ptCount val="1"/>
                <c:pt idx="0">
                  <c:v>no difference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Sheet1!$B$42:$E$42</c:f>
              <c:strCache>
                <c:ptCount val="4"/>
                <c:pt idx="0">
                  <c:v>Autosomal</c:v>
                </c:pt>
                <c:pt idx="1">
                  <c:v>NRR Black stratum</c:v>
                </c:pt>
                <c:pt idx="2">
                  <c:v>NRR Color strata</c:v>
                </c:pt>
                <c:pt idx="3">
                  <c:v>PAR</c:v>
                </c:pt>
              </c:strCache>
            </c:strRef>
          </c:cat>
          <c:val>
            <c:numRef>
              <c:f>Sheet1!$B$43:$E$43</c:f>
              <c:numCache>
                <c:formatCode>General</c:formatCode>
                <c:ptCount val="4"/>
                <c:pt idx="0">
                  <c:v>0.97704685281590153</c:v>
                </c:pt>
                <c:pt idx="1">
                  <c:v>0.36914600550964188</c:v>
                </c:pt>
                <c:pt idx="2">
                  <c:v>0.78947368421052633</c:v>
                </c:pt>
                <c:pt idx="3">
                  <c:v>0.95161290322580649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D-E24C-8149-2088070377EC}"/>
            </c:ext>
          </c:extLst>
        </c:ser>
        <c:ser>
          <c:idx val="1"/>
          <c:order val="1"/>
          <c:tx>
            <c:strRef>
              <c:f>Sheet1!$A$44</c:f>
              <c:strCache>
                <c:ptCount val="1"/>
                <c:pt idx="0">
                  <c:v>A2 upregulated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Sheet1!$B$42:$E$42</c:f>
              <c:strCache>
                <c:ptCount val="4"/>
                <c:pt idx="0">
                  <c:v>Autosomal</c:v>
                </c:pt>
                <c:pt idx="1">
                  <c:v>NRR Black stratum</c:v>
                </c:pt>
                <c:pt idx="2">
                  <c:v>NRR Color strata</c:v>
                </c:pt>
                <c:pt idx="3">
                  <c:v>PAR</c:v>
                </c:pt>
              </c:strCache>
            </c:strRef>
          </c:cat>
          <c:val>
            <c:numRef>
              <c:f>Sheet1!$B$44:$E$44</c:f>
              <c:numCache>
                <c:formatCode>General</c:formatCode>
                <c:ptCount val="4"/>
                <c:pt idx="0">
                  <c:v>1.3961192617132039E-2</c:v>
                </c:pt>
                <c:pt idx="1">
                  <c:v>0.33884297520661155</c:v>
                </c:pt>
                <c:pt idx="2">
                  <c:v>0.10526315789473684</c:v>
                </c:pt>
                <c:pt idx="3">
                  <c:v>1.6129032258064516E-2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5D-E24C-8149-2088070377EC}"/>
            </c:ext>
          </c:extLst>
        </c:ser>
        <c:ser>
          <c:idx val="2"/>
          <c:order val="2"/>
          <c:tx>
            <c:strRef>
              <c:f>Sheet1!$A$45</c:f>
              <c:strCache>
                <c:ptCount val="1"/>
                <c:pt idx="0">
                  <c:v>A1 upregulated</c:v>
                </c:pt>
              </c:strCache>
            </c:strRef>
          </c:tx>
          <c:spPr>
            <a:solidFill>
              <a:srgbClr val="FF7E79"/>
            </a:solidFill>
            <a:ln>
              <a:noFill/>
            </a:ln>
            <a:effectLst/>
          </c:spPr>
          <c:invertIfNegative val="0"/>
          <c:cat>
            <c:strRef>
              <c:f>Sheet1!$B$42:$E$42</c:f>
              <c:strCache>
                <c:ptCount val="4"/>
                <c:pt idx="0">
                  <c:v>Autosomal</c:v>
                </c:pt>
                <c:pt idx="1">
                  <c:v>NRR Black stratum</c:v>
                </c:pt>
                <c:pt idx="2">
                  <c:v>NRR Color strata</c:v>
                </c:pt>
                <c:pt idx="3">
                  <c:v>PAR</c:v>
                </c:pt>
              </c:strCache>
            </c:strRef>
          </c:cat>
          <c:val>
            <c:numRef>
              <c:f>Sheet1!$B$45:$E$45</c:f>
              <c:numCache>
                <c:formatCode>General</c:formatCode>
                <c:ptCount val="4"/>
                <c:pt idx="0">
                  <c:v>8.9919545669663991E-3</c:v>
                </c:pt>
                <c:pt idx="1">
                  <c:v>0.29201101928374656</c:v>
                </c:pt>
                <c:pt idx="2">
                  <c:v>0.10526315789473684</c:v>
                </c:pt>
                <c:pt idx="3">
                  <c:v>3.2258064516129031E-2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5D-E24C-8149-208807037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0223567"/>
        <c:axId val="1660150575"/>
      </c:barChart>
      <c:catAx>
        <c:axId val="166022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150575"/>
        <c:crosses val="autoZero"/>
        <c:auto val="1"/>
        <c:lblAlgn val="ctr"/>
        <c:lblOffset val="100"/>
        <c:noMultiLvlLbl val="0"/>
      </c:catAx>
      <c:valAx>
        <c:axId val="166015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22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25914585423665"/>
          <c:y val="0.44842378041110015"/>
          <c:w val="0.17774085414576332"/>
          <c:h val="0.212840293805689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25859198511478"/>
          <c:y val="5.4987528721907986E-2"/>
          <c:w val="0.69185271044397723"/>
          <c:h val="0.8553478285921161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Sheet1!$A$64</c:f>
              <c:strCache>
                <c:ptCount val="1"/>
                <c:pt idx="0">
                  <c:v>no difference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Sheet1!$B$63:$E$63</c:f>
              <c:strCache>
                <c:ptCount val="4"/>
                <c:pt idx="0">
                  <c:v>Autosomal</c:v>
                </c:pt>
                <c:pt idx="1">
                  <c:v>NRR Black stratum</c:v>
                </c:pt>
                <c:pt idx="2">
                  <c:v>NRR Color strata</c:v>
                </c:pt>
                <c:pt idx="3">
                  <c:v>PAR</c:v>
                </c:pt>
              </c:strCache>
            </c:strRef>
          </c:cat>
          <c:val>
            <c:numRef>
              <c:f>Sheet1!$B$64:$E$64</c:f>
              <c:numCache>
                <c:formatCode>General</c:formatCode>
                <c:ptCount val="4"/>
                <c:pt idx="0">
                  <c:v>0.92441401106136423</c:v>
                </c:pt>
                <c:pt idx="1">
                  <c:v>0.4147250698974837</c:v>
                </c:pt>
                <c:pt idx="2">
                  <c:v>0.87272727272727268</c:v>
                </c:pt>
                <c:pt idx="3">
                  <c:v>0.8165137614678899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C-394A-BFBD-45B652FBFE52}"/>
            </c:ext>
          </c:extLst>
        </c:ser>
        <c:ser>
          <c:idx val="1"/>
          <c:order val="1"/>
          <c:tx>
            <c:strRef>
              <c:f>Sheet1!$A$65</c:f>
              <c:strCache>
                <c:ptCount val="1"/>
                <c:pt idx="0">
                  <c:v>A2 upregulated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Sheet1!$B$63:$E$63</c:f>
              <c:strCache>
                <c:ptCount val="4"/>
                <c:pt idx="0">
                  <c:v>Autosomal</c:v>
                </c:pt>
                <c:pt idx="1">
                  <c:v>NRR Black stratum</c:v>
                </c:pt>
                <c:pt idx="2">
                  <c:v>NRR Color strata</c:v>
                </c:pt>
                <c:pt idx="3">
                  <c:v>PAR</c:v>
                </c:pt>
              </c:strCache>
            </c:strRef>
          </c:cat>
          <c:val>
            <c:numRef>
              <c:f>Sheet1!$B$65:$E$65</c:f>
              <c:numCache>
                <c:formatCode>General</c:formatCode>
                <c:ptCount val="4"/>
                <c:pt idx="0">
                  <c:v>4.2138530418751645E-2</c:v>
                </c:pt>
                <c:pt idx="1">
                  <c:v>0.31407269338303823</c:v>
                </c:pt>
                <c:pt idx="2">
                  <c:v>7.2727272727272724E-2</c:v>
                </c:pt>
                <c:pt idx="3">
                  <c:v>5.5045871559633031E-2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C-394A-BFBD-45B652FBFE52}"/>
            </c:ext>
          </c:extLst>
        </c:ser>
        <c:ser>
          <c:idx val="2"/>
          <c:order val="2"/>
          <c:tx>
            <c:strRef>
              <c:f>Sheet1!$A$66</c:f>
              <c:strCache>
                <c:ptCount val="1"/>
                <c:pt idx="0">
                  <c:v>A1 upregulated</c:v>
                </c:pt>
              </c:strCache>
            </c:strRef>
          </c:tx>
          <c:spPr>
            <a:solidFill>
              <a:srgbClr val="FF7E79"/>
            </a:solidFill>
            <a:ln>
              <a:noFill/>
            </a:ln>
            <a:effectLst/>
          </c:spPr>
          <c:invertIfNegative val="0"/>
          <c:cat>
            <c:strRef>
              <c:f>Sheet1!$B$63:$E$63</c:f>
              <c:strCache>
                <c:ptCount val="4"/>
                <c:pt idx="0">
                  <c:v>Autosomal</c:v>
                </c:pt>
                <c:pt idx="1">
                  <c:v>NRR Black stratum</c:v>
                </c:pt>
                <c:pt idx="2">
                  <c:v>NRR Color strata</c:v>
                </c:pt>
                <c:pt idx="3">
                  <c:v>PAR</c:v>
                </c:pt>
              </c:strCache>
            </c:strRef>
          </c:cat>
          <c:val>
            <c:numRef>
              <c:f>Sheet1!$B$66:$E$66</c:f>
              <c:numCache>
                <c:formatCode>General</c:formatCode>
                <c:ptCount val="4"/>
                <c:pt idx="0">
                  <c:v>3.3447458519884121E-2</c:v>
                </c:pt>
                <c:pt idx="1">
                  <c:v>0.27120223671947807</c:v>
                </c:pt>
                <c:pt idx="2">
                  <c:v>5.4545454545454543E-2</c:v>
                </c:pt>
                <c:pt idx="3">
                  <c:v>0.12844036697247707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C-394A-BFBD-45B652FBF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6902399"/>
        <c:axId val="1702322159"/>
      </c:barChart>
      <c:catAx>
        <c:axId val="169690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322159"/>
        <c:crosses val="autoZero"/>
        <c:auto val="1"/>
        <c:lblAlgn val="ctr"/>
        <c:lblOffset val="100"/>
        <c:noMultiLvlLbl val="0"/>
      </c:catAx>
      <c:valAx>
        <c:axId val="170232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90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67417107705476"/>
          <c:y val="0.44811005765530648"/>
          <c:w val="0.1793258289229453"/>
          <c:h val="0.21413562502435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432166</xdr:colOff>
      <xdr:row>2</xdr:row>
      <xdr:rowOff>149659</xdr:rowOff>
    </xdr:from>
    <xdr:to>
      <xdr:col>10</xdr:col>
      <xdr:colOff>472367</xdr:colOff>
      <xdr:row>16</xdr:row>
      <xdr:rowOff>78758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6D3635-3D0C-2F44-ACAD-8FE1189CA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377345</xdr:colOff>
      <xdr:row>19</xdr:row>
      <xdr:rowOff>63957</xdr:rowOff>
    </xdr:from>
    <xdr:to>
      <xdr:col>11</xdr:col>
      <xdr:colOff>0</xdr:colOff>
      <xdr:row>33</xdr:row>
      <xdr:rowOff>142715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8F0C48D-3778-1046-A44F-E9C7010E8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304251</xdr:colOff>
      <xdr:row>36</xdr:row>
      <xdr:rowOff>76566</xdr:rowOff>
    </xdr:from>
    <xdr:to>
      <xdr:col>11</xdr:col>
      <xdr:colOff>118776</xdr:colOff>
      <xdr:row>51</xdr:row>
      <xdr:rowOff>82230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4CA330-C72B-EF45-AA62-ECE3E3A19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550941</xdr:colOff>
      <xdr:row>55</xdr:row>
      <xdr:rowOff>85702</xdr:rowOff>
    </xdr:from>
    <xdr:to>
      <xdr:col>11</xdr:col>
      <xdr:colOff>319783</xdr:colOff>
      <xdr:row>70</xdr:row>
      <xdr:rowOff>73093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464EDE-D19B-B143-A5D2-9A9008907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71BB-1DDE-844A-AE1D-E6F19A1F32CF}">
  <dimension ref="A1:E66"/>
  <sheetViews>
    <sheetView tabSelected="1" topLeftCell="A56" zoomScale="139" zoomScaleNormal="139" workbookViewId="0">
      <selection activeCell="L85" sqref="L85"/>
    </sheetView>
  </sheetViews>
  <sheetFormatPr baseColWidth="10" defaultRowHeight="16" x14ac:dyDescent="0.2"/>
  <cols>
    <col min="1" max="1" width="24.6640625" customWidth="1"/>
    <col min="2" max="2" width="14.83203125" customWidth="1"/>
    <col min="3" max="3" width="16.1640625" customWidth="1"/>
    <col min="4" max="4" width="15.6640625" customWidth="1"/>
    <col min="6" max="6" width="16.33203125" customWidth="1"/>
  </cols>
  <sheetData>
    <row r="1" spans="1:5" x14ac:dyDescent="0.2">
      <c r="A1" s="1" t="s">
        <v>0</v>
      </c>
      <c r="B1" s="4" t="s">
        <v>3</v>
      </c>
      <c r="C1" s="4" t="s">
        <v>4</v>
      </c>
      <c r="D1" s="4" t="s">
        <v>5</v>
      </c>
      <c r="E1" s="4" t="s">
        <v>1</v>
      </c>
    </row>
    <row r="2" spans="1:5" x14ac:dyDescent="0.2">
      <c r="B2" s="5">
        <v>7505</v>
      </c>
      <c r="C2" s="5">
        <v>456</v>
      </c>
      <c r="D2" s="5">
        <v>51</v>
      </c>
      <c r="E2" s="5">
        <v>101</v>
      </c>
    </row>
    <row r="3" spans="1:5" x14ac:dyDescent="0.2">
      <c r="B3" s="5">
        <v>562</v>
      </c>
      <c r="C3" s="5">
        <v>60</v>
      </c>
      <c r="D3" s="5">
        <v>4</v>
      </c>
      <c r="E3" s="5">
        <v>11</v>
      </c>
    </row>
    <row r="4" spans="1:5" x14ac:dyDescent="0.2">
      <c r="B4" s="5">
        <v>328</v>
      </c>
      <c r="C4" s="5">
        <v>217</v>
      </c>
      <c r="D4" s="5">
        <v>3</v>
      </c>
      <c r="E4" s="5">
        <v>3</v>
      </c>
    </row>
    <row r="5" spans="1:5" x14ac:dyDescent="0.2">
      <c r="A5" s="1" t="s">
        <v>2</v>
      </c>
      <c r="B5" s="6">
        <f>SUM(B2:B4)</f>
        <v>8395</v>
      </c>
      <c r="C5" s="6">
        <f t="shared" ref="C5:E5" si="0">SUM(C2:C4)</f>
        <v>733</v>
      </c>
      <c r="D5" s="6">
        <f t="shared" si="0"/>
        <v>58</v>
      </c>
      <c r="E5" s="6">
        <f t="shared" si="0"/>
        <v>115</v>
      </c>
    </row>
    <row r="6" spans="1:5" x14ac:dyDescent="0.2">
      <c r="B6" s="4" t="s">
        <v>3</v>
      </c>
      <c r="C6" s="4" t="s">
        <v>4</v>
      </c>
      <c r="D6" s="4" t="s">
        <v>5</v>
      </c>
      <c r="E6" s="4" t="s">
        <v>1</v>
      </c>
    </row>
    <row r="7" spans="1:5" x14ac:dyDescent="0.2">
      <c r="A7" s="1" t="s">
        <v>8</v>
      </c>
      <c r="B7" s="5">
        <f>B2/B5</f>
        <v>0.89398451459201911</v>
      </c>
      <c r="C7" s="5">
        <f>C2/C5</f>
        <v>0.6221009549795361</v>
      </c>
      <c r="D7" s="5">
        <f>D2/D5</f>
        <v>0.87931034482758619</v>
      </c>
      <c r="E7" s="5">
        <f>E2/E5</f>
        <v>0.87826086956521743</v>
      </c>
    </row>
    <row r="8" spans="1:5" x14ac:dyDescent="0.2">
      <c r="A8" s="1" t="s">
        <v>7</v>
      </c>
      <c r="B8" s="5">
        <f>B3/B5</f>
        <v>6.6944609886837397E-2</v>
      </c>
      <c r="C8" s="5">
        <f>C3/C5</f>
        <v>8.1855388813096869E-2</v>
      </c>
      <c r="D8" s="5">
        <f>D3/D5</f>
        <v>6.8965517241379309E-2</v>
      </c>
      <c r="E8" s="5">
        <f>E3/E5</f>
        <v>9.5652173913043481E-2</v>
      </c>
    </row>
    <row r="9" spans="1:5" x14ac:dyDescent="0.2">
      <c r="A9" s="1" t="s">
        <v>6</v>
      </c>
      <c r="B9" s="5">
        <f>B4/B5</f>
        <v>3.9070875521143536E-2</v>
      </c>
      <c r="C9" s="5">
        <f>C4/C5</f>
        <v>0.296043656207367</v>
      </c>
      <c r="D9" s="5">
        <f>D4/D5</f>
        <v>5.1724137931034482E-2</v>
      </c>
      <c r="E9" s="5">
        <f>E4/E5</f>
        <v>2.6086956521739129E-2</v>
      </c>
    </row>
    <row r="21" spans="1:5" x14ac:dyDescent="0.2">
      <c r="A21" s="2" t="s">
        <v>0</v>
      </c>
      <c r="B21" s="4" t="s">
        <v>3</v>
      </c>
      <c r="C21" s="4" t="s">
        <v>4</v>
      </c>
      <c r="D21" s="4" t="s">
        <v>5</v>
      </c>
      <c r="E21" s="4" t="s">
        <v>1</v>
      </c>
    </row>
    <row r="22" spans="1:5" x14ac:dyDescent="0.2">
      <c r="A22" s="1" t="s">
        <v>8</v>
      </c>
      <c r="B22" s="7">
        <v>7247</v>
      </c>
      <c r="C22" s="7">
        <v>456</v>
      </c>
      <c r="D22" s="7">
        <v>49</v>
      </c>
      <c r="E22" s="7">
        <v>103</v>
      </c>
    </row>
    <row r="23" spans="1:5" x14ac:dyDescent="0.2">
      <c r="A23" s="1" t="s">
        <v>7</v>
      </c>
      <c r="B23" s="7">
        <v>438</v>
      </c>
      <c r="C23" s="7">
        <v>74</v>
      </c>
      <c r="D23" s="7">
        <v>6</v>
      </c>
      <c r="E23" s="7">
        <v>10</v>
      </c>
    </row>
    <row r="24" spans="1:5" x14ac:dyDescent="0.2">
      <c r="A24" s="1" t="s">
        <v>6</v>
      </c>
      <c r="B24" s="7">
        <v>385</v>
      </c>
      <c r="C24" s="7">
        <v>371</v>
      </c>
      <c r="D24" s="7">
        <v>2</v>
      </c>
      <c r="E24" s="7">
        <v>3</v>
      </c>
    </row>
    <row r="25" spans="1:5" x14ac:dyDescent="0.2">
      <c r="A25" s="2"/>
      <c r="B25" s="7">
        <f>SUM(B22:B24)</f>
        <v>8070</v>
      </c>
      <c r="C25" s="7">
        <f t="shared" ref="C25:E25" si="1">SUM(C22:C24)</f>
        <v>901</v>
      </c>
      <c r="D25" s="7">
        <f t="shared" si="1"/>
        <v>57</v>
      </c>
      <c r="E25" s="7">
        <f t="shared" si="1"/>
        <v>116</v>
      </c>
    </row>
    <row r="26" spans="1:5" x14ac:dyDescent="0.2">
      <c r="A26" s="2"/>
      <c r="B26" s="4" t="s">
        <v>3</v>
      </c>
      <c r="C26" s="4" t="s">
        <v>4</v>
      </c>
      <c r="D26" s="4" t="s">
        <v>5</v>
      </c>
      <c r="E26" s="4" t="s">
        <v>1</v>
      </c>
    </row>
    <row r="27" spans="1:5" x14ac:dyDescent="0.2">
      <c r="A27" s="1" t="s">
        <v>8</v>
      </c>
      <c r="B27">
        <f>B22/B25</f>
        <v>0.89801734820322177</v>
      </c>
      <c r="C27">
        <f>C22/C25</f>
        <v>0.50610432852386233</v>
      </c>
      <c r="D27">
        <f>D22/D25</f>
        <v>0.85964912280701755</v>
      </c>
      <c r="E27">
        <f>E22/E25</f>
        <v>0.88793103448275867</v>
      </c>
    </row>
    <row r="28" spans="1:5" x14ac:dyDescent="0.2">
      <c r="A28" s="1" t="s">
        <v>7</v>
      </c>
      <c r="B28">
        <f>B23/B25</f>
        <v>5.4275092936802972E-2</v>
      </c>
      <c r="C28">
        <f>C23/C25</f>
        <v>8.2130965593784688E-2</v>
      </c>
      <c r="D28">
        <f>D23/D25</f>
        <v>0.10526315789473684</v>
      </c>
      <c r="E28">
        <f>E23/E25</f>
        <v>8.6206896551724144E-2</v>
      </c>
    </row>
    <row r="29" spans="1:5" x14ac:dyDescent="0.2">
      <c r="A29" s="1" t="s">
        <v>6</v>
      </c>
      <c r="B29">
        <f>B24/B25</f>
        <v>4.770755885997522E-2</v>
      </c>
      <c r="C29">
        <f>C24/C25</f>
        <v>0.41176470588235292</v>
      </c>
      <c r="D29">
        <f>D24/D25</f>
        <v>3.5087719298245612E-2</v>
      </c>
      <c r="E29">
        <f t="shared" ref="E29" si="2">E24/E25</f>
        <v>2.5862068965517241E-2</v>
      </c>
    </row>
    <row r="37" spans="1:5" x14ac:dyDescent="0.2">
      <c r="A37" s="2" t="s">
        <v>0</v>
      </c>
      <c r="B37" s="4" t="s">
        <v>3</v>
      </c>
      <c r="C37" s="4" t="s">
        <v>4</v>
      </c>
      <c r="D37" s="4" t="s">
        <v>5</v>
      </c>
      <c r="E37" s="4" t="s">
        <v>1</v>
      </c>
    </row>
    <row r="38" spans="1:5" x14ac:dyDescent="0.2">
      <c r="A38" s="1" t="s">
        <v>8</v>
      </c>
      <c r="B38" s="2">
        <v>8258</v>
      </c>
      <c r="C38" s="2">
        <v>402</v>
      </c>
      <c r="D38" s="2">
        <v>45</v>
      </c>
      <c r="E38" s="2">
        <v>118</v>
      </c>
    </row>
    <row r="39" spans="1:5" x14ac:dyDescent="0.2">
      <c r="A39" s="2" t="s">
        <v>10</v>
      </c>
      <c r="B39" s="2">
        <v>118</v>
      </c>
      <c r="C39" s="2">
        <v>369</v>
      </c>
      <c r="D39" s="2">
        <v>6</v>
      </c>
      <c r="E39" s="2">
        <v>2</v>
      </c>
    </row>
    <row r="40" spans="1:5" x14ac:dyDescent="0.2">
      <c r="A40" s="2" t="s">
        <v>9</v>
      </c>
      <c r="B40" s="2">
        <v>76</v>
      </c>
      <c r="C40" s="2">
        <v>318</v>
      </c>
      <c r="D40" s="2">
        <v>6</v>
      </c>
      <c r="E40" s="2">
        <v>4</v>
      </c>
    </row>
    <row r="41" spans="1:5" x14ac:dyDescent="0.2">
      <c r="A41" s="2" t="s">
        <v>11</v>
      </c>
      <c r="B41">
        <f>SUM(B38:B40)</f>
        <v>8452</v>
      </c>
      <c r="C41">
        <f t="shared" ref="C41:E41" si="3">SUM(C38:C40)</f>
        <v>1089</v>
      </c>
      <c r="D41">
        <f t="shared" si="3"/>
        <v>57</v>
      </c>
      <c r="E41">
        <f t="shared" si="3"/>
        <v>124</v>
      </c>
    </row>
    <row r="42" spans="1:5" x14ac:dyDescent="0.2">
      <c r="B42" s="4" t="s">
        <v>3</v>
      </c>
      <c r="C42" s="4" t="s">
        <v>4</v>
      </c>
      <c r="D42" s="4" t="s">
        <v>5</v>
      </c>
      <c r="E42" s="4" t="s">
        <v>1</v>
      </c>
    </row>
    <row r="43" spans="1:5" x14ac:dyDescent="0.2">
      <c r="A43" s="1" t="s">
        <v>8</v>
      </c>
      <c r="B43">
        <f>B38/B41</f>
        <v>0.97704685281590153</v>
      </c>
      <c r="C43">
        <f t="shared" ref="C43:E43" si="4">C38/C41</f>
        <v>0.36914600550964188</v>
      </c>
      <c r="D43">
        <f t="shared" si="4"/>
        <v>0.78947368421052633</v>
      </c>
      <c r="E43">
        <f t="shared" si="4"/>
        <v>0.95161290322580649</v>
      </c>
    </row>
    <row r="44" spans="1:5" x14ac:dyDescent="0.2">
      <c r="A44" s="2" t="s">
        <v>10</v>
      </c>
      <c r="B44">
        <f>B39/B41</f>
        <v>1.3961192617132039E-2</v>
      </c>
      <c r="C44">
        <f t="shared" ref="C44:E44" si="5">C39/C41</f>
        <v>0.33884297520661155</v>
      </c>
      <c r="D44">
        <f t="shared" si="5"/>
        <v>0.10526315789473684</v>
      </c>
      <c r="E44">
        <f t="shared" si="5"/>
        <v>1.6129032258064516E-2</v>
      </c>
    </row>
    <row r="45" spans="1:5" x14ac:dyDescent="0.2">
      <c r="A45" s="2" t="s">
        <v>9</v>
      </c>
      <c r="B45">
        <f>B40/B41</f>
        <v>8.9919545669663991E-3</v>
      </c>
      <c r="C45">
        <f t="shared" ref="C45:E45" si="6">C40/C41</f>
        <v>0.29201101928374656</v>
      </c>
      <c r="D45">
        <f t="shared" si="6"/>
        <v>0.10526315789473684</v>
      </c>
      <c r="E45">
        <f t="shared" si="6"/>
        <v>3.2258064516129031E-2</v>
      </c>
    </row>
    <row r="58" spans="1:5" x14ac:dyDescent="0.2">
      <c r="A58" s="3" t="s">
        <v>0</v>
      </c>
      <c r="B58" s="4" t="s">
        <v>3</v>
      </c>
      <c r="C58" s="4" t="s">
        <v>4</v>
      </c>
      <c r="D58" s="4" t="s">
        <v>5</v>
      </c>
      <c r="E58" s="4" t="s">
        <v>1</v>
      </c>
    </row>
    <row r="59" spans="1:5" x14ac:dyDescent="0.2">
      <c r="A59" s="1" t="s">
        <v>8</v>
      </c>
      <c r="B59" s="3">
        <v>7020</v>
      </c>
      <c r="C59" s="3">
        <v>445</v>
      </c>
      <c r="D59" s="3">
        <v>48</v>
      </c>
      <c r="E59" s="3">
        <v>89</v>
      </c>
    </row>
    <row r="60" spans="1:5" x14ac:dyDescent="0.2">
      <c r="A60" s="2" t="s">
        <v>10</v>
      </c>
      <c r="B60" s="3">
        <v>320</v>
      </c>
      <c r="C60" s="3">
        <v>337</v>
      </c>
      <c r="D60" s="3">
        <v>4</v>
      </c>
      <c r="E60" s="3">
        <v>6</v>
      </c>
    </row>
    <row r="61" spans="1:5" x14ac:dyDescent="0.2">
      <c r="A61" s="2" t="s">
        <v>9</v>
      </c>
      <c r="B61" s="3">
        <v>254</v>
      </c>
      <c r="C61" s="3">
        <v>291</v>
      </c>
      <c r="D61" s="3">
        <v>3</v>
      </c>
      <c r="E61" s="3">
        <v>14</v>
      </c>
    </row>
    <row r="62" spans="1:5" x14ac:dyDescent="0.2">
      <c r="B62">
        <f>SUM(B59:B61)</f>
        <v>7594</v>
      </c>
      <c r="C62">
        <f>SUM(C59:C61)</f>
        <v>1073</v>
      </c>
      <c r="D62">
        <f>SUM(D59:D61)</f>
        <v>55</v>
      </c>
      <c r="E62">
        <f>SUM(E59:E61)</f>
        <v>109</v>
      </c>
    </row>
    <row r="63" spans="1:5" x14ac:dyDescent="0.2">
      <c r="B63" s="4" t="s">
        <v>3</v>
      </c>
      <c r="C63" s="4" t="s">
        <v>4</v>
      </c>
      <c r="D63" s="4" t="s">
        <v>5</v>
      </c>
      <c r="E63" s="4" t="s">
        <v>1</v>
      </c>
    </row>
    <row r="64" spans="1:5" x14ac:dyDescent="0.2">
      <c r="A64" s="1" t="s">
        <v>8</v>
      </c>
      <c r="B64">
        <f>B59/B62</f>
        <v>0.92441401106136423</v>
      </c>
      <c r="C64">
        <f t="shared" ref="C64:E64" si="7">C59/C62</f>
        <v>0.4147250698974837</v>
      </c>
      <c r="D64">
        <f t="shared" si="7"/>
        <v>0.87272727272727268</v>
      </c>
      <c r="E64">
        <f t="shared" si="7"/>
        <v>0.8165137614678899</v>
      </c>
    </row>
    <row r="65" spans="1:5" x14ac:dyDescent="0.2">
      <c r="A65" s="2" t="s">
        <v>10</v>
      </c>
      <c r="B65">
        <f>B60/B62</f>
        <v>4.2138530418751645E-2</v>
      </c>
      <c r="C65">
        <f t="shared" ref="C65:E65" si="8">C60/C62</f>
        <v>0.31407269338303823</v>
      </c>
      <c r="D65">
        <f t="shared" si="8"/>
        <v>7.2727272727272724E-2</v>
      </c>
      <c r="E65">
        <f t="shared" si="8"/>
        <v>5.5045871559633031E-2</v>
      </c>
    </row>
    <row r="66" spans="1:5" x14ac:dyDescent="0.2">
      <c r="A66" s="2" t="s">
        <v>9</v>
      </c>
      <c r="B66">
        <f>B61/B62</f>
        <v>3.3447458519884121E-2</v>
      </c>
      <c r="C66">
        <f t="shared" ref="C66:E66" si="9">C61/C62</f>
        <v>0.27120223671947807</v>
      </c>
      <c r="D66">
        <f t="shared" si="9"/>
        <v>5.4545454545454543E-2</v>
      </c>
      <c r="E66">
        <f t="shared" si="9"/>
        <v>0.12844036697247707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2018-10-25T16:36:02Z</dcterms:created>
  <dcterms:modified xsi:type="dcterms:W3CDTF">2018-10-28T15:37:27Z</dcterms:modified>
</cp:coreProperties>
</file>