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04Feb2019/"/>
    </mc:Choice>
  </mc:AlternateContent>
  <xr:revisionPtr revIDLastSave="0" documentId="13_ncr:1_{297DABE9-6AFB-8847-BB28-2ECD6B8093D2}" xr6:coauthVersionLast="36" xr6:coauthVersionMax="36" xr10:uidLastSave="{00000000-0000-0000-0000-000000000000}"/>
  <bookViews>
    <workbookView xWindow="800" yWindow="440" windowWidth="40160" windowHeight="22600" xr2:uid="{00000000-000D-0000-FFFF-FFFF00000000}"/>
  </bookViews>
  <sheets>
    <sheet name="oldstrata_DE" sheetId="1" r:id="rId1"/>
    <sheet name="PAR" sheetId="3" r:id="rId2"/>
    <sheet name="Auto" sheetId="4" r:id="rId3"/>
    <sheet name="youngstrata_all" sheetId="2" r:id="rId4"/>
  </sheets>
  <calcPr calcId="181029"/>
</workbook>
</file>

<file path=xl/calcChain.xml><?xml version="1.0" encoding="utf-8"?>
<calcChain xmlns="http://schemas.openxmlformats.org/spreadsheetml/2006/main">
  <c r="C28" i="2" l="1"/>
  <c r="D121" i="4"/>
  <c r="O6" i="1"/>
  <c r="O5" i="1"/>
  <c r="K3" i="4"/>
  <c r="D42" i="4"/>
  <c r="M100" i="4"/>
  <c r="K57" i="1"/>
  <c r="D130" i="1"/>
  <c r="O3" i="1"/>
  <c r="K27" i="1"/>
  <c r="C16" i="2" l="1"/>
  <c r="D56" i="1"/>
  <c r="O4" i="1"/>
  <c r="O2" i="1"/>
</calcChain>
</file>

<file path=xl/sharedStrings.xml><?xml version="1.0" encoding="utf-8"?>
<sst xmlns="http://schemas.openxmlformats.org/spreadsheetml/2006/main" count="1622" uniqueCount="728">
  <si>
    <t>MvSl-1064-A1-R4_A1g00118</t>
  </si>
  <si>
    <t>MvSl-1064-A2-R4_A2g01692</t>
  </si>
  <si>
    <t>MvSl-1064-A1-R4_A1g00165</t>
  </si>
  <si>
    <t>MvSl-1064-A2-R4_A2g00290</t>
  </si>
  <si>
    <t>MvSl-1064-A1-R4_A1g00168</t>
  </si>
  <si>
    <t>MvSl-1064-A2-R4_A2g00313</t>
  </si>
  <si>
    <t>MvSl-1064-A1-R4_A1g00230</t>
  </si>
  <si>
    <t>MvSl-1064-A2-R4_A2g00529</t>
  </si>
  <si>
    <t>MvSl-1064-A1-R4_A1g00252</t>
  </si>
  <si>
    <t>MvSl-1064-A2-R4_A2g01311</t>
  </si>
  <si>
    <t>MvSl-1064-A1-R4_A1g00254</t>
  </si>
  <si>
    <t>MvSl-1064-A2-R4_A2g00300</t>
  </si>
  <si>
    <t>MvSl-1064-A1-R4_A1g00269</t>
  </si>
  <si>
    <t>MvSl-1064-A2-R4_A2g00651</t>
  </si>
  <si>
    <t>MvSl-1064-A1-R4_A1g00283</t>
  </si>
  <si>
    <t>MvSl-1064-A2-R4_A2g01455</t>
  </si>
  <si>
    <t>MvSl-1064-A1-R4_A1g00312</t>
  </si>
  <si>
    <t>MvSl-1064-A2-R4_A2g00914</t>
  </si>
  <si>
    <t>MvSl-1064-A1-R4_A1g00349</t>
  </si>
  <si>
    <t>MvSl-1064-A2-R4_A2g00995</t>
  </si>
  <si>
    <t>MvSl-1064-A1-R4_A1g00350</t>
  </si>
  <si>
    <t>MvSl-1064-A2-R4_A2g00970</t>
  </si>
  <si>
    <t>MvSl-1064-A1-R4_A1g00383</t>
  </si>
  <si>
    <t>MvSl-1064-A2-R4_A2g00388</t>
  </si>
  <si>
    <t>MvSl-1064-A1-R4_A1g00448</t>
  </si>
  <si>
    <t>MvSl-1064-A2-R4_A2g01642</t>
  </si>
  <si>
    <t>MvSl-1064-A1-R4_A1g00481</t>
  </si>
  <si>
    <t>MvSl-1064-A2-R4_A2g00295</t>
  </si>
  <si>
    <t>MvSl-1064-A1-R4_A1g00495</t>
  </si>
  <si>
    <t>MvSl-1064-A2-R4_A2g01715</t>
  </si>
  <si>
    <t>MvSl-1064-A1-R4_A1g00516</t>
  </si>
  <si>
    <t>MvSl-1064-A2-R4_A2g01504</t>
  </si>
  <si>
    <t>MvSl-1064-A1-R4_A1g00591</t>
  </si>
  <si>
    <t>MvSl-1064-A2-R4_A2g00208</t>
  </si>
  <si>
    <t>MvSl-1064-A1-R4_A1g00594</t>
  </si>
  <si>
    <t>MvSl-1064-A2-R4_A2g00575</t>
  </si>
  <si>
    <t>MvSl-1064-A1-R4_A1g00624</t>
  </si>
  <si>
    <t>MvSl-1064-A2-R4_A2g00431</t>
  </si>
  <si>
    <t>MvSl-1064-A1-R4_A1g00626</t>
  </si>
  <si>
    <t>MvSl-1064-A2-R4_A2g01445</t>
  </si>
  <si>
    <t>MvSl-1064-A1-R4_A1g00628</t>
  </si>
  <si>
    <t>MvSl-1064-A2-R4_A2g01139</t>
  </si>
  <si>
    <t>MvSl-1064-A1-R4_A1g00635</t>
  </si>
  <si>
    <t>MvSl-1064-A2-R4_A2g00615</t>
  </si>
  <si>
    <t>MvSl-1064-A1-R4_A1g00642</t>
  </si>
  <si>
    <t>MvSl-1064-A2-R4_A2g00977</t>
  </si>
  <si>
    <t>MvSl-1064-A1-R4_A1g00644</t>
  </si>
  <si>
    <t>MvSl-1064-A2-R4_A2g01002</t>
  </si>
  <si>
    <t>MvSl-1064-A1-R4_A1g00648</t>
  </si>
  <si>
    <t>MvSl-1064-A2-R4_A2g00314</t>
  </si>
  <si>
    <t>MvSl-1064-A1-R4_A1g00745</t>
  </si>
  <si>
    <t>MvSl-1064-A2-R4_A2g00577</t>
  </si>
  <si>
    <t>MvSl-1064-A1-R4_A1g00752</t>
  </si>
  <si>
    <t>MvSl-1064-A2-R4_A2g00568</t>
  </si>
  <si>
    <t>MvSl-1064-A1-R4_A1g00763</t>
  </si>
  <si>
    <t>MvSl-1064-A2-R4_A2g00660</t>
  </si>
  <si>
    <t>MvSl-1064-A1-R4_A1g00779</t>
  </si>
  <si>
    <t>MvSl-1064-A2-R4_A2g00329</t>
  </si>
  <si>
    <t>MvSl-1064-A1-R4_A1g00853</t>
  </si>
  <si>
    <t>MvSl-1064-A2-R4_A2g01112</t>
  </si>
  <si>
    <t>MvSl-1064-A1-R4_A1g00854</t>
  </si>
  <si>
    <t>MvSl-1064-A2-R4_A2g01111</t>
  </si>
  <si>
    <t>MvSl-1064-A1-R4_A1g00977</t>
  </si>
  <si>
    <t>MvSl-1064-A2-R4_A2g01566</t>
  </si>
  <si>
    <t>MvSl-1064-A1-R4_A1g00997</t>
  </si>
  <si>
    <t>MvSl-1064-A2-R4_A2g01153</t>
  </si>
  <si>
    <t>MvSl-1064-A1-R4_A1g01007</t>
  </si>
  <si>
    <t>MvSl-1064-A2-R4_A2g00894</t>
  </si>
  <si>
    <t>MvSl-1064-A1-R4_A1g01021</t>
  </si>
  <si>
    <t>MvSl-1064-A2-R4_A2g00954</t>
  </si>
  <si>
    <t>MvSl-1064-A1-R4_A1g01135</t>
  </si>
  <si>
    <t>MvSl-1064-A2-R4_A2g00602</t>
  </si>
  <si>
    <t>MvSl-1064-A1-R4_A1g01137</t>
  </si>
  <si>
    <t>MvSl-1064-A2-R4_A2g00825</t>
  </si>
  <si>
    <t>MvSl-1064-A1-R4_A1g01138</t>
  </si>
  <si>
    <t>MvSl-1064-A2-R4_A2g00176</t>
  </si>
  <si>
    <t>MvSl-1064-A1-R4_A1g01162</t>
  </si>
  <si>
    <t>MvSl-1064-A2-R4_A2g00836</t>
  </si>
  <si>
    <t>MvSl-1064-A1-R4_A1g01163</t>
  </si>
  <si>
    <t>MvSl-1064-A2-R4_A2g00837</t>
  </si>
  <si>
    <t>MvSl-1064-A1-R4_A1g01164</t>
  </si>
  <si>
    <t>MvSl-1064-A2-R4_A2g01564</t>
  </si>
  <si>
    <t>MvSl-1064-A1-R4_A1g01174</t>
  </si>
  <si>
    <t>MvSl-1064-A2-R4_A2g01392</t>
  </si>
  <si>
    <t>MvSl-1064-A1-R4_A1g01212</t>
  </si>
  <si>
    <t>MvSl-1064-A2-R4_A2g00841</t>
  </si>
  <si>
    <t>MvSl-1064-A1-R4_A1g01220</t>
  </si>
  <si>
    <t>MvSl-1064-A2-R4_A2g01388</t>
  </si>
  <si>
    <t>MvSl-1064-A1-R4_A1g01253</t>
  </si>
  <si>
    <t>MvSl-1064-A2-R4_A2g00196</t>
  </si>
  <si>
    <t>MvSl-1064-A1-R4_A1g01290</t>
  </si>
  <si>
    <t>MvSl-1064-A2-R4_A2g00797</t>
  </si>
  <si>
    <t>MvSl-1064-A1-R4_A1g01302</t>
  </si>
  <si>
    <t>MvSl-1064-A2-R4_A2g01497</t>
  </si>
  <si>
    <t>MvSl-1064-A1-R4_A1g01347</t>
  </si>
  <si>
    <t>MvSl-1064-A2-R4_A2g01555</t>
  </si>
  <si>
    <t>MvSl-1064-A1-R4_A1g01375</t>
  </si>
  <si>
    <t>MvSl-1064-A2-R4_A2g00417</t>
  </si>
  <si>
    <t>MvSl-1064-A1-R4_A1g01376</t>
  </si>
  <si>
    <t>MvSl-1064-A2-R4_A2g00418</t>
  </si>
  <si>
    <t>MvSl-1064-A1-R4_A1g01383</t>
  </si>
  <si>
    <t>MvSl-1064-A2-R4_A2g00527</t>
  </si>
  <si>
    <t>MvSl-1064-A1-R4_A1g01384</t>
  </si>
  <si>
    <t>MvSl-1064-A2-R4_A2g01135</t>
  </si>
  <si>
    <t>MvSl-1064-A1-R4_A1g01404</t>
  </si>
  <si>
    <t>MvSl-1064-A2-R4_A2g00821</t>
  </si>
  <si>
    <t>MvSl-1064-A1-R4_A1g01418</t>
  </si>
  <si>
    <t>MvSl-1064-A2-R4_A2g00702</t>
  </si>
  <si>
    <t>a1</t>
  </si>
  <si>
    <t>a2</t>
  </si>
  <si>
    <t>indels_prot</t>
  </si>
  <si>
    <t>indel_prot_length</t>
  </si>
  <si>
    <t>no</t>
  </si>
  <si>
    <t>indel_haploid</t>
  </si>
  <si>
    <t>a1,a2</t>
  </si>
  <si>
    <t>a2:4+1+2, a1:9</t>
  </si>
  <si>
    <t>1+2</t>
  </si>
  <si>
    <t>a1: 5+1</t>
  </si>
  <si>
    <t>a1:42+6, a2:2+5+8</t>
  </si>
  <si>
    <t>a1: 19+22, a2: 25+2</t>
  </si>
  <si>
    <t>beginning missing</t>
  </si>
  <si>
    <t>a1:1, a2:18+3</t>
  </si>
  <si>
    <t>81+2</t>
  </si>
  <si>
    <t>3+5+1</t>
  </si>
  <si>
    <t>a1 missing beginning</t>
  </si>
  <si>
    <t>a1:16, a2:25+10</t>
  </si>
  <si>
    <t>a1:2, a2:10</t>
  </si>
  <si>
    <t>early part was not aligning well</t>
  </si>
  <si>
    <t>a1:5, a2:1+2</t>
  </si>
  <si>
    <t>31+3+45</t>
  </si>
  <si>
    <t>maybe, a1 missing 45 at the end</t>
  </si>
  <si>
    <t>a1:4+16,2+12,3, a2:19+4+4+58</t>
  </si>
  <si>
    <t>a1 missing 55 at the end</t>
  </si>
  <si>
    <t>a1:55, a2:1</t>
  </si>
  <si>
    <t>a2 missing 48 at the end</t>
  </si>
  <si>
    <t>a1:2, a2:9+2+1+9+1+5+2+48</t>
  </si>
  <si>
    <t>a1 missing 17 at the end</t>
  </si>
  <si>
    <t>a2 beginning not align well</t>
  </si>
  <si>
    <t>a1:17+57, a2:36+4+4+20</t>
  </si>
  <si>
    <t>4+6</t>
  </si>
  <si>
    <t>frameshift and/or note</t>
  </si>
  <si>
    <t>9+3+16+14</t>
  </si>
  <si>
    <t>4,10,46</t>
  </si>
  <si>
    <t>a1:18,28, a2:31</t>
  </si>
  <si>
    <t>a1:8,2,56, a2:1,6</t>
  </si>
  <si>
    <t>27,25, 68</t>
  </si>
  <si>
    <t>a1:7, a2:2,2</t>
  </si>
  <si>
    <t>a1:1,4,55, a2:19,4,1</t>
  </si>
  <si>
    <t>a1:40,24,12, a2:11,9,26</t>
  </si>
  <si>
    <t>at the beginning a2 miss 86 aa.</t>
  </si>
  <si>
    <t>at the beginning a2 miss 77 aa.</t>
  </si>
  <si>
    <t>1+22+17</t>
  </si>
  <si>
    <t>a2 missing 17 aa at the end and the end had bad alignment</t>
  </si>
  <si>
    <t>at the beginning a2 miss 14 aa.</t>
  </si>
  <si>
    <t>19+11</t>
  </si>
  <si>
    <t>111+22+180</t>
  </si>
  <si>
    <t>a2 missing beginning 111 aa and end 180 aa.</t>
  </si>
  <si>
    <t>a1:80, a2:15,24</t>
  </si>
  <si>
    <t>a2 missing 24 aa at the end.</t>
  </si>
  <si>
    <t>a1:54,14,5,5,4,14, a2:3,18</t>
  </si>
  <si>
    <t>a1 missing the last 18 aa at the end</t>
  </si>
  <si>
    <t>a1:1,4,19, a2:14,14</t>
  </si>
  <si>
    <t>163+26+7+46</t>
  </si>
  <si>
    <t>a1 missing 163 aa at the beginning and 46 aa at the end.</t>
  </si>
  <si>
    <t>a1:41,1, a2:8</t>
  </si>
  <si>
    <t>with start codon</t>
  </si>
  <si>
    <t>yes</t>
  </si>
  <si>
    <t>a1:5.5,15, a2:5</t>
  </si>
  <si>
    <t>a1 missing 15 aa at the end</t>
  </si>
  <si>
    <t>a1 (TAG)</t>
  </si>
  <si>
    <t>early_stopcodon</t>
  </si>
  <si>
    <t>a1 missing many aa at the end</t>
  </si>
  <si>
    <t>a1 missing many aa at the beginning</t>
  </si>
  <si>
    <t>a1 (TGA)</t>
  </si>
  <si>
    <t>a2(TAG)</t>
  </si>
  <si>
    <t>a2 missing many aa at the end</t>
  </si>
  <si>
    <t>a2 (TAG)</t>
  </si>
  <si>
    <t>a2 (TGA)</t>
  </si>
  <si>
    <t>a1 mising many aa at the end</t>
  </si>
  <si>
    <t>a1 (TAA)</t>
  </si>
  <si>
    <t>a2 missing beginning and end, early stop codon and deletion/mutations</t>
  </si>
  <si>
    <t>a2 (TAA)</t>
  </si>
  <si>
    <t>a1 missing 129 at the end (before stop codon there were 36T repeats)</t>
  </si>
  <si>
    <t>a1 missing 191 at the end, and aligning at the end is not well, no shift</t>
  </si>
  <si>
    <t>a1 missing 57 at the end and the last big chunk was not aligning well, indels</t>
  </si>
  <si>
    <t>a2 missing the beginning of 59, no shift</t>
  </si>
  <si>
    <t>a1 missing 46 aa at the end, no shift</t>
  </si>
  <si>
    <t>a2 missing 31 aa at the end, and it was bad aligning at the end, no shift</t>
  </si>
  <si>
    <t>a1 missing 56 aa at the end, and the end had bad alignment, no shift</t>
  </si>
  <si>
    <t>a1 missing last 68 aa at the end, and the end had bad alignment, no shift</t>
  </si>
  <si>
    <t>a1 missing 55 aa at the end, no shift</t>
  </si>
  <si>
    <t>MvSl-1064-A1-R4_A1g00109</t>
  </si>
  <si>
    <t>MvSl-1064-A2-R4_A2g00119</t>
  </si>
  <si>
    <t>MvSl-1064-A1-R4_A1g00370</t>
  </si>
  <si>
    <t>MvSl-1064-A2-R4_A2g00127</t>
  </si>
  <si>
    <t>MvSl-1064-A1-R4_A1g00371</t>
  </si>
  <si>
    <t>MvSl-1064-A2-R4_A2g00128</t>
  </si>
  <si>
    <t>MvSl-1064-A1-R4_A1g00372</t>
  </si>
  <si>
    <t>MvSl-1064-A2-R4_A2g00129</t>
  </si>
  <si>
    <t>MvSl-1064-A1-R4_A1g00375</t>
  </si>
  <si>
    <t>MvSl-1064-A2-R4_A2g00132</t>
  </si>
  <si>
    <t>MvSl-1064-A1-R4_A1g00389</t>
  </si>
  <si>
    <t>MvSl-1064-A2-R4_A2g00383</t>
  </si>
  <si>
    <t>MvSl-1064-A1-R4_A1g00391</t>
  </si>
  <si>
    <t>MvSl-1064-A2-R4_A2g00379</t>
  </si>
  <si>
    <t>MvSl-1064-A1-R4_A1g00401</t>
  </si>
  <si>
    <t>MvSl-1064-A2-R4_A2g00369</t>
  </si>
  <si>
    <t>MvSl-1064-A1-R4_A1g00402</t>
  </si>
  <si>
    <t>MvSl-1064-A2-R4_A2g00368</t>
  </si>
  <si>
    <t>MvSl-1064-A1-R4_A1g00404</t>
  </si>
  <si>
    <t>MvSl-1064-A2-R4_A2g00366</t>
  </si>
  <si>
    <t>MvSl-1064-A1-R4_A1g00668</t>
  </si>
  <si>
    <t>MvSl-1064-A2-R4_A2g00904</t>
  </si>
  <si>
    <t>MvSl-1064-A1-R4_A1g00669</t>
  </si>
  <si>
    <t>MvSl-1064-A2-R4_A2g00902</t>
  </si>
  <si>
    <t>MvSl-1064-A1-R4_A1g01252</t>
  </si>
  <si>
    <t>MvSl-1064-A2-R4_A2g00195</t>
  </si>
  <si>
    <t>MvSl-1064-A1-R4_A1g01261</t>
  </si>
  <si>
    <t>MvSl-1064-A2-R4_A2g01419</t>
  </si>
  <si>
    <t>a1:2, a2:13</t>
  </si>
  <si>
    <t>24+6</t>
  </si>
  <si>
    <t>12+2</t>
  </si>
  <si>
    <t>total_prot_diff</t>
  </si>
  <si>
    <t>prop</t>
  </si>
  <si>
    <t>Prop.test</t>
  </si>
  <si>
    <t>mean</t>
  </si>
  <si>
    <t>Point1</t>
  </si>
  <si>
    <t>Point2</t>
  </si>
  <si>
    <t>Point3</t>
  </si>
  <si>
    <t xml:space="preserve">young </t>
  </si>
  <si>
    <t>none</t>
  </si>
  <si>
    <t>large chunk of mutations (not align well either right after start codon or in the middle)</t>
  </si>
  <si>
    <t>orange are indicated as 2 orange strata as DE genes.</t>
  </si>
  <si>
    <t>bias</t>
  </si>
  <si>
    <t>DE</t>
  </si>
  <si>
    <t>NON</t>
  </si>
  <si>
    <t>MvSl-1064-A1-R4_A1g00120</t>
  </si>
  <si>
    <t>MvSl-1064-A2-R4_A2g00240</t>
  </si>
  <si>
    <t>MvSl-1064-A1-R4_A1g00144</t>
  </si>
  <si>
    <t>MvSl-1064-A2-R4_A2g00759</t>
  </si>
  <si>
    <t>MvSl-1064-A1-R4_A1g00153</t>
  </si>
  <si>
    <t>MvSl-1064-A2-R4_A2g01431</t>
  </si>
  <si>
    <t>MvSl-1064-A1-R4_A1g00175</t>
  </si>
  <si>
    <t>MvSl-1064-A2-R4_A2g01447</t>
  </si>
  <si>
    <t>MvSl-1064-A1-R4_A1g00193</t>
  </si>
  <si>
    <t>MvSl-1064-A2-R4_A2g00991</t>
  </si>
  <si>
    <t>MvSl-1064-A1-R4_A1g00194</t>
  </si>
  <si>
    <t>MvSl-1064-A2-R4_A2g00791</t>
  </si>
  <si>
    <t>MvSl-1064-A1-R4_A1g00209</t>
  </si>
  <si>
    <t>MvSl-1064-A2-R4_A2g00160</t>
  </si>
  <si>
    <t>MvSl-1064-A1-R4_A1g00241</t>
  </si>
  <si>
    <t>MvSl-1064-A2-R4_A2g00643</t>
  </si>
  <si>
    <t>MvSl-1064-A1-R4_A1g00253</t>
  </si>
  <si>
    <t>MvSl-1064-A2-R4_A2g01312</t>
  </si>
  <si>
    <t>MvSl-1064-A1-R4_A1g00281</t>
  </si>
  <si>
    <t>MvSl-1064-A2-R4_A2g00303</t>
  </si>
  <si>
    <t>MvSl-1064-A1-R4_A1g00311</t>
  </si>
  <si>
    <t>MvSl-1064-A2-R4_A2g00915</t>
  </si>
  <si>
    <t>MvSl-1064-A1-R4_A1g00316</t>
  </si>
  <si>
    <t>MvSl-1064-A2-R4_A2g01247</t>
  </si>
  <si>
    <t>MvSl-1064-A1-R4_A1g00327</t>
  </si>
  <si>
    <t>MvSl-1064-A2-R4_A2g00818</t>
  </si>
  <si>
    <t>MvSl-1064-A1-R4_A1g00328</t>
  </si>
  <si>
    <t>MvSl-1064-A2-R4_A2g01638</t>
  </si>
  <si>
    <t>MvSl-1064-A1-R4_A1g00351</t>
  </si>
  <si>
    <t>MvSl-1064-A2-R4_A2g00969</t>
  </si>
  <si>
    <t>MvSl-1064-A1-R4_A1g00352</t>
  </si>
  <si>
    <t>MvSl-1064-A2-R4_A2g00968</t>
  </si>
  <si>
    <t>MvSl-1064-A1-R4_A1g00478</t>
  </si>
  <si>
    <t>MvSl-1064-A2-R4_A2g01653</t>
  </si>
  <si>
    <t>MvSl-1064-A1-R4_A1g00505</t>
  </si>
  <si>
    <t>MvSl-1064-A2-R4_A2g01267</t>
  </si>
  <si>
    <t>MvSl-1064-A1-R4_A1g00507</t>
  </si>
  <si>
    <t>MvSl-1064-A2-R4_A2g01269</t>
  </si>
  <si>
    <t>MvSl-1064-A1-R4_A1g00513</t>
  </si>
  <si>
    <t>MvSl-1064-A2-R4_A2g01277</t>
  </si>
  <si>
    <t>MvSl-1064-A1-R4_A1g00514</t>
  </si>
  <si>
    <t>MvSl-1064-A2-R4_A2g01252</t>
  </si>
  <si>
    <t>MvSl-1064-A1-R4_A1g00515</t>
  </si>
  <si>
    <t>MvSl-1064-A2-R4_A2g01249</t>
  </si>
  <si>
    <t>MvSl-1064-A1-R4_A1g00521</t>
  </si>
  <si>
    <t>MvSl-1064-A2-R4_A2g01513</t>
  </si>
  <si>
    <t>MvSl-1064-A1-R4_A1g00525</t>
  </si>
  <si>
    <t>MvSl-1064-A2-R4_A2g00886</t>
  </si>
  <si>
    <t>MvSl-1064-A1-R4_A1g00530</t>
  </si>
  <si>
    <t>MvSl-1064-A2-R4_A2g01693</t>
  </si>
  <si>
    <t>MvSl-1064-A1-R4_A1g00533</t>
  </si>
  <si>
    <t>MvSl-1064-A2-R4_A2g00864</t>
  </si>
  <si>
    <t>MvSl-1064-A1-R4_A1g00541</t>
  </si>
  <si>
    <t>MvSl-1064-A2-R4_A2g00866</t>
  </si>
  <si>
    <t>MvSl-1064-A1-R4_A1g00544</t>
  </si>
  <si>
    <t>MvSl-1064-A2-R4_A2g00869</t>
  </si>
  <si>
    <t>MvSl-1064-A1-R4_A1g00546</t>
  </si>
  <si>
    <t>MvSl-1064-A2-R4_A2g01042</t>
  </si>
  <si>
    <t>MvSl-1064-A1-R4_A1g00568</t>
  </si>
  <si>
    <t>MvSl-1064-A2-R4_A2g00548</t>
  </si>
  <si>
    <t>MvSl-1064-A1-R4_A1g00575</t>
  </si>
  <si>
    <t>MvSl-1064-A2-R4_A2g00559</t>
  </si>
  <si>
    <t>MvSl-1064-A1-R4_A1g00576</t>
  </si>
  <si>
    <t>MvSl-1064-A2-R4_A2g00560</t>
  </si>
  <si>
    <t>MvSl-1064-A1-R4_A1g00645</t>
  </si>
  <si>
    <t>MvSl-1064-A2-R4_A2g01535</t>
  </si>
  <si>
    <t>MvSl-1064-A1-R4_A1g00647</t>
  </si>
  <si>
    <t>MvSl-1064-A2-R4_A2g00315</t>
  </si>
  <si>
    <t>MvSl-1064-A1-R4_A1g00694</t>
  </si>
  <si>
    <t>MvSl-1064-A2-R4_A2g00975</t>
  </si>
  <si>
    <t>MvSl-1064-A1-R4_A1g00726</t>
  </si>
  <si>
    <t>MvSl-1064-A2-R4_A2g00239</t>
  </si>
  <si>
    <t>MvSl-1064-A1-R4_A1g00749</t>
  </si>
  <si>
    <t>MvSl-1064-A2-R4_A2g00576</t>
  </si>
  <si>
    <t>MvSl-1064-A1-R4_A1g00751</t>
  </si>
  <si>
    <t>MvSl-1064-A2-R4_A2g00569</t>
  </si>
  <si>
    <t>MvSl-1064-A1-R4_A1g00757</t>
  </si>
  <si>
    <t>MvSl-1064-A2-R4_A2g00565</t>
  </si>
  <si>
    <t>MvSl-1064-A1-R4_A1g00772</t>
  </si>
  <si>
    <t>MvSl-1064-A2-R4_A2g00179</t>
  </si>
  <si>
    <t>MvSl-1064-A1-R4_A1g00778</t>
  </si>
  <si>
    <t>MvSl-1064-A2-R4_A2g00328</t>
  </si>
  <si>
    <t>MvSl-1064-A1-R4_A1g00800</t>
  </si>
  <si>
    <t>MvSl-1064-A2-R4_A2g00203</t>
  </si>
  <si>
    <t>MvSl-1064-A1-R4_A1g00832</t>
  </si>
  <si>
    <t>MvSl-1064-A2-R4_A2g01747</t>
  </si>
  <si>
    <t>MvSl-1064-A1-R4_A1g00840</t>
  </si>
  <si>
    <t>MvSl-1064-A2-R4_A2g01736</t>
  </si>
  <si>
    <t>MvSl-1064-A1-R4_A1g00842</t>
  </si>
  <si>
    <t>MvSl-1064-A2-R4_A2g00923</t>
  </si>
  <si>
    <t>MvSl-1064-A1-R4_A1g00843</t>
  </si>
  <si>
    <t>MvSl-1064-A2-R4_A2g00924</t>
  </si>
  <si>
    <t>MvSl-1064-A1-R4_A1g00845</t>
  </si>
  <si>
    <t>MvSl-1064-A2-R4_A2g01038</t>
  </si>
  <si>
    <t>MvSl-1064-A1-R4_A1g00913</t>
  </si>
  <si>
    <t>MvSl-1064-A2-R4_A2g01572</t>
  </si>
  <si>
    <t>MvSl-1064-A1-R4_A1g00920</t>
  </si>
  <si>
    <t>MvSl-1064-A2-R4_A2g01577</t>
  </si>
  <si>
    <t>MvSl-1064-A1-R4_A1g00921</t>
  </si>
  <si>
    <t>MvSl-1064-A2-R4_A2g01578</t>
  </si>
  <si>
    <t>MvSl-1064-A1-R4_A1g00960</t>
  </si>
  <si>
    <t>MvSl-1064-A2-R4_A2g01189</t>
  </si>
  <si>
    <t>MvSl-1064-A1-R4_A1g00968</t>
  </si>
  <si>
    <t>MvSl-1064-A2-R4_A2g01198</t>
  </si>
  <si>
    <t>MvSl-1064-A1-R4_A1g01017</t>
  </si>
  <si>
    <t>MvSl-1064-A2-R4_A2g01279</t>
  </si>
  <si>
    <t>MvSl-1064-A1-R4_A1g01160</t>
  </si>
  <si>
    <t>MvSl-1064-A2-R4_A2g00834</t>
  </si>
  <si>
    <t>MvSl-1064-A1-R4_A1g01161</t>
  </si>
  <si>
    <t>MvSl-1064-A2-R4_A2g00835</t>
  </si>
  <si>
    <t>MvSl-1064-A1-R4_A1g01173</t>
  </si>
  <si>
    <t>MvSl-1064-A2-R4_A2g01393</t>
  </si>
  <si>
    <t>MvSl-1064-A1-R4_A1g01219</t>
  </si>
  <si>
    <t>MvSl-1064-A2-R4_A2g01387</t>
  </si>
  <si>
    <t>MvSl-1064-A1-R4_A1g01227</t>
  </si>
  <si>
    <t>MvSl-1064-A2-R4_A2g01519</t>
  </si>
  <si>
    <t>MvSl-1064-A1-R4_A1g01271</t>
  </si>
  <si>
    <t>MvSl-1064-A2-R4_A2g01394</t>
  </si>
  <si>
    <t>MvSl-1064-A1-R4_A1g01317</t>
  </si>
  <si>
    <t>MvSl-1064-A2-R4_A2g00957</t>
  </si>
  <si>
    <t>MvSl-1064-A1-R4_A1g01346</t>
  </si>
  <si>
    <t>MvSl-1064-A2-R4_A2g01083</t>
  </si>
  <si>
    <t>MvSl-1064-A1-R4_A1g01359</t>
  </si>
  <si>
    <t>MvSl-1064-A2-R4_A2g01110</t>
  </si>
  <si>
    <t>MvSl-1064-A1-R4_A1g01367</t>
  </si>
  <si>
    <t>MvSl-1064-A2-R4_A2g00775</t>
  </si>
  <si>
    <t>MvSl-1064-A1-R4_A1g01368</t>
  </si>
  <si>
    <t>MvSl-1064-A2-R4_A2g00774</t>
  </si>
  <si>
    <t>MvSl-1064-A1-R4_A1g01369</t>
  </si>
  <si>
    <t>MvSl-1064-A2-R4_A2g00773</t>
  </si>
  <si>
    <t>MvSl-1064-A1-R4_A1g01378</t>
  </si>
  <si>
    <t>MvSl-1064-A2-R4_A2g00420</t>
  </si>
  <si>
    <t>MvSl-1064-A1-R4_A1g01388</t>
  </si>
  <si>
    <t>MvSl-1064-A2-R4_A2g00186</t>
  </si>
  <si>
    <t>MvSl-1064-A1-R4_A1g01392</t>
  </si>
  <si>
    <t>MvSl-1064-A2-R4_A2g00153</t>
  </si>
  <si>
    <t>MvSl-1064-A1-R4_A1g01393</t>
  </si>
  <si>
    <t>MvSl-1064-A2-R4_A2g00154</t>
  </si>
  <si>
    <t>MvSl-1064-A1-R4_A1g01405</t>
  </si>
  <si>
    <t>MvSl-1064-A2-R4_A2g00822</t>
  </si>
  <si>
    <t>MvSl-1064-A1-R4_A1g01406</t>
  </si>
  <si>
    <t>MvSl-1064-A2-R4_A2g01323</t>
  </si>
  <si>
    <t>MvSl-1064-A1-R4_A1g01407</t>
  </si>
  <si>
    <t>MvSl-1064-A2-R4_A2g01322</t>
  </si>
  <si>
    <t>MvSl-1064-A1-R4_A1g01431</t>
  </si>
  <si>
    <t>MvSl-1064-A2-R4_A2g01151</t>
  </si>
  <si>
    <t>a1:8,6,17,14, a2:1,15,54 (the end part)</t>
  </si>
  <si>
    <t>52 aa region not align well include a deletion. No frame shift</t>
  </si>
  <si>
    <t>4+30</t>
  </si>
  <si>
    <t>a2 missing beginning 47 aa, and missing 84 aa at the end.</t>
  </si>
  <si>
    <t>47+1+1+21+24+23+84</t>
  </si>
  <si>
    <t>a2 missing beginning 45 aa, and 25 not align well</t>
  </si>
  <si>
    <t>a1 missing 134 aa at the beginning, a2 missing 9 aa at the end</t>
  </si>
  <si>
    <t>a1:134+9, a2:1+11+17+9</t>
  </si>
  <si>
    <t>a1:3, a2:45</t>
  </si>
  <si>
    <t>a2 missing beginning 45 aa</t>
  </si>
  <si>
    <t>a1:6+10+2, a2:6+15</t>
  </si>
  <si>
    <t>57 aa not alignwell. Not a frame shift</t>
  </si>
  <si>
    <t>a2 missing 36 aa in the end and the last 20 aa not align well.</t>
  </si>
  <si>
    <t>a1:2, a2:36</t>
  </si>
  <si>
    <t>a1:296, a2:1+19</t>
  </si>
  <si>
    <t>a1 missing 296 aa at the beginning</t>
  </si>
  <si>
    <t>a1:95, a2:2</t>
  </si>
  <si>
    <t>no, a1 missing 95 aa at the beginning, and 43 aa not align well</t>
  </si>
  <si>
    <t>a1:6, a2:7</t>
  </si>
  <si>
    <t>a1: 33, a2: 18</t>
  </si>
  <si>
    <t>a1 missing 33 aa at the beginning</t>
  </si>
  <si>
    <t>Old DE</t>
  </si>
  <si>
    <t>total 32 missing chunks or not align well chunks</t>
  </si>
  <si>
    <t>23+23</t>
  </si>
  <si>
    <t>a2 missing 110 aa in the end, last 23 aa not align well</t>
  </si>
  <si>
    <r>
      <t>a2 missing 12 aa in the end, last 17 aa not align well due to</t>
    </r>
    <r>
      <rPr>
        <b/>
        <sz val="14"/>
        <color theme="1"/>
        <rFont val="Calibri (Body)_x0000_"/>
      </rPr>
      <t xml:space="preserve"> frame shift</t>
    </r>
  </si>
  <si>
    <t>a1, a2</t>
  </si>
  <si>
    <t>a1:8, a2:26</t>
  </si>
  <si>
    <t>a2 missing 9 aa at the beginning</t>
  </si>
  <si>
    <t>29 aa not align well at the beginning</t>
  </si>
  <si>
    <t>a1 missing 59 aa in the end</t>
  </si>
  <si>
    <t>a1:50, a2:9</t>
  </si>
  <si>
    <t>a1 missing 50 aa at the beginning, 12 aa not align well</t>
  </si>
  <si>
    <t>a2 missing 62 aa in the end</t>
  </si>
  <si>
    <t>a1:24, a2:3</t>
  </si>
  <si>
    <t>a2 missing 89 aa at the beginning</t>
  </si>
  <si>
    <t>a2 missing 3 aa in the end</t>
  </si>
  <si>
    <t>3+4</t>
  </si>
  <si>
    <t>a2 missing 12 aa at the beginning</t>
  </si>
  <si>
    <t>a1:6, a2:1</t>
  </si>
  <si>
    <t>a1:37+31, a2: 3+12</t>
  </si>
  <si>
    <t>29+3</t>
  </si>
  <si>
    <t>a1:4, a2: 361+5</t>
  </si>
  <si>
    <t>a2 missing 361 aa at the beginning</t>
  </si>
  <si>
    <t>24+8</t>
  </si>
  <si>
    <t>a1:26+47, a2: 29</t>
  </si>
  <si>
    <t>a1 missing 47 aa in the end</t>
  </si>
  <si>
    <t>a1: 26, a2:24</t>
  </si>
  <si>
    <t>1+75</t>
  </si>
  <si>
    <t>a2 missing 75 aa in the end</t>
  </si>
  <si>
    <t>21+18</t>
  </si>
  <si>
    <t>a1:2, a2:23</t>
  </si>
  <si>
    <t>a2 missing 77aa in the beginning</t>
  </si>
  <si>
    <t>a1 missing 112 aa in the beginning</t>
  </si>
  <si>
    <t>a2 missing 126aa in the beginning</t>
  </si>
  <si>
    <t>32 aa not align well, a2 missing 24 aa in the end</t>
  </si>
  <si>
    <t>a1:13, a2:1,4,14,35</t>
  </si>
  <si>
    <t>a2 missing beginning 35aa</t>
  </si>
  <si>
    <t>a1 missing 8 in the end, 16aa not align well</t>
  </si>
  <si>
    <t>A2</t>
  </si>
  <si>
    <t>no, a1 missing 13 aa in the beginning and 10 aa do not align well</t>
  </si>
  <si>
    <t>16+3</t>
  </si>
  <si>
    <t>a1:5+156, a2:461+9</t>
  </si>
  <si>
    <t>a2 missing 461 aa in the beginning, a1 missing 156 aa in the end.</t>
  </si>
  <si>
    <t>a1:6, a2:8</t>
  </si>
  <si>
    <t>a2 missing 8 aa in the end, 6 aa not align well</t>
  </si>
  <si>
    <t>a2 missing beginnign 89 aa</t>
  </si>
  <si>
    <t>a1:69, a2:22</t>
  </si>
  <si>
    <t>a1 missing 69 aa in the end</t>
  </si>
  <si>
    <t>20+18</t>
  </si>
  <si>
    <t>a1 missing 18 aa in the end</t>
  </si>
  <si>
    <t>a1:1, a2:1+1</t>
  </si>
  <si>
    <t>Prop</t>
  </si>
  <si>
    <t>old_Non-DE</t>
  </si>
  <si>
    <t xml:space="preserve">old_DE </t>
  </si>
  <si>
    <t>MvSl-1064-A1-R4_A1g00003</t>
  </si>
  <si>
    <t>MvSl-1064-A2-R4_A2g01827</t>
  </si>
  <si>
    <t>MvSl-1064-A1-R4_A1g01502</t>
  </si>
  <si>
    <t>MvSl-1064-A2-R4_A2g01815</t>
  </si>
  <si>
    <t xml:space="preserve">a1, a2 </t>
  </si>
  <si>
    <t>a1: 9, a2: 7+1</t>
  </si>
  <si>
    <t>a1 missing 9 aa in the end, and 13 aa do not align well</t>
  </si>
  <si>
    <t>19 + 29</t>
  </si>
  <si>
    <t>a2 missing 19 aa in the beginning</t>
  </si>
  <si>
    <t>MvSl-1064-A1-R4_MC01-1g01710</t>
  </si>
  <si>
    <t>MvSl-1064-A2-R4_MC01g01991</t>
  </si>
  <si>
    <t>MvSl-1064-A1-R4_MC01-1g01819</t>
  </si>
  <si>
    <t>MvSl-1064-A2-R4_MC01g02100</t>
  </si>
  <si>
    <t>MvSl-1064-A1-R4_MC01-1g01906</t>
  </si>
  <si>
    <t>MvSl-1064-A2-R4_MC01g02187</t>
  </si>
  <si>
    <t>MvSl-1064-A1-R4_MC01-1g02108</t>
  </si>
  <si>
    <t>MvSl-1064-A2-R4_MC01g02389</t>
  </si>
  <si>
    <t>MvSl-1064-A1-R4_MC01-1g02165</t>
  </si>
  <si>
    <t>MvSl-1064-A2-R4_MC01g02446</t>
  </si>
  <si>
    <t>MvSl-1064-A1-R4_MC01-1g02171</t>
  </si>
  <si>
    <t>MvSl-1064-A2-R4_MC01g02453</t>
  </si>
  <si>
    <t>MvSl-1064-A1-R4_MC01-1g02196</t>
  </si>
  <si>
    <t>MvSl-1064-A2-R4_MC01g02478</t>
  </si>
  <si>
    <t>MvSl-1064-A1-R4_MC01-1g02246</t>
  </si>
  <si>
    <t>MvSl-1064-A2-R4_MC01g02528</t>
  </si>
  <si>
    <t>MvSl-1064-A1-R4_MC01-1g02322</t>
  </si>
  <si>
    <t>MvSl-1064-A2-R4_MC01g02604</t>
  </si>
  <si>
    <t>MvSl-1064-A1-R4_MC01-1g02323</t>
  </si>
  <si>
    <t>MvSl-1064-A2-R4_MC01g02605</t>
  </si>
  <si>
    <t>MvSl-1064-A1-R4_MC01-1g02571</t>
  </si>
  <si>
    <t>MvSl-1064-A2-R4_MC01g02853</t>
  </si>
  <si>
    <t>MvSl-1064-A1-R4_MC01-1g02627</t>
  </si>
  <si>
    <t>MvSl-1064-A2-R4_MC01g02909</t>
  </si>
  <si>
    <t>MvSl-1064-A1-R4_MC01-1g02651</t>
  </si>
  <si>
    <t>MvSl-1064-A2-R4_MC01g02933</t>
  </si>
  <si>
    <t>MvSl-1064-A1-R4_MC01-1g02798</t>
  </si>
  <si>
    <t>MvSl-1064-A2-R4_MC01g03080</t>
  </si>
  <si>
    <t>MvSl-1064-A1-R4_MC01-1g02909</t>
  </si>
  <si>
    <t>MvSl-1064-A2-R4_MC01g03208</t>
  </si>
  <si>
    <t>MvSl-1064-A1-R4_MC01-2g03154</t>
  </si>
  <si>
    <t>MvSl-1064-A2-R4_MC01g03434</t>
  </si>
  <si>
    <t>MvSl-1064-A1-R4_MC02g03208</t>
  </si>
  <si>
    <t>MvSl-1064-A2-R4_MC02g03488</t>
  </si>
  <si>
    <t>MvSl-1064-A1-R4_MC02g03219</t>
  </si>
  <si>
    <t>MvSl-1064-A2-R4_MC02g03499</t>
  </si>
  <si>
    <t>MvSl-1064-A1-R4_MC02g03567</t>
  </si>
  <si>
    <t>MvSl-1064-A2-R4_MC02g03845</t>
  </si>
  <si>
    <t>MvSl-1064-A1-R4_MC02g03570</t>
  </si>
  <si>
    <t>MvSl-1064-A2-R4_MC02g03848</t>
  </si>
  <si>
    <t>MvSl-1064-A1-R4_MC02g03580</t>
  </si>
  <si>
    <t>MvSl-1064-A2-R4_MC02g03858</t>
  </si>
  <si>
    <t>MvSl-1064-A1-R4_MC02g03759</t>
  </si>
  <si>
    <t>MvSl-1064-A2-R4_MC02g04037</t>
  </si>
  <si>
    <t>MvSl-1064-A1-R4_MC02g03812</t>
  </si>
  <si>
    <t>MvSl-1064-A2-R4_MC02g04090</t>
  </si>
  <si>
    <t>MvSl-1064-A1-R4_MC02g04015</t>
  </si>
  <si>
    <t>MvSl-1064-A2-R4_MC02g04293</t>
  </si>
  <si>
    <t>MvSl-1064-A1-R4_MC02g04139</t>
  </si>
  <si>
    <t>MvSl-1064-A2-R4_MC02g04417</t>
  </si>
  <si>
    <t>MvSl-1064-A1-R4_MC03g04645</t>
  </si>
  <si>
    <t>MvSl-1064-A2-R4_MC03g04923</t>
  </si>
  <si>
    <t>MvSl-1064-A1-R4_MC03g04646</t>
  </si>
  <si>
    <t>MvSl-1064-A2-R4_MC03g04924</t>
  </si>
  <si>
    <t>MvSl-1064-A1-R4_MC03g04676</t>
  </si>
  <si>
    <t>MvSl-1064-A2-R4_MC03g04954</t>
  </si>
  <si>
    <t>MvSl-1064-A1-R4_MC03g04691</t>
  </si>
  <si>
    <t>MvSl-1064-A2-R4_MC03g04969</t>
  </si>
  <si>
    <t>MvSl-1064-A1-R4_MC03g04713</t>
  </si>
  <si>
    <t>MvSl-1064-A2-R4_MC03g04991</t>
  </si>
  <si>
    <t>MvSl-1064-A1-R4_MC03g04811</t>
  </si>
  <si>
    <t>MvSl-1064-A2-R4_MC03g05089</t>
  </si>
  <si>
    <t>MvSl-1064-A1-R4_MC03g04838</t>
  </si>
  <si>
    <t>MvSl-1064-A2-R4_MC03g05116</t>
  </si>
  <si>
    <t>MvSl-1064-A1-R4_MC03g05269</t>
  </si>
  <si>
    <t>MvSl-1064-A2-R4_MC03g05546</t>
  </si>
  <si>
    <t>MvSl-1064-A1-R4_MC04-1g05428</t>
  </si>
  <si>
    <t>MvSl-1064-A2-R4_MC04-1g05705</t>
  </si>
  <si>
    <t>MvSl-1064-A1-R4_MC04-1g05647</t>
  </si>
  <si>
    <t>MvSl-1064-A2-R4_MC04-1g05923</t>
  </si>
  <si>
    <t>MvSl-1064-A1-R4_MC04-1g05878</t>
  </si>
  <si>
    <t>MvSl-1064-A2-R4_MC04-1g06154</t>
  </si>
  <si>
    <t>MvSl-1064-A1-R4_MC04-1g05996</t>
  </si>
  <si>
    <t>MvSl-1064-A2-R4_MC04-2g06278</t>
  </si>
  <si>
    <t>MvSl-1064-A1-R4_MC05-1g06112</t>
  </si>
  <si>
    <t>MvSl-1064-A2-R4_MC07g08521</t>
  </si>
  <si>
    <t>MvSl-1064-A1-R4_MC05-1g06292</t>
  </si>
  <si>
    <t>MvSl-1064-A2-R4_MC05g06570</t>
  </si>
  <si>
    <t>MvSl-1064-A1-R4_MC05-2g06471</t>
  </si>
  <si>
    <t>MvSl-1064-A2-R4_MC05g06745</t>
  </si>
  <si>
    <t>MvSl-1064-A1-R4_MC05-3g06663</t>
  </si>
  <si>
    <t>MvSl-1064-A2-R4_MC05g06926</t>
  </si>
  <si>
    <t>MvSl-1064-A1-R4_MC05-3g06685</t>
  </si>
  <si>
    <t>MvSl-1064-A2-R4_MC05g06948</t>
  </si>
  <si>
    <t>MvSl-1064-A1-R4_MC06g06887</t>
  </si>
  <si>
    <t>MvSl-1064-A2-R4_MC06-1g07150</t>
  </si>
  <si>
    <t>MvSl-1064-A1-R4_MC06g06923</t>
  </si>
  <si>
    <t>MvSl-1064-A2-R4_MC06-1g07186</t>
  </si>
  <si>
    <t>MvSl-1064-A1-R4_MC06g06956</t>
  </si>
  <si>
    <t>MvSl-1064-A2-R4_MC06-1g07219</t>
  </si>
  <si>
    <t>MvSl-1064-A1-R4_MC06g07026</t>
  </si>
  <si>
    <t>MvSl-1064-A2-R4_MC06-1g07289</t>
  </si>
  <si>
    <t>MvSl-1064-A1-R4_MC06g07091</t>
  </si>
  <si>
    <t>MvSl-1064-A2-R4_MC06-2g07356</t>
  </si>
  <si>
    <t>MvSl-1064-A1-R4_MC06g07117</t>
  </si>
  <si>
    <t>MvSl-1064-A2-R4_MC06-2g07382</t>
  </si>
  <si>
    <t>MvSl-1064-A1-R4_MC06g07139</t>
  </si>
  <si>
    <t>MvSl-1064-A2-R4_MC06-2g07404</t>
  </si>
  <si>
    <t>MvSl-1064-A1-R4_MC06g07277</t>
  </si>
  <si>
    <t>MvSl-1064-A2-R4_MC06-2g07542</t>
  </si>
  <si>
    <t>MvSl-1064-A1-R4_MC07g07593</t>
  </si>
  <si>
    <t>MvSl-1064-A2-R4_MC07g07858</t>
  </si>
  <si>
    <t>MvSl-1064-A1-R4_MC07g07616</t>
  </si>
  <si>
    <t>MvSl-1064-A2-R4_MC07g07881</t>
  </si>
  <si>
    <t>MvSl-1064-A1-R4_MC07g07862</t>
  </si>
  <si>
    <t>MvSl-1064-A2-R4_MC07g08127</t>
  </si>
  <si>
    <t>MvSl-1064-A1-R4_MC07g08047</t>
  </si>
  <si>
    <t>MvSl-1064-A2-R4_MC07g08312</t>
  </si>
  <si>
    <t>MvSl-1064-A1-R4_MC07g08201</t>
  </si>
  <si>
    <t>MvSl-1064-A2-R4_MC07g08466</t>
  </si>
  <si>
    <t>MvSl-1064-A1-R4_MC07g08240</t>
  </si>
  <si>
    <t>MvSl-1064-A2-R4_MC07g08505</t>
  </si>
  <si>
    <t>MvSl-1064-A1-R4_MC08g08299</t>
  </si>
  <si>
    <t>MvSl-1064-A2-R4_MC08-1g08564</t>
  </si>
  <si>
    <t>MvSl-1064-A1-R4_MC08g08440</t>
  </si>
  <si>
    <t>MvSl-1064-A2-R4_MC08-1g08705</t>
  </si>
  <si>
    <t>MvSl-1064-A1-R4_MC08g08445</t>
  </si>
  <si>
    <t>MvSl-1064-A2-R4_MC08-1g08710</t>
  </si>
  <si>
    <t>MvSl-1064-A1-R4_MC08g08560</t>
  </si>
  <si>
    <t>MvSl-1064-A2-R4_MC08-1g08825</t>
  </si>
  <si>
    <t>MvSl-1064-A1-R4_MC08g08576</t>
  </si>
  <si>
    <t>MvSl-1064-A2-R4_MC08-1g08841</t>
  </si>
  <si>
    <t>MvSl-1064-A1-R4_MC08g08685</t>
  </si>
  <si>
    <t>MvSl-1064-A2-R4_MC08-1g08950</t>
  </si>
  <si>
    <t>MvSl-1064-A1-R4_MC08g08718</t>
  </si>
  <si>
    <t>MvSl-1064-A2-R4_MC08-1g08983</t>
  </si>
  <si>
    <t>MvSl-1064-A1-R4_MC08g08855</t>
  </si>
  <si>
    <t>MvSl-1064-A2-R4_MC08-2g09136</t>
  </si>
  <si>
    <t>MvSl-1064-A1-R4_MC08g08867</t>
  </si>
  <si>
    <t>MvSl-1064-A2-R4_MC08-2g09148</t>
  </si>
  <si>
    <t>MvSl-1064-A1-R4_MC08g08886</t>
  </si>
  <si>
    <t>MvSl-1064-A2-R4_MC08-2g09167</t>
  </si>
  <si>
    <t>MvSl-1064-A1-R4_MC09-2g09152</t>
  </si>
  <si>
    <t>MvSl-1064-A2-R4_MC09g09427</t>
  </si>
  <si>
    <t>MvSl-1064-A1-R4_MC09-2g09310</t>
  </si>
  <si>
    <t>MvSl-1064-A2-R4_MC09g09584</t>
  </si>
  <si>
    <t>MvSl-1064-A1-R4_MC09-2g09397</t>
  </si>
  <si>
    <t>MvSl-1064-A2-R4_MC09g09671</t>
  </si>
  <si>
    <t>MvSl-1064-A1-R4_MC09-2g09503</t>
  </si>
  <si>
    <t>MvSl-1064-A2-R4_MC09g09777</t>
  </si>
  <si>
    <t>MvSl-1064-A1-R4_MC09-2g09531</t>
  </si>
  <si>
    <t>MvSl-1064-A2-R4_MC09g09805</t>
  </si>
  <si>
    <t>MvSl-1064-A1-R4_MC10-1g09627</t>
  </si>
  <si>
    <t>MvSl-1064-A2-R4_MC10g09894</t>
  </si>
  <si>
    <t>MvSl-1064-A1-R4_MC10-1g09665</t>
  </si>
  <si>
    <t>MvSl-1064-A2-R4_MC10g09932</t>
  </si>
  <si>
    <t>MvSl-1064-A1-R4_MC10-1g09802</t>
  </si>
  <si>
    <t>MvSl-1064-A2-R4_MC10g10069</t>
  </si>
  <si>
    <t>MvSl-1064-A1-R4_MC10-2g09858</t>
  </si>
  <si>
    <t>MvSl-1064-A2-R4_MC10g10122</t>
  </si>
  <si>
    <t>MvSl-1064-A1-R4_MC10-2g09966</t>
  </si>
  <si>
    <t>MvSl-1064-A2-R4_MC10g10230</t>
  </si>
  <si>
    <t>MvSl-1064-A1-R4_MC10-2g10030</t>
  </si>
  <si>
    <t>MvSl-1064-A2-R4_MC10g10294</t>
  </si>
  <si>
    <t>MvSl-1064-A1-R4_MC11g10358</t>
  </si>
  <si>
    <t>MvSl-1064-A2-R4_MC11g10620</t>
  </si>
  <si>
    <t>MvSl-1064-A1-R4_MC11g10438</t>
  </si>
  <si>
    <t>MvSl-1064-A2-R4_MC11g10700</t>
  </si>
  <si>
    <t>MvSl-1064-A1-R4_MC11g10440</t>
  </si>
  <si>
    <t>MvSl-1064-A2-R4_MC11g10702</t>
  </si>
  <si>
    <t>MvSl-1064-A1-R4_MC11g10476</t>
  </si>
  <si>
    <t>MvSl-1064-A2-R4_MC11g10738</t>
  </si>
  <si>
    <t>MvSl-1064-A1-R4_MC11g10496</t>
  </si>
  <si>
    <t>MvSl-1064-A2-R4_MC11g10758</t>
  </si>
  <si>
    <t>MvSl-1064-A1-R4_MC11g10705</t>
  </si>
  <si>
    <t>MvSl-1064-A2-R4_MC11g10969</t>
  </si>
  <si>
    <t>MvSl-1064-A1-R4_MC11g10716</t>
  </si>
  <si>
    <t>MvSl-1064-A2-R4_MC11g10981</t>
  </si>
  <si>
    <t>MvSl-1064-A1-R4_MC12g10749</t>
  </si>
  <si>
    <t>MvSl-1064-A2-R4_MC12g11012</t>
  </si>
  <si>
    <t>MvSl-1064-A1-R4_MC12g10973</t>
  </si>
  <si>
    <t>MvSl-1064-A2-R4_MC12g11236</t>
  </si>
  <si>
    <t>MvSl-1064-A1-R4_MC12g11009</t>
  </si>
  <si>
    <t>MvSl-1064-A2-R4_MC12g11272</t>
  </si>
  <si>
    <t>MvSl-1064-A1-R4_MC12g11023</t>
  </si>
  <si>
    <t>MvSl-1064-A2-R4_MC12g11286</t>
  </si>
  <si>
    <t>MvSl-1064-A1-R4_MC12g11267</t>
  </si>
  <si>
    <t>MvSl-1064-A2-R4_MC12g11530</t>
  </si>
  <si>
    <t>MvSl-1064-A1-R4_MC13g11290</t>
  </si>
  <si>
    <t>MvSl-1064-A2-R4_MC13g11551</t>
  </si>
  <si>
    <t>MvSl-1064-A1-R4_MC13g11360</t>
  </si>
  <si>
    <t>MvSl-1064-A2-R4_MC13g11621</t>
  </si>
  <si>
    <t>MvSl-1064-A1-R4_MC13g11439</t>
  </si>
  <si>
    <t>MvSl-1064-A2-R4_MC13g11700</t>
  </si>
  <si>
    <t>MvSl-1064-A1-R4_MC14g11744</t>
  </si>
  <si>
    <t>MvSl-1064-A2-R4_MC14g12005</t>
  </si>
  <si>
    <t>MvSl-1064-A1-R4_MC14g11852</t>
  </si>
  <si>
    <t>MvSl-1064-A2-R4_MC14g12113</t>
  </si>
  <si>
    <t>MvSl-1064-A1-R4_MC14g11886</t>
  </si>
  <si>
    <t>MvSl-1064-A2-R4_MC14g12147</t>
  </si>
  <si>
    <t>MvSl-1064-A1-R4_MC16g12176</t>
  </si>
  <si>
    <t>MvSl-1064-A2-R4_MC16g12427</t>
  </si>
  <si>
    <t>MvSl-1064-A1-R4_MC01-1g02180</t>
  </si>
  <si>
    <t>MvSl-1064-A2-R4_MC01g02462</t>
  </si>
  <si>
    <t>MvSl-1064-A1-R4_MC01-2g02987</t>
  </si>
  <si>
    <t>MvSl-1064-A2-R4_MC01g03269</t>
  </si>
  <si>
    <t>MvSl-1064-A1-R4_MC01-2g03005</t>
  </si>
  <si>
    <t>MvSl-1064-A2-R4_MC01g03287</t>
  </si>
  <si>
    <t>MvSl-1064-A1-R4_MC02g03432</t>
  </si>
  <si>
    <t>MvSl-1064-A2-R4_MC02g03708</t>
  </si>
  <si>
    <t>MvSl-1064-A1-R4_MC02g03442</t>
  </si>
  <si>
    <t>MvSl-1064-A2-R4_MC02g03719</t>
  </si>
  <si>
    <t>MvSl-1064-A1-R4_MC02g03522</t>
  </si>
  <si>
    <t>MvSl-1064-A2-R4_MC02g03800</t>
  </si>
  <si>
    <t>MvSl-1064-A1-R4_MC02g03584</t>
  </si>
  <si>
    <t>MvSl-1064-A2-R4_MC02g03862</t>
  </si>
  <si>
    <t>MvSl-1064-A1-R4_MC03g04424</t>
  </si>
  <si>
    <t>MvSl-1064-A2-R4_MC03g04702</t>
  </si>
  <si>
    <t>MvSl-1064-A1-R4_MC03g04792</t>
  </si>
  <si>
    <t>MvSl-1064-A2-R4_MC03g05070</t>
  </si>
  <si>
    <t>MvSl-1064-A1-R4_MC04-1g05411</t>
  </si>
  <si>
    <t>MvSl-1064-A2-R4_MC04-1g05688</t>
  </si>
  <si>
    <t>MvSl-1064-A1-R4_MC05-2g06312</t>
  </si>
  <si>
    <t>MvSl-1064-A2-R4_MC05g06586</t>
  </si>
  <si>
    <t>MvSl-1064-A1-R4_MC05-3g06591</t>
  </si>
  <si>
    <t>MvSl-1064-A2-R4_MC05g06854</t>
  </si>
  <si>
    <t>MvSl-1064-A1-R4_MC07g08078</t>
  </si>
  <si>
    <t>MvSl-1064-A2-R4_MC07g08343</t>
  </si>
  <si>
    <t>MvSl-1064-A1-R4_MC09-2g09242</t>
  </si>
  <si>
    <t>MvSl-1064-A2-R4_MC09g09517</t>
  </si>
  <si>
    <t>MvSl-1064-A1-R4_MC10-2g09942</t>
  </si>
  <si>
    <t>MvSl-1064-A2-R4_MC10g10206</t>
  </si>
  <si>
    <t>MvSl-1064-A1-R4_MC11g10236</t>
  </si>
  <si>
    <t>MvSl-1064-A2-R4_MC11g10497</t>
  </si>
  <si>
    <t>MvSl-1064-A1-R4_MC11g10573</t>
  </si>
  <si>
    <t>MvSl-1064-A2-R4_MC11g10835</t>
  </si>
  <si>
    <t>MvSl-1064-A1-R4_MC13g11715</t>
  </si>
  <si>
    <t>MvSl-1064-A2-R4_MC13g11976</t>
  </si>
  <si>
    <t>MvSl-1064-A1-R4_MC14g11984</t>
  </si>
  <si>
    <t>MvSl-1064-A2-R4_MC14g12245</t>
  </si>
  <si>
    <t>a2 missing 98 aa in the beginning</t>
  </si>
  <si>
    <t>a1 missing 18 aa in the end, 19 aa do not align well</t>
  </si>
  <si>
    <t>A1</t>
  </si>
  <si>
    <t>a1 missing 12 aa in the beginning</t>
  </si>
  <si>
    <t>a1 missing 25 aa in the end</t>
  </si>
  <si>
    <t>a1 missing 42 aa in the end, last bit do not align well</t>
  </si>
  <si>
    <t>a1: 13, a2:23</t>
  </si>
  <si>
    <r>
      <t xml:space="preserve">a1 missing 13 aa in the beginning, one </t>
    </r>
    <r>
      <rPr>
        <b/>
        <sz val="14"/>
        <color theme="1"/>
        <rFont val="Calibri (Body)_x0000_"/>
      </rPr>
      <t>frame shift</t>
    </r>
  </si>
  <si>
    <t>a1 missing 53 aa in the end</t>
  </si>
  <si>
    <t>a1 missing 31 aa in the end, last bit do not align well</t>
  </si>
  <si>
    <t>a2 missing 548 aa in the end, last bit do not align well</t>
  </si>
  <si>
    <r>
      <t>a2 missing 23 aa in the beginning,</t>
    </r>
    <r>
      <rPr>
        <b/>
        <sz val="14"/>
        <color theme="1"/>
        <rFont val="Calibri (Body)_x0000_"/>
      </rPr>
      <t xml:space="preserve"> a frame shift</t>
    </r>
  </si>
  <si>
    <t>prop_earlystopcodon</t>
  </si>
  <si>
    <t>mean_indel</t>
  </si>
  <si>
    <t>a2 missing 17 aa in the beginning</t>
  </si>
  <si>
    <t>a2 missing 83 aa in the beginning</t>
  </si>
  <si>
    <t>a2 missing 17 aa in the end</t>
  </si>
  <si>
    <t>a2 missing 24 aa in the end</t>
  </si>
  <si>
    <t>a1 missing 7aa at the beginning</t>
  </si>
  <si>
    <t>a1 missing 12 aa in the end</t>
  </si>
  <si>
    <t>a1 missing 9 aa in the beginning</t>
  </si>
  <si>
    <t>both missing start codon</t>
  </si>
  <si>
    <t>a2 missing 7 aa in the end</t>
  </si>
  <si>
    <t>a1 missing 14 aa in the beginning</t>
  </si>
  <si>
    <t>14 + 30</t>
  </si>
  <si>
    <t>Auto_DE</t>
  </si>
  <si>
    <t>Auto_Non-DE</t>
  </si>
  <si>
    <t>Comp</t>
  </si>
  <si>
    <t>YoungStrata</t>
  </si>
  <si>
    <t>OldStrata</t>
  </si>
  <si>
    <t>PAR</t>
  </si>
  <si>
    <t>Auto+PAR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</si>
</sst>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 (Body)_x0000_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6" borderId="0" xfId="0" applyFill="1" applyAlignment="1">
      <alignment horizontal="center" vertical="center"/>
    </xf>
    <xf numFmtId="0" fontId="16" fillId="0" borderId="0" xfId="0" applyFont="1"/>
    <xf numFmtId="0" fontId="0" fillId="37" borderId="0" xfId="0" applyFill="1"/>
    <xf numFmtId="0" fontId="0" fillId="37" borderId="0" xfId="0" applyFill="1" applyAlignment="1">
      <alignment horizontal="left" vertical="center"/>
    </xf>
    <xf numFmtId="0" fontId="0" fillId="38" borderId="0" xfId="0" applyFill="1"/>
    <xf numFmtId="0" fontId="0" fillId="36" borderId="0" xfId="0" applyFill="1"/>
    <xf numFmtId="0" fontId="0" fillId="35" borderId="0" xfId="0" applyFont="1" applyFill="1"/>
    <xf numFmtId="0" fontId="0" fillId="39" borderId="0" xfId="0" applyFill="1"/>
    <xf numFmtId="0" fontId="19" fillId="0" borderId="0" xfId="0" applyFont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6" fontId="19" fillId="0" borderId="0" xfId="0" applyNumberFormat="1" applyFont="1" applyAlignment="1">
      <alignment horizontal="center" vertical="center"/>
    </xf>
    <xf numFmtId="0" fontId="16" fillId="0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"/>
  <sheetViews>
    <sheetView tabSelected="1" zoomScale="88" zoomScaleNormal="88" workbookViewId="0">
      <pane ySplit="1" topLeftCell="A2" activePane="bottomLeft" state="frozen"/>
      <selection pane="bottomLeft" activeCell="P31" sqref="P31"/>
    </sheetView>
  </sheetViews>
  <sheetFormatPr baseColWidth="10" defaultRowHeight="16"/>
  <cols>
    <col min="1" max="1" width="28.5" customWidth="1"/>
    <col min="2" max="2" width="26.1640625" customWidth="1"/>
    <col min="3" max="3" width="9.83203125" customWidth="1"/>
    <col min="4" max="4" width="10.5" customWidth="1"/>
    <col min="5" max="5" width="12.6640625" customWidth="1"/>
    <col min="6" max="6" width="32.6640625" style="3" customWidth="1"/>
    <col min="7" max="7" width="15.33203125" customWidth="1"/>
    <col min="8" max="8" width="61.1640625" customWidth="1"/>
    <col min="9" max="9" width="14.1640625" customWidth="1"/>
    <col min="10" max="10" width="13" customWidth="1"/>
    <col min="11" max="11" width="14.83203125" customWidth="1"/>
    <col min="12" max="12" width="9" customWidth="1"/>
    <col min="13" max="13" width="16.5" customWidth="1"/>
    <col min="14" max="14" width="16.6640625" customWidth="1"/>
  </cols>
  <sheetData>
    <row r="1" spans="1:20">
      <c r="A1" t="s">
        <v>108</v>
      </c>
      <c r="B1" t="s">
        <v>109</v>
      </c>
      <c r="C1" t="s">
        <v>233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  <c r="J1" s="10" t="s">
        <v>226</v>
      </c>
      <c r="K1" t="s">
        <v>723</v>
      </c>
      <c r="L1" t="s">
        <v>234</v>
      </c>
      <c r="M1" t="s">
        <v>170</v>
      </c>
      <c r="N1" t="s">
        <v>222</v>
      </c>
      <c r="O1" t="s">
        <v>223</v>
      </c>
      <c r="P1" t="s">
        <v>224</v>
      </c>
    </row>
    <row r="2" spans="1:20">
      <c r="A2" t="s">
        <v>34</v>
      </c>
      <c r="B2" t="s">
        <v>35</v>
      </c>
      <c r="C2" t="s">
        <v>234</v>
      </c>
      <c r="D2">
        <v>2</v>
      </c>
      <c r="E2" t="s">
        <v>108</v>
      </c>
      <c r="F2" s="3" t="s">
        <v>129</v>
      </c>
      <c r="G2" s="5" t="s">
        <v>179</v>
      </c>
      <c r="H2" s="14" t="s">
        <v>130</v>
      </c>
      <c r="I2" t="s">
        <v>166</v>
      </c>
      <c r="K2" s="9" t="s">
        <v>725</v>
      </c>
      <c r="L2" t="s">
        <v>234</v>
      </c>
      <c r="M2" s="2">
        <v>25</v>
      </c>
      <c r="N2" s="2">
        <v>54</v>
      </c>
      <c r="O2" s="2">
        <f>25/54</f>
        <v>0.46296296296296297</v>
      </c>
      <c r="P2" s="9"/>
    </row>
    <row r="3" spans="1:20">
      <c r="A3" t="s">
        <v>68</v>
      </c>
      <c r="B3" t="s">
        <v>69</v>
      </c>
      <c r="C3" t="s">
        <v>234</v>
      </c>
      <c r="D3">
        <v>5</v>
      </c>
      <c r="E3" t="s">
        <v>114</v>
      </c>
      <c r="F3" s="3" t="s">
        <v>144</v>
      </c>
      <c r="G3" s="5" t="s">
        <v>179</v>
      </c>
      <c r="H3" s="14" t="s">
        <v>188</v>
      </c>
      <c r="I3" t="s">
        <v>166</v>
      </c>
      <c r="K3" s="9" t="s">
        <v>725</v>
      </c>
      <c r="L3" t="s">
        <v>235</v>
      </c>
      <c r="M3" s="2">
        <v>18</v>
      </c>
      <c r="N3" s="2">
        <v>73</v>
      </c>
      <c r="O3" s="2">
        <f>M3/N3</f>
        <v>0.24657534246575341</v>
      </c>
      <c r="P3" s="9"/>
    </row>
    <row r="4" spans="1:20">
      <c r="A4" t="s">
        <v>74</v>
      </c>
      <c r="B4" t="s">
        <v>75</v>
      </c>
      <c r="C4" t="s">
        <v>234</v>
      </c>
      <c r="D4">
        <v>6</v>
      </c>
      <c r="E4" t="s">
        <v>114</v>
      </c>
      <c r="F4" s="3" t="s">
        <v>147</v>
      </c>
      <c r="G4" s="5" t="s">
        <v>179</v>
      </c>
      <c r="H4" s="14" t="s">
        <v>190</v>
      </c>
      <c r="I4" t="s">
        <v>166</v>
      </c>
      <c r="K4" t="s">
        <v>724</v>
      </c>
      <c r="L4" t="s">
        <v>235</v>
      </c>
      <c r="M4" s="2">
        <v>1</v>
      </c>
      <c r="N4" s="2">
        <v>14</v>
      </c>
      <c r="O4" s="2">
        <f>1/14</f>
        <v>7.1428571428571425E-2</v>
      </c>
    </row>
    <row r="5" spans="1:20">
      <c r="A5" t="s">
        <v>98</v>
      </c>
      <c r="B5" t="s">
        <v>99</v>
      </c>
      <c r="C5" t="s">
        <v>234</v>
      </c>
      <c r="D5">
        <v>8</v>
      </c>
      <c r="E5" t="s">
        <v>114</v>
      </c>
      <c r="F5" s="3" t="s">
        <v>159</v>
      </c>
      <c r="G5" s="5" t="s">
        <v>179</v>
      </c>
      <c r="H5" s="14" t="s">
        <v>160</v>
      </c>
      <c r="I5" t="s">
        <v>166</v>
      </c>
      <c r="K5" s="9" t="s">
        <v>727</v>
      </c>
      <c r="L5" t="s">
        <v>235</v>
      </c>
      <c r="M5" s="2">
        <v>4</v>
      </c>
      <c r="N5" s="2">
        <v>40</v>
      </c>
      <c r="O5" s="2">
        <f>M5/N5</f>
        <v>0.1</v>
      </c>
      <c r="P5" s="9"/>
    </row>
    <row r="6" spans="1:20">
      <c r="A6" t="s">
        <v>2</v>
      </c>
      <c r="B6" t="s">
        <v>3</v>
      </c>
      <c r="C6" t="s">
        <v>234</v>
      </c>
      <c r="D6">
        <v>3</v>
      </c>
      <c r="E6" t="s">
        <v>114</v>
      </c>
      <c r="F6" s="3" t="s">
        <v>167</v>
      </c>
      <c r="G6" s="5" t="s">
        <v>169</v>
      </c>
      <c r="H6" s="14" t="s">
        <v>168</v>
      </c>
      <c r="I6" t="s">
        <v>166</v>
      </c>
      <c r="K6" s="9" t="s">
        <v>727</v>
      </c>
      <c r="L6" t="s">
        <v>234</v>
      </c>
      <c r="M6" s="2">
        <v>7</v>
      </c>
      <c r="N6" s="2">
        <v>21</v>
      </c>
      <c r="O6" s="2">
        <f>M6/N6</f>
        <v>0.33333333333333331</v>
      </c>
      <c r="P6" s="9"/>
    </row>
    <row r="7" spans="1:20">
      <c r="A7" t="s">
        <v>6</v>
      </c>
      <c r="B7" t="s">
        <v>7</v>
      </c>
      <c r="C7" t="s">
        <v>234</v>
      </c>
      <c r="D7">
        <v>2</v>
      </c>
      <c r="E7" t="s">
        <v>108</v>
      </c>
      <c r="F7" s="3" t="s">
        <v>116</v>
      </c>
      <c r="G7" s="5" t="s">
        <v>169</v>
      </c>
      <c r="H7" s="14" t="s">
        <v>171</v>
      </c>
      <c r="I7" t="s">
        <v>166</v>
      </c>
      <c r="K7" s="9"/>
      <c r="N7" s="2"/>
      <c r="O7" s="2"/>
      <c r="S7" s="2"/>
      <c r="T7" s="2"/>
    </row>
    <row r="8" spans="1:20">
      <c r="A8" t="s">
        <v>50</v>
      </c>
      <c r="B8" t="s">
        <v>51</v>
      </c>
      <c r="C8" t="s">
        <v>234</v>
      </c>
      <c r="D8">
        <v>0</v>
      </c>
      <c r="E8" t="s">
        <v>108</v>
      </c>
      <c r="F8" s="3">
        <v>129</v>
      </c>
      <c r="G8" s="5" t="s">
        <v>169</v>
      </c>
      <c r="H8" s="14" t="s">
        <v>182</v>
      </c>
      <c r="I8" t="s">
        <v>166</v>
      </c>
      <c r="N8" s="2"/>
      <c r="O8" s="2"/>
      <c r="S8" s="2"/>
      <c r="T8" s="25"/>
    </row>
    <row r="9" spans="1:20">
      <c r="A9" t="s">
        <v>52</v>
      </c>
      <c r="B9" t="s">
        <v>53</v>
      </c>
      <c r="C9" t="s">
        <v>234</v>
      </c>
      <c r="D9">
        <v>0</v>
      </c>
      <c r="E9" t="s">
        <v>108</v>
      </c>
      <c r="F9" s="3">
        <v>191</v>
      </c>
      <c r="G9" s="5" t="s">
        <v>169</v>
      </c>
      <c r="H9" s="14" t="s">
        <v>183</v>
      </c>
      <c r="I9" t="s">
        <v>166</v>
      </c>
      <c r="S9" s="2"/>
      <c r="T9" s="25"/>
    </row>
    <row r="10" spans="1:20">
      <c r="A10" t="s">
        <v>54</v>
      </c>
      <c r="B10" t="s">
        <v>55</v>
      </c>
      <c r="C10" t="s">
        <v>234</v>
      </c>
      <c r="D10">
        <v>6</v>
      </c>
      <c r="E10" t="s">
        <v>114</v>
      </c>
      <c r="F10" s="3" t="s">
        <v>138</v>
      </c>
      <c r="G10" s="5" t="s">
        <v>169</v>
      </c>
      <c r="H10" s="14" t="s">
        <v>184</v>
      </c>
      <c r="I10" t="s">
        <v>166</v>
      </c>
      <c r="S10" s="2"/>
    </row>
    <row r="11" spans="1:20">
      <c r="A11" t="s">
        <v>70</v>
      </c>
      <c r="B11" t="s">
        <v>71</v>
      </c>
      <c r="C11" t="s">
        <v>234</v>
      </c>
      <c r="D11">
        <v>3</v>
      </c>
      <c r="E11" t="s">
        <v>108</v>
      </c>
      <c r="F11" s="3" t="s">
        <v>145</v>
      </c>
      <c r="G11" s="5" t="s">
        <v>169</v>
      </c>
      <c r="H11" s="14" t="s">
        <v>189</v>
      </c>
      <c r="I11" t="s">
        <v>166</v>
      </c>
    </row>
    <row r="12" spans="1:20">
      <c r="A12" t="s">
        <v>8</v>
      </c>
      <c r="B12" t="s">
        <v>9</v>
      </c>
      <c r="C12" t="s">
        <v>234</v>
      </c>
      <c r="D12">
        <v>1</v>
      </c>
      <c r="E12" t="s">
        <v>108</v>
      </c>
      <c r="F12" s="3">
        <v>16</v>
      </c>
      <c r="G12" s="5" t="s">
        <v>173</v>
      </c>
      <c r="H12" s="14" t="s">
        <v>172</v>
      </c>
      <c r="I12" t="s">
        <v>166</v>
      </c>
    </row>
    <row r="13" spans="1:20">
      <c r="A13" t="s">
        <v>30</v>
      </c>
      <c r="B13" t="s">
        <v>31</v>
      </c>
      <c r="C13" t="s">
        <v>234</v>
      </c>
      <c r="D13">
        <v>1</v>
      </c>
      <c r="E13" t="s">
        <v>108</v>
      </c>
      <c r="F13" s="3">
        <v>8</v>
      </c>
      <c r="G13" s="5" t="s">
        <v>173</v>
      </c>
      <c r="H13" s="14" t="s">
        <v>178</v>
      </c>
      <c r="I13" t="s">
        <v>166</v>
      </c>
      <c r="J13" s="10" t="s">
        <v>227</v>
      </c>
      <c r="K13" t="s">
        <v>723</v>
      </c>
      <c r="L13" t="s">
        <v>234</v>
      </c>
      <c r="M13" t="s">
        <v>709</v>
      </c>
    </row>
    <row r="14" spans="1:20">
      <c r="A14" t="s">
        <v>40</v>
      </c>
      <c r="B14" t="s">
        <v>41</v>
      </c>
      <c r="C14" t="s">
        <v>234</v>
      </c>
      <c r="D14">
        <v>2</v>
      </c>
      <c r="E14" t="s">
        <v>114</v>
      </c>
      <c r="F14" s="3" t="s">
        <v>133</v>
      </c>
      <c r="G14" s="5" t="s">
        <v>173</v>
      </c>
      <c r="H14" s="14" t="s">
        <v>132</v>
      </c>
      <c r="I14" t="s">
        <v>166</v>
      </c>
      <c r="K14" s="9" t="s">
        <v>725</v>
      </c>
      <c r="L14" t="s">
        <v>234</v>
      </c>
      <c r="M14">
        <v>2.7</v>
      </c>
    </row>
    <row r="15" spans="1:20">
      <c r="A15" t="s">
        <v>44</v>
      </c>
      <c r="B15" t="s">
        <v>45</v>
      </c>
      <c r="C15" t="s">
        <v>234</v>
      </c>
      <c r="D15">
        <v>0</v>
      </c>
      <c r="E15" t="s">
        <v>108</v>
      </c>
      <c r="F15" s="3">
        <v>17</v>
      </c>
      <c r="G15" s="5" t="s">
        <v>173</v>
      </c>
      <c r="H15" s="14" t="s">
        <v>136</v>
      </c>
      <c r="I15" t="s">
        <v>166</v>
      </c>
      <c r="K15" s="9" t="s">
        <v>725</v>
      </c>
      <c r="L15" t="s">
        <v>235</v>
      </c>
      <c r="M15">
        <v>1.85</v>
      </c>
    </row>
    <row r="16" spans="1:20">
      <c r="A16" t="s">
        <v>64</v>
      </c>
      <c r="B16" t="s">
        <v>65</v>
      </c>
      <c r="C16" t="s">
        <v>234</v>
      </c>
      <c r="D16">
        <v>3</v>
      </c>
      <c r="E16" t="s">
        <v>108</v>
      </c>
      <c r="F16" s="3" t="s">
        <v>142</v>
      </c>
      <c r="G16" s="5" t="s">
        <v>173</v>
      </c>
      <c r="H16" s="14" t="s">
        <v>186</v>
      </c>
      <c r="I16" t="s">
        <v>166</v>
      </c>
      <c r="K16" t="s">
        <v>724</v>
      </c>
      <c r="L16" t="s">
        <v>235</v>
      </c>
      <c r="M16">
        <v>1.2</v>
      </c>
    </row>
    <row r="17" spans="1:15">
      <c r="A17" t="s">
        <v>104</v>
      </c>
      <c r="B17" t="s">
        <v>105</v>
      </c>
      <c r="C17" t="s">
        <v>234</v>
      </c>
      <c r="D17">
        <v>4</v>
      </c>
      <c r="E17" t="s">
        <v>108</v>
      </c>
      <c r="F17" s="3" t="s">
        <v>162</v>
      </c>
      <c r="G17" s="5" t="s">
        <v>173</v>
      </c>
      <c r="H17" s="14" t="s">
        <v>163</v>
      </c>
      <c r="I17" t="s">
        <v>166</v>
      </c>
      <c r="K17" s="9" t="s">
        <v>727</v>
      </c>
      <c r="L17" t="s">
        <v>235</v>
      </c>
      <c r="M17">
        <v>1.0249999999999999</v>
      </c>
    </row>
    <row r="18" spans="1:15">
      <c r="A18" t="s">
        <v>42</v>
      </c>
      <c r="B18" t="s">
        <v>43</v>
      </c>
      <c r="C18" t="s">
        <v>234</v>
      </c>
      <c r="D18">
        <v>9</v>
      </c>
      <c r="E18" t="s">
        <v>114</v>
      </c>
      <c r="F18" s="3" t="s">
        <v>135</v>
      </c>
      <c r="G18" s="7" t="s">
        <v>181</v>
      </c>
      <c r="H18" s="14" t="s">
        <v>134</v>
      </c>
      <c r="I18" t="s">
        <v>166</v>
      </c>
      <c r="K18" s="9" t="s">
        <v>727</v>
      </c>
      <c r="L18" t="s">
        <v>234</v>
      </c>
      <c r="M18">
        <v>1.71</v>
      </c>
      <c r="N18" s="2"/>
      <c r="O18" s="2"/>
    </row>
    <row r="19" spans="1:15">
      <c r="A19" t="s">
        <v>96</v>
      </c>
      <c r="B19" t="s">
        <v>97</v>
      </c>
      <c r="C19" t="s">
        <v>234</v>
      </c>
      <c r="D19">
        <v>3</v>
      </c>
      <c r="E19" t="s">
        <v>114</v>
      </c>
      <c r="F19" s="3" t="s">
        <v>157</v>
      </c>
      <c r="G19" s="7" t="s">
        <v>181</v>
      </c>
      <c r="H19" s="14" t="s">
        <v>158</v>
      </c>
      <c r="I19" t="s">
        <v>166</v>
      </c>
      <c r="N19" s="2"/>
      <c r="O19" s="2"/>
    </row>
    <row r="20" spans="1:15">
      <c r="A20" t="s">
        <v>12</v>
      </c>
      <c r="B20" t="s">
        <v>13</v>
      </c>
      <c r="C20" t="s">
        <v>234</v>
      </c>
      <c r="D20">
        <v>5</v>
      </c>
      <c r="E20" t="s">
        <v>114</v>
      </c>
      <c r="F20" s="3" t="s">
        <v>118</v>
      </c>
      <c r="G20" s="7" t="s">
        <v>176</v>
      </c>
      <c r="H20" t="s">
        <v>112</v>
      </c>
      <c r="I20" t="s">
        <v>166</v>
      </c>
    </row>
    <row r="21" spans="1:15">
      <c r="A21" t="s">
        <v>66</v>
      </c>
      <c r="B21" t="s">
        <v>67</v>
      </c>
      <c r="C21" t="s">
        <v>234</v>
      </c>
      <c r="D21">
        <v>3</v>
      </c>
      <c r="E21" t="s">
        <v>114</v>
      </c>
      <c r="F21" s="3" t="s">
        <v>143</v>
      </c>
      <c r="G21" s="7" t="s">
        <v>176</v>
      </c>
      <c r="H21" s="14" t="s">
        <v>187</v>
      </c>
      <c r="I21" t="s">
        <v>166</v>
      </c>
    </row>
    <row r="22" spans="1:15">
      <c r="A22" t="s">
        <v>14</v>
      </c>
      <c r="B22" t="s">
        <v>15</v>
      </c>
      <c r="C22" t="s">
        <v>234</v>
      </c>
      <c r="D22">
        <v>4</v>
      </c>
      <c r="E22" t="s">
        <v>114</v>
      </c>
      <c r="F22" s="3" t="s">
        <v>119</v>
      </c>
      <c r="G22" s="7" t="s">
        <v>177</v>
      </c>
      <c r="H22" t="s">
        <v>112</v>
      </c>
      <c r="I22" t="s">
        <v>166</v>
      </c>
    </row>
    <row r="23" spans="1:15">
      <c r="A23" t="s">
        <v>38</v>
      </c>
      <c r="B23" t="s">
        <v>39</v>
      </c>
      <c r="C23" t="s">
        <v>234</v>
      </c>
      <c r="D23">
        <v>9</v>
      </c>
      <c r="E23" t="s">
        <v>114</v>
      </c>
      <c r="F23" s="3" t="s">
        <v>131</v>
      </c>
      <c r="G23" s="7" t="s">
        <v>177</v>
      </c>
      <c r="H23" s="14" t="s">
        <v>180</v>
      </c>
      <c r="I23" t="s">
        <v>166</v>
      </c>
      <c r="J23" s="10" t="s">
        <v>228</v>
      </c>
      <c r="K23" s="1" t="s">
        <v>229</v>
      </c>
      <c r="L23" s="11" t="s">
        <v>230</v>
      </c>
    </row>
    <row r="24" spans="1:15">
      <c r="A24" t="s">
        <v>86</v>
      </c>
      <c r="B24" t="s">
        <v>87</v>
      </c>
      <c r="C24" t="s">
        <v>234</v>
      </c>
      <c r="D24">
        <v>3</v>
      </c>
      <c r="E24" t="s">
        <v>109</v>
      </c>
      <c r="F24" s="3" t="s">
        <v>151</v>
      </c>
      <c r="G24" s="7" t="s">
        <v>177</v>
      </c>
      <c r="H24" s="14" t="s">
        <v>152</v>
      </c>
      <c r="I24" t="s">
        <v>166</v>
      </c>
      <c r="K24" s="1" t="s">
        <v>456</v>
      </c>
      <c r="L24" s="11" t="s">
        <v>231</v>
      </c>
    </row>
    <row r="25" spans="1:15">
      <c r="A25" t="s">
        <v>92</v>
      </c>
      <c r="B25" t="s">
        <v>93</v>
      </c>
      <c r="C25" t="s">
        <v>234</v>
      </c>
      <c r="D25">
        <v>3</v>
      </c>
      <c r="E25" t="s">
        <v>109</v>
      </c>
      <c r="F25" s="3" t="s">
        <v>155</v>
      </c>
      <c r="G25" s="7" t="s">
        <v>177</v>
      </c>
      <c r="H25" s="14" t="s">
        <v>156</v>
      </c>
      <c r="I25" t="s">
        <v>166</v>
      </c>
      <c r="K25" s="1" t="s">
        <v>455</v>
      </c>
      <c r="L25" s="11" t="s">
        <v>231</v>
      </c>
    </row>
    <row r="26" spans="1:15">
      <c r="A26" t="s">
        <v>10</v>
      </c>
      <c r="B26" t="s">
        <v>11</v>
      </c>
      <c r="C26" t="s">
        <v>234</v>
      </c>
      <c r="D26">
        <v>2</v>
      </c>
      <c r="E26" t="s">
        <v>108</v>
      </c>
      <c r="F26" s="3" t="s">
        <v>117</v>
      </c>
      <c r="G26" s="7" t="s">
        <v>174</v>
      </c>
      <c r="H26" s="14" t="s">
        <v>175</v>
      </c>
      <c r="I26" t="s">
        <v>166</v>
      </c>
      <c r="J26" t="s">
        <v>403</v>
      </c>
      <c r="K26" s="1" t="s">
        <v>404</v>
      </c>
    </row>
    <row r="27" spans="1:15">
      <c r="A27" t="s">
        <v>0</v>
      </c>
      <c r="B27" t="s">
        <v>1</v>
      </c>
      <c r="C27" t="s">
        <v>234</v>
      </c>
      <c r="D27">
        <v>1</v>
      </c>
      <c r="E27" t="s">
        <v>108</v>
      </c>
      <c r="F27" s="3">
        <v>7</v>
      </c>
      <c r="G27" t="s">
        <v>112</v>
      </c>
      <c r="K27">
        <f>32/54</f>
        <v>0.59259259259259256</v>
      </c>
    </row>
    <row r="28" spans="1:15">
      <c r="A28" t="s">
        <v>4</v>
      </c>
      <c r="B28" t="s">
        <v>5</v>
      </c>
      <c r="C28" t="s">
        <v>234</v>
      </c>
      <c r="D28">
        <v>4</v>
      </c>
      <c r="E28" t="s">
        <v>114</v>
      </c>
      <c r="F28" s="3" t="s">
        <v>115</v>
      </c>
      <c r="G28" t="s">
        <v>112</v>
      </c>
    </row>
    <row r="29" spans="1:15">
      <c r="A29" t="s">
        <v>16</v>
      </c>
      <c r="B29" t="s">
        <v>17</v>
      </c>
      <c r="C29" t="s">
        <v>234</v>
      </c>
      <c r="D29">
        <v>0</v>
      </c>
      <c r="E29" t="s">
        <v>108</v>
      </c>
      <c r="F29" s="3" t="s">
        <v>120</v>
      </c>
      <c r="G29" s="8" t="s">
        <v>112</v>
      </c>
      <c r="H29" t="s">
        <v>108</v>
      </c>
      <c r="I29" t="s">
        <v>166</v>
      </c>
    </row>
    <row r="30" spans="1:15">
      <c r="A30" t="s">
        <v>18</v>
      </c>
      <c r="B30" t="s">
        <v>19</v>
      </c>
      <c r="C30" t="s">
        <v>234</v>
      </c>
      <c r="D30">
        <v>3</v>
      </c>
      <c r="E30" t="s">
        <v>114</v>
      </c>
      <c r="F30" s="3" t="s">
        <v>121</v>
      </c>
      <c r="G30" t="s">
        <v>112</v>
      </c>
    </row>
    <row r="31" spans="1:15">
      <c r="A31" t="s">
        <v>20</v>
      </c>
      <c r="B31" t="s">
        <v>21</v>
      </c>
      <c r="C31" t="s">
        <v>234</v>
      </c>
      <c r="D31">
        <v>2</v>
      </c>
      <c r="E31" t="s">
        <v>108</v>
      </c>
      <c r="F31" s="3" t="s">
        <v>122</v>
      </c>
      <c r="G31" t="s">
        <v>112</v>
      </c>
    </row>
    <row r="32" spans="1:15">
      <c r="A32" t="s">
        <v>22</v>
      </c>
      <c r="B32" t="s">
        <v>23</v>
      </c>
      <c r="C32" t="s">
        <v>234</v>
      </c>
      <c r="D32" s="4">
        <v>3</v>
      </c>
      <c r="E32" t="s">
        <v>108</v>
      </c>
      <c r="F32" s="3" t="s">
        <v>123</v>
      </c>
      <c r="G32" t="s">
        <v>112</v>
      </c>
    </row>
    <row r="33" spans="1:9">
      <c r="A33" t="s">
        <v>24</v>
      </c>
      <c r="B33" t="s">
        <v>25</v>
      </c>
      <c r="C33" t="s">
        <v>234</v>
      </c>
      <c r="D33">
        <v>3</v>
      </c>
      <c r="E33" t="s">
        <v>114</v>
      </c>
      <c r="F33" s="3" t="s">
        <v>125</v>
      </c>
      <c r="G33" t="s">
        <v>112</v>
      </c>
      <c r="H33" s="14" t="s">
        <v>124</v>
      </c>
      <c r="I33" t="s">
        <v>166</v>
      </c>
    </row>
    <row r="34" spans="1:9">
      <c r="A34" t="s">
        <v>26</v>
      </c>
      <c r="B34" t="s">
        <v>27</v>
      </c>
      <c r="C34" t="s">
        <v>234</v>
      </c>
      <c r="D34">
        <v>2</v>
      </c>
      <c r="E34" t="s">
        <v>114</v>
      </c>
      <c r="F34" s="3" t="s">
        <v>126</v>
      </c>
      <c r="G34" t="s">
        <v>112</v>
      </c>
    </row>
    <row r="35" spans="1:9">
      <c r="A35" t="s">
        <v>28</v>
      </c>
      <c r="B35" t="s">
        <v>29</v>
      </c>
      <c r="C35" t="s">
        <v>234</v>
      </c>
      <c r="D35">
        <v>1</v>
      </c>
      <c r="E35" t="s">
        <v>108</v>
      </c>
      <c r="F35" s="3">
        <v>45</v>
      </c>
      <c r="G35" t="s">
        <v>112</v>
      </c>
    </row>
    <row r="36" spans="1:9">
      <c r="A36" t="s">
        <v>32</v>
      </c>
      <c r="B36" t="s">
        <v>33</v>
      </c>
      <c r="C36" t="s">
        <v>234</v>
      </c>
      <c r="D36">
        <v>3</v>
      </c>
      <c r="E36" t="s">
        <v>114</v>
      </c>
      <c r="F36" s="3" t="s">
        <v>128</v>
      </c>
      <c r="G36" t="s">
        <v>112</v>
      </c>
      <c r="H36" s="14" t="s">
        <v>127</v>
      </c>
      <c r="I36" t="s">
        <v>166</v>
      </c>
    </row>
    <row r="37" spans="1:9">
      <c r="A37" t="s">
        <v>36</v>
      </c>
      <c r="B37" t="s">
        <v>37</v>
      </c>
      <c r="C37" t="s">
        <v>234</v>
      </c>
      <c r="D37">
        <v>1</v>
      </c>
      <c r="E37" t="s">
        <v>108</v>
      </c>
      <c r="F37" s="3">
        <v>1</v>
      </c>
      <c r="G37" t="s">
        <v>112</v>
      </c>
      <c r="H37" t="s">
        <v>112</v>
      </c>
      <c r="I37" t="s">
        <v>166</v>
      </c>
    </row>
    <row r="38" spans="1:9">
      <c r="A38" t="s">
        <v>46</v>
      </c>
      <c r="B38" t="s">
        <v>47</v>
      </c>
      <c r="C38" t="s">
        <v>234</v>
      </c>
      <c r="D38">
        <v>1</v>
      </c>
      <c r="E38" t="s">
        <v>109</v>
      </c>
      <c r="F38" s="3">
        <v>6</v>
      </c>
      <c r="G38" t="s">
        <v>112</v>
      </c>
      <c r="H38" s="14" t="s">
        <v>137</v>
      </c>
    </row>
    <row r="39" spans="1:9">
      <c r="A39" t="s">
        <v>48</v>
      </c>
      <c r="B39" t="s">
        <v>49</v>
      </c>
      <c r="C39" t="s">
        <v>234</v>
      </c>
      <c r="D39">
        <v>1</v>
      </c>
      <c r="E39" t="s">
        <v>108</v>
      </c>
      <c r="F39" s="3">
        <v>3</v>
      </c>
      <c r="G39" s="8" t="s">
        <v>112</v>
      </c>
      <c r="H39" t="s">
        <v>112</v>
      </c>
      <c r="I39" t="s">
        <v>166</v>
      </c>
    </row>
    <row r="40" spans="1:9">
      <c r="A40" t="s">
        <v>56</v>
      </c>
      <c r="B40" t="s">
        <v>57</v>
      </c>
      <c r="C40" t="s">
        <v>234</v>
      </c>
      <c r="D40">
        <v>2</v>
      </c>
      <c r="E40" t="s">
        <v>109</v>
      </c>
      <c r="F40" s="3" t="s">
        <v>139</v>
      </c>
      <c r="G40" t="s">
        <v>112</v>
      </c>
      <c r="H40" t="s">
        <v>112</v>
      </c>
    </row>
    <row r="41" spans="1:9">
      <c r="A41" t="s">
        <v>58</v>
      </c>
      <c r="B41" t="s">
        <v>59</v>
      </c>
      <c r="C41" t="s">
        <v>234</v>
      </c>
      <c r="D41">
        <v>1</v>
      </c>
      <c r="E41" t="s">
        <v>109</v>
      </c>
      <c r="F41" s="3">
        <v>27</v>
      </c>
      <c r="G41" t="s">
        <v>112</v>
      </c>
      <c r="H41" t="s">
        <v>112</v>
      </c>
    </row>
    <row r="42" spans="1:9">
      <c r="A42" t="s">
        <v>60</v>
      </c>
      <c r="B42" t="s">
        <v>61</v>
      </c>
      <c r="C42" t="s">
        <v>234</v>
      </c>
      <c r="D42">
        <v>4</v>
      </c>
      <c r="E42" t="s">
        <v>109</v>
      </c>
      <c r="F42" s="3" t="s">
        <v>141</v>
      </c>
      <c r="G42" t="s">
        <v>112</v>
      </c>
      <c r="H42" t="s">
        <v>112</v>
      </c>
      <c r="I42" t="s">
        <v>166</v>
      </c>
    </row>
    <row r="43" spans="1:9">
      <c r="A43" t="s">
        <v>62</v>
      </c>
      <c r="B43" t="s">
        <v>63</v>
      </c>
      <c r="C43" t="s">
        <v>234</v>
      </c>
      <c r="D43">
        <v>1</v>
      </c>
      <c r="E43" t="s">
        <v>109</v>
      </c>
      <c r="F43" s="3">
        <v>59</v>
      </c>
      <c r="G43" t="s">
        <v>112</v>
      </c>
      <c r="H43" s="14" t="s">
        <v>185</v>
      </c>
      <c r="I43" t="s">
        <v>166</v>
      </c>
    </row>
    <row r="44" spans="1:9">
      <c r="A44" t="s">
        <v>72</v>
      </c>
      <c r="B44" t="s">
        <v>73</v>
      </c>
      <c r="C44" t="s">
        <v>234</v>
      </c>
      <c r="D44">
        <v>3</v>
      </c>
      <c r="E44" t="s">
        <v>114</v>
      </c>
      <c r="F44" s="3" t="s">
        <v>146</v>
      </c>
      <c r="G44" t="s">
        <v>112</v>
      </c>
      <c r="H44" t="s">
        <v>112</v>
      </c>
    </row>
    <row r="45" spans="1:9">
      <c r="A45" t="s">
        <v>76</v>
      </c>
      <c r="B45" t="s">
        <v>77</v>
      </c>
      <c r="C45" t="s">
        <v>234</v>
      </c>
      <c r="D45">
        <v>1</v>
      </c>
      <c r="E45" t="s">
        <v>109</v>
      </c>
      <c r="F45" s="3">
        <v>9</v>
      </c>
      <c r="G45" t="s">
        <v>112</v>
      </c>
      <c r="H45" t="s">
        <v>112</v>
      </c>
    </row>
    <row r="46" spans="1:9">
      <c r="A46" t="s">
        <v>78</v>
      </c>
      <c r="B46" t="s">
        <v>79</v>
      </c>
      <c r="C46" t="s">
        <v>234</v>
      </c>
      <c r="D46">
        <v>1</v>
      </c>
      <c r="E46" t="s">
        <v>109</v>
      </c>
      <c r="F46" s="3">
        <v>1</v>
      </c>
      <c r="G46" t="s">
        <v>112</v>
      </c>
      <c r="H46" t="s">
        <v>112</v>
      </c>
    </row>
    <row r="47" spans="1:9">
      <c r="A47" t="s">
        <v>80</v>
      </c>
      <c r="B47" t="s">
        <v>81</v>
      </c>
      <c r="C47" t="s">
        <v>234</v>
      </c>
      <c r="D47">
        <v>6</v>
      </c>
      <c r="E47" t="s">
        <v>114</v>
      </c>
      <c r="F47" s="3" t="s">
        <v>148</v>
      </c>
      <c r="G47" t="s">
        <v>112</v>
      </c>
      <c r="H47" t="s">
        <v>112</v>
      </c>
    </row>
    <row r="48" spans="1:9">
      <c r="A48" t="s">
        <v>82</v>
      </c>
      <c r="B48" t="s">
        <v>83</v>
      </c>
      <c r="C48" t="s">
        <v>234</v>
      </c>
      <c r="D48">
        <v>1</v>
      </c>
      <c r="E48" t="s">
        <v>109</v>
      </c>
      <c r="F48" s="3">
        <v>86</v>
      </c>
      <c r="G48" t="s">
        <v>112</v>
      </c>
      <c r="H48" s="14" t="s">
        <v>149</v>
      </c>
      <c r="I48" t="s">
        <v>166</v>
      </c>
    </row>
    <row r="49" spans="1:11">
      <c r="A49" t="s">
        <v>84</v>
      </c>
      <c r="B49" t="s">
        <v>85</v>
      </c>
      <c r="C49" t="s">
        <v>234</v>
      </c>
      <c r="D49">
        <v>1</v>
      </c>
      <c r="E49" t="s">
        <v>109</v>
      </c>
      <c r="F49" s="3">
        <v>77</v>
      </c>
      <c r="G49" t="s">
        <v>112</v>
      </c>
      <c r="H49" s="14" t="s">
        <v>150</v>
      </c>
      <c r="I49" t="s">
        <v>166</v>
      </c>
    </row>
    <row r="50" spans="1:11">
      <c r="A50" t="s">
        <v>88</v>
      </c>
      <c r="B50" t="s">
        <v>89</v>
      </c>
      <c r="C50" t="s">
        <v>234</v>
      </c>
      <c r="D50">
        <v>1</v>
      </c>
      <c r="E50" t="s">
        <v>109</v>
      </c>
      <c r="F50" s="3">
        <v>14</v>
      </c>
      <c r="G50" t="s">
        <v>112</v>
      </c>
      <c r="H50" s="14" t="s">
        <v>153</v>
      </c>
      <c r="I50" t="s">
        <v>166</v>
      </c>
    </row>
    <row r="51" spans="1:11">
      <c r="A51" t="s">
        <v>90</v>
      </c>
      <c r="B51" t="s">
        <v>91</v>
      </c>
      <c r="C51" t="s">
        <v>234</v>
      </c>
      <c r="D51">
        <v>2</v>
      </c>
      <c r="E51" t="s">
        <v>108</v>
      </c>
      <c r="F51" s="3" t="s">
        <v>154</v>
      </c>
      <c r="G51" t="s">
        <v>112</v>
      </c>
      <c r="H51" t="s">
        <v>112</v>
      </c>
    </row>
    <row r="52" spans="1:11">
      <c r="A52" t="s">
        <v>94</v>
      </c>
      <c r="B52" t="s">
        <v>95</v>
      </c>
      <c r="C52" t="s">
        <v>234</v>
      </c>
      <c r="D52">
        <v>1</v>
      </c>
      <c r="E52" t="s">
        <v>109</v>
      </c>
      <c r="F52" s="3">
        <v>1</v>
      </c>
      <c r="G52" t="s">
        <v>112</v>
      </c>
      <c r="H52" t="s">
        <v>112</v>
      </c>
    </row>
    <row r="53" spans="1:11">
      <c r="A53" t="s">
        <v>100</v>
      </c>
      <c r="B53" t="s">
        <v>101</v>
      </c>
      <c r="C53" t="s">
        <v>234</v>
      </c>
      <c r="D53">
        <v>5</v>
      </c>
      <c r="E53" t="s">
        <v>114</v>
      </c>
      <c r="F53" s="3" t="s">
        <v>161</v>
      </c>
      <c r="G53" t="s">
        <v>112</v>
      </c>
      <c r="H53" t="s">
        <v>112</v>
      </c>
      <c r="I53" t="s">
        <v>166</v>
      </c>
    </row>
    <row r="54" spans="1:11">
      <c r="A54" t="s">
        <v>102</v>
      </c>
      <c r="B54" t="s">
        <v>103</v>
      </c>
      <c r="C54" t="s">
        <v>234</v>
      </c>
      <c r="D54">
        <v>1</v>
      </c>
      <c r="E54" t="s">
        <v>109</v>
      </c>
      <c r="F54" s="3">
        <v>19</v>
      </c>
      <c r="G54" t="s">
        <v>112</v>
      </c>
      <c r="H54" t="s">
        <v>112</v>
      </c>
    </row>
    <row r="55" spans="1:11">
      <c r="A55" t="s">
        <v>106</v>
      </c>
      <c r="B55" t="s">
        <v>107</v>
      </c>
      <c r="C55" t="s">
        <v>234</v>
      </c>
      <c r="D55">
        <v>3</v>
      </c>
      <c r="E55" t="s">
        <v>114</v>
      </c>
      <c r="F55" s="3" t="s">
        <v>164</v>
      </c>
      <c r="G55" t="s">
        <v>112</v>
      </c>
      <c r="H55" t="s">
        <v>112</v>
      </c>
    </row>
    <row r="56" spans="1:11" s="12" customFormat="1">
      <c r="B56" s="12" t="s">
        <v>225</v>
      </c>
      <c r="D56" s="12">
        <f>AVERAGE(D2:D55)</f>
        <v>2.7037037037037037</v>
      </c>
      <c r="F56" s="13"/>
    </row>
    <row r="57" spans="1:11">
      <c r="A57" t="s">
        <v>236</v>
      </c>
      <c r="B57" t="s">
        <v>237</v>
      </c>
      <c r="C57" t="s">
        <v>235</v>
      </c>
      <c r="D57">
        <v>7</v>
      </c>
      <c r="E57" t="s">
        <v>114</v>
      </c>
      <c r="F57" s="3" t="s">
        <v>382</v>
      </c>
      <c r="G57" s="7" t="s">
        <v>177</v>
      </c>
      <c r="H57" s="14" t="s">
        <v>383</v>
      </c>
      <c r="I57" t="s">
        <v>166</v>
      </c>
      <c r="J57" t="s">
        <v>454</v>
      </c>
      <c r="K57">
        <f>35/73</f>
        <v>0.47945205479452052</v>
      </c>
    </row>
    <row r="58" spans="1:11">
      <c r="A58" s="8" t="s">
        <v>306</v>
      </c>
      <c r="B58" t="s">
        <v>307</v>
      </c>
      <c r="C58" t="s">
        <v>235</v>
      </c>
      <c r="D58">
        <v>1</v>
      </c>
      <c r="E58" t="s">
        <v>108</v>
      </c>
      <c r="F58" s="3">
        <v>8</v>
      </c>
      <c r="G58" s="5" t="s">
        <v>169</v>
      </c>
      <c r="H58" s="14" t="s">
        <v>440</v>
      </c>
      <c r="I58" t="s">
        <v>166</v>
      </c>
    </row>
    <row r="59" spans="1:11">
      <c r="A59" s="8" t="s">
        <v>358</v>
      </c>
      <c r="B59" t="s">
        <v>359</v>
      </c>
      <c r="C59" t="s">
        <v>235</v>
      </c>
      <c r="D59">
        <v>2</v>
      </c>
      <c r="E59" t="s">
        <v>108</v>
      </c>
      <c r="F59" s="3" t="s">
        <v>451</v>
      </c>
      <c r="G59" s="5" t="s">
        <v>169</v>
      </c>
      <c r="H59" s="14" t="s">
        <v>452</v>
      </c>
      <c r="I59" s="8" t="s">
        <v>166</v>
      </c>
    </row>
    <row r="60" spans="1:11">
      <c r="A60" t="s">
        <v>290</v>
      </c>
      <c r="B60" t="s">
        <v>291</v>
      </c>
      <c r="C60" t="s">
        <v>235</v>
      </c>
      <c r="D60">
        <v>1</v>
      </c>
      <c r="E60" t="s">
        <v>108</v>
      </c>
      <c r="F60" s="3">
        <v>59</v>
      </c>
      <c r="G60" s="5" t="s">
        <v>173</v>
      </c>
      <c r="H60" s="14" t="s">
        <v>412</v>
      </c>
    </row>
    <row r="61" spans="1:11">
      <c r="A61" s="8" t="s">
        <v>346</v>
      </c>
      <c r="B61" t="s">
        <v>347</v>
      </c>
      <c r="C61" t="s">
        <v>235</v>
      </c>
      <c r="D61">
        <v>3</v>
      </c>
      <c r="E61" t="s">
        <v>114</v>
      </c>
      <c r="F61" s="3" t="s">
        <v>427</v>
      </c>
      <c r="G61" s="5" t="s">
        <v>173</v>
      </c>
      <c r="H61" s="14" t="s">
        <v>428</v>
      </c>
      <c r="I61" t="s">
        <v>166</v>
      </c>
    </row>
    <row r="62" spans="1:11">
      <c r="A62" s="8" t="s">
        <v>330</v>
      </c>
      <c r="B62" t="s">
        <v>331</v>
      </c>
      <c r="C62" t="s">
        <v>235</v>
      </c>
      <c r="D62">
        <v>4</v>
      </c>
      <c r="E62" t="s">
        <v>114</v>
      </c>
      <c r="F62" s="3" t="s">
        <v>444</v>
      </c>
      <c r="G62" s="5" t="s">
        <v>173</v>
      </c>
      <c r="H62" s="14" t="s">
        <v>445</v>
      </c>
      <c r="I62" s="8" t="s">
        <v>166</v>
      </c>
    </row>
    <row r="63" spans="1:11">
      <c r="A63" s="8" t="s">
        <v>354</v>
      </c>
      <c r="B63" t="s">
        <v>355</v>
      </c>
      <c r="C63" t="s">
        <v>235</v>
      </c>
      <c r="D63">
        <v>2</v>
      </c>
      <c r="E63" t="s">
        <v>114</v>
      </c>
      <c r="F63" s="3" t="s">
        <v>449</v>
      </c>
      <c r="G63" s="5" t="s">
        <v>173</v>
      </c>
      <c r="H63" s="14" t="s">
        <v>450</v>
      </c>
      <c r="I63" s="8" t="s">
        <v>166</v>
      </c>
    </row>
    <row r="64" spans="1:11">
      <c r="A64" s="8" t="s">
        <v>356</v>
      </c>
      <c r="B64" t="s">
        <v>357</v>
      </c>
      <c r="C64" t="s">
        <v>235</v>
      </c>
      <c r="D64">
        <v>2</v>
      </c>
      <c r="E64" t="s">
        <v>109</v>
      </c>
      <c r="F64" s="3" t="s">
        <v>430</v>
      </c>
      <c r="G64" s="7" t="s">
        <v>181</v>
      </c>
      <c r="H64" s="14" t="s">
        <v>431</v>
      </c>
      <c r="I64" t="s">
        <v>166</v>
      </c>
    </row>
    <row r="65" spans="1:9">
      <c r="A65" t="s">
        <v>246</v>
      </c>
      <c r="B65" t="s">
        <v>247</v>
      </c>
      <c r="C65" t="s">
        <v>235</v>
      </c>
      <c r="D65">
        <v>6</v>
      </c>
      <c r="E65" t="s">
        <v>114</v>
      </c>
      <c r="F65" s="3" t="s">
        <v>389</v>
      </c>
      <c r="G65" s="7" t="s">
        <v>181</v>
      </c>
      <c r="H65" s="14" t="s">
        <v>388</v>
      </c>
      <c r="I65" t="s">
        <v>166</v>
      </c>
    </row>
    <row r="66" spans="1:9">
      <c r="A66" t="s">
        <v>242</v>
      </c>
      <c r="B66" t="s">
        <v>243</v>
      </c>
      <c r="C66" t="s">
        <v>235</v>
      </c>
      <c r="D66">
        <v>7</v>
      </c>
      <c r="E66" t="s">
        <v>109</v>
      </c>
      <c r="F66" s="3" t="s">
        <v>386</v>
      </c>
      <c r="G66" s="7" t="s">
        <v>181</v>
      </c>
      <c r="H66" s="14" t="s">
        <v>385</v>
      </c>
      <c r="I66" t="s">
        <v>166</v>
      </c>
    </row>
    <row r="67" spans="1:9">
      <c r="A67" s="8" t="s">
        <v>302</v>
      </c>
      <c r="B67" t="s">
        <v>303</v>
      </c>
      <c r="C67" t="s">
        <v>235</v>
      </c>
      <c r="D67">
        <v>5</v>
      </c>
      <c r="E67" t="s">
        <v>114</v>
      </c>
      <c r="F67" s="3" t="s">
        <v>438</v>
      </c>
      <c r="G67" s="7" t="s">
        <v>181</v>
      </c>
      <c r="H67" s="14" t="s">
        <v>439</v>
      </c>
      <c r="I67" t="s">
        <v>166</v>
      </c>
    </row>
    <row r="68" spans="1:9">
      <c r="A68" t="s">
        <v>272</v>
      </c>
      <c r="B68" t="s">
        <v>273</v>
      </c>
      <c r="C68" t="s">
        <v>235</v>
      </c>
      <c r="D68">
        <v>1</v>
      </c>
      <c r="E68" t="s">
        <v>109</v>
      </c>
      <c r="F68" s="3">
        <v>110</v>
      </c>
      <c r="G68" s="7" t="s">
        <v>176</v>
      </c>
      <c r="H68" s="14" t="s">
        <v>406</v>
      </c>
      <c r="I68" s="8" t="s">
        <v>166</v>
      </c>
    </row>
    <row r="69" spans="1:9" ht="19">
      <c r="A69" t="s">
        <v>274</v>
      </c>
      <c r="B69" t="s">
        <v>275</v>
      </c>
      <c r="C69" t="s">
        <v>235</v>
      </c>
      <c r="D69">
        <v>1</v>
      </c>
      <c r="E69" t="s">
        <v>109</v>
      </c>
      <c r="F69" s="3">
        <v>12</v>
      </c>
      <c r="G69" s="7" t="s">
        <v>176</v>
      </c>
      <c r="H69" s="15" t="s">
        <v>407</v>
      </c>
      <c r="I69" t="s">
        <v>166</v>
      </c>
    </row>
    <row r="70" spans="1:9">
      <c r="A70" s="8" t="s">
        <v>294</v>
      </c>
      <c r="B70" t="s">
        <v>295</v>
      </c>
      <c r="C70" t="s">
        <v>235</v>
      </c>
      <c r="D70">
        <v>1</v>
      </c>
      <c r="E70" t="s">
        <v>109</v>
      </c>
      <c r="F70" s="3">
        <v>62</v>
      </c>
      <c r="G70" s="7" t="s">
        <v>176</v>
      </c>
      <c r="H70" s="14" t="s">
        <v>415</v>
      </c>
      <c r="I70" s="8" t="s">
        <v>166</v>
      </c>
    </row>
    <row r="71" spans="1:9">
      <c r="A71" s="8" t="s">
        <v>300</v>
      </c>
      <c r="B71" t="s">
        <v>301</v>
      </c>
      <c r="C71" t="s">
        <v>235</v>
      </c>
      <c r="D71">
        <v>1</v>
      </c>
      <c r="E71" t="s">
        <v>109</v>
      </c>
      <c r="F71" s="3">
        <v>3</v>
      </c>
      <c r="G71" s="7" t="s">
        <v>176</v>
      </c>
      <c r="H71" s="14" t="s">
        <v>418</v>
      </c>
      <c r="I71" t="s">
        <v>166</v>
      </c>
    </row>
    <row r="72" spans="1:9">
      <c r="A72" t="s">
        <v>254</v>
      </c>
      <c r="B72" t="s">
        <v>255</v>
      </c>
      <c r="C72" t="s">
        <v>235</v>
      </c>
      <c r="D72">
        <v>2</v>
      </c>
      <c r="E72" t="s">
        <v>114</v>
      </c>
      <c r="F72" s="3" t="s">
        <v>395</v>
      </c>
      <c r="G72" s="7" t="s">
        <v>177</v>
      </c>
      <c r="H72" s="14" t="s">
        <v>394</v>
      </c>
      <c r="I72" s="8" t="s">
        <v>166</v>
      </c>
    </row>
    <row r="73" spans="1:9">
      <c r="A73" s="8" t="s">
        <v>298</v>
      </c>
      <c r="B73" t="s">
        <v>299</v>
      </c>
      <c r="C73" t="s">
        <v>235</v>
      </c>
      <c r="D73">
        <v>1</v>
      </c>
      <c r="E73" t="s">
        <v>109</v>
      </c>
      <c r="F73" s="3">
        <v>24</v>
      </c>
      <c r="G73" s="7" t="s">
        <v>177</v>
      </c>
      <c r="H73" s="14" t="s">
        <v>437</v>
      </c>
      <c r="I73" t="s">
        <v>166</v>
      </c>
    </row>
    <row r="74" spans="1:9">
      <c r="A74" s="8" t="s">
        <v>334</v>
      </c>
      <c r="B74" t="s">
        <v>335</v>
      </c>
      <c r="C74" t="s">
        <v>235</v>
      </c>
      <c r="D74">
        <v>2</v>
      </c>
      <c r="E74" t="s">
        <v>114</v>
      </c>
      <c r="F74" s="3" t="s">
        <v>446</v>
      </c>
      <c r="G74" s="16" t="s">
        <v>177</v>
      </c>
      <c r="H74" s="14" t="s">
        <v>447</v>
      </c>
    </row>
    <row r="75" spans="1:9">
      <c r="A75" t="s">
        <v>244</v>
      </c>
      <c r="B75" t="s">
        <v>245</v>
      </c>
      <c r="C75" t="s">
        <v>235</v>
      </c>
      <c r="D75">
        <v>1</v>
      </c>
      <c r="E75" t="s">
        <v>109</v>
      </c>
      <c r="F75" s="3">
        <v>45</v>
      </c>
      <c r="G75" t="s">
        <v>112</v>
      </c>
      <c r="H75" s="14" t="s">
        <v>387</v>
      </c>
      <c r="I75" t="s">
        <v>166</v>
      </c>
    </row>
    <row r="76" spans="1:9">
      <c r="A76" t="s">
        <v>282</v>
      </c>
      <c r="B76" t="s">
        <v>283</v>
      </c>
      <c r="C76" t="s">
        <v>235</v>
      </c>
      <c r="D76">
        <v>1</v>
      </c>
      <c r="E76" t="s">
        <v>109</v>
      </c>
      <c r="F76" s="3">
        <v>9</v>
      </c>
      <c r="G76" s="8" t="s">
        <v>112</v>
      </c>
      <c r="H76" s="14" t="s">
        <v>410</v>
      </c>
      <c r="I76" s="8" t="s">
        <v>166</v>
      </c>
    </row>
    <row r="77" spans="1:9">
      <c r="A77" t="s">
        <v>284</v>
      </c>
      <c r="B77" t="s">
        <v>285</v>
      </c>
      <c r="C77" t="s">
        <v>235</v>
      </c>
      <c r="D77">
        <v>1</v>
      </c>
      <c r="E77" t="s">
        <v>109</v>
      </c>
      <c r="F77" s="3">
        <v>1</v>
      </c>
      <c r="G77" s="8" t="s">
        <v>112</v>
      </c>
      <c r="H77" s="8" t="s">
        <v>112</v>
      </c>
      <c r="I77" s="8" t="s">
        <v>166</v>
      </c>
    </row>
    <row r="78" spans="1:9">
      <c r="A78" t="s">
        <v>286</v>
      </c>
      <c r="B78" t="s">
        <v>287</v>
      </c>
      <c r="C78" t="s">
        <v>235</v>
      </c>
      <c r="D78">
        <v>1</v>
      </c>
      <c r="E78" t="s">
        <v>109</v>
      </c>
      <c r="F78" s="3">
        <v>12</v>
      </c>
      <c r="G78" s="8" t="s">
        <v>112</v>
      </c>
      <c r="H78" s="14" t="s">
        <v>411</v>
      </c>
      <c r="I78" s="8" t="s">
        <v>166</v>
      </c>
    </row>
    <row r="79" spans="1:9">
      <c r="A79" s="8" t="s">
        <v>366</v>
      </c>
      <c r="B79" t="s">
        <v>367</v>
      </c>
      <c r="C79" t="s">
        <v>235</v>
      </c>
      <c r="D79">
        <v>1</v>
      </c>
      <c r="E79" t="s">
        <v>109</v>
      </c>
      <c r="F79" s="3">
        <v>77</v>
      </c>
      <c r="G79" t="s">
        <v>112</v>
      </c>
      <c r="H79" s="14" t="s">
        <v>434</v>
      </c>
      <c r="I79" t="s">
        <v>166</v>
      </c>
    </row>
    <row r="80" spans="1:9">
      <c r="A80" s="8" t="s">
        <v>368</v>
      </c>
      <c r="B80" t="s">
        <v>369</v>
      </c>
      <c r="C80" t="s">
        <v>235</v>
      </c>
      <c r="D80">
        <v>1</v>
      </c>
      <c r="E80" t="s">
        <v>108</v>
      </c>
      <c r="F80" s="3">
        <v>112</v>
      </c>
      <c r="G80" t="s">
        <v>112</v>
      </c>
      <c r="H80" s="14" t="s">
        <v>435</v>
      </c>
      <c r="I80" t="s">
        <v>166</v>
      </c>
    </row>
    <row r="81" spans="1:9">
      <c r="A81" s="8" t="s">
        <v>370</v>
      </c>
      <c r="B81" t="s">
        <v>371</v>
      </c>
      <c r="C81" t="s">
        <v>235</v>
      </c>
      <c r="D81">
        <v>1</v>
      </c>
      <c r="E81" t="s">
        <v>109</v>
      </c>
      <c r="F81" s="3">
        <v>6</v>
      </c>
      <c r="G81" t="s">
        <v>112</v>
      </c>
      <c r="H81" t="s">
        <v>112</v>
      </c>
      <c r="I81" t="s">
        <v>166</v>
      </c>
    </row>
    <row r="82" spans="1:9">
      <c r="A82" s="8" t="s">
        <v>374</v>
      </c>
      <c r="B82" t="s">
        <v>375</v>
      </c>
      <c r="C82" t="s">
        <v>235</v>
      </c>
      <c r="D82">
        <v>1</v>
      </c>
      <c r="E82" t="s">
        <v>109</v>
      </c>
      <c r="F82" s="3">
        <v>126</v>
      </c>
      <c r="G82" t="s">
        <v>112</v>
      </c>
      <c r="H82" s="14" t="s">
        <v>436</v>
      </c>
      <c r="I82" t="s">
        <v>166</v>
      </c>
    </row>
    <row r="83" spans="1:9">
      <c r="A83" t="s">
        <v>238</v>
      </c>
      <c r="B83" t="s">
        <v>239</v>
      </c>
      <c r="C83" t="s">
        <v>235</v>
      </c>
      <c r="D83">
        <v>1</v>
      </c>
      <c r="E83" t="s">
        <v>108</v>
      </c>
      <c r="F83" s="3">
        <v>3</v>
      </c>
      <c r="G83" t="s">
        <v>112</v>
      </c>
      <c r="H83" t="s">
        <v>112</v>
      </c>
    </row>
    <row r="84" spans="1:9">
      <c r="A84" t="s">
        <v>250</v>
      </c>
      <c r="B84" t="s">
        <v>251</v>
      </c>
      <c r="C84" t="s">
        <v>235</v>
      </c>
      <c r="D84">
        <v>1</v>
      </c>
      <c r="E84" t="s">
        <v>109</v>
      </c>
      <c r="F84" s="3">
        <v>4</v>
      </c>
      <c r="G84" s="8" t="s">
        <v>112</v>
      </c>
      <c r="H84" t="s">
        <v>112</v>
      </c>
    </row>
    <row r="85" spans="1:9">
      <c r="A85" t="s">
        <v>256</v>
      </c>
      <c r="B85" t="s">
        <v>257</v>
      </c>
      <c r="C85" t="s">
        <v>235</v>
      </c>
      <c r="D85">
        <v>1</v>
      </c>
      <c r="E85" t="s">
        <v>109</v>
      </c>
      <c r="F85" s="3">
        <v>2</v>
      </c>
      <c r="G85" s="8" t="s">
        <v>112</v>
      </c>
      <c r="H85" s="8" t="s">
        <v>112</v>
      </c>
    </row>
    <row r="86" spans="1:9">
      <c r="A86" t="s">
        <v>260</v>
      </c>
      <c r="B86" t="s">
        <v>261</v>
      </c>
      <c r="C86" t="s">
        <v>235</v>
      </c>
      <c r="D86">
        <v>1</v>
      </c>
      <c r="E86" t="s">
        <v>108</v>
      </c>
      <c r="F86" s="3">
        <v>8</v>
      </c>
      <c r="G86" s="8" t="s">
        <v>112</v>
      </c>
      <c r="H86" s="8" t="s">
        <v>112</v>
      </c>
    </row>
    <row r="87" spans="1:9">
      <c r="A87" t="s">
        <v>266</v>
      </c>
      <c r="B87" t="s">
        <v>267</v>
      </c>
      <c r="C87" t="s">
        <v>235</v>
      </c>
      <c r="D87">
        <v>1</v>
      </c>
      <c r="E87" t="s">
        <v>109</v>
      </c>
      <c r="F87" s="3">
        <v>11</v>
      </c>
      <c r="G87" s="8" t="s">
        <v>112</v>
      </c>
      <c r="H87" s="8" t="s">
        <v>112</v>
      </c>
    </row>
    <row r="88" spans="1:9">
      <c r="A88" t="s">
        <v>278</v>
      </c>
      <c r="B88" t="s">
        <v>279</v>
      </c>
      <c r="C88" t="s">
        <v>235</v>
      </c>
      <c r="D88">
        <v>1</v>
      </c>
      <c r="E88" t="s">
        <v>109</v>
      </c>
      <c r="F88" s="3">
        <v>1</v>
      </c>
      <c r="G88" s="8" t="s">
        <v>112</v>
      </c>
      <c r="H88" s="8" t="s">
        <v>112</v>
      </c>
    </row>
    <row r="89" spans="1:9">
      <c r="A89" t="s">
        <v>280</v>
      </c>
      <c r="B89" t="s">
        <v>281</v>
      </c>
      <c r="C89" t="s">
        <v>235</v>
      </c>
      <c r="D89">
        <v>1</v>
      </c>
      <c r="E89" t="s">
        <v>109</v>
      </c>
      <c r="F89" s="3">
        <v>1</v>
      </c>
      <c r="G89" s="8" t="s">
        <v>112</v>
      </c>
      <c r="H89" s="8" t="s">
        <v>112</v>
      </c>
    </row>
    <row r="90" spans="1:9">
      <c r="A90" t="s">
        <v>288</v>
      </c>
      <c r="B90" t="s">
        <v>289</v>
      </c>
      <c r="C90" t="s">
        <v>235</v>
      </c>
      <c r="D90">
        <v>1</v>
      </c>
      <c r="E90" t="s">
        <v>109</v>
      </c>
      <c r="F90" s="3">
        <v>2</v>
      </c>
      <c r="G90" s="8" t="s">
        <v>112</v>
      </c>
      <c r="H90" s="8" t="s">
        <v>112</v>
      </c>
    </row>
    <row r="91" spans="1:9">
      <c r="A91" s="8" t="s">
        <v>296</v>
      </c>
      <c r="B91" t="s">
        <v>297</v>
      </c>
      <c r="C91" t="s">
        <v>235</v>
      </c>
      <c r="D91">
        <v>1</v>
      </c>
      <c r="E91" t="s">
        <v>108</v>
      </c>
      <c r="F91" s="3">
        <v>3</v>
      </c>
      <c r="G91" s="8" t="s">
        <v>112</v>
      </c>
      <c r="H91" s="8" t="s">
        <v>112</v>
      </c>
    </row>
    <row r="92" spans="1:9">
      <c r="A92" s="8" t="s">
        <v>304</v>
      </c>
      <c r="B92" t="s">
        <v>305</v>
      </c>
      <c r="C92" t="s">
        <v>235</v>
      </c>
      <c r="D92">
        <v>1</v>
      </c>
      <c r="E92" t="s">
        <v>108</v>
      </c>
      <c r="F92" s="3">
        <v>1</v>
      </c>
      <c r="G92" t="s">
        <v>112</v>
      </c>
      <c r="H92" t="s">
        <v>112</v>
      </c>
    </row>
    <row r="93" spans="1:9">
      <c r="A93" s="8" t="s">
        <v>316</v>
      </c>
      <c r="B93" t="s">
        <v>317</v>
      </c>
      <c r="C93" t="s">
        <v>235</v>
      </c>
      <c r="D93">
        <v>1</v>
      </c>
      <c r="E93" t="s">
        <v>109</v>
      </c>
      <c r="F93" s="3">
        <v>1</v>
      </c>
      <c r="G93" t="s">
        <v>112</v>
      </c>
      <c r="H93" t="s">
        <v>112</v>
      </c>
    </row>
    <row r="94" spans="1:9">
      <c r="A94" s="8" t="s">
        <v>336</v>
      </c>
      <c r="B94" t="s">
        <v>337</v>
      </c>
      <c r="C94" t="s">
        <v>235</v>
      </c>
      <c r="D94">
        <v>1</v>
      </c>
      <c r="E94" t="s">
        <v>109</v>
      </c>
      <c r="F94" s="3">
        <v>11</v>
      </c>
      <c r="G94" t="s">
        <v>112</v>
      </c>
      <c r="H94" t="s">
        <v>112</v>
      </c>
    </row>
    <row r="95" spans="1:9">
      <c r="A95" s="8" t="s">
        <v>342</v>
      </c>
      <c r="B95" t="s">
        <v>343</v>
      </c>
      <c r="C95" t="s">
        <v>235</v>
      </c>
      <c r="D95">
        <v>1</v>
      </c>
      <c r="E95" t="s">
        <v>109</v>
      </c>
      <c r="F95" s="3">
        <v>1</v>
      </c>
      <c r="G95" t="s">
        <v>112</v>
      </c>
      <c r="H95" t="s">
        <v>112</v>
      </c>
    </row>
    <row r="96" spans="1:9">
      <c r="A96" s="8" t="s">
        <v>352</v>
      </c>
      <c r="B96" t="s">
        <v>353</v>
      </c>
      <c r="C96" t="s">
        <v>235</v>
      </c>
      <c r="D96">
        <v>1</v>
      </c>
      <c r="E96" t="s">
        <v>108</v>
      </c>
      <c r="F96" s="3">
        <v>7</v>
      </c>
      <c r="G96" t="s">
        <v>112</v>
      </c>
      <c r="H96" t="s">
        <v>112</v>
      </c>
    </row>
    <row r="97" spans="1:9">
      <c r="A97" s="8" t="s">
        <v>372</v>
      </c>
      <c r="B97" t="s">
        <v>373</v>
      </c>
      <c r="C97" t="s">
        <v>235</v>
      </c>
      <c r="D97">
        <v>1</v>
      </c>
      <c r="E97" t="s">
        <v>108</v>
      </c>
      <c r="F97" s="3">
        <v>70</v>
      </c>
      <c r="G97" t="s">
        <v>112</v>
      </c>
      <c r="H97" t="s">
        <v>112</v>
      </c>
    </row>
    <row r="98" spans="1:9">
      <c r="A98" t="s">
        <v>248</v>
      </c>
      <c r="B98" t="s">
        <v>249</v>
      </c>
      <c r="C98" t="s">
        <v>235</v>
      </c>
      <c r="D98">
        <v>2</v>
      </c>
      <c r="E98" t="s">
        <v>114</v>
      </c>
      <c r="F98" s="3" t="s">
        <v>390</v>
      </c>
      <c r="G98" t="s">
        <v>112</v>
      </c>
      <c r="H98" s="14" t="s">
        <v>391</v>
      </c>
      <c r="I98" t="s">
        <v>166</v>
      </c>
    </row>
    <row r="99" spans="1:9">
      <c r="A99" t="s">
        <v>262</v>
      </c>
      <c r="B99" t="s">
        <v>263</v>
      </c>
      <c r="C99" t="s">
        <v>235</v>
      </c>
      <c r="D99">
        <v>2</v>
      </c>
      <c r="E99" t="s">
        <v>114</v>
      </c>
      <c r="F99" s="3" t="s">
        <v>398</v>
      </c>
      <c r="G99" s="8" t="s">
        <v>112</v>
      </c>
      <c r="H99" s="14" t="s">
        <v>399</v>
      </c>
      <c r="I99" s="8" t="s">
        <v>166</v>
      </c>
    </row>
    <row r="100" spans="1:9">
      <c r="A100" t="s">
        <v>268</v>
      </c>
      <c r="B100" t="s">
        <v>269</v>
      </c>
      <c r="C100" t="s">
        <v>235</v>
      </c>
      <c r="D100">
        <v>2</v>
      </c>
      <c r="E100" t="s">
        <v>114</v>
      </c>
      <c r="F100" s="3" t="s">
        <v>401</v>
      </c>
      <c r="G100" s="8" t="s">
        <v>112</v>
      </c>
      <c r="H100" s="14" t="s">
        <v>402</v>
      </c>
      <c r="I100" s="8" t="s">
        <v>166</v>
      </c>
    </row>
    <row r="101" spans="1:9">
      <c r="A101" s="8" t="s">
        <v>292</v>
      </c>
      <c r="B101" t="s">
        <v>293</v>
      </c>
      <c r="C101" t="s">
        <v>235</v>
      </c>
      <c r="D101">
        <v>2</v>
      </c>
      <c r="E101" t="s">
        <v>114</v>
      </c>
      <c r="F101" s="3" t="s">
        <v>413</v>
      </c>
      <c r="G101" s="8" t="s">
        <v>112</v>
      </c>
      <c r="H101" s="14" t="s">
        <v>414</v>
      </c>
      <c r="I101" s="8" t="s">
        <v>166</v>
      </c>
    </row>
    <row r="102" spans="1:9">
      <c r="A102" t="s">
        <v>240</v>
      </c>
      <c r="B102" t="s">
        <v>241</v>
      </c>
      <c r="C102" t="s">
        <v>235</v>
      </c>
      <c r="D102">
        <v>2</v>
      </c>
      <c r="E102" t="s">
        <v>109</v>
      </c>
      <c r="F102" s="3" t="s">
        <v>384</v>
      </c>
      <c r="G102" t="s">
        <v>112</v>
      </c>
      <c r="H102" t="s">
        <v>112</v>
      </c>
    </row>
    <row r="103" spans="1:9">
      <c r="A103" t="s">
        <v>264</v>
      </c>
      <c r="B103" t="s">
        <v>265</v>
      </c>
      <c r="C103" t="s">
        <v>235</v>
      </c>
      <c r="D103">
        <v>2</v>
      </c>
      <c r="E103" t="s">
        <v>114</v>
      </c>
      <c r="F103" s="3" t="s">
        <v>400</v>
      </c>
      <c r="G103" s="8" t="s">
        <v>112</v>
      </c>
      <c r="H103" s="8" t="s">
        <v>112</v>
      </c>
    </row>
    <row r="104" spans="1:9">
      <c r="A104" t="s">
        <v>270</v>
      </c>
      <c r="B104" t="s">
        <v>271</v>
      </c>
      <c r="C104" t="s">
        <v>235</v>
      </c>
      <c r="D104">
        <v>2</v>
      </c>
      <c r="E104" t="s">
        <v>109</v>
      </c>
      <c r="F104" s="3" t="s">
        <v>405</v>
      </c>
      <c r="G104" s="8" t="s">
        <v>112</v>
      </c>
      <c r="H104" s="8" t="s">
        <v>112</v>
      </c>
    </row>
    <row r="105" spans="1:9">
      <c r="A105" t="s">
        <v>276</v>
      </c>
      <c r="B105" t="s">
        <v>277</v>
      </c>
      <c r="C105" t="s">
        <v>235</v>
      </c>
      <c r="D105">
        <v>2</v>
      </c>
      <c r="E105" t="s">
        <v>408</v>
      </c>
      <c r="F105" s="3" t="s">
        <v>409</v>
      </c>
      <c r="G105" s="8" t="s">
        <v>112</v>
      </c>
      <c r="H105" s="8" t="s">
        <v>112</v>
      </c>
    </row>
    <row r="106" spans="1:9">
      <c r="A106" s="8" t="s">
        <v>308</v>
      </c>
      <c r="B106" t="s">
        <v>309</v>
      </c>
      <c r="C106" t="s">
        <v>235</v>
      </c>
      <c r="D106">
        <v>2</v>
      </c>
      <c r="E106" t="s">
        <v>109</v>
      </c>
      <c r="F106" s="3" t="s">
        <v>419</v>
      </c>
      <c r="G106" t="s">
        <v>112</v>
      </c>
      <c r="H106" t="s">
        <v>112</v>
      </c>
    </row>
    <row r="107" spans="1:9">
      <c r="A107" s="8" t="s">
        <v>312</v>
      </c>
      <c r="B107" t="s">
        <v>313</v>
      </c>
      <c r="C107" t="s">
        <v>235</v>
      </c>
      <c r="D107">
        <v>2</v>
      </c>
      <c r="E107" t="s">
        <v>109</v>
      </c>
      <c r="F107" s="3" t="s">
        <v>221</v>
      </c>
      <c r="G107" t="s">
        <v>112</v>
      </c>
      <c r="H107" s="14" t="s">
        <v>420</v>
      </c>
    </row>
    <row r="108" spans="1:9">
      <c r="A108" s="8" t="s">
        <v>320</v>
      </c>
      <c r="B108" t="s">
        <v>321</v>
      </c>
      <c r="C108" t="s">
        <v>235</v>
      </c>
      <c r="D108">
        <v>2</v>
      </c>
      <c r="E108" t="s">
        <v>114</v>
      </c>
      <c r="F108" s="3" t="s">
        <v>421</v>
      </c>
      <c r="G108" t="s">
        <v>112</v>
      </c>
      <c r="H108" t="s">
        <v>112</v>
      </c>
    </row>
    <row r="109" spans="1:9">
      <c r="A109" s="8" t="s">
        <v>328</v>
      </c>
      <c r="B109" t="s">
        <v>329</v>
      </c>
      <c r="C109" t="s">
        <v>235</v>
      </c>
      <c r="D109">
        <v>2</v>
      </c>
      <c r="E109" t="s">
        <v>109</v>
      </c>
      <c r="F109" s="3" t="s">
        <v>423</v>
      </c>
      <c r="G109" t="s">
        <v>112</v>
      </c>
      <c r="H109" t="s">
        <v>112</v>
      </c>
    </row>
    <row r="110" spans="1:9">
      <c r="A110" s="8" t="s">
        <v>338</v>
      </c>
      <c r="B110" t="s">
        <v>339</v>
      </c>
      <c r="C110" t="s">
        <v>235</v>
      </c>
      <c r="D110">
        <v>2</v>
      </c>
      <c r="E110" t="s">
        <v>108</v>
      </c>
      <c r="F110" s="3" t="s">
        <v>426</v>
      </c>
      <c r="G110" t="s">
        <v>112</v>
      </c>
      <c r="H110" t="s">
        <v>112</v>
      </c>
    </row>
    <row r="111" spans="1:9">
      <c r="A111" s="8" t="s">
        <v>348</v>
      </c>
      <c r="B111" t="s">
        <v>349</v>
      </c>
      <c r="C111" t="s">
        <v>235</v>
      </c>
      <c r="D111">
        <v>2</v>
      </c>
      <c r="E111" t="s">
        <v>408</v>
      </c>
      <c r="F111" s="3" t="s">
        <v>429</v>
      </c>
      <c r="G111" t="s">
        <v>112</v>
      </c>
      <c r="H111" t="s">
        <v>112</v>
      </c>
    </row>
    <row r="112" spans="1:9">
      <c r="A112" s="8" t="s">
        <v>360</v>
      </c>
      <c r="B112" t="s">
        <v>361</v>
      </c>
      <c r="C112" t="s">
        <v>235</v>
      </c>
      <c r="D112">
        <v>2</v>
      </c>
      <c r="E112" t="s">
        <v>108</v>
      </c>
      <c r="F112" s="3" t="s">
        <v>432</v>
      </c>
      <c r="G112" t="s">
        <v>112</v>
      </c>
      <c r="H112" t="s">
        <v>112</v>
      </c>
    </row>
    <row r="113" spans="1:9">
      <c r="A113" s="8" t="s">
        <v>362</v>
      </c>
      <c r="B113" t="s">
        <v>363</v>
      </c>
      <c r="C113" t="s">
        <v>235</v>
      </c>
      <c r="D113">
        <v>2</v>
      </c>
      <c r="E113" t="s">
        <v>114</v>
      </c>
      <c r="F113" s="3" t="s">
        <v>433</v>
      </c>
      <c r="G113" t="s">
        <v>112</v>
      </c>
      <c r="H113" t="s">
        <v>112</v>
      </c>
    </row>
    <row r="114" spans="1:9">
      <c r="A114" t="s">
        <v>258</v>
      </c>
      <c r="B114" t="s">
        <v>259</v>
      </c>
      <c r="C114" t="s">
        <v>235</v>
      </c>
      <c r="D114">
        <v>3</v>
      </c>
      <c r="E114" t="s">
        <v>114</v>
      </c>
      <c r="F114" s="3" t="s">
        <v>396</v>
      </c>
      <c r="G114" s="8" t="s">
        <v>112</v>
      </c>
      <c r="H114" s="14" t="s">
        <v>397</v>
      </c>
      <c r="I114" s="8" t="s">
        <v>166</v>
      </c>
    </row>
    <row r="115" spans="1:9">
      <c r="A115" s="8" t="s">
        <v>332</v>
      </c>
      <c r="B115" t="s">
        <v>333</v>
      </c>
      <c r="C115" t="s">
        <v>235</v>
      </c>
      <c r="D115">
        <v>3</v>
      </c>
      <c r="E115" t="s">
        <v>408</v>
      </c>
      <c r="F115" s="3" t="s">
        <v>424</v>
      </c>
      <c r="G115" t="s">
        <v>112</v>
      </c>
      <c r="H115" s="14" t="s">
        <v>425</v>
      </c>
      <c r="I115" t="s">
        <v>166</v>
      </c>
    </row>
    <row r="116" spans="1:9">
      <c r="A116" s="8" t="s">
        <v>380</v>
      </c>
      <c r="B116" t="s">
        <v>381</v>
      </c>
      <c r="C116" t="s">
        <v>235</v>
      </c>
      <c r="D116">
        <v>3</v>
      </c>
      <c r="E116" t="s">
        <v>114</v>
      </c>
      <c r="F116" s="3" t="s">
        <v>416</v>
      </c>
      <c r="G116" t="s">
        <v>112</v>
      </c>
      <c r="H116" s="14" t="s">
        <v>417</v>
      </c>
      <c r="I116" t="s">
        <v>166</v>
      </c>
    </row>
    <row r="117" spans="1:9">
      <c r="A117" s="8" t="s">
        <v>324</v>
      </c>
      <c r="B117" t="s">
        <v>325</v>
      </c>
      <c r="C117" t="s">
        <v>235</v>
      </c>
      <c r="D117">
        <v>4</v>
      </c>
      <c r="E117" t="s">
        <v>114</v>
      </c>
      <c r="F117" s="3" t="s">
        <v>422</v>
      </c>
      <c r="G117" t="s">
        <v>112</v>
      </c>
      <c r="H117" t="s">
        <v>112</v>
      </c>
    </row>
    <row r="118" spans="1:9">
      <c r="A118" t="s">
        <v>252</v>
      </c>
      <c r="B118" t="s">
        <v>253</v>
      </c>
      <c r="C118" t="s">
        <v>235</v>
      </c>
      <c r="D118">
        <v>5</v>
      </c>
      <c r="E118" t="s">
        <v>114</v>
      </c>
      <c r="F118" t="s">
        <v>392</v>
      </c>
      <c r="G118" s="8" t="s">
        <v>112</v>
      </c>
      <c r="H118" s="14" t="s">
        <v>393</v>
      </c>
      <c r="I118" s="8" t="s">
        <v>166</v>
      </c>
    </row>
    <row r="119" spans="1:9">
      <c r="A119" s="8" t="s">
        <v>310</v>
      </c>
      <c r="B119" t="s">
        <v>311</v>
      </c>
      <c r="C119" t="s">
        <v>235</v>
      </c>
      <c r="D119">
        <v>1</v>
      </c>
      <c r="E119" t="s">
        <v>441</v>
      </c>
      <c r="F119" s="3">
        <v>1</v>
      </c>
      <c r="G119" t="s">
        <v>112</v>
      </c>
      <c r="H119" t="s">
        <v>112</v>
      </c>
    </row>
    <row r="120" spans="1:9">
      <c r="A120" s="8" t="s">
        <v>314</v>
      </c>
      <c r="B120" t="s">
        <v>315</v>
      </c>
      <c r="C120" t="s">
        <v>235</v>
      </c>
      <c r="D120">
        <v>1</v>
      </c>
      <c r="E120" t="s">
        <v>108</v>
      </c>
      <c r="F120" s="3">
        <v>17</v>
      </c>
      <c r="G120" t="s">
        <v>112</v>
      </c>
      <c r="H120" t="s">
        <v>112</v>
      </c>
    </row>
    <row r="121" spans="1:9">
      <c r="A121" s="8" t="s">
        <v>318</v>
      </c>
      <c r="B121" t="s">
        <v>319</v>
      </c>
      <c r="C121" t="s">
        <v>235</v>
      </c>
      <c r="D121">
        <v>1</v>
      </c>
      <c r="E121" t="s">
        <v>108</v>
      </c>
      <c r="F121" s="3">
        <v>13</v>
      </c>
      <c r="G121" t="s">
        <v>112</v>
      </c>
      <c r="H121" s="14" t="s">
        <v>442</v>
      </c>
      <c r="I121" t="s">
        <v>166</v>
      </c>
    </row>
    <row r="122" spans="1:9">
      <c r="A122" s="8" t="s">
        <v>322</v>
      </c>
      <c r="B122" t="s">
        <v>323</v>
      </c>
      <c r="C122" t="s">
        <v>235</v>
      </c>
      <c r="D122">
        <v>2</v>
      </c>
      <c r="E122" t="s">
        <v>108</v>
      </c>
      <c r="F122" s="3" t="s">
        <v>443</v>
      </c>
      <c r="G122" t="s">
        <v>112</v>
      </c>
      <c r="H122" s="8" t="s">
        <v>112</v>
      </c>
    </row>
    <row r="123" spans="1:9">
      <c r="A123" s="8" t="s">
        <v>326</v>
      </c>
      <c r="B123" t="s">
        <v>327</v>
      </c>
      <c r="C123" t="s">
        <v>235</v>
      </c>
      <c r="D123">
        <v>1</v>
      </c>
      <c r="E123" t="s">
        <v>109</v>
      </c>
      <c r="F123" s="3">
        <v>29</v>
      </c>
      <c r="G123" t="s">
        <v>112</v>
      </c>
      <c r="H123" s="8" t="s">
        <v>112</v>
      </c>
    </row>
    <row r="124" spans="1:9">
      <c r="A124" s="8" t="s">
        <v>340</v>
      </c>
      <c r="B124" t="s">
        <v>341</v>
      </c>
      <c r="C124" t="s">
        <v>235</v>
      </c>
      <c r="D124">
        <v>1</v>
      </c>
      <c r="E124" t="s">
        <v>108</v>
      </c>
      <c r="F124" s="3">
        <v>15</v>
      </c>
      <c r="G124" t="s">
        <v>112</v>
      </c>
      <c r="H124" s="8" t="s">
        <v>112</v>
      </c>
    </row>
    <row r="125" spans="1:9">
      <c r="A125" s="8" t="s">
        <v>344</v>
      </c>
      <c r="B125" t="s">
        <v>345</v>
      </c>
      <c r="C125" t="s">
        <v>235</v>
      </c>
      <c r="D125">
        <v>1</v>
      </c>
      <c r="E125" t="s">
        <v>109</v>
      </c>
      <c r="F125" s="3">
        <v>89</v>
      </c>
      <c r="G125" t="s">
        <v>112</v>
      </c>
      <c r="H125" s="14" t="s">
        <v>448</v>
      </c>
      <c r="I125" s="8" t="s">
        <v>166</v>
      </c>
    </row>
    <row r="126" spans="1:9">
      <c r="A126" s="8" t="s">
        <v>350</v>
      </c>
      <c r="B126" t="s">
        <v>351</v>
      </c>
      <c r="C126" t="s">
        <v>235</v>
      </c>
      <c r="D126">
        <v>1</v>
      </c>
      <c r="E126" t="s">
        <v>108</v>
      </c>
      <c r="F126" s="3">
        <v>1</v>
      </c>
      <c r="G126" t="s">
        <v>112</v>
      </c>
      <c r="H126" s="8" t="s">
        <v>112</v>
      </c>
    </row>
    <row r="127" spans="1:9">
      <c r="A127" s="8" t="s">
        <v>364</v>
      </c>
      <c r="B127" t="s">
        <v>365</v>
      </c>
      <c r="C127" t="s">
        <v>235</v>
      </c>
      <c r="D127">
        <v>1</v>
      </c>
      <c r="E127" t="s">
        <v>109</v>
      </c>
      <c r="F127" s="3">
        <v>22</v>
      </c>
      <c r="G127" t="s">
        <v>112</v>
      </c>
      <c r="H127" s="8" t="s">
        <v>112</v>
      </c>
    </row>
    <row r="128" spans="1:9">
      <c r="A128" s="8" t="s">
        <v>376</v>
      </c>
      <c r="B128" t="s">
        <v>377</v>
      </c>
      <c r="C128" t="s">
        <v>235</v>
      </c>
      <c r="D128">
        <v>1</v>
      </c>
      <c r="E128" t="s">
        <v>109</v>
      </c>
      <c r="F128" s="3">
        <v>2</v>
      </c>
      <c r="G128" t="s">
        <v>112</v>
      </c>
      <c r="H128" s="8" t="s">
        <v>112</v>
      </c>
    </row>
    <row r="129" spans="1:8">
      <c r="A129" s="8" t="s">
        <v>378</v>
      </c>
      <c r="B129" t="s">
        <v>379</v>
      </c>
      <c r="C129" t="s">
        <v>235</v>
      </c>
      <c r="D129">
        <v>2</v>
      </c>
      <c r="E129" t="s">
        <v>114</v>
      </c>
      <c r="F129" s="3" t="s">
        <v>453</v>
      </c>
      <c r="G129" t="s">
        <v>112</v>
      </c>
      <c r="H129" s="8" t="s">
        <v>112</v>
      </c>
    </row>
    <row r="130" spans="1:8">
      <c r="D130">
        <f>AVERAGE(D57:D129)</f>
        <v>1.8493150684931507</v>
      </c>
    </row>
  </sheetData>
  <sortState ref="A58:I129">
    <sortCondition ref="G58:G12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E53B-A964-4343-B3EE-F25A497DFA95}">
  <dimension ref="A1:I3"/>
  <sheetViews>
    <sheetView workbookViewId="0">
      <selection activeCell="D4" sqref="D4"/>
    </sheetView>
  </sheetViews>
  <sheetFormatPr baseColWidth="10" defaultRowHeight="16"/>
  <cols>
    <col min="1" max="1" width="26.33203125" customWidth="1"/>
    <col min="2" max="2" width="24.83203125" customWidth="1"/>
    <col min="4" max="4" width="16.5" customWidth="1"/>
    <col min="5" max="5" width="18.83203125" customWidth="1"/>
    <col min="6" max="6" width="18" customWidth="1"/>
    <col min="7" max="7" width="20.1640625" customWidth="1"/>
    <col min="8" max="8" width="47.1640625" customWidth="1"/>
    <col min="9" max="9" width="24.83203125" customWidth="1"/>
  </cols>
  <sheetData>
    <row r="1" spans="1:9">
      <c r="A1" t="s">
        <v>108</v>
      </c>
      <c r="B1" t="s">
        <v>109</v>
      </c>
      <c r="C1" t="s">
        <v>233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</row>
    <row r="2" spans="1:9">
      <c r="A2" t="s">
        <v>457</v>
      </c>
      <c r="B2" t="s">
        <v>458</v>
      </c>
      <c r="C2" t="s">
        <v>234</v>
      </c>
      <c r="D2">
        <v>3</v>
      </c>
      <c r="E2" t="s">
        <v>461</v>
      </c>
      <c r="F2" t="s">
        <v>462</v>
      </c>
      <c r="G2" s="5" t="s">
        <v>173</v>
      </c>
      <c r="H2" t="s">
        <v>463</v>
      </c>
      <c r="I2" t="s">
        <v>166</v>
      </c>
    </row>
    <row r="3" spans="1:9">
      <c r="A3" t="s">
        <v>459</v>
      </c>
      <c r="B3" t="s">
        <v>460</v>
      </c>
      <c r="C3" t="s">
        <v>234</v>
      </c>
      <c r="D3">
        <v>2</v>
      </c>
      <c r="E3" t="s">
        <v>109</v>
      </c>
      <c r="F3" t="s">
        <v>464</v>
      </c>
      <c r="G3" t="s">
        <v>112</v>
      </c>
      <c r="H3" t="s">
        <v>465</v>
      </c>
      <c r="I3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E3EA-F9D3-B248-8B1C-5FB7392B95DD}">
  <dimension ref="A1:M121"/>
  <sheetViews>
    <sheetView workbookViewId="0">
      <pane ySplit="1" topLeftCell="A2" activePane="bottomLeft" state="frozen"/>
      <selection pane="bottomLeft" activeCell="F124" sqref="F124"/>
    </sheetView>
  </sheetViews>
  <sheetFormatPr baseColWidth="10" defaultRowHeight="16"/>
  <cols>
    <col min="1" max="1" width="31" customWidth="1"/>
    <col min="2" max="2" width="29.6640625" customWidth="1"/>
    <col min="4" max="4" width="16.5" customWidth="1"/>
    <col min="5" max="5" width="19.6640625" customWidth="1"/>
    <col min="6" max="6" width="21.1640625" customWidth="1"/>
    <col min="7" max="7" width="19.5" customWidth="1"/>
    <col min="8" max="8" width="45.5" customWidth="1"/>
    <col min="9" max="9" width="21.6640625" customWidth="1"/>
    <col min="10" max="10" width="23.5" customWidth="1"/>
    <col min="11" max="11" width="14.83203125" customWidth="1"/>
  </cols>
  <sheetData>
    <row r="1" spans="1:12">
      <c r="A1" t="s">
        <v>108</v>
      </c>
      <c r="B1" t="s">
        <v>109</v>
      </c>
      <c r="C1" t="s">
        <v>233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  <c r="K1" t="s">
        <v>170</v>
      </c>
      <c r="L1" t="s">
        <v>709</v>
      </c>
    </row>
    <row r="2" spans="1:12">
      <c r="A2" s="17" t="s">
        <v>544</v>
      </c>
      <c r="B2" s="17" t="s">
        <v>545</v>
      </c>
      <c r="C2" t="s">
        <v>235</v>
      </c>
      <c r="D2" s="2">
        <v>1</v>
      </c>
      <c r="E2" s="2" t="s">
        <v>108</v>
      </c>
      <c r="F2" s="2">
        <v>12</v>
      </c>
      <c r="G2" s="20" t="s">
        <v>173</v>
      </c>
      <c r="H2" s="22" t="s">
        <v>715</v>
      </c>
      <c r="I2" s="2"/>
      <c r="J2" s="2" t="s">
        <v>721</v>
      </c>
      <c r="K2" s="2">
        <v>0.1</v>
      </c>
      <c r="L2" s="2">
        <v>1.0249999999999999</v>
      </c>
    </row>
    <row r="3" spans="1:12">
      <c r="A3" s="17" t="s">
        <v>506</v>
      </c>
      <c r="B3" s="17" t="s">
        <v>507</v>
      </c>
      <c r="C3" t="s">
        <v>235</v>
      </c>
      <c r="D3" s="2">
        <v>1</v>
      </c>
      <c r="E3" s="2" t="s">
        <v>109</v>
      </c>
      <c r="F3" s="2">
        <v>17</v>
      </c>
      <c r="G3" s="21" t="s">
        <v>177</v>
      </c>
      <c r="H3" s="22" t="s">
        <v>712</v>
      </c>
      <c r="I3" s="2" t="s">
        <v>166</v>
      </c>
      <c r="J3" s="2" t="s">
        <v>722</v>
      </c>
      <c r="K3" s="2">
        <f>6/19</f>
        <v>0.31578947368421051</v>
      </c>
      <c r="L3" s="2">
        <v>1.63</v>
      </c>
    </row>
    <row r="4" spans="1:12">
      <c r="A4" s="17" t="s">
        <v>508</v>
      </c>
      <c r="B4" s="17" t="s">
        <v>509</v>
      </c>
      <c r="C4" t="s">
        <v>235</v>
      </c>
      <c r="D4" s="2">
        <v>1</v>
      </c>
      <c r="E4" s="2" t="s">
        <v>109</v>
      </c>
      <c r="F4" s="2">
        <v>24</v>
      </c>
      <c r="G4" s="21" t="s">
        <v>177</v>
      </c>
      <c r="H4" s="22" t="s">
        <v>713</v>
      </c>
      <c r="I4" s="2" t="s">
        <v>166</v>
      </c>
    </row>
    <row r="5" spans="1:12">
      <c r="A5" s="17" t="s">
        <v>600</v>
      </c>
      <c r="B5" s="17" t="s">
        <v>601</v>
      </c>
      <c r="C5" t="s">
        <v>235</v>
      </c>
      <c r="D5" s="2">
        <v>1</v>
      </c>
      <c r="E5" s="2" t="s">
        <v>109</v>
      </c>
      <c r="F5" s="2">
        <v>7</v>
      </c>
      <c r="G5" s="21" t="s">
        <v>177</v>
      </c>
      <c r="H5" s="22" t="s">
        <v>718</v>
      </c>
      <c r="I5" s="2"/>
    </row>
    <row r="6" spans="1:12">
      <c r="A6" s="17" t="s">
        <v>468</v>
      </c>
      <c r="B6" s="17" t="s">
        <v>469</v>
      </c>
      <c r="C6" t="s">
        <v>235</v>
      </c>
      <c r="D6" s="2">
        <v>1</v>
      </c>
      <c r="E6" s="2" t="s">
        <v>108</v>
      </c>
      <c r="F6" s="2">
        <v>22</v>
      </c>
      <c r="G6" s="2" t="s">
        <v>112</v>
      </c>
      <c r="H6" s="2" t="s">
        <v>112</v>
      </c>
      <c r="I6" s="2"/>
      <c r="J6" s="2"/>
      <c r="K6" s="2"/>
    </row>
    <row r="7" spans="1:12">
      <c r="A7" s="17" t="s">
        <v>470</v>
      </c>
      <c r="B7" s="17" t="s">
        <v>471</v>
      </c>
      <c r="C7" t="s">
        <v>235</v>
      </c>
      <c r="D7" s="2">
        <v>1</v>
      </c>
      <c r="E7" s="2" t="s">
        <v>108</v>
      </c>
      <c r="F7" s="2">
        <v>13</v>
      </c>
      <c r="G7" s="2" t="s">
        <v>112</v>
      </c>
      <c r="H7" s="2" t="s">
        <v>112</v>
      </c>
      <c r="I7" s="2"/>
      <c r="J7" s="2"/>
    </row>
    <row r="8" spans="1:12">
      <c r="A8" s="17" t="s">
        <v>472</v>
      </c>
      <c r="B8" s="17" t="s">
        <v>473</v>
      </c>
      <c r="C8" t="s">
        <v>235</v>
      </c>
      <c r="D8" s="2">
        <v>1</v>
      </c>
      <c r="E8" s="2" t="s">
        <v>108</v>
      </c>
      <c r="F8" s="2">
        <v>1</v>
      </c>
      <c r="G8" s="2" t="s">
        <v>112</v>
      </c>
      <c r="H8" s="2" t="s">
        <v>112</v>
      </c>
      <c r="I8" s="2"/>
    </row>
    <row r="9" spans="1:12">
      <c r="A9" s="17" t="s">
        <v>480</v>
      </c>
      <c r="B9" s="17" t="s">
        <v>481</v>
      </c>
      <c r="C9" t="s">
        <v>235</v>
      </c>
      <c r="D9" s="2">
        <v>1</v>
      </c>
      <c r="E9" s="2" t="s">
        <v>109</v>
      </c>
      <c r="F9" s="2">
        <v>17</v>
      </c>
      <c r="G9" s="2" t="s">
        <v>112</v>
      </c>
      <c r="H9" s="22" t="s">
        <v>710</v>
      </c>
      <c r="I9" s="2" t="s">
        <v>166</v>
      </c>
    </row>
    <row r="10" spans="1:12">
      <c r="A10" s="17" t="s">
        <v>482</v>
      </c>
      <c r="B10" s="17" t="s">
        <v>483</v>
      </c>
      <c r="C10" t="s">
        <v>235</v>
      </c>
      <c r="D10" s="2">
        <v>1</v>
      </c>
      <c r="E10" s="2" t="s">
        <v>108</v>
      </c>
      <c r="F10" s="2">
        <v>1</v>
      </c>
      <c r="G10" s="2" t="s">
        <v>112</v>
      </c>
      <c r="H10" s="2" t="s">
        <v>112</v>
      </c>
      <c r="I10" s="2"/>
    </row>
    <row r="11" spans="1:12">
      <c r="A11" s="17" t="s">
        <v>484</v>
      </c>
      <c r="B11" s="17" t="s">
        <v>485</v>
      </c>
      <c r="C11" t="s">
        <v>235</v>
      </c>
      <c r="D11" s="2">
        <v>1</v>
      </c>
      <c r="E11" s="2" t="s">
        <v>109</v>
      </c>
      <c r="F11" s="2">
        <v>83</v>
      </c>
      <c r="G11" s="2" t="s">
        <v>112</v>
      </c>
      <c r="H11" s="22" t="s">
        <v>711</v>
      </c>
      <c r="I11" s="2" t="s">
        <v>166</v>
      </c>
    </row>
    <row r="12" spans="1:12">
      <c r="A12" s="17" t="s">
        <v>500</v>
      </c>
      <c r="B12" s="17" t="s">
        <v>501</v>
      </c>
      <c r="C12" t="s">
        <v>235</v>
      </c>
      <c r="D12" s="2">
        <v>1</v>
      </c>
      <c r="E12" s="2" t="s">
        <v>108</v>
      </c>
      <c r="F12" s="2">
        <v>14</v>
      </c>
      <c r="G12" s="2" t="s">
        <v>112</v>
      </c>
      <c r="H12" s="2" t="s">
        <v>112</v>
      </c>
      <c r="I12" s="2"/>
    </row>
    <row r="13" spans="1:12">
      <c r="A13" s="17" t="s">
        <v>502</v>
      </c>
      <c r="B13" s="17" t="s">
        <v>503</v>
      </c>
      <c r="C13" t="s">
        <v>235</v>
      </c>
      <c r="D13" s="2">
        <v>1</v>
      </c>
      <c r="E13" s="2" t="s">
        <v>108</v>
      </c>
      <c r="F13" s="2">
        <v>39</v>
      </c>
      <c r="G13" s="2" t="s">
        <v>112</v>
      </c>
      <c r="H13" s="2" t="s">
        <v>112</v>
      </c>
      <c r="I13" s="2"/>
    </row>
    <row r="14" spans="1:12">
      <c r="A14" s="17" t="s">
        <v>504</v>
      </c>
      <c r="B14" s="17" t="s">
        <v>505</v>
      </c>
      <c r="C14" t="s">
        <v>235</v>
      </c>
      <c r="D14" s="18">
        <v>1</v>
      </c>
      <c r="E14" s="18" t="s">
        <v>108</v>
      </c>
      <c r="F14" s="18">
        <v>1</v>
      </c>
      <c r="G14" s="18" t="s">
        <v>112</v>
      </c>
      <c r="H14" s="18" t="s">
        <v>112</v>
      </c>
      <c r="I14" s="2"/>
    </row>
    <row r="15" spans="1:12">
      <c r="A15" s="17" t="s">
        <v>516</v>
      </c>
      <c r="B15" s="17" t="s">
        <v>517</v>
      </c>
      <c r="C15" t="s">
        <v>235</v>
      </c>
      <c r="D15" s="2">
        <v>1</v>
      </c>
      <c r="E15" s="2" t="s">
        <v>108</v>
      </c>
      <c r="F15" s="2">
        <v>12</v>
      </c>
      <c r="G15" s="2" t="s">
        <v>112</v>
      </c>
      <c r="H15" s="2" t="s">
        <v>112</v>
      </c>
      <c r="I15" s="2"/>
    </row>
    <row r="16" spans="1:12">
      <c r="A16" s="17" t="s">
        <v>518</v>
      </c>
      <c r="B16" s="17" t="s">
        <v>519</v>
      </c>
      <c r="C16" t="s">
        <v>235</v>
      </c>
      <c r="D16" s="18">
        <v>1</v>
      </c>
      <c r="E16" s="18" t="s">
        <v>109</v>
      </c>
      <c r="F16" s="18">
        <v>35</v>
      </c>
      <c r="G16" s="18" t="s">
        <v>112</v>
      </c>
      <c r="H16" s="18" t="s">
        <v>112</v>
      </c>
      <c r="I16" s="18"/>
    </row>
    <row r="17" spans="1:9">
      <c r="A17" s="17" t="s">
        <v>520</v>
      </c>
      <c r="B17" s="17" t="s">
        <v>521</v>
      </c>
      <c r="C17" t="s">
        <v>235</v>
      </c>
      <c r="D17" s="18">
        <v>1</v>
      </c>
      <c r="E17" s="18" t="s">
        <v>108</v>
      </c>
      <c r="F17" s="18">
        <v>28</v>
      </c>
      <c r="G17" s="18" t="s">
        <v>112</v>
      </c>
      <c r="H17" s="18" t="s">
        <v>112</v>
      </c>
      <c r="I17" s="2"/>
    </row>
    <row r="18" spans="1:9">
      <c r="A18" s="17" t="s">
        <v>522</v>
      </c>
      <c r="B18" s="17" t="s">
        <v>523</v>
      </c>
      <c r="C18" t="s">
        <v>235</v>
      </c>
      <c r="D18" s="18">
        <v>1</v>
      </c>
      <c r="E18" s="18" t="s">
        <v>109</v>
      </c>
      <c r="F18" s="18">
        <v>39</v>
      </c>
      <c r="G18" s="18" t="s">
        <v>112</v>
      </c>
      <c r="H18" s="18" t="s">
        <v>112</v>
      </c>
      <c r="I18" s="2"/>
    </row>
    <row r="19" spans="1:9">
      <c r="A19" s="17" t="s">
        <v>530</v>
      </c>
      <c r="B19" s="17" t="s">
        <v>531</v>
      </c>
      <c r="C19" t="s">
        <v>235</v>
      </c>
      <c r="D19" s="18">
        <v>1</v>
      </c>
      <c r="E19" s="18" t="s">
        <v>108</v>
      </c>
      <c r="F19" s="18">
        <v>9</v>
      </c>
      <c r="G19" s="18" t="s">
        <v>112</v>
      </c>
      <c r="H19" s="23" t="s">
        <v>716</v>
      </c>
      <c r="I19" s="22" t="s">
        <v>717</v>
      </c>
    </row>
    <row r="20" spans="1:9">
      <c r="A20" s="17" t="s">
        <v>532</v>
      </c>
      <c r="B20" s="17" t="s">
        <v>533</v>
      </c>
      <c r="C20" t="s">
        <v>235</v>
      </c>
      <c r="D20" s="2">
        <v>1</v>
      </c>
      <c r="E20" s="2" t="s">
        <v>108</v>
      </c>
      <c r="F20" s="2">
        <v>32</v>
      </c>
      <c r="G20" s="2" t="s">
        <v>112</v>
      </c>
      <c r="H20" s="2" t="s">
        <v>715</v>
      </c>
      <c r="I20" s="2"/>
    </row>
    <row r="21" spans="1:9">
      <c r="A21" s="17" t="s">
        <v>534</v>
      </c>
      <c r="B21" s="17" t="s">
        <v>535</v>
      </c>
      <c r="C21" t="s">
        <v>235</v>
      </c>
      <c r="D21" s="2">
        <v>1</v>
      </c>
      <c r="E21" s="2" t="s">
        <v>109</v>
      </c>
      <c r="F21" s="2">
        <v>13</v>
      </c>
      <c r="G21" s="2" t="s">
        <v>112</v>
      </c>
      <c r="H21" s="2" t="s">
        <v>112</v>
      </c>
      <c r="I21" s="2"/>
    </row>
    <row r="22" spans="1:9">
      <c r="A22" s="17" t="s">
        <v>540</v>
      </c>
      <c r="B22" s="17" t="s">
        <v>541</v>
      </c>
      <c r="C22" t="s">
        <v>235</v>
      </c>
      <c r="D22" s="2">
        <v>1</v>
      </c>
      <c r="E22" s="2" t="s">
        <v>108</v>
      </c>
      <c r="F22" s="2">
        <v>7</v>
      </c>
      <c r="G22" s="2" t="s">
        <v>112</v>
      </c>
      <c r="H22" s="22" t="s">
        <v>714</v>
      </c>
      <c r="I22" s="22" t="s">
        <v>717</v>
      </c>
    </row>
    <row r="23" spans="1:9">
      <c r="A23" s="17" t="s">
        <v>542</v>
      </c>
      <c r="B23" s="17" t="s">
        <v>543</v>
      </c>
      <c r="C23" t="s">
        <v>235</v>
      </c>
      <c r="D23" s="2">
        <v>1</v>
      </c>
      <c r="E23" s="2" t="s">
        <v>108</v>
      </c>
      <c r="F23" s="2">
        <v>13</v>
      </c>
      <c r="G23" s="2" t="s">
        <v>112</v>
      </c>
      <c r="H23" s="2" t="s">
        <v>112</v>
      </c>
      <c r="I23" s="2"/>
    </row>
    <row r="24" spans="1:9">
      <c r="A24" s="17" t="s">
        <v>546</v>
      </c>
      <c r="B24" s="17" t="s">
        <v>547</v>
      </c>
      <c r="C24" t="s">
        <v>235</v>
      </c>
      <c r="D24" s="18">
        <v>1</v>
      </c>
      <c r="E24" s="18" t="s">
        <v>108</v>
      </c>
      <c r="F24" s="18">
        <v>18</v>
      </c>
      <c r="G24" s="18" t="s">
        <v>112</v>
      </c>
      <c r="H24" s="18" t="s">
        <v>112</v>
      </c>
      <c r="I24" s="2"/>
    </row>
    <row r="25" spans="1:9">
      <c r="A25" s="17" t="s">
        <v>556</v>
      </c>
      <c r="B25" s="17" t="s">
        <v>557</v>
      </c>
      <c r="C25" t="s">
        <v>235</v>
      </c>
      <c r="D25" s="18">
        <v>1</v>
      </c>
      <c r="E25" s="18" t="s">
        <v>108</v>
      </c>
      <c r="F25" s="18">
        <v>25</v>
      </c>
      <c r="G25" s="18" t="s">
        <v>112</v>
      </c>
      <c r="H25" s="18" t="s">
        <v>112</v>
      </c>
      <c r="I25" s="2"/>
    </row>
    <row r="26" spans="1:9">
      <c r="A26" s="17" t="s">
        <v>558</v>
      </c>
      <c r="B26" s="17" t="s">
        <v>559</v>
      </c>
      <c r="C26" t="s">
        <v>235</v>
      </c>
      <c r="D26" s="18">
        <v>1</v>
      </c>
      <c r="E26" s="18" t="s">
        <v>108</v>
      </c>
      <c r="F26" s="18">
        <v>60</v>
      </c>
      <c r="G26" s="18" t="s">
        <v>112</v>
      </c>
      <c r="H26" s="18" t="s">
        <v>112</v>
      </c>
      <c r="I26" s="2"/>
    </row>
    <row r="27" spans="1:9">
      <c r="A27" s="17" t="s">
        <v>560</v>
      </c>
      <c r="B27" s="17" t="s">
        <v>561</v>
      </c>
      <c r="C27" t="s">
        <v>235</v>
      </c>
      <c r="D27" s="18">
        <v>1</v>
      </c>
      <c r="E27" s="18" t="s">
        <v>108</v>
      </c>
      <c r="F27" s="18">
        <v>2</v>
      </c>
      <c r="G27" s="18" t="s">
        <v>112</v>
      </c>
      <c r="H27" s="18" t="s">
        <v>112</v>
      </c>
      <c r="I27" s="2"/>
    </row>
    <row r="28" spans="1:9">
      <c r="A28" s="17" t="s">
        <v>582</v>
      </c>
      <c r="B28" s="17" t="s">
        <v>583</v>
      </c>
      <c r="C28" t="s">
        <v>235</v>
      </c>
      <c r="D28" s="18">
        <v>1</v>
      </c>
      <c r="E28" s="18" t="s">
        <v>109</v>
      </c>
      <c r="F28" s="18">
        <v>14</v>
      </c>
      <c r="G28" s="18" t="s">
        <v>112</v>
      </c>
      <c r="H28" s="18" t="s">
        <v>112</v>
      </c>
      <c r="I28" s="2"/>
    </row>
    <row r="29" spans="1:9">
      <c r="A29" s="17" t="s">
        <v>584</v>
      </c>
      <c r="B29" s="17" t="s">
        <v>585</v>
      </c>
      <c r="C29" t="s">
        <v>235</v>
      </c>
      <c r="D29" s="18">
        <v>1</v>
      </c>
      <c r="E29" s="18" t="s">
        <v>109</v>
      </c>
      <c r="F29" s="18">
        <v>30</v>
      </c>
      <c r="G29" s="18" t="s">
        <v>112</v>
      </c>
      <c r="H29" s="18" t="s">
        <v>112</v>
      </c>
      <c r="I29" s="2"/>
    </row>
    <row r="30" spans="1:9">
      <c r="A30" s="17" t="s">
        <v>586</v>
      </c>
      <c r="B30" s="17" t="s">
        <v>587</v>
      </c>
      <c r="C30" t="s">
        <v>235</v>
      </c>
      <c r="D30" s="18">
        <v>1</v>
      </c>
      <c r="E30" s="18" t="s">
        <v>109</v>
      </c>
      <c r="F30" s="18">
        <v>1</v>
      </c>
      <c r="G30" s="18" t="s">
        <v>112</v>
      </c>
      <c r="H30" s="18" t="s">
        <v>112</v>
      </c>
      <c r="I30" s="2"/>
    </row>
    <row r="31" spans="1:9">
      <c r="A31" s="17" t="s">
        <v>602</v>
      </c>
      <c r="B31" s="17" t="s">
        <v>603</v>
      </c>
      <c r="C31" t="s">
        <v>235</v>
      </c>
      <c r="D31" s="18">
        <v>1</v>
      </c>
      <c r="E31" s="18" t="s">
        <v>108</v>
      </c>
      <c r="F31" s="18">
        <v>7</v>
      </c>
      <c r="G31" s="18" t="s">
        <v>112</v>
      </c>
      <c r="H31" s="18" t="s">
        <v>112</v>
      </c>
      <c r="I31" s="2"/>
    </row>
    <row r="32" spans="1:9">
      <c r="A32" s="17" t="s">
        <v>604</v>
      </c>
      <c r="B32" s="17" t="s">
        <v>605</v>
      </c>
      <c r="C32" t="s">
        <v>235</v>
      </c>
      <c r="D32" s="18">
        <v>1</v>
      </c>
      <c r="E32" s="18" t="s">
        <v>109</v>
      </c>
      <c r="F32" s="18">
        <v>1</v>
      </c>
      <c r="G32" s="18" t="s">
        <v>112</v>
      </c>
      <c r="H32" s="18" t="s">
        <v>112</v>
      </c>
      <c r="I32" s="2"/>
    </row>
    <row r="33" spans="1:9">
      <c r="A33" s="17" t="s">
        <v>622</v>
      </c>
      <c r="B33" s="17" t="s">
        <v>623</v>
      </c>
      <c r="C33" t="s">
        <v>235</v>
      </c>
      <c r="D33" s="18">
        <v>1</v>
      </c>
      <c r="E33" s="18" t="s">
        <v>109</v>
      </c>
      <c r="F33" s="18">
        <v>28</v>
      </c>
      <c r="G33" s="18" t="s">
        <v>112</v>
      </c>
      <c r="H33" s="18" t="s">
        <v>112</v>
      </c>
      <c r="I33" s="2"/>
    </row>
    <row r="34" spans="1:9">
      <c r="A34" s="17" t="s">
        <v>624</v>
      </c>
      <c r="B34" s="17" t="s">
        <v>625</v>
      </c>
      <c r="C34" t="s">
        <v>235</v>
      </c>
      <c r="D34" s="18">
        <v>1</v>
      </c>
      <c r="E34" s="18" t="s">
        <v>108</v>
      </c>
      <c r="F34" s="18">
        <v>17</v>
      </c>
      <c r="G34" s="18" t="s">
        <v>112</v>
      </c>
      <c r="H34" s="18" t="s">
        <v>112</v>
      </c>
      <c r="I34" s="2"/>
    </row>
    <row r="35" spans="1:9">
      <c r="A35" s="17" t="s">
        <v>626</v>
      </c>
      <c r="B35" s="17" t="s">
        <v>627</v>
      </c>
      <c r="C35" t="s">
        <v>235</v>
      </c>
      <c r="D35" s="18">
        <v>1</v>
      </c>
      <c r="E35" s="18" t="s">
        <v>109</v>
      </c>
      <c r="F35" s="18">
        <v>14</v>
      </c>
      <c r="G35" s="18" t="s">
        <v>112</v>
      </c>
      <c r="H35" s="18" t="s">
        <v>112</v>
      </c>
      <c r="I35" s="2"/>
    </row>
    <row r="36" spans="1:9">
      <c r="A36" s="17" t="s">
        <v>634</v>
      </c>
      <c r="B36" s="17" t="s">
        <v>635</v>
      </c>
      <c r="C36" t="s">
        <v>235</v>
      </c>
      <c r="D36" s="18">
        <v>1</v>
      </c>
      <c r="E36" s="18" t="s">
        <v>108</v>
      </c>
      <c r="F36" s="18">
        <v>14</v>
      </c>
      <c r="G36" s="18" t="s">
        <v>112</v>
      </c>
      <c r="H36" s="23" t="s">
        <v>719</v>
      </c>
      <c r="I36" s="22" t="s">
        <v>717</v>
      </c>
    </row>
    <row r="37" spans="1:9">
      <c r="A37" s="17" t="s">
        <v>636</v>
      </c>
      <c r="B37" s="17" t="s">
        <v>637</v>
      </c>
      <c r="C37" t="s">
        <v>235</v>
      </c>
      <c r="D37" s="18">
        <v>1</v>
      </c>
      <c r="E37" s="18" t="s">
        <v>109</v>
      </c>
      <c r="F37" s="18">
        <v>26</v>
      </c>
      <c r="G37" s="18" t="s">
        <v>112</v>
      </c>
      <c r="H37" s="18" t="s">
        <v>112</v>
      </c>
      <c r="I37" s="2"/>
    </row>
    <row r="38" spans="1:9">
      <c r="A38" s="17" t="s">
        <v>638</v>
      </c>
      <c r="B38" s="17" t="s">
        <v>639</v>
      </c>
      <c r="C38" t="s">
        <v>235</v>
      </c>
      <c r="D38" s="18">
        <v>1</v>
      </c>
      <c r="E38" s="18" t="s">
        <v>109</v>
      </c>
      <c r="F38" s="18">
        <v>7</v>
      </c>
      <c r="G38" s="18" t="s">
        <v>112</v>
      </c>
      <c r="H38" s="18" t="s">
        <v>112</v>
      </c>
      <c r="I38" s="2"/>
    </row>
    <row r="39" spans="1:9">
      <c r="A39" s="17" t="s">
        <v>640</v>
      </c>
      <c r="B39" s="17" t="s">
        <v>641</v>
      </c>
      <c r="C39" t="s">
        <v>235</v>
      </c>
      <c r="D39" s="18">
        <v>2</v>
      </c>
      <c r="E39" s="18" t="s">
        <v>109</v>
      </c>
      <c r="F39" s="18" t="s">
        <v>720</v>
      </c>
      <c r="G39" s="18" t="s">
        <v>112</v>
      </c>
      <c r="H39" s="18" t="s">
        <v>112</v>
      </c>
      <c r="I39" s="2"/>
    </row>
    <row r="40" spans="1:9">
      <c r="A40" s="17" t="s">
        <v>652</v>
      </c>
      <c r="B40" s="17" t="s">
        <v>653</v>
      </c>
      <c r="C40" t="s">
        <v>235</v>
      </c>
      <c r="D40" s="18">
        <v>1</v>
      </c>
      <c r="E40" s="18" t="s">
        <v>108</v>
      </c>
      <c r="F40" s="18">
        <v>26</v>
      </c>
      <c r="G40" s="18" t="s">
        <v>112</v>
      </c>
      <c r="H40" s="18" t="s">
        <v>112</v>
      </c>
      <c r="I40" s="2"/>
    </row>
    <row r="41" spans="1:9">
      <c r="A41" s="17" t="s">
        <v>654</v>
      </c>
      <c r="B41" s="17" t="s">
        <v>655</v>
      </c>
      <c r="C41" t="s">
        <v>235</v>
      </c>
      <c r="D41" s="18">
        <v>1</v>
      </c>
      <c r="E41" s="18" t="s">
        <v>109</v>
      </c>
      <c r="F41" s="18">
        <v>16</v>
      </c>
      <c r="G41" s="18" t="s">
        <v>112</v>
      </c>
      <c r="H41" s="18" t="s">
        <v>112</v>
      </c>
      <c r="I41" s="2"/>
    </row>
    <row r="42" spans="1:9">
      <c r="A42" s="17"/>
      <c r="B42" s="17"/>
      <c r="C42" t="s">
        <v>225</v>
      </c>
      <c r="D42" s="18">
        <f>AVERAGE(D2:D41)</f>
        <v>1.0249999999999999</v>
      </c>
      <c r="E42" s="18"/>
      <c r="F42" s="18"/>
      <c r="G42" s="24"/>
      <c r="H42" s="18"/>
      <c r="I42" s="2"/>
    </row>
    <row r="43" spans="1:9">
      <c r="A43" t="s">
        <v>466</v>
      </c>
      <c r="B43" t="s">
        <v>467</v>
      </c>
      <c r="C43" t="s">
        <v>235</v>
      </c>
    </row>
    <row r="44" spans="1:9">
      <c r="A44" t="s">
        <v>474</v>
      </c>
      <c r="B44" t="s">
        <v>475</v>
      </c>
      <c r="C44" t="s">
        <v>235</v>
      </c>
      <c r="D44" s="2"/>
      <c r="E44" s="2"/>
      <c r="F44" s="2"/>
      <c r="G44" s="2"/>
      <c r="H44" s="2"/>
      <c r="I44" s="2"/>
    </row>
    <row r="45" spans="1:9">
      <c r="A45" t="s">
        <v>476</v>
      </c>
      <c r="B45" t="s">
        <v>477</v>
      </c>
      <c r="C45" t="s">
        <v>235</v>
      </c>
      <c r="D45" s="2"/>
      <c r="E45" s="2"/>
      <c r="F45" s="2"/>
      <c r="G45" s="2"/>
      <c r="H45" s="2"/>
      <c r="I45" s="2"/>
    </row>
    <row r="46" spans="1:9">
      <c r="A46" t="s">
        <v>478</v>
      </c>
      <c r="B46" t="s">
        <v>479</v>
      </c>
      <c r="C46" t="s">
        <v>235</v>
      </c>
      <c r="D46" s="2"/>
      <c r="E46" s="2"/>
      <c r="F46" s="2"/>
      <c r="G46" s="2"/>
      <c r="H46" s="2"/>
      <c r="I46" s="2"/>
    </row>
    <row r="47" spans="1:9">
      <c r="A47" t="s">
        <v>486</v>
      </c>
      <c r="B47" t="s">
        <v>487</v>
      </c>
      <c r="C47" t="s">
        <v>235</v>
      </c>
      <c r="D47" s="2"/>
      <c r="E47" s="2"/>
      <c r="F47" s="2"/>
      <c r="G47" s="2"/>
      <c r="H47" s="2"/>
      <c r="I47" s="2"/>
    </row>
    <row r="48" spans="1:9">
      <c r="A48" t="s">
        <v>488</v>
      </c>
      <c r="B48" t="s">
        <v>489</v>
      </c>
      <c r="C48" t="s">
        <v>235</v>
      </c>
      <c r="D48" s="2"/>
      <c r="E48" s="2"/>
      <c r="F48" s="2"/>
      <c r="G48" s="2"/>
      <c r="H48" s="2"/>
      <c r="I48" s="2"/>
    </row>
    <row r="49" spans="1:9">
      <c r="A49" t="s">
        <v>490</v>
      </c>
      <c r="B49" t="s">
        <v>491</v>
      </c>
      <c r="C49" t="s">
        <v>235</v>
      </c>
      <c r="D49" s="2"/>
      <c r="E49" s="2"/>
      <c r="F49" s="2"/>
      <c r="G49" s="2"/>
      <c r="H49" s="2"/>
      <c r="I49" s="2"/>
    </row>
    <row r="50" spans="1:9">
      <c r="A50" t="s">
        <v>492</v>
      </c>
      <c r="B50" t="s">
        <v>493</v>
      </c>
      <c r="C50" t="s">
        <v>235</v>
      </c>
      <c r="D50" s="2"/>
      <c r="E50" s="2"/>
      <c r="F50" s="2"/>
      <c r="G50" s="2"/>
      <c r="H50" s="2"/>
      <c r="I50" s="2"/>
    </row>
    <row r="51" spans="1:9">
      <c r="A51" t="s">
        <v>494</v>
      </c>
      <c r="B51" t="s">
        <v>495</v>
      </c>
      <c r="C51" t="s">
        <v>235</v>
      </c>
      <c r="D51" s="2"/>
      <c r="E51" s="2"/>
      <c r="F51" s="2"/>
      <c r="G51" s="2"/>
      <c r="H51" s="2"/>
      <c r="I51" s="2"/>
    </row>
    <row r="52" spans="1:9">
      <c r="A52" t="s">
        <v>496</v>
      </c>
      <c r="B52" t="s">
        <v>497</v>
      </c>
      <c r="C52" t="s">
        <v>235</v>
      </c>
      <c r="D52" s="2"/>
      <c r="E52" s="2"/>
      <c r="F52" s="2"/>
      <c r="G52" s="2"/>
      <c r="H52" s="2"/>
      <c r="I52" s="2"/>
    </row>
    <row r="53" spans="1:9">
      <c r="A53" t="s">
        <v>498</v>
      </c>
      <c r="B53" t="s">
        <v>499</v>
      </c>
      <c r="C53" t="s">
        <v>235</v>
      </c>
      <c r="D53" s="2"/>
      <c r="E53" s="2"/>
      <c r="F53" s="2"/>
      <c r="G53" s="2"/>
      <c r="H53" s="2"/>
      <c r="I53" s="2"/>
    </row>
    <row r="54" spans="1:9">
      <c r="A54" t="s">
        <v>510</v>
      </c>
      <c r="B54" t="s">
        <v>511</v>
      </c>
      <c r="C54" t="s">
        <v>235</v>
      </c>
      <c r="D54" s="2"/>
      <c r="E54" s="2"/>
      <c r="F54" s="2"/>
      <c r="G54" s="2"/>
      <c r="H54" s="2"/>
      <c r="I54" s="2"/>
    </row>
    <row r="55" spans="1:9">
      <c r="A55" t="s">
        <v>512</v>
      </c>
      <c r="B55" t="s">
        <v>513</v>
      </c>
      <c r="C55" t="s">
        <v>235</v>
      </c>
      <c r="D55" s="2"/>
      <c r="E55" s="2"/>
      <c r="F55" s="2"/>
      <c r="G55" s="2"/>
      <c r="H55" s="2"/>
      <c r="I55" s="2"/>
    </row>
    <row r="56" spans="1:9">
      <c r="A56" t="s">
        <v>514</v>
      </c>
      <c r="B56" t="s">
        <v>515</v>
      </c>
      <c r="C56" t="s">
        <v>235</v>
      </c>
      <c r="D56" s="2"/>
      <c r="E56" s="2"/>
      <c r="F56" s="2"/>
      <c r="G56" s="2"/>
      <c r="H56" s="2"/>
      <c r="I56" s="2"/>
    </row>
    <row r="57" spans="1:9">
      <c r="A57" t="s">
        <v>524</v>
      </c>
      <c r="B57" t="s">
        <v>525</v>
      </c>
      <c r="C57" t="s">
        <v>235</v>
      </c>
      <c r="D57" s="2"/>
      <c r="E57" s="2"/>
      <c r="F57" s="2"/>
      <c r="G57" s="2"/>
      <c r="H57" s="2"/>
      <c r="I57" s="2"/>
    </row>
    <row r="58" spans="1:9">
      <c r="A58" t="s">
        <v>526</v>
      </c>
      <c r="B58" t="s">
        <v>527</v>
      </c>
      <c r="C58" t="s">
        <v>235</v>
      </c>
      <c r="D58" s="2"/>
      <c r="E58" s="2"/>
      <c r="F58" s="2"/>
      <c r="G58" s="2"/>
      <c r="H58" s="2"/>
      <c r="I58" s="2"/>
    </row>
    <row r="59" spans="1:9">
      <c r="A59" t="s">
        <v>528</v>
      </c>
      <c r="B59" t="s">
        <v>529</v>
      </c>
      <c r="C59" t="s">
        <v>235</v>
      </c>
      <c r="D59" s="2"/>
      <c r="E59" s="2"/>
      <c r="F59" s="2"/>
      <c r="G59" s="2"/>
      <c r="H59" s="2"/>
      <c r="I59" s="2"/>
    </row>
    <row r="60" spans="1:9">
      <c r="A60" t="s">
        <v>536</v>
      </c>
      <c r="B60" t="s">
        <v>537</v>
      </c>
      <c r="C60" t="s">
        <v>235</v>
      </c>
      <c r="D60" s="2"/>
      <c r="E60" s="2"/>
      <c r="F60" s="2"/>
      <c r="G60" s="2"/>
      <c r="H60" s="2"/>
      <c r="I60" s="2"/>
    </row>
    <row r="61" spans="1:9">
      <c r="A61" t="s">
        <v>538</v>
      </c>
      <c r="B61" t="s">
        <v>539</v>
      </c>
      <c r="C61" t="s">
        <v>235</v>
      </c>
      <c r="D61" s="2"/>
      <c r="E61" s="2"/>
      <c r="F61" s="2"/>
      <c r="G61" s="2"/>
      <c r="H61" s="2"/>
      <c r="I61" s="2"/>
    </row>
    <row r="62" spans="1:9">
      <c r="A62" t="s">
        <v>548</v>
      </c>
      <c r="B62" t="s">
        <v>549</v>
      </c>
      <c r="C62" t="s">
        <v>235</v>
      </c>
      <c r="D62" s="2"/>
      <c r="E62" s="2"/>
      <c r="F62" s="2"/>
      <c r="G62" s="2"/>
      <c r="H62" s="2"/>
      <c r="I62" s="2"/>
    </row>
    <row r="63" spans="1:9">
      <c r="A63" t="s">
        <v>550</v>
      </c>
      <c r="B63" t="s">
        <v>551</v>
      </c>
      <c r="C63" t="s">
        <v>235</v>
      </c>
      <c r="D63" s="2"/>
      <c r="E63" s="2"/>
      <c r="F63" s="2"/>
      <c r="G63" s="2"/>
      <c r="H63" s="2"/>
      <c r="I63" s="2"/>
    </row>
    <row r="64" spans="1:9">
      <c r="A64" t="s">
        <v>552</v>
      </c>
      <c r="B64" t="s">
        <v>553</v>
      </c>
      <c r="C64" t="s">
        <v>235</v>
      </c>
      <c r="D64" s="2"/>
      <c r="E64" s="2"/>
      <c r="F64" s="2"/>
      <c r="G64" s="2"/>
      <c r="H64" s="2"/>
      <c r="I64" s="2"/>
    </row>
    <row r="65" spans="1:9">
      <c r="A65" t="s">
        <v>554</v>
      </c>
      <c r="B65" t="s">
        <v>555</v>
      </c>
      <c r="C65" t="s">
        <v>235</v>
      </c>
      <c r="D65" s="2"/>
      <c r="E65" s="2"/>
      <c r="F65" s="2"/>
      <c r="G65" s="2"/>
      <c r="H65" s="2"/>
      <c r="I65" s="2"/>
    </row>
    <row r="66" spans="1:9">
      <c r="A66" t="s">
        <v>562</v>
      </c>
      <c r="B66" t="s">
        <v>563</v>
      </c>
      <c r="C66" t="s">
        <v>235</v>
      </c>
      <c r="D66" s="2"/>
      <c r="E66" s="2"/>
      <c r="F66" s="2"/>
      <c r="G66" s="2"/>
      <c r="H66" s="2"/>
      <c r="I66" s="2"/>
    </row>
    <row r="67" spans="1:9">
      <c r="A67" t="s">
        <v>564</v>
      </c>
      <c r="B67" t="s">
        <v>565</v>
      </c>
      <c r="C67" t="s">
        <v>235</v>
      </c>
      <c r="D67" s="2"/>
      <c r="E67" s="2"/>
      <c r="F67" s="2"/>
      <c r="G67" s="2"/>
      <c r="H67" s="2"/>
      <c r="I67" s="2"/>
    </row>
    <row r="68" spans="1:9">
      <c r="A68" t="s">
        <v>566</v>
      </c>
      <c r="B68" t="s">
        <v>567</v>
      </c>
      <c r="C68" t="s">
        <v>235</v>
      </c>
      <c r="D68" s="2"/>
      <c r="E68" s="2"/>
      <c r="F68" s="2"/>
      <c r="G68" s="2"/>
      <c r="H68" s="2"/>
      <c r="I68" s="2"/>
    </row>
    <row r="69" spans="1:9">
      <c r="A69" t="s">
        <v>568</v>
      </c>
      <c r="B69" t="s">
        <v>569</v>
      </c>
      <c r="C69" t="s">
        <v>235</v>
      </c>
      <c r="D69" s="2"/>
      <c r="E69" s="2"/>
      <c r="F69" s="2"/>
      <c r="G69" s="2"/>
      <c r="H69" s="2"/>
      <c r="I69" s="2"/>
    </row>
    <row r="70" spans="1:9">
      <c r="A70" t="s">
        <v>570</v>
      </c>
      <c r="B70" t="s">
        <v>571</v>
      </c>
      <c r="C70" t="s">
        <v>235</v>
      </c>
      <c r="D70" s="2"/>
      <c r="E70" s="2"/>
      <c r="F70" s="2"/>
      <c r="G70" s="2"/>
      <c r="H70" s="2"/>
      <c r="I70" s="2"/>
    </row>
    <row r="71" spans="1:9">
      <c r="A71" t="s">
        <v>572</v>
      </c>
      <c r="B71" t="s">
        <v>573</v>
      </c>
      <c r="C71" t="s">
        <v>235</v>
      </c>
      <c r="D71" s="2"/>
      <c r="E71" s="2"/>
      <c r="F71" s="2"/>
      <c r="G71" s="2"/>
      <c r="H71" s="2"/>
      <c r="I71" s="2"/>
    </row>
    <row r="72" spans="1:9">
      <c r="A72" t="s">
        <v>574</v>
      </c>
      <c r="B72" t="s">
        <v>575</v>
      </c>
      <c r="C72" t="s">
        <v>235</v>
      </c>
      <c r="D72" s="2"/>
      <c r="E72" s="2"/>
      <c r="F72" s="2"/>
      <c r="G72" s="2"/>
      <c r="H72" s="2"/>
      <c r="I72" s="2"/>
    </row>
    <row r="73" spans="1:9">
      <c r="A73" t="s">
        <v>576</v>
      </c>
      <c r="B73" t="s">
        <v>577</v>
      </c>
      <c r="C73" t="s">
        <v>235</v>
      </c>
      <c r="D73" s="2"/>
      <c r="E73" s="2"/>
      <c r="F73" s="2"/>
      <c r="G73" s="2"/>
      <c r="H73" s="2"/>
      <c r="I73" s="2"/>
    </row>
    <row r="74" spans="1:9">
      <c r="A74" t="s">
        <v>578</v>
      </c>
      <c r="B74" t="s">
        <v>579</v>
      </c>
      <c r="C74" t="s">
        <v>235</v>
      </c>
      <c r="D74" s="2"/>
      <c r="E74" s="2"/>
      <c r="F74" s="2"/>
      <c r="G74" s="2"/>
      <c r="H74" s="2"/>
      <c r="I74" s="2"/>
    </row>
    <row r="75" spans="1:9">
      <c r="A75" t="s">
        <v>580</v>
      </c>
      <c r="B75" t="s">
        <v>581</v>
      </c>
      <c r="C75" t="s">
        <v>235</v>
      </c>
      <c r="D75" s="2"/>
      <c r="E75" s="2"/>
      <c r="F75" s="2"/>
      <c r="G75" s="2"/>
      <c r="H75" s="2"/>
      <c r="I75" s="2"/>
    </row>
    <row r="76" spans="1:9">
      <c r="A76" t="s">
        <v>588</v>
      </c>
      <c r="B76" t="s">
        <v>589</v>
      </c>
      <c r="C76" t="s">
        <v>235</v>
      </c>
      <c r="D76" s="2"/>
      <c r="E76" s="2"/>
      <c r="F76" s="2"/>
      <c r="G76" s="2"/>
      <c r="H76" s="2"/>
      <c r="I76" s="2"/>
    </row>
    <row r="77" spans="1:9">
      <c r="A77" t="s">
        <v>590</v>
      </c>
      <c r="B77" t="s">
        <v>591</v>
      </c>
      <c r="C77" t="s">
        <v>235</v>
      </c>
      <c r="D77" s="2"/>
      <c r="E77" s="2"/>
      <c r="F77" s="2"/>
      <c r="G77" s="2"/>
      <c r="H77" s="2"/>
      <c r="I77" s="2"/>
    </row>
    <row r="78" spans="1:9">
      <c r="A78" t="s">
        <v>592</v>
      </c>
      <c r="B78" t="s">
        <v>593</v>
      </c>
      <c r="C78" t="s">
        <v>235</v>
      </c>
      <c r="D78" s="2"/>
      <c r="E78" s="2"/>
      <c r="F78" s="2"/>
      <c r="G78" s="2"/>
      <c r="H78" s="2"/>
      <c r="I78" s="2"/>
    </row>
    <row r="79" spans="1:9">
      <c r="A79" t="s">
        <v>594</v>
      </c>
      <c r="B79" t="s">
        <v>595</v>
      </c>
      <c r="C79" t="s">
        <v>235</v>
      </c>
      <c r="D79" s="2"/>
      <c r="E79" s="2"/>
      <c r="F79" s="2"/>
      <c r="G79" s="2"/>
      <c r="H79" s="2"/>
      <c r="I79" s="2"/>
    </row>
    <row r="80" spans="1:9">
      <c r="A80" t="s">
        <v>596</v>
      </c>
      <c r="B80" t="s">
        <v>597</v>
      </c>
      <c r="C80" t="s">
        <v>235</v>
      </c>
      <c r="D80" s="2"/>
      <c r="E80" s="2"/>
      <c r="F80" s="2"/>
      <c r="G80" s="2"/>
      <c r="H80" s="2"/>
      <c r="I80" s="2"/>
    </row>
    <row r="81" spans="1:9">
      <c r="A81" t="s">
        <v>598</v>
      </c>
      <c r="B81" t="s">
        <v>599</v>
      </c>
      <c r="C81" t="s">
        <v>235</v>
      </c>
      <c r="D81" s="2"/>
      <c r="E81" s="2"/>
      <c r="F81" s="2"/>
      <c r="G81" s="2"/>
      <c r="H81" s="2"/>
      <c r="I81" s="2"/>
    </row>
    <row r="82" spans="1:9">
      <c r="A82" t="s">
        <v>606</v>
      </c>
      <c r="B82" t="s">
        <v>607</v>
      </c>
      <c r="C82" t="s">
        <v>235</v>
      </c>
      <c r="D82" s="2"/>
      <c r="E82" s="2"/>
      <c r="F82" s="2"/>
      <c r="G82" s="2"/>
      <c r="H82" s="2"/>
      <c r="I82" s="2"/>
    </row>
    <row r="83" spans="1:9">
      <c r="A83" t="s">
        <v>608</v>
      </c>
      <c r="B83" t="s">
        <v>609</v>
      </c>
      <c r="C83" t="s">
        <v>235</v>
      </c>
      <c r="D83" s="2"/>
      <c r="E83" s="2"/>
      <c r="F83" s="2"/>
      <c r="G83" s="2"/>
      <c r="H83" s="2"/>
      <c r="I83" s="2"/>
    </row>
    <row r="84" spans="1:9">
      <c r="A84" t="s">
        <v>610</v>
      </c>
      <c r="B84" t="s">
        <v>611</v>
      </c>
      <c r="C84" t="s">
        <v>235</v>
      </c>
      <c r="D84" s="2"/>
      <c r="E84" s="2"/>
      <c r="F84" s="2"/>
      <c r="G84" s="2"/>
      <c r="H84" s="2"/>
      <c r="I84" s="2"/>
    </row>
    <row r="85" spans="1:9">
      <c r="A85" t="s">
        <v>612</v>
      </c>
      <c r="B85" t="s">
        <v>613</v>
      </c>
      <c r="C85" t="s">
        <v>235</v>
      </c>
      <c r="D85" s="2"/>
      <c r="E85" s="2"/>
      <c r="F85" s="2"/>
      <c r="G85" s="2"/>
      <c r="H85" s="2"/>
      <c r="I85" s="2"/>
    </row>
    <row r="86" spans="1:9">
      <c r="A86" t="s">
        <v>614</v>
      </c>
      <c r="B86" t="s">
        <v>615</v>
      </c>
      <c r="C86" t="s">
        <v>235</v>
      </c>
      <c r="D86" s="2"/>
      <c r="E86" s="2"/>
      <c r="F86" s="2"/>
      <c r="G86" s="2"/>
      <c r="H86" s="2"/>
      <c r="I86" s="2"/>
    </row>
    <row r="87" spans="1:9">
      <c r="A87" t="s">
        <v>616</v>
      </c>
      <c r="B87" t="s">
        <v>617</v>
      </c>
      <c r="C87" t="s">
        <v>235</v>
      </c>
      <c r="D87" s="2"/>
      <c r="E87" s="2"/>
      <c r="F87" s="2"/>
      <c r="G87" s="2"/>
      <c r="H87" s="2"/>
      <c r="I87" s="2"/>
    </row>
    <row r="88" spans="1:9">
      <c r="A88" t="s">
        <v>618</v>
      </c>
      <c r="B88" t="s">
        <v>619</v>
      </c>
      <c r="C88" t="s">
        <v>235</v>
      </c>
      <c r="D88" s="2"/>
      <c r="E88" s="2"/>
      <c r="F88" s="2"/>
      <c r="G88" s="2"/>
      <c r="H88" s="2"/>
      <c r="I88" s="2"/>
    </row>
    <row r="89" spans="1:9">
      <c r="A89" t="s">
        <v>620</v>
      </c>
      <c r="B89" t="s">
        <v>621</v>
      </c>
      <c r="C89" t="s">
        <v>235</v>
      </c>
      <c r="D89" s="2"/>
      <c r="E89" s="2"/>
      <c r="F89" s="2"/>
      <c r="G89" s="2"/>
      <c r="H89" s="2"/>
      <c r="I89" s="2"/>
    </row>
    <row r="90" spans="1:9">
      <c r="A90" t="s">
        <v>628</v>
      </c>
      <c r="B90" t="s">
        <v>629</v>
      </c>
      <c r="C90" t="s">
        <v>235</v>
      </c>
      <c r="D90" s="2"/>
      <c r="E90" s="2"/>
      <c r="F90" s="2"/>
      <c r="G90" s="2"/>
      <c r="H90" s="2"/>
      <c r="I90" s="2"/>
    </row>
    <row r="91" spans="1:9">
      <c r="A91" t="s">
        <v>630</v>
      </c>
      <c r="B91" t="s">
        <v>631</v>
      </c>
      <c r="C91" t="s">
        <v>235</v>
      </c>
      <c r="D91" s="2"/>
      <c r="E91" s="2"/>
      <c r="F91" s="2"/>
      <c r="G91" s="2"/>
      <c r="H91" s="2"/>
      <c r="I91" s="2"/>
    </row>
    <row r="92" spans="1:9">
      <c r="A92" t="s">
        <v>632</v>
      </c>
      <c r="B92" t="s">
        <v>633</v>
      </c>
      <c r="C92" t="s">
        <v>235</v>
      </c>
      <c r="D92" s="2"/>
      <c r="E92" s="2"/>
      <c r="F92" s="2"/>
      <c r="G92" s="2"/>
      <c r="H92" s="2"/>
      <c r="I92" s="2"/>
    </row>
    <row r="93" spans="1:9">
      <c r="A93" t="s">
        <v>642</v>
      </c>
      <c r="B93" t="s">
        <v>643</v>
      </c>
      <c r="C93" t="s">
        <v>235</v>
      </c>
      <c r="D93" s="2"/>
      <c r="E93" s="2"/>
      <c r="F93" s="2"/>
      <c r="G93" s="2"/>
      <c r="H93" s="2"/>
      <c r="I93" s="2"/>
    </row>
    <row r="94" spans="1:9">
      <c r="A94" t="s">
        <v>644</v>
      </c>
      <c r="B94" t="s">
        <v>645</v>
      </c>
      <c r="C94" t="s">
        <v>235</v>
      </c>
      <c r="D94" s="2"/>
      <c r="E94" s="2"/>
      <c r="F94" s="2"/>
      <c r="G94" s="2"/>
      <c r="H94" s="2"/>
      <c r="I94" s="2"/>
    </row>
    <row r="95" spans="1:9">
      <c r="A95" t="s">
        <v>646</v>
      </c>
      <c r="B95" t="s">
        <v>647</v>
      </c>
      <c r="C95" t="s">
        <v>235</v>
      </c>
      <c r="D95" s="2"/>
      <c r="E95" s="2"/>
      <c r="F95" s="2"/>
      <c r="G95" s="2"/>
      <c r="H95" s="2"/>
      <c r="I95" s="2"/>
    </row>
    <row r="96" spans="1:9">
      <c r="A96" t="s">
        <v>648</v>
      </c>
      <c r="B96" t="s">
        <v>649</v>
      </c>
      <c r="C96" t="s">
        <v>235</v>
      </c>
      <c r="D96" s="2"/>
      <c r="E96" s="2"/>
      <c r="F96" s="2"/>
      <c r="G96" s="2"/>
      <c r="H96" s="2"/>
      <c r="I96" s="2"/>
    </row>
    <row r="97" spans="1:13">
      <c r="A97" t="s">
        <v>650</v>
      </c>
      <c r="B97" t="s">
        <v>651</v>
      </c>
      <c r="C97" t="s">
        <v>235</v>
      </c>
      <c r="D97" s="2"/>
      <c r="E97" s="2"/>
      <c r="F97" s="2"/>
      <c r="G97" s="2"/>
      <c r="H97" s="2"/>
      <c r="I97" s="2"/>
    </row>
    <row r="98" spans="1:13">
      <c r="A98" t="s">
        <v>656</v>
      </c>
      <c r="B98" t="s">
        <v>657</v>
      </c>
      <c r="C98" t="s">
        <v>235</v>
      </c>
      <c r="D98" s="2"/>
      <c r="E98" s="2"/>
      <c r="F98" s="2"/>
      <c r="G98" s="2"/>
      <c r="H98" s="2"/>
      <c r="I98" s="2"/>
    </row>
    <row r="99" spans="1:1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>
      <c r="A100" t="s">
        <v>658</v>
      </c>
      <c r="B100" t="s">
        <v>659</v>
      </c>
      <c r="C100" t="s">
        <v>234</v>
      </c>
      <c r="D100" s="2">
        <v>1</v>
      </c>
      <c r="E100" s="2" t="s">
        <v>108</v>
      </c>
      <c r="F100" s="2">
        <v>13</v>
      </c>
      <c r="G100" s="2" t="s">
        <v>112</v>
      </c>
      <c r="H100" s="2" t="s">
        <v>112</v>
      </c>
      <c r="I100" s="2"/>
      <c r="J100" s="2" t="s">
        <v>708</v>
      </c>
      <c r="K100" s="2">
        <v>6</v>
      </c>
      <c r="L100">
        <v>19</v>
      </c>
      <c r="M100">
        <f>6/19</f>
        <v>0.31578947368421051</v>
      </c>
    </row>
    <row r="101" spans="1:13">
      <c r="A101" t="s">
        <v>660</v>
      </c>
      <c r="B101" t="s">
        <v>661</v>
      </c>
      <c r="C101" t="s">
        <v>234</v>
      </c>
      <c r="D101" s="2">
        <v>1</v>
      </c>
      <c r="E101" s="2" t="s">
        <v>108</v>
      </c>
      <c r="F101" s="2">
        <v>24</v>
      </c>
      <c r="G101" s="2" t="s">
        <v>112</v>
      </c>
      <c r="H101" s="2" t="s">
        <v>112</v>
      </c>
      <c r="I101" s="2"/>
      <c r="J101" s="2" t="s">
        <v>709</v>
      </c>
      <c r="K101" s="2">
        <v>1.63</v>
      </c>
    </row>
    <row r="102" spans="1:13">
      <c r="A102" t="s">
        <v>662</v>
      </c>
      <c r="B102" t="s">
        <v>663</v>
      </c>
      <c r="C102" t="s">
        <v>234</v>
      </c>
      <c r="D102" s="18">
        <v>1</v>
      </c>
      <c r="E102" s="18" t="s">
        <v>108</v>
      </c>
      <c r="F102" s="18">
        <v>7</v>
      </c>
      <c r="G102" s="18" t="s">
        <v>112</v>
      </c>
      <c r="H102" s="18" t="s">
        <v>112</v>
      </c>
      <c r="I102" s="2"/>
      <c r="J102" s="2"/>
      <c r="K102" s="2"/>
    </row>
    <row r="103" spans="1:13">
      <c r="A103" t="s">
        <v>664</v>
      </c>
      <c r="B103" t="s">
        <v>665</v>
      </c>
      <c r="C103" t="s">
        <v>234</v>
      </c>
      <c r="D103" s="18">
        <v>1</v>
      </c>
      <c r="E103" s="18" t="s">
        <v>108</v>
      </c>
      <c r="F103" s="18">
        <v>7</v>
      </c>
      <c r="G103" s="18" t="s">
        <v>112</v>
      </c>
      <c r="H103" s="18" t="s">
        <v>112</v>
      </c>
      <c r="I103" s="2"/>
      <c r="J103" s="2"/>
      <c r="K103" s="2"/>
    </row>
    <row r="104" spans="1:13">
      <c r="A104" t="s">
        <v>666</v>
      </c>
      <c r="B104" t="s">
        <v>667</v>
      </c>
      <c r="C104" t="s">
        <v>234</v>
      </c>
      <c r="D104" s="2">
        <v>1</v>
      </c>
      <c r="E104" s="2" t="s">
        <v>109</v>
      </c>
      <c r="F104" s="2">
        <v>98</v>
      </c>
      <c r="G104" s="2" t="s">
        <v>112</v>
      </c>
      <c r="H104" s="19" t="s">
        <v>696</v>
      </c>
      <c r="I104" s="2"/>
      <c r="J104" s="2"/>
      <c r="K104" s="2"/>
    </row>
    <row r="105" spans="1:13">
      <c r="A105" t="s">
        <v>668</v>
      </c>
      <c r="B105" t="s">
        <v>669</v>
      </c>
      <c r="C105" t="s">
        <v>234</v>
      </c>
      <c r="D105" s="2">
        <v>1</v>
      </c>
      <c r="E105" s="2" t="s">
        <v>108</v>
      </c>
      <c r="F105" s="2">
        <v>18</v>
      </c>
      <c r="G105" s="20" t="s">
        <v>173</v>
      </c>
      <c r="H105" s="19" t="s">
        <v>697</v>
      </c>
      <c r="I105" s="2"/>
      <c r="J105" s="2"/>
      <c r="K105" s="2"/>
    </row>
    <row r="106" spans="1:13">
      <c r="A106" t="s">
        <v>670</v>
      </c>
      <c r="B106" t="s">
        <v>671</v>
      </c>
      <c r="C106" t="s">
        <v>234</v>
      </c>
      <c r="D106" s="2">
        <v>12</v>
      </c>
      <c r="E106" s="2" t="s">
        <v>108</v>
      </c>
      <c r="F106" s="2">
        <v>12</v>
      </c>
      <c r="G106" s="2" t="s">
        <v>112</v>
      </c>
      <c r="H106" s="19" t="s">
        <v>699</v>
      </c>
      <c r="I106" s="2"/>
      <c r="J106" s="2"/>
      <c r="K106" s="2"/>
    </row>
    <row r="107" spans="1:13">
      <c r="A107" t="s">
        <v>672</v>
      </c>
      <c r="B107" t="s">
        <v>673</v>
      </c>
      <c r="C107" t="s">
        <v>234</v>
      </c>
      <c r="D107" s="2">
        <v>1</v>
      </c>
      <c r="E107" s="2">
        <v>2</v>
      </c>
      <c r="F107" s="2">
        <v>11</v>
      </c>
      <c r="G107" s="2" t="s">
        <v>112</v>
      </c>
      <c r="H107" s="2" t="s">
        <v>112</v>
      </c>
      <c r="I107" s="2"/>
      <c r="J107" s="2"/>
      <c r="K107" s="2"/>
    </row>
    <row r="108" spans="1:13">
      <c r="A108" t="s">
        <v>674</v>
      </c>
      <c r="B108" t="s">
        <v>675</v>
      </c>
      <c r="C108" t="s">
        <v>234</v>
      </c>
      <c r="D108" s="2">
        <v>1</v>
      </c>
      <c r="E108" s="2" t="s">
        <v>108</v>
      </c>
      <c r="F108" s="2">
        <v>25</v>
      </c>
      <c r="G108" s="20" t="s">
        <v>173</v>
      </c>
      <c r="H108" s="19" t="s">
        <v>700</v>
      </c>
      <c r="I108" s="2" t="s">
        <v>166</v>
      </c>
      <c r="J108" s="2"/>
      <c r="K108" s="2"/>
    </row>
    <row r="109" spans="1:13">
      <c r="A109" t="s">
        <v>676</v>
      </c>
      <c r="B109" t="s">
        <v>677</v>
      </c>
      <c r="C109" t="s">
        <v>234</v>
      </c>
      <c r="D109" s="2">
        <v>1</v>
      </c>
      <c r="E109" s="2" t="s">
        <v>108</v>
      </c>
      <c r="F109" s="2">
        <v>42</v>
      </c>
      <c r="G109" s="20" t="s">
        <v>169</v>
      </c>
      <c r="H109" s="19" t="s">
        <v>701</v>
      </c>
      <c r="I109" s="2" t="s">
        <v>166</v>
      </c>
      <c r="J109" s="2"/>
      <c r="K109" s="2"/>
    </row>
    <row r="110" spans="1:13">
      <c r="A110" t="s">
        <v>678</v>
      </c>
      <c r="B110" t="s">
        <v>679</v>
      </c>
      <c r="C110" t="s">
        <v>234</v>
      </c>
      <c r="D110" s="2">
        <v>1</v>
      </c>
      <c r="E110" s="2" t="s">
        <v>109</v>
      </c>
      <c r="F110" s="2">
        <v>15</v>
      </c>
      <c r="G110" s="2" t="s">
        <v>112</v>
      </c>
      <c r="H110" s="2" t="s">
        <v>112</v>
      </c>
      <c r="I110" s="2"/>
      <c r="J110" s="2"/>
      <c r="K110" s="2"/>
    </row>
    <row r="111" spans="1:13">
      <c r="A111" t="s">
        <v>680</v>
      </c>
      <c r="B111" t="s">
        <v>681</v>
      </c>
      <c r="C111" t="s">
        <v>234</v>
      </c>
      <c r="D111" s="2">
        <v>1</v>
      </c>
      <c r="E111" s="2" t="s">
        <v>108</v>
      </c>
      <c r="F111" s="2">
        <v>16</v>
      </c>
      <c r="G111" s="2" t="s">
        <v>112</v>
      </c>
      <c r="H111" s="2" t="s">
        <v>112</v>
      </c>
      <c r="I111" s="2"/>
      <c r="J111" s="2"/>
      <c r="K111" s="2"/>
    </row>
    <row r="112" spans="1:13" ht="19">
      <c r="A112" t="s">
        <v>682</v>
      </c>
      <c r="B112" t="s">
        <v>683</v>
      </c>
      <c r="C112" t="s">
        <v>234</v>
      </c>
      <c r="D112" s="2">
        <v>2</v>
      </c>
      <c r="E112" s="2" t="s">
        <v>114</v>
      </c>
      <c r="F112" s="2" t="s">
        <v>702</v>
      </c>
      <c r="G112" s="2" t="s">
        <v>112</v>
      </c>
      <c r="H112" s="19" t="s">
        <v>703</v>
      </c>
      <c r="I112" s="2" t="s">
        <v>166</v>
      </c>
      <c r="J112" s="2"/>
      <c r="K112" s="2"/>
    </row>
    <row r="113" spans="1:11">
      <c r="A113" t="s">
        <v>684</v>
      </c>
      <c r="B113" t="s">
        <v>685</v>
      </c>
      <c r="C113" t="s">
        <v>234</v>
      </c>
      <c r="D113" s="2">
        <v>1</v>
      </c>
      <c r="E113" s="2" t="s">
        <v>108</v>
      </c>
      <c r="F113" s="2">
        <v>53</v>
      </c>
      <c r="G113" s="20" t="s">
        <v>179</v>
      </c>
      <c r="H113" s="19" t="s">
        <v>704</v>
      </c>
      <c r="I113" s="2" t="s">
        <v>166</v>
      </c>
      <c r="J113" s="2"/>
      <c r="K113" s="2"/>
    </row>
    <row r="114" spans="1:11">
      <c r="A114" t="s">
        <v>686</v>
      </c>
      <c r="B114" t="s">
        <v>687</v>
      </c>
      <c r="C114" t="s">
        <v>234</v>
      </c>
      <c r="D114" s="2">
        <v>1</v>
      </c>
      <c r="E114" s="2" t="s">
        <v>109</v>
      </c>
      <c r="F114" s="2">
        <v>15</v>
      </c>
      <c r="G114" s="2" t="s">
        <v>112</v>
      </c>
      <c r="H114" s="2" t="s">
        <v>112</v>
      </c>
      <c r="I114" s="2"/>
      <c r="J114" s="2"/>
      <c r="K114" s="2"/>
    </row>
    <row r="115" spans="1:11">
      <c r="A115" t="s">
        <v>688</v>
      </c>
      <c r="B115" t="s">
        <v>689</v>
      </c>
      <c r="C115" t="s">
        <v>234</v>
      </c>
      <c r="D115" s="2">
        <v>1</v>
      </c>
      <c r="E115" s="2" t="s">
        <v>698</v>
      </c>
      <c r="F115" s="2">
        <v>31</v>
      </c>
      <c r="G115" s="20" t="s">
        <v>173</v>
      </c>
      <c r="H115" s="19" t="s">
        <v>705</v>
      </c>
      <c r="I115" s="2"/>
      <c r="J115" s="2"/>
      <c r="K115" s="2"/>
    </row>
    <row r="116" spans="1:11">
      <c r="A116" t="s">
        <v>690</v>
      </c>
      <c r="B116" t="s">
        <v>691</v>
      </c>
      <c r="C116" t="s">
        <v>234</v>
      </c>
      <c r="D116" s="2">
        <v>1</v>
      </c>
      <c r="E116" s="2" t="s">
        <v>109</v>
      </c>
      <c r="F116" s="2">
        <v>548</v>
      </c>
      <c r="G116" s="21" t="s">
        <v>177</v>
      </c>
      <c r="H116" s="19" t="s">
        <v>706</v>
      </c>
      <c r="I116" s="2" t="s">
        <v>166</v>
      </c>
      <c r="J116" s="2"/>
      <c r="K116" s="2"/>
    </row>
    <row r="117" spans="1:11">
      <c r="A117" t="s">
        <v>692</v>
      </c>
      <c r="B117" t="s">
        <v>693</v>
      </c>
      <c r="C117" t="s">
        <v>234</v>
      </c>
      <c r="D117" s="18">
        <v>1</v>
      </c>
      <c r="E117" s="18" t="s">
        <v>108</v>
      </c>
      <c r="F117" s="18">
        <v>14</v>
      </c>
      <c r="G117" s="18" t="s">
        <v>112</v>
      </c>
      <c r="H117" s="18" t="s">
        <v>112</v>
      </c>
      <c r="I117" s="2"/>
      <c r="J117" s="2"/>
      <c r="K117" s="2"/>
    </row>
    <row r="118" spans="1:11" ht="19">
      <c r="A118" t="s">
        <v>694</v>
      </c>
      <c r="B118" t="s">
        <v>695</v>
      </c>
      <c r="C118" t="s">
        <v>234</v>
      </c>
      <c r="D118" s="2">
        <v>1</v>
      </c>
      <c r="E118" s="2" t="s">
        <v>109</v>
      </c>
      <c r="F118" s="2">
        <v>23</v>
      </c>
      <c r="G118" s="2" t="s">
        <v>112</v>
      </c>
      <c r="H118" s="19" t="s">
        <v>707</v>
      </c>
      <c r="I118" s="2" t="s">
        <v>166</v>
      </c>
      <c r="J118" s="2"/>
      <c r="K118" s="2"/>
    </row>
    <row r="119" spans="1:11">
      <c r="B119" t="s">
        <v>726</v>
      </c>
      <c r="C119" t="s">
        <v>234</v>
      </c>
      <c r="D119" s="2">
        <v>2</v>
      </c>
      <c r="E119" s="2"/>
      <c r="F119" s="2"/>
      <c r="G119" s="2"/>
      <c r="H119" s="2"/>
      <c r="I119" s="2"/>
      <c r="J119" s="2"/>
      <c r="K119" s="2"/>
    </row>
    <row r="120" spans="1:11">
      <c r="C120" t="s">
        <v>234</v>
      </c>
      <c r="D120" s="2">
        <v>3</v>
      </c>
    </row>
    <row r="121" spans="1:11">
      <c r="D121" s="2">
        <f>AVERAGE(D100:D120)</f>
        <v>1.7142857142857142</v>
      </c>
    </row>
  </sheetData>
  <sortState ref="A2:I98">
    <sortCondition ref="G2:G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D50" sqref="D50"/>
    </sheetView>
  </sheetViews>
  <sheetFormatPr baseColWidth="10" defaultRowHeight="16"/>
  <cols>
    <col min="1" max="1" width="29.5" customWidth="1"/>
    <col min="2" max="2" width="27.33203125" customWidth="1"/>
    <col min="4" max="4" width="13.1640625" customWidth="1"/>
  </cols>
  <sheetData>
    <row r="1" spans="1:8">
      <c r="A1" t="s">
        <v>108</v>
      </c>
      <c r="B1" t="s">
        <v>109</v>
      </c>
      <c r="C1" t="s">
        <v>110</v>
      </c>
      <c r="D1" t="s">
        <v>113</v>
      </c>
      <c r="E1" s="3" t="s">
        <v>111</v>
      </c>
      <c r="F1" t="s">
        <v>170</v>
      </c>
      <c r="G1" t="s">
        <v>140</v>
      </c>
      <c r="H1" t="s">
        <v>165</v>
      </c>
    </row>
    <row r="2" spans="1:8">
      <c r="A2" t="s">
        <v>191</v>
      </c>
      <c r="B2" t="s">
        <v>192</v>
      </c>
      <c r="C2">
        <v>1</v>
      </c>
      <c r="D2" t="s">
        <v>109</v>
      </c>
      <c r="E2">
        <v>4</v>
      </c>
      <c r="F2" t="s">
        <v>112</v>
      </c>
      <c r="G2" t="s">
        <v>112</v>
      </c>
      <c r="H2" t="s">
        <v>166</v>
      </c>
    </row>
    <row r="3" spans="1:8">
      <c r="A3" t="s">
        <v>193</v>
      </c>
      <c r="B3" t="s">
        <v>194</v>
      </c>
      <c r="C3">
        <v>1</v>
      </c>
      <c r="D3" t="s">
        <v>109</v>
      </c>
      <c r="E3">
        <v>6</v>
      </c>
      <c r="F3" t="s">
        <v>112</v>
      </c>
      <c r="G3" t="s">
        <v>112</v>
      </c>
      <c r="H3" t="s">
        <v>166</v>
      </c>
    </row>
    <row r="4" spans="1:8">
      <c r="A4" t="s">
        <v>195</v>
      </c>
      <c r="B4" t="s">
        <v>196</v>
      </c>
      <c r="C4">
        <v>2</v>
      </c>
      <c r="D4" t="s">
        <v>114</v>
      </c>
      <c r="E4" t="s">
        <v>219</v>
      </c>
      <c r="F4" t="s">
        <v>112</v>
      </c>
      <c r="G4" t="s">
        <v>112</v>
      </c>
      <c r="H4" t="s">
        <v>166</v>
      </c>
    </row>
    <row r="5" spans="1:8">
      <c r="A5" t="s">
        <v>197</v>
      </c>
      <c r="B5" t="s">
        <v>198</v>
      </c>
      <c r="C5">
        <v>1</v>
      </c>
      <c r="D5" t="s">
        <v>109</v>
      </c>
      <c r="E5">
        <v>2</v>
      </c>
      <c r="F5" t="s">
        <v>112</v>
      </c>
      <c r="G5" t="s">
        <v>112</v>
      </c>
      <c r="H5" t="s">
        <v>166</v>
      </c>
    </row>
    <row r="6" spans="1:8">
      <c r="A6" t="s">
        <v>199</v>
      </c>
      <c r="B6" t="s">
        <v>200</v>
      </c>
      <c r="C6">
        <v>1</v>
      </c>
      <c r="D6" t="s">
        <v>108</v>
      </c>
      <c r="E6">
        <v>5</v>
      </c>
      <c r="F6" t="s">
        <v>112</v>
      </c>
      <c r="G6" t="s">
        <v>112</v>
      </c>
      <c r="H6" t="s">
        <v>166</v>
      </c>
    </row>
    <row r="7" spans="1:8">
      <c r="A7" t="s">
        <v>201</v>
      </c>
      <c r="B7" t="s">
        <v>202</v>
      </c>
      <c r="C7">
        <v>0</v>
      </c>
      <c r="D7" t="s">
        <v>109</v>
      </c>
      <c r="E7">
        <v>84</v>
      </c>
      <c r="F7" s="7" t="s">
        <v>177</v>
      </c>
      <c r="G7" t="s">
        <v>112</v>
      </c>
      <c r="H7" t="s">
        <v>166</v>
      </c>
    </row>
    <row r="8" spans="1:8">
      <c r="A8" t="s">
        <v>203</v>
      </c>
      <c r="B8" t="s">
        <v>204</v>
      </c>
      <c r="C8">
        <v>1</v>
      </c>
      <c r="D8" t="s">
        <v>108</v>
      </c>
      <c r="E8">
        <v>28</v>
      </c>
      <c r="F8" t="s">
        <v>112</v>
      </c>
      <c r="G8" t="s">
        <v>112</v>
      </c>
      <c r="H8" t="s">
        <v>166</v>
      </c>
    </row>
    <row r="9" spans="1:8">
      <c r="A9" t="s">
        <v>205</v>
      </c>
      <c r="B9" t="s">
        <v>206</v>
      </c>
      <c r="C9">
        <v>1</v>
      </c>
      <c r="D9" t="s">
        <v>109</v>
      </c>
      <c r="E9">
        <v>1</v>
      </c>
      <c r="F9" t="s">
        <v>112</v>
      </c>
      <c r="G9" t="s">
        <v>112</v>
      </c>
      <c r="H9" t="s">
        <v>166</v>
      </c>
    </row>
    <row r="10" spans="1:8">
      <c r="A10" t="s">
        <v>207</v>
      </c>
      <c r="B10" t="s">
        <v>208</v>
      </c>
      <c r="C10">
        <v>2</v>
      </c>
      <c r="D10" t="s">
        <v>109</v>
      </c>
      <c r="E10" t="s">
        <v>220</v>
      </c>
      <c r="F10" t="s">
        <v>112</v>
      </c>
      <c r="G10" t="s">
        <v>112</v>
      </c>
      <c r="H10" t="s">
        <v>166</v>
      </c>
    </row>
    <row r="11" spans="1:8">
      <c r="A11" t="s">
        <v>209</v>
      </c>
      <c r="B11" t="s">
        <v>210</v>
      </c>
      <c r="C11">
        <v>1</v>
      </c>
      <c r="D11" t="s">
        <v>109</v>
      </c>
      <c r="E11">
        <v>2</v>
      </c>
      <c r="F11" t="s">
        <v>112</v>
      </c>
      <c r="G11" t="s">
        <v>112</v>
      </c>
      <c r="H11" t="s">
        <v>166</v>
      </c>
    </row>
    <row r="12" spans="1:8">
      <c r="A12" s="6" t="s">
        <v>211</v>
      </c>
      <c r="B12" t="s">
        <v>212</v>
      </c>
      <c r="C12">
        <v>1</v>
      </c>
      <c r="D12" t="s">
        <v>109</v>
      </c>
      <c r="E12">
        <v>17</v>
      </c>
      <c r="F12" t="s">
        <v>112</v>
      </c>
      <c r="G12" t="s">
        <v>112</v>
      </c>
      <c r="H12" t="s">
        <v>166</v>
      </c>
    </row>
    <row r="13" spans="1:8">
      <c r="A13" t="s">
        <v>213</v>
      </c>
      <c r="B13" t="s">
        <v>214</v>
      </c>
      <c r="C13">
        <v>1</v>
      </c>
      <c r="D13" t="s">
        <v>108</v>
      </c>
      <c r="E13" t="s">
        <v>221</v>
      </c>
      <c r="F13" t="s">
        <v>112</v>
      </c>
      <c r="G13" t="s">
        <v>112</v>
      </c>
      <c r="H13" t="s">
        <v>166</v>
      </c>
    </row>
    <row r="14" spans="1:8">
      <c r="A14" t="s">
        <v>215</v>
      </c>
      <c r="B14" t="s">
        <v>216</v>
      </c>
      <c r="C14">
        <v>3</v>
      </c>
      <c r="D14" t="s">
        <v>109</v>
      </c>
      <c r="E14">
        <v>17</v>
      </c>
      <c r="F14" t="s">
        <v>112</v>
      </c>
      <c r="G14" t="s">
        <v>112</v>
      </c>
      <c r="H14" t="s">
        <v>166</v>
      </c>
    </row>
    <row r="15" spans="1:8">
      <c r="A15" s="6" t="s">
        <v>217</v>
      </c>
      <c r="B15" t="s">
        <v>218</v>
      </c>
      <c r="C15">
        <v>1</v>
      </c>
      <c r="D15" t="s">
        <v>109</v>
      </c>
      <c r="E15">
        <v>2</v>
      </c>
      <c r="F15" t="s">
        <v>112</v>
      </c>
      <c r="G15" t="s">
        <v>112</v>
      </c>
      <c r="H15" t="s">
        <v>166</v>
      </c>
    </row>
    <row r="16" spans="1:8">
      <c r="B16" t="s">
        <v>225</v>
      </c>
      <c r="C16">
        <f>AVERAGE(C2:C15)</f>
        <v>1.2142857142857142</v>
      </c>
    </row>
    <row r="18" spans="1:3">
      <c r="A18" t="s">
        <v>232</v>
      </c>
    </row>
    <row r="28" spans="1:3">
      <c r="C28">
        <f>1/12</f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oldstrata_DE</vt:lpstr>
      <vt:lpstr>PAR</vt:lpstr>
      <vt:lpstr>Auto</vt:lpstr>
      <vt:lpstr>youngstrata_all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2019-02-13T18:08:07Z</dcterms:created>
  <dcterms:modified xsi:type="dcterms:W3CDTF">2019-02-15T02:24:18Z</dcterms:modified>
</cp:coreProperties>
</file>