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cynthia/Desktop/Cynthia WorkSpace/serverless misconfiguration/LLM新方法设计/AllCode/Output/"/>
    </mc:Choice>
  </mc:AlternateContent>
  <xr:revisionPtr revIDLastSave="0" documentId="13_ncr:1_{8F3333D3-1C96-DF45-93A1-046342D55FBE}" xr6:coauthVersionLast="47" xr6:coauthVersionMax="47" xr10:uidLastSave="{00000000-0000-0000-0000-000000000000}"/>
  <bookViews>
    <workbookView xWindow="5620" yWindow="-20580" windowWidth="30240" windowHeight="18880" xr2:uid="{00000000-000D-0000-FFFF-FFFF00000000}"/>
  </bookViews>
  <sheets>
    <sheet name="gpt4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2" i="1"/>
  <c r="F112" i="1"/>
  <c r="J12" i="1"/>
  <c r="J13" i="1"/>
  <c r="J14" i="1"/>
  <c r="J15" i="1"/>
  <c r="J16" i="1"/>
  <c r="J17" i="1"/>
  <c r="J18" i="1"/>
  <c r="J19" i="1"/>
  <c r="J20" i="1"/>
  <c r="J2" i="1"/>
  <c r="J21" i="1"/>
  <c r="J22" i="1"/>
  <c r="J23" i="1"/>
  <c r="J24" i="1"/>
  <c r="J25" i="1"/>
  <c r="J26" i="1"/>
  <c r="J27" i="1"/>
  <c r="J86" i="1"/>
  <c r="J87" i="1"/>
  <c r="J88" i="1"/>
  <c r="J3" i="1"/>
  <c r="J89" i="1"/>
  <c r="J90" i="1"/>
  <c r="J91" i="1"/>
  <c r="J92" i="1"/>
  <c r="J93" i="1"/>
  <c r="J94" i="1"/>
  <c r="J95" i="1"/>
  <c r="J96" i="1"/>
  <c r="J97" i="1"/>
  <c r="J98" i="1"/>
  <c r="J4" i="1"/>
  <c r="J99" i="1"/>
  <c r="J100" i="1"/>
  <c r="J101" i="1"/>
  <c r="J102" i="1"/>
  <c r="J103" i="1"/>
  <c r="J106" i="1"/>
  <c r="J107" i="1"/>
  <c r="J108" i="1"/>
  <c r="J5" i="1"/>
  <c r="J109" i="1"/>
  <c r="J110" i="1"/>
  <c r="J111" i="1"/>
  <c r="J6" i="1"/>
  <c r="J7" i="1"/>
  <c r="J8" i="1"/>
  <c r="J9" i="1"/>
  <c r="J10" i="1"/>
  <c r="J28" i="1"/>
  <c r="J37" i="1"/>
  <c r="J38" i="1"/>
  <c r="J39" i="1"/>
  <c r="J40" i="1"/>
  <c r="J41" i="1"/>
  <c r="J42" i="1"/>
  <c r="J43" i="1"/>
  <c r="J44" i="1"/>
  <c r="J45" i="1"/>
  <c r="J46" i="1"/>
  <c r="J29" i="1"/>
  <c r="J47" i="1"/>
  <c r="J48" i="1"/>
  <c r="J49" i="1"/>
  <c r="J50" i="1"/>
  <c r="J51" i="1"/>
  <c r="J52" i="1"/>
  <c r="J53" i="1"/>
  <c r="J54" i="1"/>
  <c r="J55" i="1"/>
  <c r="J56" i="1"/>
  <c r="J30" i="1"/>
  <c r="J57" i="1"/>
  <c r="J58" i="1"/>
  <c r="J59" i="1"/>
  <c r="J60" i="1"/>
  <c r="J61" i="1"/>
  <c r="J62" i="1"/>
  <c r="J63" i="1"/>
  <c r="J64" i="1"/>
  <c r="J65" i="1"/>
  <c r="J66" i="1"/>
  <c r="J31" i="1"/>
  <c r="J67" i="1"/>
  <c r="J68" i="1"/>
  <c r="J69" i="1"/>
  <c r="J70" i="1"/>
  <c r="J71" i="1"/>
  <c r="J72" i="1"/>
  <c r="J73" i="1"/>
  <c r="J74" i="1"/>
  <c r="J75" i="1"/>
  <c r="J76" i="1"/>
  <c r="J32" i="1"/>
  <c r="J77" i="1"/>
  <c r="J78" i="1"/>
  <c r="J79" i="1"/>
  <c r="J80" i="1"/>
  <c r="J81" i="1"/>
  <c r="J82" i="1"/>
  <c r="J83" i="1"/>
  <c r="J84" i="1"/>
  <c r="J85" i="1"/>
  <c r="J33" i="1"/>
  <c r="J34" i="1"/>
  <c r="J35" i="1"/>
  <c r="J36" i="1"/>
  <c r="J11" i="1"/>
  <c r="I112" i="1"/>
  <c r="G112" i="1"/>
  <c r="H112" i="1"/>
  <c r="J116" i="1" l="1"/>
  <c r="L112" i="1"/>
  <c r="I114" i="1"/>
  <c r="J112" i="1"/>
  <c r="J119" i="1" l="1"/>
  <c r="J117" i="1"/>
  <c r="J118" i="1" s="1"/>
</calcChain>
</file>

<file path=xl/sharedStrings.xml><?xml version="1.0" encoding="utf-8"?>
<sst xmlns="http://schemas.openxmlformats.org/spreadsheetml/2006/main" count="346" uniqueCount="311">
  <si>
    <t>URL</t>
  </si>
  <si>
    <t>case1-github.yaml</t>
  </si>
  <si>
    <t>https://github.com/aws/serverless-application-model/issues/1057</t>
  </si>
  <si>
    <t>case2-github.yaml</t>
  </si>
  <si>
    <t>https://github.com/aws/serverless-application-model/issues/2406</t>
  </si>
  <si>
    <t>case3-github.yaml</t>
  </si>
  <si>
    <t>https://github.com/aws/serverless-application-model/issues/3412</t>
  </si>
  <si>
    <t>case4-github.yaml</t>
  </si>
  <si>
    <t>https://github.com/aws/serverless-application-model/issues/3161</t>
  </si>
  <si>
    <t>case5-github.yaml</t>
  </si>
  <si>
    <t>https://github.com/aws/aws-sam-cli/issues/4526</t>
  </si>
  <si>
    <t>case6-github.yaml</t>
  </si>
  <si>
    <t>https://github.com/aws/serverless-application-model/issues/2256</t>
  </si>
  <si>
    <t>case7-github.yaml</t>
  </si>
  <si>
    <t>https://github.com/aws-cloudformation/cfn-lint/issues/2395</t>
  </si>
  <si>
    <t>case8-github.yaml</t>
  </si>
  <si>
    <t>https://github.com/aws/serverless-application-model/issues/3444</t>
  </si>
  <si>
    <t>case9-github.yaml</t>
  </si>
  <si>
    <t>https://github.com/aws/serverless-application-model/issues/1250</t>
  </si>
  <si>
    <t>case10-github.yaml</t>
  </si>
  <si>
    <t>https://github.com/aws/serverless-application-model/issues/1161</t>
  </si>
  <si>
    <t>case11-github.yaml</t>
  </si>
  <si>
    <t>https://github.com/aws/serverless-application-model/issues/3356</t>
  </si>
  <si>
    <t>case12-github.yaml</t>
  </si>
  <si>
    <t>case13-github.yaml</t>
  </si>
  <si>
    <t>https://github.com/aws/serverless-application-model/issues/2502</t>
  </si>
  <si>
    <t>case14-github.yaml</t>
  </si>
  <si>
    <t>https://github.com/aws/serverless-application-model/issues/2192</t>
  </si>
  <si>
    <t>case15-github.yaml</t>
  </si>
  <si>
    <t>https://github.com/aws/serverless-application-model/issues/1178</t>
  </si>
  <si>
    <t>case16-github.yaml</t>
  </si>
  <si>
    <t>https://github.com/aws/aws-sam-cli/issues/5592</t>
  </si>
  <si>
    <t>case17-github.yaml</t>
  </si>
  <si>
    <t>https://github.com/aws/aws-sam-cli/issues/6014</t>
  </si>
  <si>
    <t>case18-github.yaml</t>
  </si>
  <si>
    <t>https://github.com/zoellner/sharp-heic-lambda-layer/issues/2</t>
  </si>
  <si>
    <t>case19-github.yaml</t>
  </si>
  <si>
    <t>https://github.com/aws/aws-sam-cli/issues/6036</t>
  </si>
  <si>
    <t>case20-github.yaml</t>
  </si>
  <si>
    <t>https://github.com/aws-cloudformation/cloudformation-coverage-roadmap/issues/1694</t>
  </si>
  <si>
    <t>case21-github.yaml</t>
  </si>
  <si>
    <t>https://github.com/aws/serverless-application-model/issues/3385</t>
  </si>
  <si>
    <t>case22-github.yaml</t>
  </si>
  <si>
    <t>https://github.com/aws/serverless-application-model/issues/2778</t>
  </si>
  <si>
    <t>case23-github.yaml</t>
  </si>
  <si>
    <t>https://github.com/aws/serverless-application-model/issues/3482</t>
  </si>
  <si>
    <t>case24-github.yaml</t>
  </si>
  <si>
    <t>https://github.com/aws/serverless-application-model/issues/2377</t>
  </si>
  <si>
    <t>case25-github.yaml</t>
  </si>
  <si>
    <t>https://github.com/aws/serverless-application-model/issues/1829</t>
  </si>
  <si>
    <t>case26-github.yaml</t>
  </si>
  <si>
    <t>https://github.com/aws/serverless-application-model/issues/1560</t>
  </si>
  <si>
    <t>TESTSelect1</t>
  </si>
  <si>
    <t>https://github.com/aws/serverless-application-model/issues/2499</t>
  </si>
  <si>
    <t>TESTSelect2</t>
  </si>
  <si>
    <t>https://github.com/aws/serverless-application-model/issues/2506</t>
  </si>
  <si>
    <t>TESTSelect3</t>
  </si>
  <si>
    <t>https://github.com/aws/aws-sam-cli/issues/4095</t>
  </si>
  <si>
    <t>TESTSelect4</t>
  </si>
  <si>
    <t>https://github.com/aws/serverless-application-model/issues/866</t>
  </si>
  <si>
    <t>TESTSelect5</t>
  </si>
  <si>
    <t>https://github.com/aws/serverless-application-model/issues/3402</t>
  </si>
  <si>
    <t>TESTSelect6</t>
  </si>
  <si>
    <t>https://github.com/aws/serverless-application-model/issues/978</t>
  </si>
  <si>
    <t>TESTSelect7</t>
  </si>
  <si>
    <t>TESTSelect8</t>
  </si>
  <si>
    <t>https://github.com/aws/serverless-application-model/issues/2485</t>
  </si>
  <si>
    <t>https://github.com/aws/serverless-application-model/issues/3086</t>
  </si>
  <si>
    <t>TESTSelect10</t>
  </si>
  <si>
    <t>https://github.com/aws/serverless-application-model/issues/1327</t>
  </si>
  <si>
    <t>TESTSelect11</t>
  </si>
  <si>
    <t>https://github.com/aws/serverless-application-model/issues/259</t>
  </si>
  <si>
    <t>TESTSelect12</t>
  </si>
  <si>
    <t>https://github.com/aws/serverless-application-model/issues/248</t>
  </si>
  <si>
    <t>TESTSelect13</t>
  </si>
  <si>
    <t>https://github.com/aws/serverless-application-model/issues/152</t>
  </si>
  <si>
    <t>TESTSelect14</t>
  </si>
  <si>
    <t>https://github.com/aws/serverless-application-model/issues/59</t>
  </si>
  <si>
    <t>TESTSelect15</t>
  </si>
  <si>
    <t>https://github.com/aws/serverless-application-model/issues/36</t>
  </si>
  <si>
    <t>TESTSelect16</t>
  </si>
  <si>
    <t>https://github.com/aws/aws-sam-cli/issues/6204</t>
  </si>
  <si>
    <t>TESTSelect17</t>
  </si>
  <si>
    <t>https://github.com/aws/aws-sam-cli/issues/6252</t>
  </si>
  <si>
    <t>TESTSelect18</t>
  </si>
  <si>
    <t>https://github.com/aws-powertools/powertools-lambda-python/issues/1213</t>
  </si>
  <si>
    <t>TESTSelect19</t>
  </si>
  <si>
    <t>https://github.com/aws/aws-sam-cli/issues/4915</t>
  </si>
  <si>
    <t>TESTSelect20</t>
  </si>
  <si>
    <t>https://github.com/aws/serverless-application-model/issues/214</t>
  </si>
  <si>
    <t>TESTSelect21</t>
  </si>
  <si>
    <t>https://github.com/aws-samples/cloudfront-authorization-at-edge/issues/188</t>
  </si>
  <si>
    <t>Version does not exist</t>
  </si>
  <si>
    <t>TESTSelect22</t>
  </si>
  <si>
    <t>https://github.com/aws-samples/advanced-logging-controls-lambda/issues/4</t>
  </si>
  <si>
    <t>LoggingConfig does not exsit</t>
  </si>
  <si>
    <t>TESTSelect23</t>
  </si>
  <si>
    <t>https://github.com/aws/aws-sam-cli/issues/2353</t>
  </si>
  <si>
    <t>TESTSelect24</t>
  </si>
  <si>
    <t>https://github.com/aws/serverless-application-model/issues/3260</t>
  </si>
  <si>
    <t>TESTSelect25</t>
  </si>
  <si>
    <t>https://github.com/aws/aws-sam-cli/issues/5607</t>
  </si>
  <si>
    <t>TESTSelect26</t>
  </si>
  <si>
    <t>https://github.com/aws/serverless-application-model/issues/3215</t>
  </si>
  <si>
    <t>TESTSelect27</t>
  </si>
  <si>
    <t>https://github.com/aws/serverless-application-model/issues/3089</t>
  </si>
  <si>
    <t>TESTSelect28</t>
  </si>
  <si>
    <t>https://github.com/aws/serverless-application-model/issues/2361</t>
  </si>
  <si>
    <t>TESTSelect29</t>
  </si>
  <si>
    <t>https://github.com/aws/serverless-application-model/issues/1863</t>
  </si>
  <si>
    <t>TESTSelect30</t>
  </si>
  <si>
    <t>https://github.com/aws/serverless-application-model/issues/1446</t>
  </si>
  <si>
    <t>TESTSelect31</t>
  </si>
  <si>
    <t>https://github.com/aws/serverless-application-model/issues/1009</t>
  </si>
  <si>
    <t>TESTSelect32</t>
  </si>
  <si>
    <t>https://github.com/aws/serverless-application-model/issues/956</t>
  </si>
  <si>
    <t>TESTSelect33</t>
  </si>
  <si>
    <t>https://github.com/aws/serverless-application-model/issues/142</t>
  </si>
  <si>
    <t>TESTSelect34</t>
  </si>
  <si>
    <t>https://github.com/aws/serverless-application-model/issues/573</t>
  </si>
  <si>
    <t>TESTSelect35</t>
  </si>
  <si>
    <t>https://github.com/aws/aws-sam-cli/issues/6110</t>
  </si>
  <si>
    <t>TESTSelect36</t>
  </si>
  <si>
    <t>https://github.com/aws-cloudformation/cfn-lint/issues/1657</t>
  </si>
  <si>
    <t>TESTSelect37</t>
  </si>
  <si>
    <t>TESTSelect38</t>
  </si>
  <si>
    <t>https://github.com/awsdocs/aws-sam-developer-guide/issues/91</t>
  </si>
  <si>
    <t>TESTSelect39</t>
  </si>
  <si>
    <t>https://github.com/aws/serverless-application-model/issues/2570</t>
  </si>
  <si>
    <t>TESTSelect40</t>
  </si>
  <si>
    <t>https://github.com/aws/serverless-application-model/issues/186</t>
  </si>
  <si>
    <t>TESTSelect41</t>
  </si>
  <si>
    <t>https://github.com/aws/serverless-application-model/issues/3393</t>
  </si>
  <si>
    <t>TESTSelect42</t>
  </si>
  <si>
    <t>https://github.com/aws/serverless-application-model/issues/3375</t>
  </si>
  <si>
    <t>TESTSelect43</t>
  </si>
  <si>
    <t>https://github.com/aws/serverless-application-model/issues/2247</t>
  </si>
  <si>
    <t>TESTSelect44</t>
  </si>
  <si>
    <t>https://github.com/aws/aws-sam-cli/issues/2678</t>
  </si>
  <si>
    <t>TESTSelect45</t>
  </si>
  <si>
    <t>https://github.com/aws/serverless-application-model/issues/2093</t>
  </si>
  <si>
    <t>TESTSelect46</t>
  </si>
  <si>
    <t>https://github.com/aws/serverless-application-model/issues/1705</t>
  </si>
  <si>
    <t>TESTSelect47</t>
  </si>
  <si>
    <t>TESTSelect48</t>
  </si>
  <si>
    <t>https://github.com/aws/serverless-application-model/issues/891</t>
  </si>
  <si>
    <t>TESTSelect49</t>
  </si>
  <si>
    <t>https://github.com/aws/serverless-application-model/issues/743</t>
  </si>
  <si>
    <t>TESTSelect50</t>
  </si>
  <si>
    <t>TESTSelect51</t>
  </si>
  <si>
    <t>https://github.com/aws/serverless-application-model/issues/2119</t>
  </si>
  <si>
    <t>TESTSelect52</t>
  </si>
  <si>
    <t>https://github.com/aws/serverless-application-model/issues/778</t>
  </si>
  <si>
    <t>TESTSelect53</t>
  </si>
  <si>
    <t>https://github.com/aws/aws-sam-cli/issues/4852</t>
  </si>
  <si>
    <t>TESTSelect54</t>
  </si>
  <si>
    <t>https://github.com/aws/serverless-application-model/issues/2209</t>
  </si>
  <si>
    <t>TESTSelect55</t>
  </si>
  <si>
    <t>https://github.com/aws/serverless-application-model/issues/2185</t>
  </si>
  <si>
    <t>TESTSelect56</t>
  </si>
  <si>
    <t>https://github.com/aws/aws-sam-cli/issues/5861</t>
  </si>
  <si>
    <t>TESTSelect57</t>
  </si>
  <si>
    <t>https://github.com/aws/aws-sam-cli/issues/4085</t>
  </si>
  <si>
    <t>TESTSelect58</t>
  </si>
  <si>
    <t>https://github.com/aws/serverless-application-model/issues/190</t>
  </si>
  <si>
    <t>case27-github-error.yaml</t>
  </si>
  <si>
    <t>https://github.com/aws/aws-sam-cli/issues/2335</t>
  </si>
  <si>
    <t>case28-github-error.yaml</t>
  </si>
  <si>
    <t>https://github.com/aws/aws-sam-cli/issues/2222</t>
  </si>
  <si>
    <t>case29-github-error.yaml</t>
  </si>
  <si>
    <t>https://github.com/aws/aws-sam-cli/issues/3536</t>
  </si>
  <si>
    <t>case30-github-error.yaml</t>
  </si>
  <si>
    <t>https://github.com/aws-powertools/powertools-lambda-python/issues/1038</t>
  </si>
  <si>
    <t>case31-github-error.yaml</t>
  </si>
  <si>
    <t>https://github.com/aws/aws-sam-cli/issues/3041</t>
  </si>
  <si>
    <t>case32-github-error.yaml</t>
  </si>
  <si>
    <t>https://github.com/aws/serverless-application-model/issues/897</t>
  </si>
  <si>
    <t>case33-github-error.yaml</t>
  </si>
  <si>
    <t>https://github.com/aws/serverless-application-model/issues/2533</t>
  </si>
  <si>
    <t>case34-github-error.yaml</t>
  </si>
  <si>
    <t>https://github.com/aws/serverless-application-model/issues/2459</t>
  </si>
  <si>
    <t>case35-github-error.yaml</t>
  </si>
  <si>
    <t>https://github.com/aws/serverless-application-model/issues/2151</t>
  </si>
  <si>
    <t>case36-github-error.yaml</t>
  </si>
  <si>
    <t>https://github.com/aws/serverless-application-model/issues/876</t>
  </si>
  <si>
    <t>case37-github-error.yaml</t>
  </si>
  <si>
    <t>https://github.com/aws/serverless-application-model/issues/725</t>
  </si>
  <si>
    <t>remove MyApi resource type</t>
  </si>
  <si>
    <t>case38-github-error.yaml</t>
  </si>
  <si>
    <t>https://github.com/aws/serverless-application-model/issues/717</t>
  </si>
  <si>
    <t>case39-github-error.yaml</t>
  </si>
  <si>
    <t>https://github.com/aws/serverless-application-model/issues/124</t>
  </si>
  <si>
    <t>case40-github-error.yaml</t>
  </si>
  <si>
    <t>https://github.com/aws/serverless-application-model/issues/19</t>
  </si>
  <si>
    <t>case41-github-error.yaml</t>
  </si>
  <si>
    <t>https://github.com/aws/serverless-application-model/issues/3491</t>
  </si>
  <si>
    <t>case42-github-error.yaml</t>
  </si>
  <si>
    <t>https://github.com/aws/serverless-application-model/issues/3505</t>
  </si>
  <si>
    <t>case43-github-error.yaml</t>
  </si>
  <si>
    <t>case44-github-error.yaml</t>
  </si>
  <si>
    <t>case45-github-error.yaml</t>
  </si>
  <si>
    <t>https://github.com/aws/serverless-application-model/issues/2766</t>
  </si>
  <si>
    <t>case46-github-error.yaml</t>
  </si>
  <si>
    <t>https://github.com/aws/serverless-application-model/issues/2244</t>
  </si>
  <si>
    <t>case47-github-error.yaml</t>
  </si>
  <si>
    <t>remove BlobsBucket resource type</t>
  </si>
  <si>
    <t>case48-github-error.yaml</t>
  </si>
  <si>
    <t>https://github.com/aws/serverless-application-model/issues/2152</t>
  </si>
  <si>
    <t>case49-github-error.yaml</t>
  </si>
  <si>
    <t>case50-github-error.yaml</t>
  </si>
  <si>
    <t>https://github.com/aws/serverless-application-model/issues/1786</t>
  </si>
  <si>
    <t>case51-github-error.yaml</t>
  </si>
  <si>
    <t>case52-github-error.yaml</t>
  </si>
  <si>
    <t>Id entry does not exist</t>
    <phoneticPr fontId="1" type="noConversion"/>
  </si>
  <si>
    <t>wrong Fn::Transform value usage</t>
    <phoneticPr fontId="1" type="noConversion"/>
  </si>
  <si>
    <t>indentation issue between Environment and Variables. Varianbles belong to Environment</t>
    <phoneticPr fontId="1" type="noConversion"/>
  </si>
  <si>
    <t>Wrong indentation of LambdaName</t>
    <phoneticPr fontId="1" type="noConversion"/>
  </si>
  <si>
    <t>Wrong the entry EventBusName</t>
    <phoneticPr fontId="1" type="noConversion"/>
  </si>
  <si>
    <t>Wrong the entry DomainEndpointConfiguration</t>
    <phoneticPr fontId="1" type="noConversion"/>
  </si>
  <si>
    <t>Wrong the value "go.1x", should be go1.x</t>
    <phoneticPr fontId="1" type="noConversion"/>
  </si>
  <si>
    <t>Wrong value, PayloadFormatVersion should be 2.0</t>
    <phoneticPr fontId="1" type="noConversion"/>
  </si>
  <si>
    <t>Wrong If usage</t>
    <phoneticPr fontId="1" type="noConversion"/>
  </si>
  <si>
    <t>AWS::Serverless::LayerVersion-&gt; AWS::Serverless::FunctionLayerVersion</t>
    <phoneticPr fontId="1" type="noConversion"/>
  </si>
  <si>
    <t>CodeUri-&gt; FunctionCodeUri</t>
    <phoneticPr fontId="1" type="noConversion"/>
  </si>
  <si>
    <t>MemorySize: 512-&gt; MemorySize: true</t>
    <phoneticPr fontId="1" type="noConversion"/>
  </si>
  <si>
    <t>Type: AWS::Serverless::Function-&gt; Type: AWS::Serverless</t>
    <phoneticPr fontId="1" type="noConversion"/>
  </si>
  <si>
    <t>Location-&gt; ApplicationLocation</t>
    <phoneticPr fontId="1" type="noConversion"/>
  </si>
  <si>
    <t>Type: String-&gt; Type: StringNumber</t>
    <phoneticPr fontId="1" type="noConversion"/>
  </si>
  <si>
    <t>/my-resource-&gt; /newlocation</t>
    <phoneticPr fontId="1" type="noConversion"/>
  </si>
  <si>
    <t>python3.9-&gt; python2.0</t>
    <phoneticPr fontId="1" type="noConversion"/>
  </si>
  <si>
    <t>add Handler: index.handler in AliasErrrorMetricGreaterThanZeroAlarm</t>
    <phoneticPr fontId="1" type="noConversion"/>
  </si>
  <si>
    <t>Type: AWS::Lambda::Permission-&gt; Type: AWS::Permission</t>
    <phoneticPr fontId="1" type="noConversion"/>
  </si>
  <si>
    <t>Incorrect indentation for HelloWorldFunction</t>
    <phoneticPr fontId="1" type="noConversion"/>
  </si>
  <si>
    <t>Runtime: python3.9-&gt; Runtime: 1024</t>
    <phoneticPr fontId="1" type="noConversion"/>
  </si>
  <si>
    <t>remove MyCognitoUserPool resource type</t>
    <phoneticPr fontId="1" type="noConversion"/>
  </si>
  <si>
    <t>5-&gt; 500000</t>
    <phoneticPr fontId="1" type="noConversion"/>
  </si>
  <si>
    <t>x86_64-&gt; fake</t>
    <phoneticPr fontId="1" type="noConversion"/>
  </si>
  <si>
    <t>index.handler-&gt; index.handlerlambda</t>
    <phoneticPr fontId="1" type="noConversion"/>
  </si>
  <si>
    <t>AWS::Serverless::Function-&gt; AWS::Serverless</t>
    <phoneticPr fontId="1" type="noConversion"/>
  </si>
  <si>
    <t>python3.8-&gt; python1.8</t>
    <phoneticPr fontId="1" type="noConversion"/>
  </si>
  <si>
    <t>Correct</t>
    <phoneticPr fontId="1" type="noConversion"/>
  </si>
  <si>
    <t>remove MyApi resource type, and then lack CognitoAuthorizer in AWS::Serverless::Api</t>
    <phoneticPr fontId="1" type="noConversion"/>
  </si>
  <si>
    <t>401-&gt; 440011
Wrong nodejs10.x</t>
    <phoneticPr fontId="1" type="noConversion"/>
  </si>
  <si>
    <t>RuleName-&gt; EventBridgeRuleName
Wrong nodejs14.x</t>
    <phoneticPr fontId="1" type="noConversion"/>
  </si>
  <si>
    <t>Handler: index.handler-&gt; Handler: index.lambda
Wrong nodejs14.x</t>
    <phoneticPr fontId="1" type="noConversion"/>
  </si>
  <si>
    <t>256-&gt; 10
wrong runtime dotnetcore3.1</t>
    <phoneticPr fontId="1" type="noConversion"/>
  </si>
  <si>
    <t>Wrong HttpApi resouce to RestApiId, should AWS::Serverless::Api object
wrong runtime python3.7</t>
    <phoneticPr fontId="1" type="noConversion"/>
  </si>
  <si>
    <t>Wrong !Ref: Stage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</si>
  <si>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</si>
  <si>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</si>
  <si>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</si>
  <si>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accuracy</t>
    <phoneticPr fontId="1" type="noConversion"/>
  </si>
  <si>
    <t>https://github.com/aws/aws-sam-cli/issues/137</t>
    <phoneticPr fontId="1" type="noConversion"/>
  </si>
  <si>
    <t>The entry "StageName" is not under the resource type AWS::ApiGateway::RestApi</t>
    <phoneticPr fontId="1" type="noConversion"/>
  </si>
  <si>
    <t>unsupported resource type "AWS::Glue::Trigger resource type"</t>
    <phoneticPr fontId="1" type="noConversion"/>
  </si>
  <si>
    <t>Wrong resource type AWS::ServerLess::LayerVersion, should be AWS::Serverless::LayerVersion</t>
    <phoneticPr fontId="1" type="noConversion"/>
  </si>
  <si>
    <t>unsupported resource type AWS::Serverless::FunctionReference, and wrong the entry NestedFunctionName</t>
    <phoneticPr fontId="1" type="noConversion"/>
  </si>
  <si>
    <t xml:space="preserve">unsupported resource type AWS Lambda Url 
</t>
    <phoneticPr fontId="1" type="noConversion"/>
  </si>
  <si>
    <t>The entry "FunctionResponseType" should be the entry "FunctionResponseTypes"</t>
    <phoneticPr fontId="1" type="noConversion"/>
  </si>
  <si>
    <t>Wrong the entry "Name", which should be EventBusName or RuleName</t>
    <phoneticPr fontId="1" type="noConversion"/>
  </si>
  <si>
    <t>EndpointConfiguration's Types should be Type, VpcEndpointIds should be VpcEndpointId, 
no ApiGatewayVPCEndpoint resource definition</t>
    <phoneticPr fontId="1" type="noConversion"/>
  </si>
  <si>
    <t>No resource definition in the "DependsOn"</t>
    <phoneticPr fontId="1" type="noConversion"/>
  </si>
  <si>
    <t>wrong the entry "security" and wrong runtime value</t>
    <phoneticPr fontId="1" type="noConversion"/>
  </si>
  <si>
    <t>lack resources definitions in "depend on"</t>
    <phoneticPr fontId="1" type="noConversion"/>
  </si>
  <si>
    <t>The entry "Function" should be "FunctionName"</t>
    <phoneticPr fontId="1" type="noConversion"/>
  </si>
  <si>
    <t>"Properties" and "Events" are the same level, thus Events is wrong, should be under "Properties"</t>
    <phoneticPr fontId="1" type="noConversion"/>
  </si>
  <si>
    <t>Indentation issue between "Resources" and resource name (CredentialDenicFifoQueueContainerized)</t>
    <phoneticPr fontId="1" type="noConversion"/>
  </si>
  <si>
    <t>The entry "Condition" does not exist in SomeBucket</t>
    <phoneticPr fontId="1" type="noConversion"/>
  </si>
  <si>
    <t>Properties and Tags are the same level, Tags should be under Properties.
No Bucket resource definition</t>
    <phoneticPr fontId="1" type="noConversion"/>
  </si>
  <si>
    <t>"Name" should be "RuleName"</t>
    <phoneticPr fontId="1" type="noConversion"/>
  </si>
  <si>
    <t>"Name" should be RuleName</t>
    <phoneticPr fontId="1" type="noConversion"/>
  </si>
  <si>
    <t>"Types" should be Type</t>
    <phoneticPr fontId="1" type="noConversion"/>
  </si>
  <si>
    <t>Value of EphemeralStorage should be object, not digital
wrong runtime dotnetcore3.1</t>
    <phoneticPr fontId="1" type="noConversion"/>
  </si>
  <si>
    <t>Wrong Role location.
Method: get is GET</t>
    <phoneticPr fontId="1" type="noConversion"/>
  </si>
  <si>
    <t>Wrong entry "RestApiRootResourceId"</t>
    <phoneticPr fontId="1" type="noConversion"/>
  </si>
  <si>
    <t>The entry "Condition" should not be in properties</t>
    <phoneticPr fontId="1" type="noConversion"/>
  </si>
  <si>
    <t>Lack "Ref" keyword to refer object for three functions in RestApiId</t>
    <phoneticPr fontId="1" type="noConversion"/>
  </si>
  <si>
    <t>"fake" is not valid for architecture-related entries</t>
    <phoneticPr fontId="1" type="noConversion"/>
  </si>
  <si>
    <t>Value of "ResultPath" should not be null.
outdated runtime python3.6</t>
    <phoneticPr fontId="1" type="noConversion"/>
  </si>
  <si>
    <t>ValidateQueryString and ValidateHeaders do not exsit.
no BucketName definition</t>
    <phoneticPr fontId="1" type="noConversion"/>
  </si>
  <si>
    <t>unsupported value "EC2DescribePolicy"</t>
    <phoneticPr fontId="1" type="noConversion"/>
  </si>
  <si>
    <t>Wrong "AW::Serverless-2016-10-31"</t>
    <phoneticPr fontId="1" type="noConversion"/>
  </si>
  <si>
    <t>lack "Ref" keyword for RestApiId</t>
    <phoneticPr fontId="1" type="noConversion"/>
  </si>
  <si>
    <t>Wrong "Policies" value type</t>
    <phoneticPr fontId="1" type="noConversion"/>
  </si>
  <si>
    <t>Wrong the value EcsRunTaskPolicy</t>
    <phoneticPr fontId="1" type="noConversion"/>
  </si>
  <si>
    <t>Wrong "Default" value, "12345"</t>
    <phoneticPr fontId="1" type="noConversion"/>
  </si>
  <si>
    <t>The value of "AwsAccountWhitelist" should be string, not list</t>
    <phoneticPr fontId="1" type="noConversion"/>
  </si>
  <si>
    <t>www.example.tld should be string, "www.example.tld"</t>
    <phoneticPr fontId="1" type="noConversion"/>
  </si>
  <si>
    <t xml:space="preserve"> SemanticVersion should not be empty value</t>
    <phoneticPr fontId="1" type="noConversion"/>
  </si>
  <si>
    <t>"AccountID" should be "AccountId".
wrong runtime python3.7</t>
    <phoneticPr fontId="1" type="noConversion"/>
  </si>
  <si>
    <t>Lack "Api" resource definition</t>
    <phoneticPr fontId="1" type="noConversion"/>
  </si>
  <si>
    <t>Wrong type reference, "ApiId" should refer HttpAPI type, not Api type.
wrong runtime python3.7</t>
    <phoneticPr fontId="1" type="noConversion"/>
  </si>
  <si>
    <t>No reference resource, use XX.
no LambdaRole resource</t>
    <phoneticPr fontId="1" type="noConversion"/>
  </si>
  <si>
    <t>No reference resource, for "ExampleHttpApi" in four places</t>
    <phoneticPr fontId="1" type="noConversion"/>
  </si>
  <si>
    <t>Use "PackageType: Image", not need to contain "Runtime" and "Handler"</t>
    <phoneticPr fontId="1" type="noConversion"/>
  </si>
  <si>
    <t>Use "ImageUri" should also use the entry "PackageType: Image</t>
    <phoneticPr fontId="1" type="noConversion"/>
  </si>
  <si>
    <t>Memory: 128-&gt; 64</t>
    <phoneticPr fontId="1" type="noConversion"/>
  </si>
  <si>
    <t xml:space="preserve">Formatting indentation issues for two resource name: CreateMemberShipCardFunctionApi and CreateMemberShipCardFunction </t>
    <phoneticPr fontId="1" type="noConversion"/>
  </si>
  <si>
    <t>The entry ContentUri does not exist.
Wrong the runtime  ruby2.5</t>
    <phoneticPr fontId="1" type="noConversion"/>
  </si>
  <si>
    <t>ID</t>
  </si>
  <si>
    <t>File name</t>
  </si>
  <si>
    <t>Root Cause</t>
  </si>
  <si>
    <t>ground truth (0-file without errors; 1-file with errors)</t>
  </si>
  <si>
    <t>ground truth-total number of  configuration parameters</t>
  </si>
  <si>
    <t>ground truth-total number of  correct configuration parameters</t>
  </si>
  <si>
    <t>ground truth-total number of  misconfigured parameters</t>
  </si>
  <si>
    <t>TP</t>
  </si>
  <si>
    <t>FN</t>
  </si>
  <si>
    <t>FP</t>
  </si>
  <si>
    <t>TN</t>
  </si>
  <si>
    <t>TESTSelect9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</si>
</sst>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rgb="FF181A1C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ws/aws-sam-cli/issues/1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9"/>
  <sheetViews>
    <sheetView tabSelected="1" topLeftCell="A35" zoomScale="125" zoomScaleNormal="100" workbookViewId="0">
      <selection activeCell="C37" sqref="C37"/>
    </sheetView>
  </sheetViews>
  <sheetFormatPr baseColWidth="10" defaultColWidth="14" defaultRowHeight="18" customHeight="1"/>
  <cols>
    <col min="1" max="1" width="14" style="1"/>
    <col min="2" max="2" width="31.3984375" style="1" customWidth="1"/>
    <col min="3" max="3" width="46.59765625" style="1" customWidth="1"/>
    <col min="4" max="4" width="20" style="2" customWidth="1"/>
    <col min="5" max="6" width="12.59765625" style="1" customWidth="1"/>
    <col min="7" max="7" width="10.796875" style="1" customWidth="1"/>
    <col min="8" max="8" width="12" style="1" customWidth="1"/>
    <col min="9" max="9" width="14" style="8"/>
    <col min="10" max="10" width="14" style="1"/>
    <col min="11" max="11" width="14" style="8"/>
    <col min="12" max="16384" width="14" style="1"/>
  </cols>
  <sheetData>
    <row r="1" spans="1:16" ht="96" customHeight="1">
      <c r="A1" s="4" t="s">
        <v>299</v>
      </c>
      <c r="B1" s="4" t="s">
        <v>300</v>
      </c>
      <c r="C1" s="4" t="s">
        <v>0</v>
      </c>
      <c r="D1" s="4" t="s">
        <v>301</v>
      </c>
      <c r="E1" s="4" t="s">
        <v>302</v>
      </c>
      <c r="F1" s="4" t="s">
        <v>303</v>
      </c>
      <c r="G1" s="4" t="s">
        <v>304</v>
      </c>
      <c r="H1" s="4" t="s">
        <v>305</v>
      </c>
      <c r="I1" s="9" t="s">
        <v>306</v>
      </c>
      <c r="J1" s="9" t="s">
        <v>307</v>
      </c>
      <c r="K1" s="9" t="s">
        <v>308</v>
      </c>
      <c r="L1" s="9" t="s">
        <v>309</v>
      </c>
      <c r="M1" s="9"/>
      <c r="N1" s="9"/>
      <c r="O1" s="10"/>
      <c r="P1" s="9"/>
    </row>
    <row r="2" spans="1:16" ht="34">
      <c r="A2" s="2">
        <v>1</v>
      </c>
      <c r="B2" s="7" t="s">
        <v>1</v>
      </c>
      <c r="C2" s="3" t="s">
        <v>2</v>
      </c>
      <c r="D2" s="3" t="s">
        <v>240</v>
      </c>
      <c r="E2" s="4">
        <v>0</v>
      </c>
      <c r="F2" s="4">
        <v>129</v>
      </c>
      <c r="G2" s="4">
        <v>129</v>
      </c>
      <c r="H2" s="4">
        <v>0</v>
      </c>
      <c r="I2" s="5">
        <v>0</v>
      </c>
      <c r="J2" s="4">
        <f t="shared" ref="J2:J33" si="0">H2-I2</f>
        <v>0</v>
      </c>
      <c r="K2" s="6">
        <v>5</v>
      </c>
      <c r="L2" s="2">
        <f>G2-K2</f>
        <v>124</v>
      </c>
      <c r="P2" s="4"/>
    </row>
    <row r="3" spans="1:16" ht="34">
      <c r="A3" s="2">
        <v>2</v>
      </c>
      <c r="B3" s="7" t="s">
        <v>3</v>
      </c>
      <c r="C3" s="3" t="s">
        <v>4</v>
      </c>
      <c r="D3" s="3" t="s">
        <v>240</v>
      </c>
      <c r="E3" s="4">
        <v>0</v>
      </c>
      <c r="F3" s="4">
        <v>99</v>
      </c>
      <c r="G3" s="4">
        <v>99</v>
      </c>
      <c r="H3" s="4">
        <v>0</v>
      </c>
      <c r="I3" s="5">
        <v>0</v>
      </c>
      <c r="J3" s="4">
        <f t="shared" si="0"/>
        <v>0</v>
      </c>
      <c r="K3" s="6">
        <v>4</v>
      </c>
      <c r="L3" s="2">
        <f t="shared" ref="L3:L66" si="1">G3-K3</f>
        <v>95</v>
      </c>
      <c r="P3" s="4"/>
    </row>
    <row r="4" spans="1:16" ht="34">
      <c r="A4" s="2">
        <v>3</v>
      </c>
      <c r="B4" s="7" t="s">
        <v>5</v>
      </c>
      <c r="C4" s="3" t="s">
        <v>6</v>
      </c>
      <c r="D4" s="3" t="s">
        <v>240</v>
      </c>
      <c r="E4" s="4">
        <v>0</v>
      </c>
      <c r="F4" s="4">
        <v>20</v>
      </c>
      <c r="G4" s="4">
        <v>20</v>
      </c>
      <c r="H4" s="4">
        <v>0</v>
      </c>
      <c r="I4" s="5">
        <v>0</v>
      </c>
      <c r="J4" s="4">
        <f t="shared" si="0"/>
        <v>0</v>
      </c>
      <c r="K4" s="6">
        <v>0</v>
      </c>
      <c r="L4" s="2">
        <f t="shared" si="1"/>
        <v>20</v>
      </c>
      <c r="P4" s="4"/>
    </row>
    <row r="5" spans="1:16" ht="34">
      <c r="A5" s="2">
        <v>4</v>
      </c>
      <c r="B5" s="7" t="s">
        <v>7</v>
      </c>
      <c r="C5" s="3" t="s">
        <v>8</v>
      </c>
      <c r="D5" s="3" t="s">
        <v>240</v>
      </c>
      <c r="E5" s="4">
        <v>0</v>
      </c>
      <c r="F5" s="4">
        <v>40</v>
      </c>
      <c r="G5" s="4">
        <v>40</v>
      </c>
      <c r="H5" s="4">
        <v>0</v>
      </c>
      <c r="I5" s="5">
        <v>0</v>
      </c>
      <c r="J5" s="4">
        <f t="shared" si="0"/>
        <v>0</v>
      </c>
      <c r="K5" s="6">
        <v>3</v>
      </c>
      <c r="L5" s="2">
        <f t="shared" si="1"/>
        <v>37</v>
      </c>
      <c r="P5" s="4"/>
    </row>
    <row r="6" spans="1:16" ht="17">
      <c r="A6" s="2">
        <v>5</v>
      </c>
      <c r="B6" s="7" t="s">
        <v>9</v>
      </c>
      <c r="C6" s="3" t="s">
        <v>10</v>
      </c>
      <c r="D6" s="3" t="s">
        <v>240</v>
      </c>
      <c r="E6" s="4">
        <v>0</v>
      </c>
      <c r="F6" s="4">
        <v>72</v>
      </c>
      <c r="G6" s="4">
        <v>72</v>
      </c>
      <c r="H6" s="4">
        <v>0</v>
      </c>
      <c r="I6" s="5">
        <v>0</v>
      </c>
      <c r="J6" s="4">
        <f t="shared" si="0"/>
        <v>0</v>
      </c>
      <c r="K6" s="6">
        <v>2</v>
      </c>
      <c r="L6" s="2">
        <f t="shared" si="1"/>
        <v>70</v>
      </c>
      <c r="P6" s="4"/>
    </row>
    <row r="7" spans="1:16" ht="34">
      <c r="A7" s="2">
        <v>6</v>
      </c>
      <c r="B7" s="7" t="s">
        <v>11</v>
      </c>
      <c r="C7" s="3" t="s">
        <v>12</v>
      </c>
      <c r="D7" s="3" t="s">
        <v>240</v>
      </c>
      <c r="E7" s="4">
        <v>0</v>
      </c>
      <c r="F7" s="4">
        <v>17</v>
      </c>
      <c r="G7" s="4">
        <v>17</v>
      </c>
      <c r="H7" s="4">
        <v>0</v>
      </c>
      <c r="I7" s="5">
        <v>0</v>
      </c>
      <c r="J7" s="4">
        <f t="shared" si="0"/>
        <v>0</v>
      </c>
      <c r="K7" s="6">
        <v>4</v>
      </c>
      <c r="L7" s="2">
        <f t="shared" si="1"/>
        <v>13</v>
      </c>
      <c r="P7" s="4"/>
    </row>
    <row r="8" spans="1:16" ht="34">
      <c r="A8" s="2">
        <v>7</v>
      </c>
      <c r="B8" s="7" t="s">
        <v>13</v>
      </c>
      <c r="C8" s="3" t="s">
        <v>14</v>
      </c>
      <c r="D8" s="3" t="s">
        <v>240</v>
      </c>
      <c r="E8" s="4">
        <v>0</v>
      </c>
      <c r="F8" s="4">
        <v>54</v>
      </c>
      <c r="G8" s="4">
        <v>54</v>
      </c>
      <c r="H8" s="4">
        <v>0</v>
      </c>
      <c r="I8" s="5">
        <v>0</v>
      </c>
      <c r="J8" s="4">
        <f t="shared" si="0"/>
        <v>0</v>
      </c>
      <c r="K8" s="6">
        <v>3</v>
      </c>
      <c r="L8" s="2">
        <f t="shared" si="1"/>
        <v>51</v>
      </c>
      <c r="P8" s="4"/>
    </row>
    <row r="9" spans="1:16" ht="34">
      <c r="A9" s="2">
        <v>8</v>
      </c>
      <c r="B9" s="7" t="s">
        <v>15</v>
      </c>
      <c r="C9" s="3" t="s">
        <v>16</v>
      </c>
      <c r="D9" s="3" t="s">
        <v>240</v>
      </c>
      <c r="E9" s="4">
        <v>0</v>
      </c>
      <c r="F9" s="4">
        <v>35</v>
      </c>
      <c r="G9" s="4">
        <v>35</v>
      </c>
      <c r="H9" s="4">
        <v>0</v>
      </c>
      <c r="I9" s="5">
        <v>0</v>
      </c>
      <c r="J9" s="4">
        <f t="shared" si="0"/>
        <v>0</v>
      </c>
      <c r="K9" s="6">
        <v>4</v>
      </c>
      <c r="L9" s="2">
        <f t="shared" si="1"/>
        <v>31</v>
      </c>
      <c r="P9" s="4"/>
    </row>
    <row r="10" spans="1:16" ht="34">
      <c r="A10" s="2">
        <v>9</v>
      </c>
      <c r="B10" s="7" t="s">
        <v>17</v>
      </c>
      <c r="C10" s="3" t="s">
        <v>18</v>
      </c>
      <c r="D10" s="3" t="s">
        <v>240</v>
      </c>
      <c r="E10" s="4">
        <v>0</v>
      </c>
      <c r="F10" s="4">
        <v>80</v>
      </c>
      <c r="G10" s="4">
        <v>80</v>
      </c>
      <c r="H10" s="4">
        <v>0</v>
      </c>
      <c r="I10" s="5">
        <v>0</v>
      </c>
      <c r="J10" s="4">
        <f t="shared" si="0"/>
        <v>0</v>
      </c>
      <c r="K10" s="6">
        <v>8</v>
      </c>
      <c r="L10" s="2">
        <f t="shared" si="1"/>
        <v>72</v>
      </c>
      <c r="P10" s="4"/>
    </row>
    <row r="11" spans="1:16" ht="34">
      <c r="A11" s="2">
        <v>10</v>
      </c>
      <c r="B11" s="7" t="s">
        <v>19</v>
      </c>
      <c r="C11" s="3" t="s">
        <v>20</v>
      </c>
      <c r="D11" s="3" t="s">
        <v>240</v>
      </c>
      <c r="E11" s="4">
        <v>0</v>
      </c>
      <c r="F11" s="4">
        <v>42</v>
      </c>
      <c r="G11" s="4">
        <v>42</v>
      </c>
      <c r="H11" s="4">
        <v>0</v>
      </c>
      <c r="I11" s="5">
        <v>0</v>
      </c>
      <c r="J11" s="4">
        <f t="shared" si="0"/>
        <v>0</v>
      </c>
      <c r="K11" s="5">
        <v>4</v>
      </c>
      <c r="L11" s="2">
        <f t="shared" si="1"/>
        <v>38</v>
      </c>
      <c r="P11" s="4"/>
    </row>
    <row r="12" spans="1:16" ht="34">
      <c r="A12" s="2">
        <v>11</v>
      </c>
      <c r="B12" s="7" t="s">
        <v>21</v>
      </c>
      <c r="C12" s="3" t="s">
        <v>22</v>
      </c>
      <c r="D12" s="3" t="s">
        <v>240</v>
      </c>
      <c r="E12" s="4">
        <v>0</v>
      </c>
      <c r="F12" s="4">
        <v>102</v>
      </c>
      <c r="G12" s="4">
        <v>102</v>
      </c>
      <c r="H12" s="4">
        <v>0</v>
      </c>
      <c r="I12" s="5">
        <v>0</v>
      </c>
      <c r="J12" s="4">
        <f t="shared" si="0"/>
        <v>0</v>
      </c>
      <c r="K12" s="6">
        <v>5</v>
      </c>
      <c r="L12" s="2">
        <f t="shared" si="1"/>
        <v>97</v>
      </c>
      <c r="P12" s="4"/>
    </row>
    <row r="13" spans="1:16" ht="17">
      <c r="A13" s="2">
        <v>12</v>
      </c>
      <c r="B13" s="7" t="s">
        <v>23</v>
      </c>
      <c r="C13" s="3" t="s">
        <v>252</v>
      </c>
      <c r="D13" s="3" t="s">
        <v>240</v>
      </c>
      <c r="E13" s="4">
        <v>0</v>
      </c>
      <c r="F13" s="4">
        <v>29</v>
      </c>
      <c r="G13" s="4">
        <v>29</v>
      </c>
      <c r="H13" s="4">
        <v>0</v>
      </c>
      <c r="I13" s="5">
        <v>0</v>
      </c>
      <c r="J13" s="4">
        <f t="shared" si="0"/>
        <v>0</v>
      </c>
      <c r="K13" s="6">
        <v>0</v>
      </c>
      <c r="L13" s="2">
        <f t="shared" si="1"/>
        <v>29</v>
      </c>
      <c r="P13" s="4"/>
    </row>
    <row r="14" spans="1:16" ht="34">
      <c r="A14" s="2">
        <v>13</v>
      </c>
      <c r="B14" s="7" t="s">
        <v>24</v>
      </c>
      <c r="C14" s="3" t="s">
        <v>25</v>
      </c>
      <c r="D14" s="3" t="s">
        <v>240</v>
      </c>
      <c r="E14" s="4">
        <v>0</v>
      </c>
      <c r="F14" s="4">
        <v>41</v>
      </c>
      <c r="G14" s="4">
        <v>41</v>
      </c>
      <c r="H14" s="4">
        <v>0</v>
      </c>
      <c r="I14" s="5">
        <v>0</v>
      </c>
      <c r="J14" s="4">
        <f t="shared" si="0"/>
        <v>0</v>
      </c>
      <c r="K14" s="6">
        <v>2</v>
      </c>
      <c r="L14" s="2">
        <f t="shared" si="1"/>
        <v>39</v>
      </c>
      <c r="P14" s="4"/>
    </row>
    <row r="15" spans="1:16" ht="34">
      <c r="A15" s="2">
        <v>14</v>
      </c>
      <c r="B15" s="7" t="s">
        <v>26</v>
      </c>
      <c r="C15" s="3" t="s">
        <v>27</v>
      </c>
      <c r="D15" s="3" t="s">
        <v>240</v>
      </c>
      <c r="E15" s="4">
        <v>0</v>
      </c>
      <c r="F15" s="4">
        <v>77</v>
      </c>
      <c r="G15" s="4">
        <v>77</v>
      </c>
      <c r="H15" s="4">
        <v>0</v>
      </c>
      <c r="I15" s="5">
        <v>0</v>
      </c>
      <c r="J15" s="4">
        <f t="shared" si="0"/>
        <v>0</v>
      </c>
      <c r="K15" s="6">
        <v>3</v>
      </c>
      <c r="L15" s="2">
        <f t="shared" si="1"/>
        <v>74</v>
      </c>
      <c r="P15" s="4"/>
    </row>
    <row r="16" spans="1:16" ht="34">
      <c r="A16" s="2">
        <v>15</v>
      </c>
      <c r="B16" s="7" t="s">
        <v>28</v>
      </c>
      <c r="C16" s="3" t="s">
        <v>29</v>
      </c>
      <c r="D16" s="3" t="s">
        <v>240</v>
      </c>
      <c r="E16" s="4">
        <v>0</v>
      </c>
      <c r="F16" s="4">
        <v>27</v>
      </c>
      <c r="G16" s="4">
        <v>27</v>
      </c>
      <c r="H16" s="4">
        <v>0</v>
      </c>
      <c r="I16" s="5">
        <v>0</v>
      </c>
      <c r="J16" s="4">
        <f t="shared" si="0"/>
        <v>0</v>
      </c>
      <c r="K16" s="6">
        <v>2</v>
      </c>
      <c r="L16" s="2">
        <f t="shared" si="1"/>
        <v>25</v>
      </c>
      <c r="P16" s="4"/>
    </row>
    <row r="17" spans="1:16" ht="17">
      <c r="A17" s="2">
        <v>16</v>
      </c>
      <c r="B17" s="7" t="s">
        <v>30</v>
      </c>
      <c r="C17" s="3" t="s">
        <v>31</v>
      </c>
      <c r="D17" s="3" t="s">
        <v>240</v>
      </c>
      <c r="E17" s="4">
        <v>0</v>
      </c>
      <c r="F17" s="4">
        <v>36</v>
      </c>
      <c r="G17" s="4">
        <v>36</v>
      </c>
      <c r="H17" s="4">
        <v>0</v>
      </c>
      <c r="I17" s="5">
        <v>0</v>
      </c>
      <c r="J17" s="4">
        <f t="shared" si="0"/>
        <v>0</v>
      </c>
      <c r="K17" s="6">
        <v>2</v>
      </c>
      <c r="L17" s="2">
        <f t="shared" si="1"/>
        <v>34</v>
      </c>
      <c r="P17" s="4"/>
    </row>
    <row r="18" spans="1:16" ht="17">
      <c r="A18" s="2">
        <v>17</v>
      </c>
      <c r="B18" s="7" t="s">
        <v>32</v>
      </c>
      <c r="C18" s="3" t="s">
        <v>33</v>
      </c>
      <c r="D18" s="3" t="s">
        <v>240</v>
      </c>
      <c r="E18" s="4">
        <v>0</v>
      </c>
      <c r="F18" s="4">
        <v>24</v>
      </c>
      <c r="G18" s="4">
        <v>24</v>
      </c>
      <c r="H18" s="4">
        <v>0</v>
      </c>
      <c r="I18" s="5">
        <v>0</v>
      </c>
      <c r="J18" s="4">
        <f t="shared" si="0"/>
        <v>0</v>
      </c>
      <c r="K18" s="6">
        <v>1</v>
      </c>
      <c r="L18" s="2">
        <f t="shared" si="1"/>
        <v>23</v>
      </c>
      <c r="P18" s="4"/>
    </row>
    <row r="19" spans="1:16" ht="34">
      <c r="A19" s="2">
        <v>18</v>
      </c>
      <c r="B19" s="7" t="s">
        <v>34</v>
      </c>
      <c r="C19" s="3" t="s">
        <v>35</v>
      </c>
      <c r="D19" s="3" t="s">
        <v>240</v>
      </c>
      <c r="E19" s="4">
        <v>0</v>
      </c>
      <c r="F19" s="4">
        <v>80</v>
      </c>
      <c r="G19" s="4">
        <v>80</v>
      </c>
      <c r="H19" s="4">
        <v>0</v>
      </c>
      <c r="I19" s="5">
        <v>0</v>
      </c>
      <c r="J19" s="4">
        <f t="shared" si="0"/>
        <v>0</v>
      </c>
      <c r="K19" s="6">
        <v>3</v>
      </c>
      <c r="L19" s="2">
        <f t="shared" si="1"/>
        <v>77</v>
      </c>
      <c r="P19" s="4"/>
    </row>
    <row r="20" spans="1:16" ht="17">
      <c r="A20" s="2">
        <v>19</v>
      </c>
      <c r="B20" s="7" t="s">
        <v>36</v>
      </c>
      <c r="C20" s="3" t="s">
        <v>37</v>
      </c>
      <c r="D20" s="3" t="s">
        <v>240</v>
      </c>
      <c r="E20" s="4">
        <v>0</v>
      </c>
      <c r="F20" s="4">
        <v>170</v>
      </c>
      <c r="G20" s="4">
        <v>170</v>
      </c>
      <c r="H20" s="4">
        <v>0</v>
      </c>
      <c r="I20" s="5">
        <v>0</v>
      </c>
      <c r="J20" s="4">
        <f t="shared" si="0"/>
        <v>0</v>
      </c>
      <c r="K20" s="6">
        <v>5</v>
      </c>
      <c r="L20" s="2">
        <f t="shared" si="1"/>
        <v>165</v>
      </c>
      <c r="P20" s="4"/>
    </row>
    <row r="21" spans="1:16" ht="40" customHeight="1">
      <c r="A21" s="2">
        <v>20</v>
      </c>
      <c r="B21" s="7" t="s">
        <v>38</v>
      </c>
      <c r="C21" s="3" t="s">
        <v>39</v>
      </c>
      <c r="D21" s="3" t="s">
        <v>240</v>
      </c>
      <c r="E21" s="4">
        <v>0</v>
      </c>
      <c r="F21" s="4">
        <v>47</v>
      </c>
      <c r="G21" s="4">
        <v>47</v>
      </c>
      <c r="H21" s="4">
        <v>0</v>
      </c>
      <c r="I21" s="5">
        <v>0</v>
      </c>
      <c r="J21" s="4">
        <f t="shared" si="0"/>
        <v>0</v>
      </c>
      <c r="K21" s="6">
        <v>2</v>
      </c>
      <c r="L21" s="2">
        <f t="shared" si="1"/>
        <v>45</v>
      </c>
      <c r="P21" s="4"/>
    </row>
    <row r="22" spans="1:16" ht="34">
      <c r="A22" s="2">
        <v>21</v>
      </c>
      <c r="B22" s="7" t="s">
        <v>40</v>
      </c>
      <c r="C22" s="3" t="s">
        <v>41</v>
      </c>
      <c r="D22" s="3" t="s">
        <v>240</v>
      </c>
      <c r="E22" s="4">
        <v>0</v>
      </c>
      <c r="F22" s="4">
        <v>522</v>
      </c>
      <c r="G22" s="4">
        <v>522</v>
      </c>
      <c r="H22" s="4">
        <v>0</v>
      </c>
      <c r="I22" s="5">
        <v>0</v>
      </c>
      <c r="J22" s="4">
        <f t="shared" si="0"/>
        <v>0</v>
      </c>
      <c r="K22" s="6">
        <v>5</v>
      </c>
      <c r="L22" s="2">
        <f t="shared" si="1"/>
        <v>517</v>
      </c>
      <c r="P22" s="4"/>
    </row>
    <row r="23" spans="1:16" ht="34">
      <c r="A23" s="2">
        <v>22</v>
      </c>
      <c r="B23" s="7" t="s">
        <v>42</v>
      </c>
      <c r="C23" s="3" t="s">
        <v>43</v>
      </c>
      <c r="D23" s="3" t="s">
        <v>240</v>
      </c>
      <c r="E23" s="4">
        <v>0</v>
      </c>
      <c r="F23" s="4">
        <v>77</v>
      </c>
      <c r="G23" s="4">
        <v>77</v>
      </c>
      <c r="H23" s="4">
        <v>0</v>
      </c>
      <c r="I23" s="5">
        <v>0</v>
      </c>
      <c r="J23" s="4">
        <f t="shared" si="0"/>
        <v>0</v>
      </c>
      <c r="K23" s="6">
        <v>5</v>
      </c>
      <c r="L23" s="2">
        <f t="shared" si="1"/>
        <v>72</v>
      </c>
      <c r="P23" s="4"/>
    </row>
    <row r="24" spans="1:16" ht="34">
      <c r="A24" s="2">
        <v>23</v>
      </c>
      <c r="B24" s="7" t="s">
        <v>44</v>
      </c>
      <c r="C24" s="3" t="s">
        <v>45</v>
      </c>
      <c r="D24" s="3" t="s">
        <v>240</v>
      </c>
      <c r="E24" s="4">
        <v>0</v>
      </c>
      <c r="F24" s="4">
        <v>35</v>
      </c>
      <c r="G24" s="4">
        <v>35</v>
      </c>
      <c r="H24" s="4">
        <v>0</v>
      </c>
      <c r="I24" s="5">
        <v>0</v>
      </c>
      <c r="J24" s="4">
        <f t="shared" si="0"/>
        <v>0</v>
      </c>
      <c r="K24" s="6">
        <v>5</v>
      </c>
      <c r="L24" s="2">
        <f t="shared" si="1"/>
        <v>30</v>
      </c>
      <c r="P24" s="4"/>
    </row>
    <row r="25" spans="1:16" ht="34">
      <c r="A25" s="2">
        <v>24</v>
      </c>
      <c r="B25" s="7" t="s">
        <v>46</v>
      </c>
      <c r="C25" s="3" t="s">
        <v>47</v>
      </c>
      <c r="D25" s="3" t="s">
        <v>240</v>
      </c>
      <c r="E25" s="4">
        <v>0</v>
      </c>
      <c r="F25" s="4">
        <v>26</v>
      </c>
      <c r="G25" s="4">
        <v>26</v>
      </c>
      <c r="H25" s="4">
        <v>0</v>
      </c>
      <c r="I25" s="5">
        <v>0</v>
      </c>
      <c r="J25" s="4">
        <f t="shared" si="0"/>
        <v>0</v>
      </c>
      <c r="K25" s="6">
        <v>0</v>
      </c>
      <c r="L25" s="2">
        <f t="shared" si="1"/>
        <v>26</v>
      </c>
      <c r="P25" s="4"/>
    </row>
    <row r="26" spans="1:16" ht="34">
      <c r="A26" s="2">
        <v>25</v>
      </c>
      <c r="B26" s="7" t="s">
        <v>48</v>
      </c>
      <c r="C26" s="3" t="s">
        <v>49</v>
      </c>
      <c r="D26" s="3" t="s">
        <v>240</v>
      </c>
      <c r="E26" s="4">
        <v>0</v>
      </c>
      <c r="F26" s="4">
        <v>52</v>
      </c>
      <c r="G26" s="4">
        <v>52</v>
      </c>
      <c r="H26" s="4">
        <v>0</v>
      </c>
      <c r="I26" s="5">
        <v>0</v>
      </c>
      <c r="J26" s="4">
        <f t="shared" si="0"/>
        <v>0</v>
      </c>
      <c r="K26" s="6">
        <v>2</v>
      </c>
      <c r="L26" s="2">
        <f t="shared" si="1"/>
        <v>50</v>
      </c>
      <c r="P26" s="4"/>
    </row>
    <row r="27" spans="1:16" ht="34">
      <c r="A27" s="2">
        <v>26</v>
      </c>
      <c r="B27" s="7" t="s">
        <v>50</v>
      </c>
      <c r="C27" s="3" t="s">
        <v>51</v>
      </c>
      <c r="D27" s="3" t="s">
        <v>240</v>
      </c>
      <c r="E27" s="4">
        <v>0</v>
      </c>
      <c r="F27" s="4">
        <v>37</v>
      </c>
      <c r="G27" s="4">
        <v>37</v>
      </c>
      <c r="H27" s="4">
        <v>0</v>
      </c>
      <c r="I27" s="5">
        <v>0</v>
      </c>
      <c r="J27" s="4">
        <f t="shared" si="0"/>
        <v>0</v>
      </c>
      <c r="K27" s="6">
        <v>1</v>
      </c>
      <c r="L27" s="2">
        <f t="shared" si="1"/>
        <v>36</v>
      </c>
      <c r="P27" s="4"/>
    </row>
    <row r="28" spans="1:16" ht="102">
      <c r="A28" s="2">
        <v>27</v>
      </c>
      <c r="B28" s="7" t="s">
        <v>52</v>
      </c>
      <c r="C28" s="3" t="s">
        <v>53</v>
      </c>
      <c r="D28" s="3" t="s">
        <v>253</v>
      </c>
      <c r="E28" s="4">
        <v>1</v>
      </c>
      <c r="F28" s="4">
        <v>30</v>
      </c>
      <c r="G28" s="4">
        <v>29</v>
      </c>
      <c r="H28" s="4">
        <v>1</v>
      </c>
      <c r="I28" s="6">
        <v>0</v>
      </c>
      <c r="J28" s="4">
        <f t="shared" si="0"/>
        <v>1</v>
      </c>
      <c r="K28" s="6">
        <v>2</v>
      </c>
      <c r="L28" s="2">
        <f t="shared" si="1"/>
        <v>27</v>
      </c>
      <c r="P28" s="2"/>
    </row>
    <row r="29" spans="1:16" ht="33" customHeight="1">
      <c r="A29" s="2">
        <v>28</v>
      </c>
      <c r="B29" s="7" t="s">
        <v>54</v>
      </c>
      <c r="C29" s="3" t="s">
        <v>55</v>
      </c>
      <c r="D29" s="3" t="s">
        <v>254</v>
      </c>
      <c r="E29" s="4">
        <v>1</v>
      </c>
      <c r="F29" s="4">
        <v>18</v>
      </c>
      <c r="G29" s="4">
        <v>2</v>
      </c>
      <c r="H29" s="4">
        <v>16</v>
      </c>
      <c r="I29" s="6">
        <v>0</v>
      </c>
      <c r="J29" s="4">
        <f t="shared" si="0"/>
        <v>16</v>
      </c>
      <c r="K29" s="6">
        <v>3</v>
      </c>
      <c r="L29" s="2">
        <f t="shared" si="1"/>
        <v>-1</v>
      </c>
      <c r="P29" s="2"/>
    </row>
    <row r="30" spans="1:16" ht="119">
      <c r="A30" s="2">
        <v>29</v>
      </c>
      <c r="B30" s="7" t="s">
        <v>56</v>
      </c>
      <c r="C30" s="3" t="s">
        <v>57</v>
      </c>
      <c r="D30" s="3" t="s">
        <v>255</v>
      </c>
      <c r="E30" s="4">
        <v>1</v>
      </c>
      <c r="F30" s="4">
        <v>28</v>
      </c>
      <c r="G30" s="4">
        <v>19</v>
      </c>
      <c r="H30" s="4">
        <v>9</v>
      </c>
      <c r="I30" s="6">
        <v>9</v>
      </c>
      <c r="J30" s="4">
        <f t="shared" si="0"/>
        <v>0</v>
      </c>
      <c r="K30" s="6">
        <v>0</v>
      </c>
      <c r="L30" s="2">
        <f t="shared" si="1"/>
        <v>19</v>
      </c>
      <c r="P30" s="2"/>
    </row>
    <row r="31" spans="1:16" ht="130" customHeight="1">
      <c r="A31" s="2">
        <v>30</v>
      </c>
      <c r="B31" s="7" t="s">
        <v>58</v>
      </c>
      <c r="C31" s="3" t="s">
        <v>59</v>
      </c>
      <c r="D31" s="3" t="s">
        <v>256</v>
      </c>
      <c r="E31" s="4">
        <v>1</v>
      </c>
      <c r="F31" s="4">
        <v>52</v>
      </c>
      <c r="G31" s="4">
        <v>30</v>
      </c>
      <c r="H31" s="4">
        <v>22</v>
      </c>
      <c r="I31" s="6">
        <v>13</v>
      </c>
      <c r="J31" s="4">
        <f t="shared" si="0"/>
        <v>9</v>
      </c>
      <c r="K31" s="6">
        <v>2</v>
      </c>
      <c r="L31" s="2">
        <f t="shared" si="1"/>
        <v>28</v>
      </c>
      <c r="P31" s="2"/>
    </row>
    <row r="32" spans="1:16" ht="85" customHeight="1">
      <c r="A32" s="2">
        <v>31</v>
      </c>
      <c r="B32" s="4" t="s">
        <v>60</v>
      </c>
      <c r="C32" s="4" t="s">
        <v>61</v>
      </c>
      <c r="D32" s="4" t="s">
        <v>257</v>
      </c>
      <c r="E32" s="4">
        <v>1</v>
      </c>
      <c r="F32" s="4">
        <v>23</v>
      </c>
      <c r="G32" s="4">
        <v>18</v>
      </c>
      <c r="H32" s="4">
        <v>5</v>
      </c>
      <c r="I32" s="6">
        <v>5</v>
      </c>
      <c r="J32" s="4">
        <f t="shared" si="0"/>
        <v>0</v>
      </c>
      <c r="K32" s="6">
        <v>2</v>
      </c>
      <c r="L32" s="2">
        <f t="shared" si="1"/>
        <v>16</v>
      </c>
      <c r="P32" s="2"/>
    </row>
    <row r="33" spans="1:16" ht="80" customHeight="1">
      <c r="A33" s="2">
        <v>32</v>
      </c>
      <c r="B33" s="4" t="s">
        <v>62</v>
      </c>
      <c r="C33" s="4" t="s">
        <v>63</v>
      </c>
      <c r="D33" s="4" t="s">
        <v>298</v>
      </c>
      <c r="E33" s="4">
        <v>1</v>
      </c>
      <c r="F33" s="4">
        <v>9</v>
      </c>
      <c r="G33" s="4">
        <v>7</v>
      </c>
      <c r="H33" s="4">
        <v>2</v>
      </c>
      <c r="I33" s="6">
        <v>1</v>
      </c>
      <c r="J33" s="4">
        <f t="shared" si="0"/>
        <v>1</v>
      </c>
      <c r="K33" s="6">
        <v>0</v>
      </c>
      <c r="L33" s="2">
        <f t="shared" si="1"/>
        <v>7</v>
      </c>
      <c r="P33" s="2"/>
    </row>
    <row r="34" spans="1:16" ht="109" customHeight="1">
      <c r="A34" s="2">
        <v>33</v>
      </c>
      <c r="B34" s="4" t="s">
        <v>64</v>
      </c>
      <c r="C34" s="4" t="s">
        <v>12</v>
      </c>
      <c r="D34" s="4" t="s">
        <v>258</v>
      </c>
      <c r="E34" s="4">
        <v>1</v>
      </c>
      <c r="F34" s="4">
        <v>17</v>
      </c>
      <c r="G34" s="4">
        <v>16</v>
      </c>
      <c r="H34" s="4">
        <v>1</v>
      </c>
      <c r="I34" s="6">
        <v>0</v>
      </c>
      <c r="J34" s="4">
        <f t="shared" ref="J34:J65" si="2">H34-I34</f>
        <v>1</v>
      </c>
      <c r="K34" s="6">
        <v>1</v>
      </c>
      <c r="L34" s="2">
        <f t="shared" si="1"/>
        <v>15</v>
      </c>
      <c r="P34" s="2"/>
    </row>
    <row r="35" spans="1:16" ht="34">
      <c r="A35" s="2">
        <v>34</v>
      </c>
      <c r="B35" s="4" t="s">
        <v>65</v>
      </c>
      <c r="C35" s="4" t="s">
        <v>66</v>
      </c>
      <c r="D35" s="4" t="s">
        <v>213</v>
      </c>
      <c r="E35" s="4">
        <v>1</v>
      </c>
      <c r="F35" s="4">
        <v>32</v>
      </c>
      <c r="G35" s="4">
        <v>31</v>
      </c>
      <c r="H35" s="4">
        <v>1</v>
      </c>
      <c r="I35" s="6">
        <v>1</v>
      </c>
      <c r="J35" s="4">
        <f t="shared" si="2"/>
        <v>0</v>
      </c>
      <c r="K35" s="6">
        <v>0</v>
      </c>
      <c r="L35" s="2">
        <f t="shared" si="1"/>
        <v>31</v>
      </c>
      <c r="P35" s="2"/>
    </row>
    <row r="36" spans="1:16" ht="115" customHeight="1">
      <c r="A36" s="2">
        <v>35</v>
      </c>
      <c r="B36" s="4" t="s">
        <v>310</v>
      </c>
      <c r="C36" s="4" t="s">
        <v>67</v>
      </c>
      <c r="D36" s="4" t="s">
        <v>259</v>
      </c>
      <c r="E36" s="4">
        <v>1</v>
      </c>
      <c r="F36" s="4">
        <v>12</v>
      </c>
      <c r="G36" s="4">
        <v>11</v>
      </c>
      <c r="H36" s="4">
        <v>1</v>
      </c>
      <c r="I36" s="6">
        <v>0</v>
      </c>
      <c r="J36" s="4">
        <f t="shared" si="2"/>
        <v>1</v>
      </c>
      <c r="K36" s="6">
        <v>0</v>
      </c>
      <c r="L36" s="2">
        <f t="shared" si="1"/>
        <v>11</v>
      </c>
      <c r="P36" s="2"/>
    </row>
    <row r="37" spans="1:16" ht="185" customHeight="1">
      <c r="A37" s="2">
        <v>36</v>
      </c>
      <c r="B37" s="4" t="s">
        <v>68</v>
      </c>
      <c r="C37" s="4" t="s">
        <v>69</v>
      </c>
      <c r="D37" s="4" t="s">
        <v>260</v>
      </c>
      <c r="E37" s="4">
        <v>1</v>
      </c>
      <c r="F37" s="4">
        <v>30</v>
      </c>
      <c r="G37" s="4">
        <v>26</v>
      </c>
      <c r="H37" s="4">
        <v>4</v>
      </c>
      <c r="I37" s="6">
        <v>2</v>
      </c>
      <c r="J37" s="4">
        <f t="shared" si="2"/>
        <v>2</v>
      </c>
      <c r="K37" s="6">
        <v>2</v>
      </c>
      <c r="L37" s="2">
        <f t="shared" si="1"/>
        <v>24</v>
      </c>
      <c r="P37" s="2"/>
    </row>
    <row r="38" spans="1:16" ht="51">
      <c r="A38" s="2">
        <v>37</v>
      </c>
      <c r="B38" s="4" t="s">
        <v>70</v>
      </c>
      <c r="C38" s="4" t="s">
        <v>71</v>
      </c>
      <c r="D38" s="4" t="s">
        <v>261</v>
      </c>
      <c r="E38" s="4">
        <v>1</v>
      </c>
      <c r="F38" s="4">
        <v>46</v>
      </c>
      <c r="G38" s="4">
        <v>45</v>
      </c>
      <c r="H38" s="4">
        <v>1</v>
      </c>
      <c r="I38" s="6">
        <v>1</v>
      </c>
      <c r="J38" s="4">
        <f t="shared" si="2"/>
        <v>0</v>
      </c>
      <c r="K38" s="6">
        <v>1</v>
      </c>
      <c r="L38" s="2">
        <f t="shared" si="1"/>
        <v>44</v>
      </c>
      <c r="P38" s="4"/>
    </row>
    <row r="39" spans="1:16" ht="68" customHeight="1">
      <c r="A39" s="2">
        <v>38</v>
      </c>
      <c r="B39" s="4" t="s">
        <v>72</v>
      </c>
      <c r="C39" s="4" t="s">
        <v>73</v>
      </c>
      <c r="D39" s="4" t="s">
        <v>262</v>
      </c>
      <c r="E39" s="4">
        <v>1</v>
      </c>
      <c r="F39" s="4">
        <v>21</v>
      </c>
      <c r="G39" s="4">
        <v>15</v>
      </c>
      <c r="H39" s="4">
        <v>6</v>
      </c>
      <c r="I39" s="6">
        <v>6</v>
      </c>
      <c r="J39" s="4">
        <f t="shared" si="2"/>
        <v>0</v>
      </c>
      <c r="K39" s="6">
        <v>0</v>
      </c>
      <c r="L39" s="2">
        <f t="shared" si="1"/>
        <v>15</v>
      </c>
      <c r="P39" s="2"/>
    </row>
    <row r="40" spans="1:16" ht="140" customHeight="1">
      <c r="A40" s="2">
        <v>39</v>
      </c>
      <c r="B40" s="4" t="s">
        <v>74</v>
      </c>
      <c r="C40" s="4" t="s">
        <v>75</v>
      </c>
      <c r="D40" s="4" t="s">
        <v>297</v>
      </c>
      <c r="E40" s="4">
        <v>1</v>
      </c>
      <c r="F40" s="4">
        <v>48</v>
      </c>
      <c r="G40" s="4">
        <v>26</v>
      </c>
      <c r="H40" s="4">
        <v>22</v>
      </c>
      <c r="I40" s="6">
        <v>22</v>
      </c>
      <c r="J40" s="4">
        <f t="shared" si="2"/>
        <v>0</v>
      </c>
      <c r="K40" s="6">
        <v>2</v>
      </c>
      <c r="L40" s="2">
        <f t="shared" si="1"/>
        <v>24</v>
      </c>
      <c r="P40" s="2"/>
    </row>
    <row r="41" spans="1:16" ht="51">
      <c r="A41" s="2">
        <v>40</v>
      </c>
      <c r="B41" s="4" t="s">
        <v>76</v>
      </c>
      <c r="C41" s="4" t="s">
        <v>77</v>
      </c>
      <c r="D41" s="4" t="s">
        <v>263</v>
      </c>
      <c r="E41" s="4">
        <v>1</v>
      </c>
      <c r="F41" s="4">
        <v>12</v>
      </c>
      <c r="G41" s="4">
        <v>10</v>
      </c>
      <c r="H41" s="4">
        <v>2</v>
      </c>
      <c r="I41" s="6">
        <v>0</v>
      </c>
      <c r="J41" s="4">
        <f t="shared" si="2"/>
        <v>2</v>
      </c>
      <c r="K41" s="6">
        <v>1</v>
      </c>
      <c r="L41" s="2">
        <f t="shared" si="1"/>
        <v>9</v>
      </c>
      <c r="P41" s="2"/>
    </row>
    <row r="42" spans="1:16" ht="51">
      <c r="A42" s="2">
        <v>41</v>
      </c>
      <c r="B42" s="4" t="s">
        <v>78</v>
      </c>
      <c r="C42" s="4" t="s">
        <v>79</v>
      </c>
      <c r="D42" s="4" t="s">
        <v>264</v>
      </c>
      <c r="E42" s="4">
        <v>1</v>
      </c>
      <c r="F42" s="4">
        <v>14</v>
      </c>
      <c r="G42" s="4">
        <v>13</v>
      </c>
      <c r="H42" s="4">
        <v>1</v>
      </c>
      <c r="I42" s="6">
        <v>1</v>
      </c>
      <c r="J42" s="4">
        <f t="shared" si="2"/>
        <v>0</v>
      </c>
      <c r="K42" s="6">
        <v>0</v>
      </c>
      <c r="L42" s="2">
        <f t="shared" si="1"/>
        <v>13</v>
      </c>
      <c r="P42" s="2"/>
    </row>
    <row r="43" spans="1:16" ht="46" customHeight="1">
      <c r="A43" s="2">
        <v>42</v>
      </c>
      <c r="B43" s="4" t="s">
        <v>80</v>
      </c>
      <c r="C43" s="4" t="s">
        <v>81</v>
      </c>
      <c r="D43" s="4" t="s">
        <v>214</v>
      </c>
      <c r="E43" s="4">
        <v>1</v>
      </c>
      <c r="F43" s="4">
        <v>26</v>
      </c>
      <c r="G43" s="4">
        <v>25</v>
      </c>
      <c r="H43" s="4">
        <v>1</v>
      </c>
      <c r="I43" s="6">
        <v>1</v>
      </c>
      <c r="J43" s="4">
        <f t="shared" si="2"/>
        <v>0</v>
      </c>
      <c r="K43" s="6">
        <v>1</v>
      </c>
      <c r="L43" s="2">
        <f t="shared" si="1"/>
        <v>24</v>
      </c>
      <c r="P43" s="2"/>
    </row>
    <row r="44" spans="1:16" ht="76" customHeight="1">
      <c r="A44" s="2">
        <v>43</v>
      </c>
      <c r="B44" s="4" t="s">
        <v>82</v>
      </c>
      <c r="C44" s="4" t="s">
        <v>83</v>
      </c>
      <c r="D44" s="4" t="s">
        <v>265</v>
      </c>
      <c r="E44" s="4">
        <v>1</v>
      </c>
      <c r="F44" s="4">
        <v>29</v>
      </c>
      <c r="G44" s="4">
        <v>21</v>
      </c>
      <c r="H44" s="4">
        <v>8</v>
      </c>
      <c r="I44" s="6">
        <v>0</v>
      </c>
      <c r="J44" s="4">
        <f t="shared" si="2"/>
        <v>8</v>
      </c>
      <c r="K44" s="6">
        <v>3</v>
      </c>
      <c r="L44" s="2">
        <f t="shared" si="1"/>
        <v>18</v>
      </c>
      <c r="P44" s="2"/>
    </row>
    <row r="45" spans="1:16" ht="102">
      <c r="A45" s="2">
        <v>44</v>
      </c>
      <c r="B45" s="4" t="s">
        <v>84</v>
      </c>
      <c r="C45" s="4" t="s">
        <v>85</v>
      </c>
      <c r="D45" s="4" t="s">
        <v>215</v>
      </c>
      <c r="E45" s="4">
        <v>1</v>
      </c>
      <c r="F45" s="4">
        <v>11</v>
      </c>
      <c r="G45" s="4">
        <v>8</v>
      </c>
      <c r="H45" s="4">
        <v>3</v>
      </c>
      <c r="I45" s="6">
        <v>3</v>
      </c>
      <c r="J45" s="4">
        <f t="shared" si="2"/>
        <v>0</v>
      </c>
      <c r="K45" s="6">
        <v>0</v>
      </c>
      <c r="L45" s="2">
        <f t="shared" si="1"/>
        <v>8</v>
      </c>
      <c r="P45" s="2"/>
    </row>
    <row r="46" spans="1:16" ht="119">
      <c r="A46" s="2">
        <v>45</v>
      </c>
      <c r="B46" s="4" t="s">
        <v>86</v>
      </c>
      <c r="C46" s="4" t="s">
        <v>87</v>
      </c>
      <c r="D46" s="4" t="s">
        <v>266</v>
      </c>
      <c r="E46" s="4">
        <v>1</v>
      </c>
      <c r="F46" s="4">
        <v>152</v>
      </c>
      <c r="G46" s="4">
        <v>144</v>
      </c>
      <c r="H46" s="4">
        <v>8</v>
      </c>
      <c r="I46" s="6">
        <v>8</v>
      </c>
      <c r="J46" s="4">
        <f t="shared" si="2"/>
        <v>0</v>
      </c>
      <c r="K46" s="6">
        <v>4</v>
      </c>
      <c r="L46" s="2">
        <f t="shared" si="1"/>
        <v>140</v>
      </c>
      <c r="P46" s="2"/>
    </row>
    <row r="47" spans="1:16" ht="95" customHeight="1">
      <c r="A47" s="2">
        <v>46</v>
      </c>
      <c r="B47" s="4" t="s">
        <v>88</v>
      </c>
      <c r="C47" s="4" t="s">
        <v>89</v>
      </c>
      <c r="D47" s="4" t="s">
        <v>267</v>
      </c>
      <c r="E47" s="4">
        <v>1</v>
      </c>
      <c r="F47" s="4">
        <v>40</v>
      </c>
      <c r="G47" s="4">
        <v>39</v>
      </c>
      <c r="H47" s="4">
        <v>1</v>
      </c>
      <c r="I47" s="6">
        <v>1</v>
      </c>
      <c r="J47" s="4">
        <f t="shared" si="2"/>
        <v>0</v>
      </c>
      <c r="K47" s="6">
        <v>1</v>
      </c>
      <c r="L47" s="2">
        <f t="shared" si="1"/>
        <v>38</v>
      </c>
      <c r="P47" s="2"/>
    </row>
    <row r="48" spans="1:16" ht="34">
      <c r="A48" s="2">
        <v>47</v>
      </c>
      <c r="B48" s="4" t="s">
        <v>90</v>
      </c>
      <c r="C48" s="4" t="s">
        <v>91</v>
      </c>
      <c r="D48" s="4" t="s">
        <v>92</v>
      </c>
      <c r="E48" s="4">
        <v>1</v>
      </c>
      <c r="F48" s="4">
        <v>11</v>
      </c>
      <c r="G48" s="4">
        <v>10</v>
      </c>
      <c r="H48" s="4">
        <v>1</v>
      </c>
      <c r="I48" s="6">
        <v>1</v>
      </c>
      <c r="J48" s="4">
        <f t="shared" si="2"/>
        <v>0</v>
      </c>
      <c r="K48" s="6">
        <v>0</v>
      </c>
      <c r="L48" s="2">
        <f t="shared" si="1"/>
        <v>10</v>
      </c>
      <c r="P48" s="2"/>
    </row>
    <row r="49" spans="1:16" ht="66" customHeight="1">
      <c r="A49" s="2">
        <v>48</v>
      </c>
      <c r="B49" s="4" t="s">
        <v>93</v>
      </c>
      <c r="C49" s="4" t="s">
        <v>94</v>
      </c>
      <c r="D49" s="4" t="s">
        <v>95</v>
      </c>
      <c r="E49" s="4">
        <v>1</v>
      </c>
      <c r="F49" s="4">
        <v>26</v>
      </c>
      <c r="G49" s="4">
        <v>20</v>
      </c>
      <c r="H49" s="4">
        <v>6</v>
      </c>
      <c r="I49" s="6">
        <v>6</v>
      </c>
      <c r="J49" s="4">
        <f t="shared" si="2"/>
        <v>0</v>
      </c>
      <c r="K49" s="6">
        <v>2</v>
      </c>
      <c r="L49" s="2">
        <f t="shared" si="1"/>
        <v>18</v>
      </c>
      <c r="P49" s="2"/>
    </row>
    <row r="50" spans="1:16" ht="93" customHeight="1">
      <c r="A50" s="2">
        <v>49</v>
      </c>
      <c r="B50" s="4" t="s">
        <v>96</v>
      </c>
      <c r="C50" s="4" t="s">
        <v>97</v>
      </c>
      <c r="D50" s="4" t="s">
        <v>268</v>
      </c>
      <c r="E50" s="4">
        <v>1</v>
      </c>
      <c r="F50" s="4">
        <v>50</v>
      </c>
      <c r="G50" s="4">
        <v>46</v>
      </c>
      <c r="H50" s="4">
        <v>4</v>
      </c>
      <c r="I50" s="6">
        <v>0</v>
      </c>
      <c r="J50" s="4">
        <f t="shared" si="2"/>
        <v>4</v>
      </c>
      <c r="K50" s="6">
        <v>3</v>
      </c>
      <c r="L50" s="2">
        <f t="shared" si="1"/>
        <v>43</v>
      </c>
      <c r="P50" s="2"/>
    </row>
    <row r="51" spans="1:16" ht="34">
      <c r="A51" s="2">
        <v>50</v>
      </c>
      <c r="B51" s="4" t="s">
        <v>98</v>
      </c>
      <c r="C51" s="4" t="s">
        <v>99</v>
      </c>
      <c r="D51" s="4" t="s">
        <v>269</v>
      </c>
      <c r="E51" s="4">
        <v>1</v>
      </c>
      <c r="F51" s="4">
        <v>23</v>
      </c>
      <c r="G51" s="4">
        <v>22</v>
      </c>
      <c r="H51" s="4">
        <v>1</v>
      </c>
      <c r="I51" s="6">
        <v>0</v>
      </c>
      <c r="J51" s="4">
        <f t="shared" si="2"/>
        <v>1</v>
      </c>
      <c r="K51" s="6">
        <v>3</v>
      </c>
      <c r="L51" s="2">
        <f t="shared" si="1"/>
        <v>19</v>
      </c>
      <c r="P51" s="2"/>
    </row>
    <row r="52" spans="1:16" ht="58" customHeight="1">
      <c r="A52" s="2">
        <v>51</v>
      </c>
      <c r="B52" s="4" t="s">
        <v>100</v>
      </c>
      <c r="C52" s="4" t="s">
        <v>101</v>
      </c>
      <c r="D52" s="4" t="s">
        <v>216</v>
      </c>
      <c r="E52" s="4">
        <v>1</v>
      </c>
      <c r="F52" s="4">
        <v>6</v>
      </c>
      <c r="G52" s="4">
        <v>2</v>
      </c>
      <c r="H52" s="4">
        <v>4</v>
      </c>
      <c r="I52" s="6">
        <v>4</v>
      </c>
      <c r="J52" s="4">
        <f t="shared" si="2"/>
        <v>0</v>
      </c>
      <c r="K52" s="6">
        <v>0</v>
      </c>
      <c r="L52" s="2">
        <f t="shared" si="1"/>
        <v>2</v>
      </c>
      <c r="P52" s="2"/>
    </row>
    <row r="53" spans="1:16" ht="34">
      <c r="A53" s="2">
        <v>52</v>
      </c>
      <c r="B53" s="2" t="s">
        <v>102</v>
      </c>
      <c r="C53" s="2" t="s">
        <v>103</v>
      </c>
      <c r="D53" s="2" t="s">
        <v>270</v>
      </c>
      <c r="E53" s="2">
        <v>1</v>
      </c>
      <c r="F53" s="2">
        <v>12</v>
      </c>
      <c r="G53" s="2">
        <v>11</v>
      </c>
      <c r="H53" s="2">
        <v>1</v>
      </c>
      <c r="I53" s="6">
        <v>0</v>
      </c>
      <c r="J53" s="2">
        <f t="shared" si="2"/>
        <v>1</v>
      </c>
      <c r="K53" s="6">
        <v>2</v>
      </c>
      <c r="L53" s="2">
        <f t="shared" si="1"/>
        <v>9</v>
      </c>
      <c r="P53" s="2"/>
    </row>
    <row r="54" spans="1:16" ht="67" customHeight="1">
      <c r="A54" s="2">
        <v>53</v>
      </c>
      <c r="B54" s="4" t="s">
        <v>104</v>
      </c>
      <c r="C54" s="4" t="s">
        <v>105</v>
      </c>
      <c r="D54" s="4" t="s">
        <v>271</v>
      </c>
      <c r="E54" s="4">
        <v>1</v>
      </c>
      <c r="F54" s="4">
        <v>20</v>
      </c>
      <c r="G54" s="4">
        <v>17</v>
      </c>
      <c r="H54" s="4">
        <v>3</v>
      </c>
      <c r="I54" s="6">
        <v>0</v>
      </c>
      <c r="J54" s="4">
        <f t="shared" si="2"/>
        <v>3</v>
      </c>
      <c r="K54" s="6">
        <v>2</v>
      </c>
      <c r="L54" s="2">
        <f t="shared" si="1"/>
        <v>15</v>
      </c>
      <c r="P54" s="2"/>
    </row>
    <row r="55" spans="1:16" ht="117" customHeight="1">
      <c r="A55" s="2">
        <v>54</v>
      </c>
      <c r="B55" s="4" t="s">
        <v>106</v>
      </c>
      <c r="C55" s="4" t="s">
        <v>107</v>
      </c>
      <c r="D55" s="4" t="s">
        <v>272</v>
      </c>
      <c r="E55" s="4">
        <v>1</v>
      </c>
      <c r="F55" s="4">
        <v>15</v>
      </c>
      <c r="G55" s="4">
        <v>13</v>
      </c>
      <c r="H55" s="4">
        <v>2</v>
      </c>
      <c r="I55" s="6">
        <v>2</v>
      </c>
      <c r="J55" s="4">
        <f t="shared" si="2"/>
        <v>0</v>
      </c>
      <c r="K55" s="6">
        <v>0</v>
      </c>
      <c r="L55" s="2">
        <f t="shared" si="1"/>
        <v>13</v>
      </c>
      <c r="P55" s="2"/>
    </row>
    <row r="56" spans="1:16" ht="55" customHeight="1">
      <c r="A56" s="2">
        <v>55</v>
      </c>
      <c r="B56" s="4" t="s">
        <v>108</v>
      </c>
      <c r="C56" s="4" t="s">
        <v>109</v>
      </c>
      <c r="D56" s="4" t="s">
        <v>217</v>
      </c>
      <c r="E56" s="4">
        <v>1</v>
      </c>
      <c r="F56" s="4">
        <v>16</v>
      </c>
      <c r="G56" s="4">
        <v>15</v>
      </c>
      <c r="H56" s="4">
        <v>1</v>
      </c>
      <c r="I56" s="6">
        <v>1</v>
      </c>
      <c r="J56" s="4">
        <f t="shared" si="2"/>
        <v>0</v>
      </c>
      <c r="K56" s="6">
        <v>1</v>
      </c>
      <c r="L56" s="2">
        <f t="shared" si="1"/>
        <v>14</v>
      </c>
      <c r="P56" s="2"/>
    </row>
    <row r="57" spans="1:16" ht="66" customHeight="1">
      <c r="A57" s="2">
        <v>56</v>
      </c>
      <c r="B57" s="4" t="s">
        <v>110</v>
      </c>
      <c r="C57" s="4" t="s">
        <v>111</v>
      </c>
      <c r="D57" s="4" t="s">
        <v>218</v>
      </c>
      <c r="E57" s="4">
        <v>1</v>
      </c>
      <c r="F57" s="4">
        <v>26</v>
      </c>
      <c r="G57" s="4">
        <v>25</v>
      </c>
      <c r="H57" s="4">
        <v>1</v>
      </c>
      <c r="I57" s="6">
        <v>1</v>
      </c>
      <c r="J57" s="4">
        <f t="shared" si="2"/>
        <v>0</v>
      </c>
      <c r="K57" s="6">
        <v>1</v>
      </c>
      <c r="L57" s="2">
        <f t="shared" si="1"/>
        <v>24</v>
      </c>
      <c r="P57" s="2"/>
    </row>
    <row r="58" spans="1:16" ht="93" customHeight="1">
      <c r="A58" s="2">
        <v>57</v>
      </c>
      <c r="B58" s="4" t="s">
        <v>112</v>
      </c>
      <c r="C58" s="4" t="s">
        <v>113</v>
      </c>
      <c r="D58" s="4" t="s">
        <v>273</v>
      </c>
      <c r="E58" s="4">
        <v>1</v>
      </c>
      <c r="F58" s="4">
        <v>29</v>
      </c>
      <c r="G58" s="4">
        <v>27</v>
      </c>
      <c r="H58" s="4">
        <v>2</v>
      </c>
      <c r="I58" s="6">
        <v>1</v>
      </c>
      <c r="J58" s="4">
        <f t="shared" si="2"/>
        <v>1</v>
      </c>
      <c r="K58" s="6">
        <v>1</v>
      </c>
      <c r="L58" s="2">
        <f t="shared" si="1"/>
        <v>26</v>
      </c>
      <c r="P58" s="2"/>
    </row>
    <row r="59" spans="1:16" ht="75" customHeight="1">
      <c r="A59" s="2">
        <v>58</v>
      </c>
      <c r="B59" s="4" t="s">
        <v>114</v>
      </c>
      <c r="C59" s="4" t="s">
        <v>115</v>
      </c>
      <c r="D59" s="4" t="s">
        <v>274</v>
      </c>
      <c r="E59" s="4">
        <v>1</v>
      </c>
      <c r="F59" s="4">
        <v>20</v>
      </c>
      <c r="G59" s="4">
        <v>18</v>
      </c>
      <c r="H59" s="4">
        <v>2</v>
      </c>
      <c r="I59" s="6">
        <v>2</v>
      </c>
      <c r="J59" s="4">
        <f t="shared" si="2"/>
        <v>0</v>
      </c>
      <c r="K59" s="6">
        <v>1</v>
      </c>
      <c r="L59" s="2">
        <f t="shared" si="1"/>
        <v>17</v>
      </c>
      <c r="P59" s="2"/>
    </row>
    <row r="60" spans="1:16" ht="51">
      <c r="A60" s="2">
        <v>59</v>
      </c>
      <c r="B60" s="4" t="s">
        <v>116</v>
      </c>
      <c r="C60" s="4" t="s">
        <v>117</v>
      </c>
      <c r="D60" s="4" t="s">
        <v>275</v>
      </c>
      <c r="E60" s="4">
        <v>1</v>
      </c>
      <c r="F60" s="4">
        <v>18</v>
      </c>
      <c r="G60" s="4">
        <v>17</v>
      </c>
      <c r="H60" s="4">
        <v>1</v>
      </c>
      <c r="I60" s="6">
        <v>1</v>
      </c>
      <c r="J60" s="4">
        <f t="shared" si="2"/>
        <v>0</v>
      </c>
      <c r="K60" s="6">
        <v>1</v>
      </c>
      <c r="L60" s="2">
        <f t="shared" si="1"/>
        <v>16</v>
      </c>
      <c r="P60" s="2"/>
    </row>
    <row r="61" spans="1:16" ht="65" customHeight="1">
      <c r="A61" s="2">
        <v>60</v>
      </c>
      <c r="B61" s="4" t="s">
        <v>118</v>
      </c>
      <c r="C61" s="4" t="s">
        <v>119</v>
      </c>
      <c r="D61" s="4" t="s">
        <v>276</v>
      </c>
      <c r="E61" s="4">
        <v>1</v>
      </c>
      <c r="F61" s="4">
        <v>80</v>
      </c>
      <c r="G61" s="4">
        <v>77</v>
      </c>
      <c r="H61" s="4">
        <v>3</v>
      </c>
      <c r="I61" s="6">
        <v>3</v>
      </c>
      <c r="J61" s="4">
        <f t="shared" si="2"/>
        <v>0</v>
      </c>
      <c r="K61" s="6">
        <v>2</v>
      </c>
      <c r="L61" s="2">
        <f t="shared" si="1"/>
        <v>75</v>
      </c>
      <c r="P61" s="2"/>
    </row>
    <row r="62" spans="1:16" ht="51">
      <c r="A62" s="2">
        <v>61</v>
      </c>
      <c r="B62" s="4" t="s">
        <v>120</v>
      </c>
      <c r="C62" s="4" t="s">
        <v>121</v>
      </c>
      <c r="D62" s="4" t="s">
        <v>277</v>
      </c>
      <c r="E62" s="4">
        <v>1</v>
      </c>
      <c r="F62" s="4">
        <v>25</v>
      </c>
      <c r="G62" s="4">
        <v>22</v>
      </c>
      <c r="H62" s="4">
        <v>3</v>
      </c>
      <c r="I62" s="6">
        <v>2</v>
      </c>
      <c r="J62" s="4">
        <f t="shared" si="2"/>
        <v>1</v>
      </c>
      <c r="K62" s="6">
        <v>1</v>
      </c>
      <c r="L62" s="2">
        <f t="shared" si="1"/>
        <v>21</v>
      </c>
      <c r="P62" s="2"/>
    </row>
    <row r="63" spans="1:16" ht="94" customHeight="1">
      <c r="A63" s="2">
        <v>62</v>
      </c>
      <c r="B63" s="4" t="s">
        <v>122</v>
      </c>
      <c r="C63" s="4" t="s">
        <v>123</v>
      </c>
      <c r="D63" s="4" t="s">
        <v>278</v>
      </c>
      <c r="E63" s="4">
        <v>1</v>
      </c>
      <c r="F63" s="4">
        <v>28</v>
      </c>
      <c r="G63" s="4">
        <v>26</v>
      </c>
      <c r="H63" s="4">
        <v>2</v>
      </c>
      <c r="I63" s="6">
        <v>2</v>
      </c>
      <c r="J63" s="4">
        <f t="shared" si="2"/>
        <v>0</v>
      </c>
      <c r="K63" s="6">
        <v>2</v>
      </c>
      <c r="L63" s="2">
        <f t="shared" si="1"/>
        <v>24</v>
      </c>
      <c r="P63" s="2"/>
    </row>
    <row r="64" spans="1:16" ht="89" customHeight="1">
      <c r="A64" s="2">
        <v>63</v>
      </c>
      <c r="B64" s="4" t="s">
        <v>124</v>
      </c>
      <c r="C64" s="4" t="s">
        <v>8</v>
      </c>
      <c r="D64" s="4" t="s">
        <v>279</v>
      </c>
      <c r="E64" s="4">
        <v>1</v>
      </c>
      <c r="F64" s="4">
        <v>30</v>
      </c>
      <c r="G64" s="4">
        <v>27</v>
      </c>
      <c r="H64" s="4">
        <v>3</v>
      </c>
      <c r="I64" s="6">
        <v>2</v>
      </c>
      <c r="J64" s="4">
        <f t="shared" si="2"/>
        <v>1</v>
      </c>
      <c r="K64" s="6">
        <v>2</v>
      </c>
      <c r="L64" s="2">
        <f t="shared" si="1"/>
        <v>25</v>
      </c>
      <c r="P64" s="2"/>
    </row>
    <row r="65" spans="1:16" ht="64" customHeight="1">
      <c r="A65" s="2">
        <v>64</v>
      </c>
      <c r="B65" s="4" t="s">
        <v>125</v>
      </c>
      <c r="C65" s="4" t="s">
        <v>126</v>
      </c>
      <c r="D65" s="4" t="s">
        <v>219</v>
      </c>
      <c r="E65" s="4">
        <v>1</v>
      </c>
      <c r="F65" s="4">
        <v>20</v>
      </c>
      <c r="G65" s="4">
        <v>19</v>
      </c>
      <c r="H65" s="4">
        <v>1</v>
      </c>
      <c r="I65" s="6">
        <v>1</v>
      </c>
      <c r="J65" s="4">
        <f t="shared" si="2"/>
        <v>0</v>
      </c>
      <c r="K65" s="6">
        <v>1</v>
      </c>
      <c r="L65" s="2">
        <f t="shared" si="1"/>
        <v>18</v>
      </c>
      <c r="P65" s="2"/>
    </row>
    <row r="66" spans="1:16" ht="29" customHeight="1">
      <c r="A66" s="2">
        <v>65</v>
      </c>
      <c r="B66" s="4" t="s">
        <v>127</v>
      </c>
      <c r="C66" s="4" t="s">
        <v>128</v>
      </c>
      <c r="D66" s="4" t="s">
        <v>280</v>
      </c>
      <c r="E66" s="4">
        <v>1</v>
      </c>
      <c r="F66" s="4">
        <v>20</v>
      </c>
      <c r="G66" s="4">
        <v>19</v>
      </c>
      <c r="H66" s="4">
        <v>1</v>
      </c>
      <c r="I66" s="6">
        <v>1</v>
      </c>
      <c r="J66" s="4">
        <f t="shared" ref="J66:J97" si="3">H66-I66</f>
        <v>0</v>
      </c>
      <c r="K66" s="6">
        <v>0</v>
      </c>
      <c r="L66" s="2">
        <f t="shared" si="1"/>
        <v>19</v>
      </c>
      <c r="P66" s="2"/>
    </row>
    <row r="67" spans="1:16" ht="73" customHeight="1">
      <c r="A67" s="2">
        <v>66</v>
      </c>
      <c r="B67" s="4" t="s">
        <v>129</v>
      </c>
      <c r="C67" s="4" t="s">
        <v>130</v>
      </c>
      <c r="D67" s="4" t="s">
        <v>281</v>
      </c>
      <c r="E67" s="4">
        <v>1</v>
      </c>
      <c r="F67" s="4">
        <v>9</v>
      </c>
      <c r="G67" s="4">
        <v>8</v>
      </c>
      <c r="H67" s="4">
        <v>1</v>
      </c>
      <c r="I67" s="6">
        <v>0</v>
      </c>
      <c r="J67" s="4">
        <f t="shared" si="3"/>
        <v>1</v>
      </c>
      <c r="K67" s="6">
        <v>1</v>
      </c>
      <c r="L67" s="2">
        <f t="shared" ref="L67:L111" si="4">G67-K67</f>
        <v>7</v>
      </c>
      <c r="P67" s="2"/>
    </row>
    <row r="68" spans="1:16" ht="34">
      <c r="A68" s="2">
        <v>67</v>
      </c>
      <c r="B68" s="4" t="s">
        <v>131</v>
      </c>
      <c r="C68" s="4" t="s">
        <v>132</v>
      </c>
      <c r="D68" s="4" t="s">
        <v>282</v>
      </c>
      <c r="E68" s="4">
        <v>1</v>
      </c>
      <c r="F68" s="4">
        <v>18</v>
      </c>
      <c r="G68" s="4">
        <v>17</v>
      </c>
      <c r="H68" s="4">
        <v>1</v>
      </c>
      <c r="I68" s="6">
        <v>1</v>
      </c>
      <c r="J68" s="4">
        <f t="shared" si="3"/>
        <v>0</v>
      </c>
      <c r="K68" s="6">
        <v>0</v>
      </c>
      <c r="L68" s="2">
        <f t="shared" si="4"/>
        <v>17</v>
      </c>
      <c r="P68" s="2"/>
    </row>
    <row r="69" spans="1:16" ht="34">
      <c r="A69" s="2">
        <v>68</v>
      </c>
      <c r="B69" s="4" t="s">
        <v>133</v>
      </c>
      <c r="C69" s="4" t="s">
        <v>134</v>
      </c>
      <c r="D69" s="4" t="s">
        <v>283</v>
      </c>
      <c r="E69" s="4">
        <v>1</v>
      </c>
      <c r="F69" s="4">
        <v>10</v>
      </c>
      <c r="G69" s="4">
        <v>9</v>
      </c>
      <c r="H69" s="4">
        <v>1</v>
      </c>
      <c r="I69" s="6">
        <v>1</v>
      </c>
      <c r="J69" s="4">
        <f t="shared" si="3"/>
        <v>0</v>
      </c>
      <c r="K69" s="6">
        <v>0</v>
      </c>
      <c r="L69" s="2">
        <f t="shared" si="4"/>
        <v>9</v>
      </c>
      <c r="P69" s="2"/>
    </row>
    <row r="70" spans="1:16" ht="89" customHeight="1">
      <c r="A70" s="2">
        <v>69</v>
      </c>
      <c r="B70" s="4" t="s">
        <v>135</v>
      </c>
      <c r="C70" s="4" t="s">
        <v>136</v>
      </c>
      <c r="D70" s="4" t="s">
        <v>284</v>
      </c>
      <c r="E70" s="4">
        <v>1</v>
      </c>
      <c r="F70" s="4">
        <v>26</v>
      </c>
      <c r="G70" s="4">
        <v>24</v>
      </c>
      <c r="H70" s="4">
        <v>2</v>
      </c>
      <c r="I70" s="6">
        <v>2</v>
      </c>
      <c r="J70" s="4">
        <f t="shared" si="3"/>
        <v>0</v>
      </c>
      <c r="K70" s="6">
        <v>1</v>
      </c>
      <c r="L70" s="2">
        <f t="shared" si="4"/>
        <v>23</v>
      </c>
      <c r="P70" s="2"/>
    </row>
    <row r="71" spans="1:16" ht="51">
      <c r="A71" s="2">
        <v>70</v>
      </c>
      <c r="B71" s="4" t="s">
        <v>137</v>
      </c>
      <c r="C71" s="4" t="s">
        <v>138</v>
      </c>
      <c r="D71" s="4" t="s">
        <v>220</v>
      </c>
      <c r="E71" s="4">
        <v>1</v>
      </c>
      <c r="F71" s="4">
        <v>17</v>
      </c>
      <c r="G71" s="4">
        <v>16</v>
      </c>
      <c r="H71" s="4">
        <v>1</v>
      </c>
      <c r="I71" s="6">
        <v>1</v>
      </c>
      <c r="J71" s="4">
        <f t="shared" si="3"/>
        <v>0</v>
      </c>
      <c r="K71" s="6">
        <v>0</v>
      </c>
      <c r="L71" s="2">
        <f t="shared" si="4"/>
        <v>16</v>
      </c>
      <c r="P71" s="2"/>
    </row>
    <row r="72" spans="1:16" ht="34">
      <c r="A72" s="2">
        <v>71</v>
      </c>
      <c r="B72" s="4" t="s">
        <v>139</v>
      </c>
      <c r="C72" s="4" t="s">
        <v>140</v>
      </c>
      <c r="D72" s="4" t="s">
        <v>285</v>
      </c>
      <c r="E72" s="4">
        <v>1</v>
      </c>
      <c r="F72" s="4">
        <v>17</v>
      </c>
      <c r="G72" s="4">
        <v>16</v>
      </c>
      <c r="H72" s="4">
        <v>1</v>
      </c>
      <c r="I72" s="6">
        <v>0</v>
      </c>
      <c r="J72" s="4">
        <f t="shared" si="3"/>
        <v>1</v>
      </c>
      <c r="K72" s="6">
        <v>0</v>
      </c>
      <c r="L72" s="2">
        <f t="shared" si="4"/>
        <v>16</v>
      </c>
      <c r="P72" s="2"/>
    </row>
    <row r="73" spans="1:16" ht="61" customHeight="1">
      <c r="A73" s="2">
        <v>72</v>
      </c>
      <c r="B73" s="4" t="s">
        <v>141</v>
      </c>
      <c r="C73" s="4" t="s">
        <v>142</v>
      </c>
      <c r="D73" s="4" t="s">
        <v>286</v>
      </c>
      <c r="E73" s="4">
        <v>1</v>
      </c>
      <c r="F73" s="4">
        <v>22</v>
      </c>
      <c r="G73" s="4">
        <v>21</v>
      </c>
      <c r="H73" s="4">
        <v>1</v>
      </c>
      <c r="I73" s="6">
        <v>0</v>
      </c>
      <c r="J73" s="4">
        <f t="shared" si="3"/>
        <v>1</v>
      </c>
      <c r="K73" s="6">
        <v>6</v>
      </c>
      <c r="L73" s="2">
        <f t="shared" si="4"/>
        <v>15</v>
      </c>
      <c r="P73" s="2"/>
    </row>
    <row r="74" spans="1:16" ht="51">
      <c r="A74" s="2">
        <v>73</v>
      </c>
      <c r="B74" s="4" t="s">
        <v>143</v>
      </c>
      <c r="C74" s="4" t="s">
        <v>20</v>
      </c>
      <c r="D74" s="4" t="s">
        <v>287</v>
      </c>
      <c r="E74" s="4">
        <v>1</v>
      </c>
      <c r="F74" s="4">
        <v>27</v>
      </c>
      <c r="G74" s="4">
        <v>26</v>
      </c>
      <c r="H74" s="4">
        <v>1</v>
      </c>
      <c r="I74" s="6">
        <v>1</v>
      </c>
      <c r="J74" s="4">
        <f t="shared" si="3"/>
        <v>0</v>
      </c>
      <c r="K74" s="6">
        <v>0</v>
      </c>
      <c r="L74" s="2">
        <f t="shared" si="4"/>
        <v>26</v>
      </c>
      <c r="P74" s="2"/>
    </row>
    <row r="75" spans="1:16" ht="51">
      <c r="A75" s="2">
        <v>74</v>
      </c>
      <c r="B75" s="4" t="s">
        <v>144</v>
      </c>
      <c r="C75" s="4" t="s">
        <v>145</v>
      </c>
      <c r="D75" s="4" t="s">
        <v>288</v>
      </c>
      <c r="E75" s="4">
        <v>1</v>
      </c>
      <c r="F75" s="4">
        <v>10</v>
      </c>
      <c r="G75" s="4">
        <v>9</v>
      </c>
      <c r="H75" s="4">
        <v>1</v>
      </c>
      <c r="I75" s="6">
        <v>1</v>
      </c>
      <c r="J75" s="4">
        <f t="shared" si="3"/>
        <v>0</v>
      </c>
      <c r="K75" s="6">
        <v>1</v>
      </c>
      <c r="L75" s="2">
        <f t="shared" si="4"/>
        <v>8</v>
      </c>
      <c r="P75" s="2"/>
    </row>
    <row r="76" spans="1:16" ht="58" customHeight="1">
      <c r="A76" s="2">
        <v>75</v>
      </c>
      <c r="B76" s="4" t="s">
        <v>146</v>
      </c>
      <c r="C76" s="4" t="s">
        <v>147</v>
      </c>
      <c r="D76" s="4" t="s">
        <v>289</v>
      </c>
      <c r="E76" s="4">
        <v>1</v>
      </c>
      <c r="F76" s="4">
        <v>27</v>
      </c>
      <c r="G76" s="4">
        <v>25</v>
      </c>
      <c r="H76" s="4">
        <v>2</v>
      </c>
      <c r="I76" s="6">
        <v>2</v>
      </c>
      <c r="J76" s="4">
        <f t="shared" si="3"/>
        <v>0</v>
      </c>
      <c r="K76" s="6">
        <v>0</v>
      </c>
      <c r="L76" s="2">
        <f t="shared" si="4"/>
        <v>25</v>
      </c>
      <c r="P76" s="2"/>
    </row>
    <row r="77" spans="1:16" ht="34">
      <c r="A77" s="2">
        <v>76</v>
      </c>
      <c r="B77" s="4" t="s">
        <v>148</v>
      </c>
      <c r="C77" s="4" t="s">
        <v>73</v>
      </c>
      <c r="D77" s="4" t="s">
        <v>290</v>
      </c>
      <c r="E77" s="4">
        <v>1</v>
      </c>
      <c r="F77" s="4">
        <v>17</v>
      </c>
      <c r="G77" s="4">
        <v>16</v>
      </c>
      <c r="H77" s="4">
        <v>1</v>
      </c>
      <c r="I77" s="6">
        <v>1</v>
      </c>
      <c r="J77" s="4">
        <f t="shared" si="3"/>
        <v>0</v>
      </c>
      <c r="K77" s="6">
        <v>1</v>
      </c>
      <c r="L77" s="2">
        <f t="shared" si="4"/>
        <v>15</v>
      </c>
      <c r="P77" s="2"/>
    </row>
    <row r="78" spans="1:16" ht="102" customHeight="1">
      <c r="A78" s="2">
        <v>77</v>
      </c>
      <c r="B78" s="4" t="s">
        <v>149</v>
      </c>
      <c r="C78" s="4" t="s">
        <v>150</v>
      </c>
      <c r="D78" s="4" t="s">
        <v>291</v>
      </c>
      <c r="E78" s="4">
        <v>1</v>
      </c>
      <c r="F78" s="4">
        <v>44</v>
      </c>
      <c r="G78" s="4">
        <v>19</v>
      </c>
      <c r="H78" s="4">
        <v>25</v>
      </c>
      <c r="I78" s="6">
        <v>1</v>
      </c>
      <c r="J78" s="4">
        <f t="shared" si="3"/>
        <v>24</v>
      </c>
      <c r="K78" s="6">
        <v>4</v>
      </c>
      <c r="L78" s="2">
        <f t="shared" si="4"/>
        <v>15</v>
      </c>
      <c r="P78" s="2"/>
    </row>
    <row r="79" spans="1:16" ht="34">
      <c r="A79" s="2">
        <v>78</v>
      </c>
      <c r="B79" s="4" t="s">
        <v>151</v>
      </c>
      <c r="C79" s="4" t="s">
        <v>152</v>
      </c>
      <c r="D79" s="4" t="s">
        <v>247</v>
      </c>
      <c r="E79" s="4">
        <v>1</v>
      </c>
      <c r="F79" s="4">
        <v>13</v>
      </c>
      <c r="G79" s="4">
        <v>12</v>
      </c>
      <c r="H79" s="4">
        <v>1</v>
      </c>
      <c r="I79" s="6">
        <v>1</v>
      </c>
      <c r="J79" s="4">
        <f t="shared" si="3"/>
        <v>0</v>
      </c>
      <c r="K79" s="6">
        <v>0</v>
      </c>
      <c r="L79" s="2">
        <f t="shared" si="4"/>
        <v>12</v>
      </c>
      <c r="P79" s="2"/>
    </row>
    <row r="80" spans="1:16" ht="17">
      <c r="A80" s="2">
        <v>79</v>
      </c>
      <c r="B80" s="4" t="s">
        <v>153</v>
      </c>
      <c r="C80" s="4" t="s">
        <v>154</v>
      </c>
      <c r="D80" s="4" t="s">
        <v>221</v>
      </c>
      <c r="E80" s="4">
        <v>1</v>
      </c>
      <c r="F80" s="4">
        <v>24</v>
      </c>
      <c r="G80" s="4">
        <v>23</v>
      </c>
      <c r="H80" s="4">
        <v>1</v>
      </c>
      <c r="I80" s="6">
        <v>1</v>
      </c>
      <c r="J80" s="4">
        <f t="shared" si="3"/>
        <v>0</v>
      </c>
      <c r="K80" s="6">
        <v>0</v>
      </c>
      <c r="L80" s="2">
        <f t="shared" si="4"/>
        <v>23</v>
      </c>
      <c r="P80" s="2"/>
    </row>
    <row r="81" spans="1:16" ht="83" customHeight="1">
      <c r="A81" s="2">
        <v>80</v>
      </c>
      <c r="B81" s="4" t="s">
        <v>155</v>
      </c>
      <c r="C81" s="4" t="s">
        <v>156</v>
      </c>
      <c r="D81" s="4" t="s">
        <v>292</v>
      </c>
      <c r="E81" s="4">
        <v>1</v>
      </c>
      <c r="F81" s="4">
        <v>21</v>
      </c>
      <c r="G81" s="4">
        <v>19</v>
      </c>
      <c r="H81" s="4">
        <v>2</v>
      </c>
      <c r="I81" s="6">
        <v>2</v>
      </c>
      <c r="J81" s="4">
        <f t="shared" si="3"/>
        <v>0</v>
      </c>
      <c r="K81" s="6">
        <v>1</v>
      </c>
      <c r="L81" s="2">
        <f t="shared" si="4"/>
        <v>18</v>
      </c>
      <c r="P81" s="2"/>
    </row>
    <row r="82" spans="1:16" ht="76" customHeight="1">
      <c r="A82" s="2">
        <v>81</v>
      </c>
      <c r="B82" s="4" t="s">
        <v>157</v>
      </c>
      <c r="C82" s="4" t="s">
        <v>158</v>
      </c>
      <c r="D82" s="4" t="s">
        <v>246</v>
      </c>
      <c r="E82" s="4">
        <v>1</v>
      </c>
      <c r="F82" s="4">
        <v>57</v>
      </c>
      <c r="G82" s="4">
        <v>44</v>
      </c>
      <c r="H82" s="4">
        <v>13</v>
      </c>
      <c r="I82" s="6">
        <v>0</v>
      </c>
      <c r="J82" s="4">
        <f t="shared" si="3"/>
        <v>13</v>
      </c>
      <c r="K82" s="6">
        <v>2</v>
      </c>
      <c r="L82" s="2">
        <f t="shared" si="4"/>
        <v>42</v>
      </c>
      <c r="P82" s="2"/>
    </row>
    <row r="83" spans="1:16" ht="72" customHeight="1">
      <c r="A83" s="2">
        <v>82</v>
      </c>
      <c r="B83" s="4" t="s">
        <v>159</v>
      </c>
      <c r="C83" s="4" t="s">
        <v>160</v>
      </c>
      <c r="D83" s="4" t="s">
        <v>293</v>
      </c>
      <c r="E83" s="4">
        <v>1</v>
      </c>
      <c r="F83" s="4">
        <v>68</v>
      </c>
      <c r="G83" s="4">
        <v>64</v>
      </c>
      <c r="H83" s="4">
        <v>4</v>
      </c>
      <c r="I83" s="6">
        <v>0</v>
      </c>
      <c r="J83" s="4">
        <f t="shared" si="3"/>
        <v>4</v>
      </c>
      <c r="K83" s="6">
        <v>1</v>
      </c>
      <c r="L83" s="2">
        <f t="shared" si="4"/>
        <v>63</v>
      </c>
      <c r="P83" s="2"/>
    </row>
    <row r="84" spans="1:16" ht="72" customHeight="1">
      <c r="A84" s="2">
        <v>83</v>
      </c>
      <c r="B84" s="4" t="s">
        <v>161</v>
      </c>
      <c r="C84" s="4" t="s">
        <v>162</v>
      </c>
      <c r="D84" s="4" t="s">
        <v>294</v>
      </c>
      <c r="E84" s="4">
        <v>1</v>
      </c>
      <c r="F84" s="4">
        <v>25</v>
      </c>
      <c r="G84" s="4">
        <v>23</v>
      </c>
      <c r="H84" s="4">
        <v>2</v>
      </c>
      <c r="I84" s="6">
        <v>2</v>
      </c>
      <c r="J84" s="4">
        <f t="shared" si="3"/>
        <v>0</v>
      </c>
      <c r="K84" s="6">
        <v>0</v>
      </c>
      <c r="L84" s="2">
        <f t="shared" si="4"/>
        <v>23</v>
      </c>
      <c r="P84" s="2"/>
    </row>
    <row r="85" spans="1:16" ht="90" customHeight="1">
      <c r="A85" s="2">
        <v>84</v>
      </c>
      <c r="B85" s="4" t="s">
        <v>163</v>
      </c>
      <c r="C85" s="4" t="s">
        <v>164</v>
      </c>
      <c r="D85" s="4" t="s">
        <v>295</v>
      </c>
      <c r="E85" s="4">
        <v>1</v>
      </c>
      <c r="F85" s="4">
        <v>15</v>
      </c>
      <c r="G85" s="4">
        <v>14</v>
      </c>
      <c r="H85" s="4">
        <v>1</v>
      </c>
      <c r="I85" s="6">
        <v>0</v>
      </c>
      <c r="J85" s="4">
        <f t="shared" si="3"/>
        <v>1</v>
      </c>
      <c r="K85" s="6">
        <v>1</v>
      </c>
      <c r="L85" s="2">
        <f t="shared" si="4"/>
        <v>13</v>
      </c>
      <c r="P85" s="2"/>
    </row>
    <row r="86" spans="1:16" ht="17">
      <c r="A86" s="2">
        <v>85</v>
      </c>
      <c r="B86" s="4" t="s">
        <v>165</v>
      </c>
      <c r="C86" s="4" t="s">
        <v>166</v>
      </c>
      <c r="D86" s="4" t="s">
        <v>296</v>
      </c>
      <c r="E86" s="4">
        <v>1</v>
      </c>
      <c r="F86" s="4">
        <v>58</v>
      </c>
      <c r="G86" s="4">
        <v>57</v>
      </c>
      <c r="H86" s="4">
        <v>1</v>
      </c>
      <c r="I86" s="6">
        <v>0</v>
      </c>
      <c r="J86" s="4">
        <f t="shared" si="3"/>
        <v>1</v>
      </c>
      <c r="K86" s="6">
        <v>2</v>
      </c>
      <c r="L86" s="2">
        <f t="shared" si="4"/>
        <v>55</v>
      </c>
      <c r="P86" s="2"/>
    </row>
    <row r="87" spans="1:16" ht="81" customHeight="1">
      <c r="A87" s="2">
        <v>86</v>
      </c>
      <c r="B87" s="4" t="s">
        <v>167</v>
      </c>
      <c r="C87" s="4" t="s">
        <v>168</v>
      </c>
      <c r="D87" s="4" t="s">
        <v>222</v>
      </c>
      <c r="E87" s="4">
        <v>1</v>
      </c>
      <c r="F87" s="4">
        <v>21</v>
      </c>
      <c r="G87" s="4">
        <v>11</v>
      </c>
      <c r="H87" s="4">
        <v>10</v>
      </c>
      <c r="I87" s="6">
        <v>0</v>
      </c>
      <c r="J87" s="4">
        <f t="shared" si="3"/>
        <v>10</v>
      </c>
      <c r="K87" s="6">
        <v>1</v>
      </c>
      <c r="L87" s="2">
        <f t="shared" si="4"/>
        <v>10</v>
      </c>
      <c r="P87" s="2"/>
    </row>
    <row r="88" spans="1:16" ht="34">
      <c r="A88" s="2">
        <v>87</v>
      </c>
      <c r="B88" s="4" t="s">
        <v>169</v>
      </c>
      <c r="C88" s="4" t="s">
        <v>170</v>
      </c>
      <c r="D88" s="4" t="s">
        <v>223</v>
      </c>
      <c r="E88" s="4">
        <v>1</v>
      </c>
      <c r="F88" s="4">
        <v>67</v>
      </c>
      <c r="G88" s="4">
        <v>66</v>
      </c>
      <c r="H88" s="4">
        <v>1</v>
      </c>
      <c r="I88" s="6">
        <v>1</v>
      </c>
      <c r="J88" s="4">
        <f t="shared" si="3"/>
        <v>0</v>
      </c>
      <c r="K88" s="6">
        <v>1</v>
      </c>
      <c r="L88" s="2">
        <f t="shared" si="4"/>
        <v>65</v>
      </c>
      <c r="P88" s="2"/>
    </row>
    <row r="89" spans="1:16" ht="34">
      <c r="A89" s="2">
        <v>88</v>
      </c>
      <c r="B89" s="4" t="s">
        <v>171</v>
      </c>
      <c r="C89" s="4" t="s">
        <v>172</v>
      </c>
      <c r="D89" s="4" t="s">
        <v>224</v>
      </c>
      <c r="E89" s="4">
        <v>1</v>
      </c>
      <c r="F89" s="4">
        <v>46</v>
      </c>
      <c r="G89" s="4">
        <v>45</v>
      </c>
      <c r="H89" s="4">
        <v>1</v>
      </c>
      <c r="I89" s="6">
        <v>1</v>
      </c>
      <c r="J89" s="4">
        <f t="shared" si="3"/>
        <v>0</v>
      </c>
      <c r="K89" s="6">
        <v>1</v>
      </c>
      <c r="L89" s="2">
        <f t="shared" si="4"/>
        <v>44</v>
      </c>
      <c r="P89" s="2"/>
    </row>
    <row r="90" spans="1:16" ht="68">
      <c r="A90" s="2">
        <v>89</v>
      </c>
      <c r="B90" s="4" t="s">
        <v>173</v>
      </c>
      <c r="C90" s="4" t="s">
        <v>174</v>
      </c>
      <c r="D90" s="4" t="s">
        <v>225</v>
      </c>
      <c r="E90" s="4">
        <v>1</v>
      </c>
      <c r="F90" s="4">
        <v>56</v>
      </c>
      <c r="G90" s="4">
        <v>41</v>
      </c>
      <c r="H90" s="4">
        <v>15</v>
      </c>
      <c r="I90" s="6">
        <v>15</v>
      </c>
      <c r="J90" s="4">
        <f t="shared" si="3"/>
        <v>0</v>
      </c>
      <c r="K90" s="6">
        <v>2</v>
      </c>
      <c r="L90" s="2">
        <f t="shared" si="4"/>
        <v>39</v>
      </c>
      <c r="P90" s="2"/>
    </row>
    <row r="91" spans="1:16" ht="51">
      <c r="A91" s="2">
        <v>90</v>
      </c>
      <c r="B91" s="4" t="s">
        <v>175</v>
      </c>
      <c r="C91" s="4" t="s">
        <v>176</v>
      </c>
      <c r="D91" s="4" t="s">
        <v>226</v>
      </c>
      <c r="E91" s="4">
        <v>1</v>
      </c>
      <c r="F91" s="4">
        <v>16</v>
      </c>
      <c r="G91" s="4">
        <v>12</v>
      </c>
      <c r="H91" s="4">
        <v>4</v>
      </c>
      <c r="I91" s="6">
        <v>4</v>
      </c>
      <c r="J91" s="4">
        <f t="shared" si="3"/>
        <v>0</v>
      </c>
      <c r="K91" s="6">
        <v>0</v>
      </c>
      <c r="L91" s="2">
        <f t="shared" si="4"/>
        <v>12</v>
      </c>
      <c r="P91" s="2"/>
    </row>
    <row r="92" spans="1:16" ht="51">
      <c r="A92" s="2">
        <v>91</v>
      </c>
      <c r="B92" s="4" t="s">
        <v>177</v>
      </c>
      <c r="C92" s="4" t="s">
        <v>178</v>
      </c>
      <c r="D92" s="4" t="s">
        <v>227</v>
      </c>
      <c r="E92" s="4">
        <v>1</v>
      </c>
      <c r="F92" s="4">
        <v>14</v>
      </c>
      <c r="G92" s="4">
        <v>13</v>
      </c>
      <c r="H92" s="4">
        <v>1</v>
      </c>
      <c r="I92" s="6">
        <v>1</v>
      </c>
      <c r="J92" s="4">
        <f t="shared" si="3"/>
        <v>0</v>
      </c>
      <c r="K92" s="6">
        <v>1</v>
      </c>
      <c r="L92" s="2">
        <f t="shared" si="4"/>
        <v>12</v>
      </c>
      <c r="P92" s="2"/>
    </row>
    <row r="93" spans="1:16" ht="34">
      <c r="A93" s="2">
        <v>92</v>
      </c>
      <c r="B93" s="4" t="s">
        <v>179</v>
      </c>
      <c r="C93" s="4" t="s">
        <v>180</v>
      </c>
      <c r="D93" s="4" t="s">
        <v>228</v>
      </c>
      <c r="E93" s="4">
        <v>1</v>
      </c>
      <c r="F93" s="4">
        <v>54</v>
      </c>
      <c r="G93" s="4">
        <v>53</v>
      </c>
      <c r="H93" s="4">
        <v>1</v>
      </c>
      <c r="I93" s="6">
        <v>1</v>
      </c>
      <c r="J93" s="4">
        <f t="shared" si="3"/>
        <v>0</v>
      </c>
      <c r="K93" s="6">
        <v>3</v>
      </c>
      <c r="L93" s="2">
        <f t="shared" si="4"/>
        <v>50</v>
      </c>
      <c r="P93" s="2"/>
    </row>
    <row r="94" spans="1:16" ht="34">
      <c r="A94" s="2">
        <v>93</v>
      </c>
      <c r="B94" s="4" t="s">
        <v>181</v>
      </c>
      <c r="C94" s="4" t="s">
        <v>182</v>
      </c>
      <c r="D94" s="4" t="s">
        <v>229</v>
      </c>
      <c r="E94" s="4">
        <v>1</v>
      </c>
      <c r="F94" s="4">
        <v>23</v>
      </c>
      <c r="G94" s="4">
        <v>22</v>
      </c>
      <c r="H94" s="4">
        <v>1</v>
      </c>
      <c r="I94" s="6">
        <v>1</v>
      </c>
      <c r="J94" s="4">
        <f t="shared" si="3"/>
        <v>0</v>
      </c>
      <c r="K94" s="6">
        <v>1</v>
      </c>
      <c r="L94" s="2">
        <f t="shared" si="4"/>
        <v>21</v>
      </c>
      <c r="P94" s="2"/>
    </row>
    <row r="95" spans="1:16" ht="85">
      <c r="A95" s="2">
        <v>94</v>
      </c>
      <c r="B95" s="4" t="s">
        <v>183</v>
      </c>
      <c r="C95" s="4" t="s">
        <v>184</v>
      </c>
      <c r="D95" s="4" t="s">
        <v>230</v>
      </c>
      <c r="E95" s="4">
        <v>1</v>
      </c>
      <c r="F95" s="4">
        <v>53</v>
      </c>
      <c r="G95" s="4">
        <v>52</v>
      </c>
      <c r="H95" s="4">
        <v>1</v>
      </c>
      <c r="I95" s="6">
        <v>1</v>
      </c>
      <c r="J95" s="4">
        <f t="shared" si="3"/>
        <v>0</v>
      </c>
      <c r="K95" s="6">
        <v>3</v>
      </c>
      <c r="L95" s="2">
        <f t="shared" si="4"/>
        <v>49</v>
      </c>
      <c r="P95" s="2"/>
    </row>
    <row r="96" spans="1:16" ht="96" customHeight="1">
      <c r="A96" s="2">
        <v>95</v>
      </c>
      <c r="B96" s="4" t="s">
        <v>185</v>
      </c>
      <c r="C96" s="4" t="s">
        <v>186</v>
      </c>
      <c r="D96" s="4" t="s">
        <v>241</v>
      </c>
      <c r="E96" s="4">
        <v>1</v>
      </c>
      <c r="F96" s="4">
        <v>17</v>
      </c>
      <c r="G96" s="4">
        <v>14</v>
      </c>
      <c r="H96" s="4">
        <v>3</v>
      </c>
      <c r="I96" s="6">
        <v>1</v>
      </c>
      <c r="J96" s="4">
        <f t="shared" si="3"/>
        <v>2</v>
      </c>
      <c r="K96" s="6">
        <v>2</v>
      </c>
      <c r="L96" s="2">
        <f t="shared" si="4"/>
        <v>12</v>
      </c>
      <c r="P96" s="2"/>
    </row>
    <row r="97" spans="1:16" ht="34">
      <c r="A97" s="2">
        <v>96</v>
      </c>
      <c r="B97" s="4" t="s">
        <v>188</v>
      </c>
      <c r="C97" s="4" t="s">
        <v>189</v>
      </c>
      <c r="D97" s="4" t="s">
        <v>242</v>
      </c>
      <c r="E97" s="4">
        <v>1</v>
      </c>
      <c r="F97" s="4">
        <v>88</v>
      </c>
      <c r="G97" s="4">
        <v>85</v>
      </c>
      <c r="H97" s="4">
        <v>3</v>
      </c>
      <c r="I97" s="6">
        <v>3</v>
      </c>
      <c r="J97" s="4">
        <f t="shared" si="3"/>
        <v>0</v>
      </c>
      <c r="K97" s="6">
        <v>1</v>
      </c>
      <c r="L97" s="2">
        <f t="shared" si="4"/>
        <v>84</v>
      </c>
      <c r="P97" s="2"/>
    </row>
    <row r="98" spans="1:16" ht="71" customHeight="1">
      <c r="A98" s="2">
        <v>97</v>
      </c>
      <c r="B98" s="4" t="s">
        <v>190</v>
      </c>
      <c r="C98" s="4" t="s">
        <v>191</v>
      </c>
      <c r="D98" s="4" t="s">
        <v>231</v>
      </c>
      <c r="E98" s="4">
        <v>1</v>
      </c>
      <c r="F98" s="4">
        <v>25</v>
      </c>
      <c r="G98" s="4">
        <v>15</v>
      </c>
      <c r="H98" s="4">
        <v>10</v>
      </c>
      <c r="I98" s="6">
        <v>10</v>
      </c>
      <c r="J98" s="4">
        <f t="shared" ref="J98:J103" si="5">H98-I98</f>
        <v>0</v>
      </c>
      <c r="K98" s="6">
        <v>2</v>
      </c>
      <c r="L98" s="2">
        <f t="shared" si="4"/>
        <v>13</v>
      </c>
      <c r="P98" s="2"/>
    </row>
    <row r="99" spans="1:16" ht="73" customHeight="1">
      <c r="A99" s="2">
        <v>98</v>
      </c>
      <c r="B99" s="4" t="s">
        <v>192</v>
      </c>
      <c r="C99" s="4" t="s">
        <v>193</v>
      </c>
      <c r="D99" s="4" t="s">
        <v>232</v>
      </c>
      <c r="E99" s="4">
        <v>1</v>
      </c>
      <c r="F99" s="4">
        <v>18</v>
      </c>
      <c r="G99" s="4">
        <v>9</v>
      </c>
      <c r="H99" s="4">
        <v>9</v>
      </c>
      <c r="I99" s="6">
        <v>9</v>
      </c>
      <c r="J99" s="4">
        <f t="shared" si="5"/>
        <v>0</v>
      </c>
      <c r="K99" s="6">
        <v>0</v>
      </c>
      <c r="L99" s="2">
        <f t="shared" si="4"/>
        <v>9</v>
      </c>
      <c r="P99" s="2"/>
    </row>
    <row r="100" spans="1:16" ht="51">
      <c r="A100" s="2">
        <v>99</v>
      </c>
      <c r="B100" s="4" t="s">
        <v>194</v>
      </c>
      <c r="C100" s="4" t="s">
        <v>195</v>
      </c>
      <c r="D100" s="4" t="s">
        <v>233</v>
      </c>
      <c r="E100" s="4">
        <v>1</v>
      </c>
      <c r="F100" s="4">
        <v>13</v>
      </c>
      <c r="G100" s="4">
        <v>12</v>
      </c>
      <c r="H100" s="4">
        <v>1</v>
      </c>
      <c r="I100" s="6">
        <v>1</v>
      </c>
      <c r="J100" s="4">
        <f t="shared" si="5"/>
        <v>0</v>
      </c>
      <c r="K100" s="6">
        <v>1</v>
      </c>
      <c r="L100" s="2">
        <f t="shared" si="4"/>
        <v>11</v>
      </c>
      <c r="P100" s="2"/>
    </row>
    <row r="101" spans="1:16" ht="51">
      <c r="A101" s="2">
        <v>100</v>
      </c>
      <c r="B101" s="4" t="s">
        <v>196</v>
      </c>
      <c r="C101" s="4" t="s">
        <v>197</v>
      </c>
      <c r="D101" s="4" t="s">
        <v>234</v>
      </c>
      <c r="E101" s="4">
        <v>1</v>
      </c>
      <c r="F101" s="4">
        <v>50</v>
      </c>
      <c r="G101" s="4">
        <v>48</v>
      </c>
      <c r="H101" s="4">
        <v>2</v>
      </c>
      <c r="I101" s="6">
        <v>2</v>
      </c>
      <c r="J101" s="4">
        <f t="shared" si="5"/>
        <v>0</v>
      </c>
      <c r="K101" s="6">
        <v>2</v>
      </c>
      <c r="L101" s="2">
        <f t="shared" si="4"/>
        <v>46</v>
      </c>
      <c r="P101" s="2"/>
    </row>
    <row r="102" spans="1:16" ht="64" customHeight="1">
      <c r="A102" s="2">
        <v>101</v>
      </c>
      <c r="B102" s="4" t="s">
        <v>198</v>
      </c>
      <c r="C102" s="4" t="s">
        <v>99</v>
      </c>
      <c r="D102" s="4" t="s">
        <v>243</v>
      </c>
      <c r="E102" s="4">
        <v>1</v>
      </c>
      <c r="F102" s="4">
        <v>23</v>
      </c>
      <c r="G102" s="4">
        <v>21</v>
      </c>
      <c r="H102" s="4">
        <v>2</v>
      </c>
      <c r="I102" s="6">
        <v>2</v>
      </c>
      <c r="J102" s="4">
        <f t="shared" si="5"/>
        <v>0</v>
      </c>
      <c r="K102" s="6">
        <v>1</v>
      </c>
      <c r="L102" s="2">
        <f t="shared" si="4"/>
        <v>20</v>
      </c>
      <c r="P102" s="2"/>
    </row>
    <row r="103" spans="1:16" ht="34">
      <c r="A103" s="2">
        <v>102</v>
      </c>
      <c r="B103" s="4" t="s">
        <v>199</v>
      </c>
      <c r="C103" s="4" t="s">
        <v>53</v>
      </c>
      <c r="D103" s="4" t="s">
        <v>235</v>
      </c>
      <c r="E103" s="4">
        <v>1</v>
      </c>
      <c r="F103" s="4">
        <v>30</v>
      </c>
      <c r="G103" s="4">
        <v>29</v>
      </c>
      <c r="H103" s="4">
        <v>1</v>
      </c>
      <c r="I103" s="6">
        <v>1</v>
      </c>
      <c r="J103" s="4">
        <f t="shared" si="5"/>
        <v>0</v>
      </c>
      <c r="K103" s="6">
        <v>2</v>
      </c>
      <c r="L103" s="2">
        <f t="shared" si="4"/>
        <v>27</v>
      </c>
      <c r="P103" s="2"/>
    </row>
    <row r="104" spans="1:16" ht="78" customHeight="1">
      <c r="A104" s="2">
        <v>103</v>
      </c>
      <c r="B104" s="4" t="s">
        <v>200</v>
      </c>
      <c r="C104" s="4" t="s">
        <v>201</v>
      </c>
      <c r="D104" s="4" t="s">
        <v>244</v>
      </c>
      <c r="E104" s="4">
        <v>1</v>
      </c>
      <c r="F104" s="4">
        <v>16</v>
      </c>
      <c r="G104" s="4">
        <v>14</v>
      </c>
      <c r="H104" s="4">
        <v>2</v>
      </c>
      <c r="I104" s="6">
        <v>2</v>
      </c>
      <c r="J104" s="4">
        <v>0</v>
      </c>
      <c r="K104" s="6">
        <v>0</v>
      </c>
      <c r="L104" s="2">
        <f t="shared" si="4"/>
        <v>14</v>
      </c>
      <c r="P104" s="2"/>
    </row>
    <row r="105" spans="1:16" ht="34">
      <c r="A105" s="2">
        <v>104</v>
      </c>
      <c r="B105" s="4" t="s">
        <v>202</v>
      </c>
      <c r="C105" s="4" t="s">
        <v>203</v>
      </c>
      <c r="D105" s="4" t="s">
        <v>236</v>
      </c>
      <c r="E105" s="4">
        <v>1</v>
      </c>
      <c r="F105" s="4">
        <v>14</v>
      </c>
      <c r="G105" s="4">
        <v>13</v>
      </c>
      <c r="H105" s="4">
        <v>1</v>
      </c>
      <c r="I105" s="8">
        <v>1</v>
      </c>
      <c r="J105" s="4">
        <v>0</v>
      </c>
      <c r="K105" s="6">
        <v>1</v>
      </c>
      <c r="L105" s="2">
        <f t="shared" si="4"/>
        <v>12</v>
      </c>
      <c r="P105" s="2"/>
    </row>
    <row r="106" spans="1:16" ht="51">
      <c r="A106" s="2">
        <v>105</v>
      </c>
      <c r="B106" s="4" t="s">
        <v>204</v>
      </c>
      <c r="C106" s="4" t="s">
        <v>203</v>
      </c>
      <c r="D106" s="4" t="s">
        <v>205</v>
      </c>
      <c r="E106" s="4">
        <v>1</v>
      </c>
      <c r="F106" s="4">
        <v>20</v>
      </c>
      <c r="G106" s="4">
        <v>19</v>
      </c>
      <c r="H106" s="4">
        <v>1</v>
      </c>
      <c r="I106" s="6">
        <v>1</v>
      </c>
      <c r="J106" s="4">
        <f t="shared" ref="J106:J111" si="6">H106-I106</f>
        <v>0</v>
      </c>
      <c r="K106" s="6">
        <v>0</v>
      </c>
      <c r="L106" s="2">
        <f t="shared" si="4"/>
        <v>19</v>
      </c>
      <c r="P106" s="2"/>
    </row>
    <row r="107" spans="1:16" ht="63" customHeight="1">
      <c r="A107" s="2">
        <v>106</v>
      </c>
      <c r="B107" s="4" t="s">
        <v>206</v>
      </c>
      <c r="C107" s="4" t="s">
        <v>207</v>
      </c>
      <c r="D107" s="4" t="s">
        <v>237</v>
      </c>
      <c r="E107" s="4">
        <v>1</v>
      </c>
      <c r="F107" s="4">
        <v>23</v>
      </c>
      <c r="G107" s="4">
        <v>22</v>
      </c>
      <c r="H107" s="4">
        <v>1</v>
      </c>
      <c r="I107" s="6">
        <v>1</v>
      </c>
      <c r="J107" s="4">
        <f t="shared" si="6"/>
        <v>0</v>
      </c>
      <c r="K107" s="6">
        <v>1</v>
      </c>
      <c r="L107" s="2">
        <f t="shared" si="4"/>
        <v>21</v>
      </c>
      <c r="P107" s="2"/>
    </row>
    <row r="108" spans="1:16" ht="75" customHeight="1">
      <c r="A108" s="2">
        <v>107</v>
      </c>
      <c r="B108" s="4" t="s">
        <v>208</v>
      </c>
      <c r="C108" s="4" t="s">
        <v>207</v>
      </c>
      <c r="D108" s="4" t="s">
        <v>238</v>
      </c>
      <c r="E108" s="4">
        <v>1</v>
      </c>
      <c r="F108" s="4">
        <v>33</v>
      </c>
      <c r="G108" s="4">
        <v>20</v>
      </c>
      <c r="H108" s="4">
        <v>13</v>
      </c>
      <c r="I108" s="6">
        <v>13</v>
      </c>
      <c r="J108" s="4">
        <f t="shared" si="6"/>
        <v>0</v>
      </c>
      <c r="K108" s="6">
        <v>5</v>
      </c>
      <c r="L108" s="2">
        <f t="shared" si="4"/>
        <v>15</v>
      </c>
      <c r="P108" s="2"/>
    </row>
    <row r="109" spans="1:16" ht="71" customHeight="1">
      <c r="A109" s="2">
        <v>108</v>
      </c>
      <c r="B109" s="4" t="s">
        <v>209</v>
      </c>
      <c r="C109" s="4" t="s">
        <v>210</v>
      </c>
      <c r="D109" s="4" t="s">
        <v>245</v>
      </c>
      <c r="E109" s="4">
        <v>1</v>
      </c>
      <c r="F109" s="4">
        <v>31</v>
      </c>
      <c r="G109" s="4">
        <v>29</v>
      </c>
      <c r="H109" s="4">
        <v>2</v>
      </c>
      <c r="I109" s="6">
        <v>2</v>
      </c>
      <c r="J109" s="4">
        <f t="shared" si="6"/>
        <v>0</v>
      </c>
      <c r="K109" s="6">
        <v>0</v>
      </c>
      <c r="L109" s="2">
        <f t="shared" si="4"/>
        <v>29</v>
      </c>
      <c r="P109" s="2"/>
    </row>
    <row r="110" spans="1:16" ht="34">
      <c r="A110" s="2">
        <v>109</v>
      </c>
      <c r="B110" s="4" t="s">
        <v>211</v>
      </c>
      <c r="C110" s="4" t="s">
        <v>142</v>
      </c>
      <c r="D110" s="4" t="s">
        <v>187</v>
      </c>
      <c r="E110" s="4">
        <v>1</v>
      </c>
      <c r="F110" s="4">
        <v>15</v>
      </c>
      <c r="G110" s="4">
        <v>14</v>
      </c>
      <c r="H110" s="4">
        <v>1</v>
      </c>
      <c r="I110" s="6">
        <v>1</v>
      </c>
      <c r="J110" s="4">
        <f t="shared" si="6"/>
        <v>0</v>
      </c>
      <c r="K110" s="6">
        <v>1</v>
      </c>
      <c r="L110" s="2">
        <f t="shared" si="4"/>
        <v>13</v>
      </c>
      <c r="P110" s="2"/>
    </row>
    <row r="111" spans="1:16" ht="34">
      <c r="A111" s="2">
        <v>110</v>
      </c>
      <c r="B111" s="4" t="s">
        <v>212</v>
      </c>
      <c r="C111" s="4" t="s">
        <v>180</v>
      </c>
      <c r="D111" s="4" t="s">
        <v>239</v>
      </c>
      <c r="E111" s="4">
        <v>1</v>
      </c>
      <c r="F111" s="4">
        <v>30</v>
      </c>
      <c r="G111" s="4">
        <v>29</v>
      </c>
      <c r="H111" s="4">
        <v>1</v>
      </c>
      <c r="I111" s="6">
        <v>1</v>
      </c>
      <c r="J111" s="4">
        <f t="shared" si="6"/>
        <v>0</v>
      </c>
      <c r="K111" s="6">
        <v>3</v>
      </c>
      <c r="L111" s="2">
        <f t="shared" si="4"/>
        <v>26</v>
      </c>
      <c r="P111" s="2"/>
    </row>
    <row r="112" spans="1:16" ht="18" customHeight="1">
      <c r="F112" s="1">
        <f t="shared" ref="F112:J112" si="7">SUM(F2:F111)</f>
        <v>4416</v>
      </c>
      <c r="G112" s="1">
        <f t="shared" si="7"/>
        <v>4108</v>
      </c>
      <c r="H112" s="1">
        <f t="shared" si="7"/>
        <v>308</v>
      </c>
      <c r="I112" s="8">
        <f t="shared" si="7"/>
        <v>197</v>
      </c>
      <c r="J112" s="4">
        <f t="shared" si="7"/>
        <v>111</v>
      </c>
      <c r="K112" s="4">
        <f>SUM(K2:K111)</f>
        <v>186</v>
      </c>
      <c r="L112" s="4">
        <f>SUM(L2:L111)</f>
        <v>3922</v>
      </c>
    </row>
    <row r="114" spans="9:10" ht="18" customHeight="1">
      <c r="I114" s="8">
        <f>I112/H112</f>
        <v>0.63961038961038963</v>
      </c>
    </row>
    <row r="116" spans="9:10" ht="18" customHeight="1">
      <c r="I116" s="8" t="s">
        <v>248</v>
      </c>
      <c r="J116" s="1">
        <f>I112/(I112+K112)</f>
        <v>0.51436031331592691</v>
      </c>
    </row>
    <row r="117" spans="9:10" ht="18" customHeight="1">
      <c r="I117" s="8" t="s">
        <v>249</v>
      </c>
      <c r="J117" s="1">
        <f>I112/(I112+J112)</f>
        <v>0.63961038961038963</v>
      </c>
    </row>
    <row r="118" spans="9:10" ht="18" customHeight="1">
      <c r="I118" s="8" t="s">
        <v>250</v>
      </c>
      <c r="J118" s="1">
        <f>2*((J116*J117)/(J116+J117))</f>
        <v>0.57018813314037642</v>
      </c>
    </row>
    <row r="119" spans="9:10" ht="18" customHeight="1">
      <c r="I119" s="8" t="s">
        <v>251</v>
      </c>
      <c r="J119" s="1">
        <f>(I112+L112)/(I112+J112+K112+L112)</f>
        <v>0.93274456521739135</v>
      </c>
    </row>
  </sheetData>
  <sortState xmlns:xlrd2="http://schemas.microsoft.com/office/spreadsheetml/2017/richdata2" ref="A2:L119">
    <sortCondition ref="A1:A119"/>
  </sortState>
  <phoneticPr fontId="1" type="noConversion"/>
  <hyperlinks>
    <hyperlink ref="C13" r:id="rId1" xr:uid="{D7C9F461-5474-8149-8B4A-558F9A64A8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gpt4o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Jinfeng Wen</cp:lastModifiedBy>
  <dcterms:created xsi:type="dcterms:W3CDTF">2024-10-09T17:52:50Z</dcterms:created>
  <dcterms:modified xsi:type="dcterms:W3CDTF">2024-10-29T07:00:09Z</dcterms:modified>
</cp:coreProperties>
</file>