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Wendy\Downloads\"/>
    </mc:Choice>
  </mc:AlternateContent>
  <xr:revisionPtr revIDLastSave="0" documentId="13_ncr:1_{5DFCF90C-B8FF-4CDD-8194-2CC50584823B}" xr6:coauthVersionLast="47" xr6:coauthVersionMax="47" xr10:uidLastSave="{00000000-0000-0000-0000-000000000000}"/>
  <bookViews>
    <workbookView xWindow="28695" yWindow="0" windowWidth="19410" windowHeight="20985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D15" i="2" l="1"/>
  <c r="A1" i="2"/>
  <c r="L22" i="2"/>
  <c r="E22" i="2"/>
  <c r="M15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<sst xmlns="http://schemas.openxmlformats.org/spreadsheetml/2006/main" count="64" uniqueCount="54">
  <si>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</si>
  <si>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</si>
  <si>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</si>
  <si>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</si>
  <si>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</si>
  <si>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</si>
  <si>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</si>
  <si>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</si>
  <si>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</si>
  <si>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</si>
  <si>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</si>
  <si>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</si>
  <si>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</si>
  <si>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</si>
  <si>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</si>
  <si>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</si>
  <si>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</si>
  <si>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</si>
  <si>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REQ002</t>
  </si>
  <si>
    <t>Mediante un enlace con google maps se muestra la ubicación actual del negocio.</t>
  </si>
  <si>
    <t xml:space="preserve">Jeremmy Varela </t>
  </si>
  <si>
    <t xml:space="preserve">4 horas </t>
  </si>
  <si>
    <t xml:space="preserve"> </t>
  </si>
  <si>
    <t xml:space="preserve">Media </t>
  </si>
  <si>
    <t>Terminado</t>
  </si>
  <si>
    <t>No iniciado</t>
  </si>
  <si>
    <t>REQ006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</si>
  <si>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</si>
  <si>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</si>
  <si>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</si>
  <si>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</si>
  <si>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</si>
  <si>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</si>
  <si>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</si>
  <si>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</si>
  <si>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</si>
  <si>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</si>
  <si>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Visualización de página web</t>
  </si>
  <si>
    <t>PRUEBA</t>
  </si>
  <si>
    <t>Los clientes necesitan buscar productos y gestionar sus pedidos de manera conveniente y efeciente.</t>
  </si>
  <si>
    <t>El cliente puede  pagar con una tarjeta de crédito, débito para realizar sus compras de los productos seleccionados</t>
  </si>
  <si>
    <t>Permitir a los clientes encontrar productos y realizar pedidos de manera sencilla</t>
  </si>
  <si>
    <t xml:space="preserve">Crear una cuenta para realizar el pago por medio de la aplicación </t>
  </si>
  <si>
    <t>Implementar una función de búsqueda robusta en la tienda web que permita a los clientes encontrar productos por título, autor, categoría, etc.</t>
  </si>
  <si>
    <t>Los clientes puedan comprar los productos que han escogido.</t>
  </si>
  <si>
    <t>Cliente</t>
  </si>
  <si>
    <t>Wendy Morillo</t>
  </si>
  <si>
    <t>5 horas</t>
  </si>
  <si>
    <t>Viernes 1 de Marzo de 2024</t>
  </si>
  <si>
    <t xml:space="preserve">Se muestra los productos en la parte del catálogo y la barrita de búsqueda de los productos utilizando los diferentes criterios. </t>
  </si>
  <si>
    <t>Se muestra la opción de pago en el carrito al haber escogidos los productos que desee.</t>
  </si>
  <si>
    <t>Visualización de opciones de pago</t>
  </si>
  <si>
    <t xml:space="preserve">Búsqueda de Productos y Gestión de Pedidos. </t>
  </si>
  <si>
    <t>Realizar una búsqueda en la tienda web que permita a los clientes encontrar productos por título, autor, categoría,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</si>
</sst>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0" fontId="2" fillId="3" borderId="8" xfId="0" applyFont="1" applyFill="1" applyBorder="1"/>
    <xf numFmtId="0" fontId="14" fillId="5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4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23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0" fontId="2" fillId="3" borderId="10" xfId="0" applyFont="1" applyFill="1" applyBorder="1"/>
    <xf numFmtId="0" fontId="9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0" fillId="0" borderId="8" xfId="0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9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16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5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4" fillId="2" borderId="17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2" fillId="4" borderId="5" xfId="0" applyFont="1" applyFill="1" applyBorder="1" applyAlignment="1">
      <alignment horizontal="center" vertical="center"/>
    </xf>
    <xf numFmtId="0" fontId="11" fillId="0" borderId="7" xfId="0" applyFont="1" applyBorder="1"/>
    <xf numFmtId="0" fontId="1" fillId="5" borderId="5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23" xfId="0" applyFont="1" applyBorder="1"/>
    <xf numFmtId="0" fontId="11" fillId="0" borderId="25" xfId="0" applyFont="1" applyBorder="1"/>
    <xf numFmtId="0" fontId="12" fillId="4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" fillId="5" borderId="10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24" xfId="0" applyFont="1" applyBorder="1"/>
    <xf numFmtId="0" fontId="6" fillId="0" borderId="26" xfId="0" applyFont="1" applyBorder="1" applyAlignment="1">
      <alignment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26" xfId="0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0" borderId="27" xfId="0" applyFont="1" applyBorder="1" applyAlignment="1">
      <alignment vertical="top" wrapText="1"/>
    </xf>
    <xf numFmtId="0" fontId="1" fillId="0" borderId="26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zoomScale="86" zoomScaleNormal="86" workbookViewId="0">
      <selection activeCell="K10" sqref="K10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6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94.5" customHeight="1" x14ac:dyDescent="0.25">
      <c r="B6" s="7" t="s">
        <v>15</v>
      </c>
      <c r="C6" s="8" t="s">
        <v>39</v>
      </c>
      <c r="D6" s="8" t="s">
        <v>41</v>
      </c>
      <c r="E6" s="8" t="s">
        <v>53</v>
      </c>
      <c r="F6" s="14" t="s">
        <v>45</v>
      </c>
      <c r="G6" s="8" t="s">
        <v>43</v>
      </c>
      <c r="H6" s="8" t="s">
        <v>20</v>
      </c>
      <c r="I6" s="9" t="s">
        <v>47</v>
      </c>
      <c r="J6" s="10" t="s">
        <v>48</v>
      </c>
      <c r="K6" s="9" t="s">
        <v>16</v>
      </c>
      <c r="L6" s="9" t="s">
        <v>24</v>
      </c>
      <c r="M6" s="11" t="s">
        <v>49</v>
      </c>
      <c r="N6" s="12"/>
      <c r="O6" s="13" t="s">
        <v>52</v>
      </c>
    </row>
    <row r="7" spans="2:16" ht="68.25" customHeight="1" x14ac:dyDescent="0.2">
      <c r="B7" s="73" t="s">
        <v>18</v>
      </c>
      <c r="C7" s="74" t="s">
        <v>40</v>
      </c>
      <c r="D7" s="74" t="s">
        <v>42</v>
      </c>
      <c r="E7" s="74" t="s">
        <v>44</v>
      </c>
      <c r="F7" s="75" t="s">
        <v>45</v>
      </c>
      <c r="G7" s="74" t="s">
        <v>19</v>
      </c>
      <c r="H7" s="74" t="s">
        <v>46</v>
      </c>
      <c r="I7" s="76" t="s">
        <v>21</v>
      </c>
      <c r="J7" s="77" t="s">
        <v>48</v>
      </c>
      <c r="K7" s="76" t="s">
        <v>16</v>
      </c>
      <c r="L7" s="76" t="s">
        <v>24</v>
      </c>
      <c r="M7" s="78" t="s">
        <v>50</v>
      </c>
      <c r="N7" s="74" t="s">
        <v>22</v>
      </c>
      <c r="O7" s="79" t="s">
        <v>51</v>
      </c>
    </row>
    <row r="8" spans="2:16" ht="62.25" customHeight="1" x14ac:dyDescent="0.2">
      <c r="P8" s="37"/>
    </row>
    <row r="9" spans="2:16" ht="85.5" customHeight="1" x14ac:dyDescent="0.2"/>
    <row r="10" spans="2:16" ht="66.75" customHeight="1" x14ac:dyDescent="0.2"/>
    <row r="11" spans="2:16" ht="75.75" customHeight="1" x14ac:dyDescent="0.2"/>
    <row r="12" spans="2:16" ht="39.75" customHeight="1" x14ac:dyDescent="0.2"/>
    <row r="13" spans="2:16" ht="39.75" customHeight="1" x14ac:dyDescent="0.2"/>
    <row r="14" spans="2:16" ht="39.75" customHeight="1" x14ac:dyDescent="0.2"/>
    <row r="15" spans="2:16" ht="39.75" customHeight="1" x14ac:dyDescent="0.2"/>
    <row r="16" spans="2:16" ht="39.75" customHeight="1" x14ac:dyDescent="0.2"/>
    <row r="17" spans="9:13" ht="39.75" customHeight="1" x14ac:dyDescent="0.2"/>
    <row r="18" spans="9:13" ht="39.75" customHeight="1" x14ac:dyDescent="0.2"/>
    <row r="19" spans="9:13" ht="39.75" customHeight="1" x14ac:dyDescent="0.2"/>
    <row r="20" spans="9:13" ht="39.75" customHeight="1" x14ac:dyDescent="0.2"/>
    <row r="21" spans="9:13" ht="19.5" customHeight="1" x14ac:dyDescent="0.2">
      <c r="I21" s="3"/>
      <c r="J21" s="3"/>
      <c r="K21" s="15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">
      <c r="I25" s="1"/>
      <c r="J25" s="1"/>
      <c r="K25" s="16"/>
      <c r="L25" s="3"/>
    </row>
    <row r="26" spans="9:13" ht="19.5" customHeight="1" x14ac:dyDescent="0.2">
      <c r="I26" s="1"/>
      <c r="J26" s="1"/>
      <c r="K26" s="16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 t="s">
        <v>16</v>
      </c>
      <c r="L30" s="1" t="s">
        <v>25</v>
      </c>
      <c r="M30" s="4"/>
    </row>
    <row r="31" spans="9:13" ht="19.5" customHeight="1" x14ac:dyDescent="0.25">
      <c r="I31" s="1"/>
      <c r="J31" s="1"/>
      <c r="K31" s="2" t="s">
        <v>23</v>
      </c>
      <c r="L31" s="1" t="s">
        <v>17</v>
      </c>
      <c r="M31" s="4"/>
    </row>
    <row r="32" spans="9:13" ht="19.5" customHeight="1" x14ac:dyDescent="0.25">
      <c r="I32" s="1"/>
      <c r="J32" s="1"/>
      <c r="K32" s="2" t="s">
        <v>27</v>
      </c>
      <c r="L32" s="1" t="s">
        <v>24</v>
      </c>
      <c r="M32" s="4"/>
    </row>
    <row r="33" spans="9:13" ht="19.5" customHeight="1" x14ac:dyDescent="0.25">
      <c r="I33" s="1"/>
      <c r="J33" s="1"/>
      <c r="K33" s="2"/>
      <c r="L33" s="1" t="s">
        <v>28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5"/>
      <c r="L1000" s="3"/>
    </row>
    <row r="1001" spans="9:12" ht="15.75" customHeight="1" x14ac:dyDescent="0.2">
      <c r="I1001" s="3"/>
      <c r="J1001" s="3"/>
      <c r="K1001" s="15"/>
      <c r="L1001" s="3"/>
    </row>
  </sheetData>
  <mergeCells count="1">
    <mergeCell ref="B3:O3"/>
  </mergeCells>
  <dataValidations count="2">
    <dataValidation type="list" allowBlank="1" showErrorMessage="1" sqref="L6:L7" xr:uid="{00000000-0002-0000-0000-000000000000}">
      <formula1>$L$30:$L$33</formula1>
    </dataValidation>
    <dataValidation type="list" allowBlank="1" showErrorMessage="1" sqref="K6:K7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1" spans="1:16" ht="15" customHeight="1" x14ac:dyDescent="0.2">
      <c r="A1" t="e">
        <f>-'Formato descripción HU'!O6</f>
        <v>#VALUE!</v>
      </c>
    </row>
    <row r="2" spans="1:16" ht="15" hidden="1" customHeight="1" x14ac:dyDescent="0.2"/>
    <row r="3" spans="1:16" ht="15" hidden="1" customHeight="1" x14ac:dyDescent="0.2"/>
    <row r="4" spans="1:16" hidden="1" x14ac:dyDescent="0.25">
      <c r="C4" s="17"/>
      <c r="D4" s="17"/>
      <c r="E4" s="17"/>
      <c r="F4" s="4"/>
    </row>
    <row r="5" spans="1:16" hidden="1" x14ac:dyDescent="0.25">
      <c r="C5" s="17"/>
      <c r="D5" s="17"/>
      <c r="E5" s="17"/>
      <c r="F5" s="4"/>
    </row>
    <row r="6" spans="1:16" ht="39.75" customHeight="1" x14ac:dyDescent="0.2">
      <c r="B6" s="68" t="s">
        <v>29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59"/>
    </row>
    <row r="7" spans="1:16" ht="9.75" customHeight="1" x14ac:dyDescent="0.2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6" ht="9.75" customHeight="1" x14ac:dyDescent="0.25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1:16" ht="30" customHeight="1" x14ac:dyDescent="0.2">
      <c r="B9" s="35"/>
      <c r="C9" s="19" t="s">
        <v>1</v>
      </c>
      <c r="D9" s="20"/>
      <c r="E9" s="58" t="s">
        <v>30</v>
      </c>
      <c r="F9" s="59"/>
      <c r="G9" s="20"/>
      <c r="H9" s="58" t="s">
        <v>11</v>
      </c>
      <c r="I9" s="59"/>
      <c r="J9" s="21"/>
      <c r="K9" s="21"/>
      <c r="L9" s="21"/>
      <c r="M9" s="21"/>
      <c r="N9" s="21"/>
      <c r="O9" s="21"/>
      <c r="P9" s="36"/>
    </row>
    <row r="10" spans="1:16" ht="30" customHeight="1" x14ac:dyDescent="0.2">
      <c r="B10" s="35"/>
      <c r="C10" s="22" t="s">
        <v>26</v>
      </c>
      <c r="D10" s="23"/>
      <c r="E10" s="60" t="e">
        <f>VLOOKUP(C10,'Formato descripción HU'!B6:O20,5,0)</f>
        <v>#N/A</v>
      </c>
      <c r="F10" s="59"/>
      <c r="G10" s="24"/>
      <c r="H10" s="60" t="e">
        <f>VLOOKUP(C10,'Formato descripción HU'!B6:O20,11,0)</f>
        <v>#N/A</v>
      </c>
      <c r="I10" s="59"/>
      <c r="J10" s="24"/>
      <c r="K10" s="21"/>
      <c r="L10" s="21"/>
      <c r="M10" s="21"/>
      <c r="N10" s="21"/>
      <c r="O10" s="21"/>
      <c r="P10" s="36"/>
    </row>
    <row r="11" spans="1:16" ht="9.75" customHeight="1" x14ac:dyDescent="0.2">
      <c r="B11" s="35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36"/>
    </row>
    <row r="12" spans="1:16" ht="30" customHeight="1" x14ac:dyDescent="0.2">
      <c r="B12" s="35"/>
      <c r="C12" s="19" t="s">
        <v>31</v>
      </c>
      <c r="D12" s="23"/>
      <c r="E12" s="58" t="s">
        <v>10</v>
      </c>
      <c r="F12" s="59"/>
      <c r="G12" s="24"/>
      <c r="H12" s="58" t="s">
        <v>32</v>
      </c>
      <c r="I12" s="59"/>
      <c r="J12" s="24"/>
      <c r="K12" s="26"/>
      <c r="L12" s="26"/>
      <c r="M12" s="21"/>
      <c r="N12" s="26"/>
      <c r="O12" s="26"/>
      <c r="P12" s="36"/>
    </row>
    <row r="13" spans="1:16" ht="30" customHeight="1" x14ac:dyDescent="0.2">
      <c r="B13" s="35"/>
      <c r="C13" s="22" t="e">
        <f>VLOOKUP('Historia de Usuario'!C10,'Formato descripción HU'!B6:O20,8,0)</f>
        <v>#N/A</v>
      </c>
      <c r="D13" s="23"/>
      <c r="E13" s="60" t="e">
        <f>VLOOKUP(C10,'Formato descripción HU'!B6:O20,10,0)</f>
        <v>#N/A</v>
      </c>
      <c r="F13" s="59"/>
      <c r="G13" s="24"/>
      <c r="H13" s="60" t="e">
        <f>VLOOKUP(C10,'Formato descripción HU'!B6:O20,7,0)</f>
        <v>#N/A</v>
      </c>
      <c r="I13" s="59"/>
      <c r="J13" s="24"/>
      <c r="K13" s="26"/>
      <c r="L13" s="26"/>
      <c r="M13" s="21"/>
      <c r="N13" s="26"/>
      <c r="O13" s="26"/>
      <c r="P13" s="36"/>
    </row>
    <row r="14" spans="1:16" ht="9.75" customHeight="1" x14ac:dyDescent="0.2">
      <c r="B14" s="35"/>
      <c r="C14" s="21"/>
      <c r="D14" s="23"/>
      <c r="E14" s="21"/>
      <c r="F14" s="21"/>
      <c r="G14" s="24"/>
      <c r="H14" s="24"/>
      <c r="I14" s="21"/>
      <c r="J14" s="21"/>
      <c r="K14" s="21"/>
      <c r="L14" s="21"/>
      <c r="M14" s="21"/>
      <c r="N14" s="21"/>
      <c r="O14" s="21"/>
      <c r="P14" s="36"/>
    </row>
    <row r="15" spans="1:16" ht="19.5" customHeight="1" x14ac:dyDescent="0.2">
      <c r="B15" s="35"/>
      <c r="C15" s="40" t="s">
        <v>33</v>
      </c>
      <c r="D15" s="43" t="e">
        <f>VLOOKUP(C10,'Formato descripción HU'!B6:O20,3,0)</f>
        <v>#N/A</v>
      </c>
      <c r="E15" s="62"/>
      <c r="F15" s="21"/>
      <c r="G15" s="40" t="s">
        <v>34</v>
      </c>
      <c r="H15" s="43" t="e">
        <f>VLOOKUP(C10,'Formato descripción HU'!B6:O20,4,0)</f>
        <v>#N/A</v>
      </c>
      <c r="I15" s="71"/>
      <c r="J15" s="62"/>
      <c r="K15" s="21"/>
      <c r="L15" s="40" t="s">
        <v>35</v>
      </c>
      <c r="M15" s="43" t="e">
        <f>VLOOKUP(C10,'Formato descripción HU'!B6:O20,6,0)</f>
        <v>#N/A</v>
      </c>
      <c r="N15" s="44"/>
      <c r="O15" s="45"/>
      <c r="P15" s="36"/>
    </row>
    <row r="16" spans="1:16" ht="19.5" customHeight="1" x14ac:dyDescent="0.2">
      <c r="B16" s="35"/>
      <c r="C16" s="41"/>
      <c r="D16" s="66"/>
      <c r="E16" s="67"/>
      <c r="F16" s="21"/>
      <c r="G16" s="41"/>
      <c r="H16" s="66"/>
      <c r="I16" s="39"/>
      <c r="J16" s="67"/>
      <c r="K16" s="21"/>
      <c r="L16" s="41"/>
      <c r="M16" s="46"/>
      <c r="N16" s="47"/>
      <c r="O16" s="48"/>
      <c r="P16" s="36"/>
    </row>
    <row r="17" spans="2:16" ht="19.5" customHeight="1" x14ac:dyDescent="0.2">
      <c r="B17" s="35"/>
      <c r="C17" s="42"/>
      <c r="D17" s="63"/>
      <c r="E17" s="64"/>
      <c r="F17" s="21"/>
      <c r="G17" s="42"/>
      <c r="H17" s="63"/>
      <c r="I17" s="72"/>
      <c r="J17" s="64"/>
      <c r="K17" s="21"/>
      <c r="L17" s="42"/>
      <c r="M17" s="49"/>
      <c r="N17" s="50"/>
      <c r="O17" s="51"/>
      <c r="P17" s="36"/>
    </row>
    <row r="18" spans="2:16" ht="9.75" customHeight="1" x14ac:dyDescent="0.2">
      <c r="B18" s="35"/>
      <c r="C18" s="21"/>
      <c r="D18" s="21"/>
      <c r="E18" s="21"/>
      <c r="F18" s="21"/>
      <c r="G18" s="24"/>
      <c r="H18" s="24"/>
      <c r="I18" s="24"/>
      <c r="J18" s="21"/>
      <c r="K18" s="21"/>
      <c r="L18" s="21"/>
      <c r="M18" s="21"/>
      <c r="N18" s="21"/>
      <c r="O18" s="21"/>
      <c r="P18" s="36"/>
    </row>
    <row r="19" spans="2:16" ht="19.5" customHeight="1" x14ac:dyDescent="0.2">
      <c r="B19" s="35"/>
      <c r="C19" s="61" t="s">
        <v>36</v>
      </c>
      <c r="D19" s="62"/>
      <c r="E19" s="52" t="s">
        <v>37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36"/>
    </row>
    <row r="20" spans="2:16" ht="19.5" customHeight="1" x14ac:dyDescent="0.2">
      <c r="B20" s="35"/>
      <c r="C20" s="63"/>
      <c r="D20" s="64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36"/>
    </row>
    <row r="21" spans="2:16" ht="9.75" customHeight="1" x14ac:dyDescent="0.2">
      <c r="B21" s="3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36"/>
    </row>
    <row r="22" spans="2:16" ht="19.5" customHeight="1" x14ac:dyDescent="0.2">
      <c r="B22" s="35"/>
      <c r="C22" s="65" t="s">
        <v>38</v>
      </c>
      <c r="D22" s="62"/>
      <c r="E22" s="43" t="e">
        <f>VLOOKUP(C10,'Formato descripción HU'!B6:O20,12,0)</f>
        <v>#N/A</v>
      </c>
      <c r="F22" s="44"/>
      <c r="G22" s="44"/>
      <c r="H22" s="45"/>
      <c r="I22" s="21"/>
      <c r="J22" s="65" t="s">
        <v>13</v>
      </c>
      <c r="K22" s="62"/>
      <c r="L22" s="70" t="e">
        <f>VLOOKUP(C10,'Formato descripción HU'!B6:O20,13,0)</f>
        <v>#N/A</v>
      </c>
      <c r="M22" s="71"/>
      <c r="N22" s="71"/>
      <c r="O22" s="62"/>
      <c r="P22" s="36"/>
    </row>
    <row r="23" spans="2:16" ht="19.5" customHeight="1" x14ac:dyDescent="0.2">
      <c r="B23" s="35"/>
      <c r="C23" s="66"/>
      <c r="D23" s="67"/>
      <c r="E23" s="46"/>
      <c r="F23" s="47"/>
      <c r="G23" s="47"/>
      <c r="H23" s="48"/>
      <c r="I23" s="21"/>
      <c r="J23" s="66"/>
      <c r="K23" s="67"/>
      <c r="L23" s="66"/>
      <c r="M23" s="39"/>
      <c r="N23" s="39"/>
      <c r="O23" s="67"/>
      <c r="P23" s="36"/>
    </row>
    <row r="24" spans="2:16" ht="19.5" customHeight="1" x14ac:dyDescent="0.2">
      <c r="B24" s="35"/>
      <c r="C24" s="63"/>
      <c r="D24" s="64"/>
      <c r="E24" s="49"/>
      <c r="F24" s="50"/>
      <c r="G24" s="50"/>
      <c r="H24" s="51"/>
      <c r="I24" s="21"/>
      <c r="J24" s="63"/>
      <c r="K24" s="64"/>
      <c r="L24" s="63"/>
      <c r="M24" s="72"/>
      <c r="N24" s="72"/>
      <c r="O24" s="64"/>
      <c r="P24" s="36"/>
    </row>
    <row r="25" spans="2:16" ht="9.75" customHeight="1" x14ac:dyDescent="0.2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ignoredErrors>
    <ignoredError sqref="A1" evalError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Wendy Elizabeth  Morillo Rodríguez</cp:lastModifiedBy>
  <cp:revision/>
  <dcterms:created xsi:type="dcterms:W3CDTF">2019-10-21T15:37:14Z</dcterms:created>
  <dcterms:modified xsi:type="dcterms:W3CDTF">2024-03-15T05:34:12Z</dcterms:modified>
  <cp:category/>
  <cp:contentStatus/>
</cp:coreProperties>
</file>