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<sst xmlns="http://schemas.openxmlformats.org/spreadsheetml/2006/main" count="13" uniqueCount="9">
  <si>
    <t>Demand</t>
  </si>
  <si>
    <t>Forecast</t>
  </si>
  <si>
    <t>Timeline</t>
  </si>
  <si>
    <t>Forecast(Demand)</t>
  </si>
  <si>
    <t>Lower Confidence Bound(Demand)</t>
  </si>
  <si>
    <t>MP2 Savings Dividend Rate</t>
  </si>
  <si>
    <t>Forecast(MP2 Savings Dividend Rate)</t>
  </si>
  <si>
    <t>Lower Confidence Bound(MP2 Savings Dividend Rate)</t>
  </si>
  <si>
    <t>Upper Confidence Bound(MP2 Savings Dividend Rate)</t>
  </si>
</sst>
</file>

<file path=xl/styles.xml><?xml version="1.0" encoding="utf-8"?>
<styleSheet xmlns="http://schemas.openxmlformats.org/spreadsheetml/2006/main">
  <numFmts count="4"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10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6" borderId="3" applyNumberFormat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4" fillId="11" borderId="2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29" borderId="5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7" fillId="33" borderId="6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8" fillId="33" borderId="5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2" borderId="0" xfId="0" applyFill="1"/>
    <xf numFmtId="10" fontId="0" fillId="0" borderId="0" xfId="0" applyNumberFormat="1"/>
    <xf numFmtId="0" fontId="0" fillId="3" borderId="0" xfId="0" applyFill="1"/>
    <xf numFmtId="0" fontId="0" fillId="4" borderId="0" xfId="0" applyFill="1"/>
    <xf numFmtId="2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numFmt numFmtId="2" formatCode="0.00"/>
    </dxf>
    <dxf>
      <numFmt numFmtId="10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Forecasting Using Linear Regression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Demand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val>
            <c:numRef>
              <c:f>Sheet2!$B$2:$B$12</c:f>
              <c:numCache>
                <c:formatCode>General</c:formatCode>
                <c:ptCount val="11"/>
                <c:pt idx="0">
                  <c:v>1023</c:v>
                </c:pt>
                <c:pt idx="1">
                  <c:v>928</c:v>
                </c:pt>
                <c:pt idx="2">
                  <c:v>1100</c:v>
                </c:pt>
                <c:pt idx="3">
                  <c:v>725</c:v>
                </c:pt>
                <c:pt idx="4">
                  <c:v>1220</c:v>
                </c:pt>
                <c:pt idx="5">
                  <c:v>1350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Forecast(Demand)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numRef>
              <c:f>Sheet2!$A$2:$A$12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Sheet2!$C$2:$C$12</c:f>
              <c:numCache>
                <c:formatCode>General</c:formatCode>
                <c:ptCount val="11"/>
                <c:pt idx="5">
                  <c:v>1350</c:v>
                </c:pt>
                <c:pt idx="6">
                  <c:v>1341.14715262976</c:v>
                </c:pt>
                <c:pt idx="7">
                  <c:v>1414.32155407165</c:v>
                </c:pt>
                <c:pt idx="8">
                  <c:v>1487.49595551355</c:v>
                </c:pt>
                <c:pt idx="9">
                  <c:v>1560.67035695544</c:v>
                </c:pt>
                <c:pt idx="10">
                  <c:v>1633.84475839733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Bound(Demand)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numRef>
              <c:f>Sheet2!$A$2:$A$12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Sheet2!$D$2:$D$12</c:f>
              <c:numCache>
                <c:formatCode>General</c:formatCode>
                <c:ptCount val="11"/>
                <c:pt idx="5" c:formatCode="0.00">
                  <c:v>1350</c:v>
                </c:pt>
                <c:pt idx="6" c:formatCode="0.00">
                  <c:v>928.104113656176</c:v>
                </c:pt>
                <c:pt idx="7" c:formatCode="0.00">
                  <c:v>988.466168491183</c:v>
                </c:pt>
                <c:pt idx="8" c:formatCode="0.00">
                  <c:v>1049.1047136976</c:v>
                </c:pt>
                <c:pt idx="9" c:formatCode="0.00">
                  <c:v>1109.99629771446</c:v>
                </c:pt>
                <c:pt idx="10" c:formatCode="0.00">
                  <c:v>1171.12040097442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Sheet2!#REF!</c:f>
              <c:strCache>
                <c:ptCount val="1"/>
                <c:pt idx="0">
                  <c:v/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numRef>
              <c:f>Sheet2!$A$2:$A$12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3261152"/>
        <c:axId val="513267056"/>
      </c:lineChart>
      <c:catAx>
        <c:axId val="5132611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3267056"/>
        <c:crosses val="autoZero"/>
        <c:auto val="1"/>
        <c:lblAlgn val="ctr"/>
        <c:lblOffset val="100"/>
        <c:noMultiLvlLbl val="0"/>
      </c:catAx>
      <c:valAx>
        <c:axId val="51326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326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Forecasting Using Linear Regression</a:t>
            </a:r>
          </a:p>
        </c:rich>
      </c:tx>
      <c:layout>
        <c:manualLayout>
          <c:xMode val="edge"/>
          <c:yMode val="edge"/>
          <c:x val="0.154287854200474"/>
          <c:y val="0.015686274509803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MP2 Savings Dividend Rate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Sheet4!$B$2:$B$11</c:f>
              <c:numCache>
                <c:formatCode>0.00%</c:formatCode>
                <c:ptCount val="10"/>
                <c:pt idx="0">
                  <c:v>0.0463</c:v>
                </c:pt>
                <c:pt idx="1">
                  <c:v>0.0467</c:v>
                </c:pt>
                <c:pt idx="2">
                  <c:v>0.0458</c:v>
                </c:pt>
                <c:pt idx="3">
                  <c:v>0.0469</c:v>
                </c:pt>
                <c:pt idx="4">
                  <c:v>0.0534</c:v>
                </c:pt>
                <c:pt idx="5">
                  <c:v>0.0743</c:v>
                </c:pt>
                <c:pt idx="6">
                  <c:v>0.0811</c:v>
                </c:pt>
                <c:pt idx="7">
                  <c:v>0.0741</c:v>
                </c:pt>
                <c:pt idx="8">
                  <c:v>0.0723</c:v>
                </c:pt>
                <c:pt idx="9">
                  <c:v>0.0612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Forecast(MP2 Savings Dividend Rate)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Sheet4!$A$2:$A$11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Sheet4!$C$2:$C$11</c:f>
              <c:numCache>
                <c:formatCode>General</c:formatCode>
                <c:ptCount val="10"/>
                <c:pt idx="9" c:formatCode="0.00%">
                  <c:v>0.0612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Lower Confidence Bound(MP2 Savings Dividend Rate)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Sheet4!$A$2:$A$11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Sheet4!$D$2:$D$11</c:f>
              <c:numCache>
                <c:formatCode>General</c:formatCode>
                <c:ptCount val="10"/>
                <c:pt idx="9" c:formatCode="0.00%">
                  <c:v>0.0612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Upper Confidence Bound(MP2 Savings Dividend Rate)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Sheet4!$A$2:$A$11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Sheet4!$E$2:$E$11</c:f>
              <c:numCache>
                <c:formatCode>General</c:formatCode>
                <c:ptCount val="10"/>
                <c:pt idx="9" c:formatCode="0.00%">
                  <c:v>0.0612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326102792"/>
        <c:axId val="326105088"/>
      </c:lineChart>
      <c:catAx>
        <c:axId val="32610279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6105088"/>
        <c:crosses val="autoZero"/>
        <c:auto val="1"/>
        <c:lblAlgn val="ctr"/>
        <c:lblOffset val="100"/>
        <c:noMultiLvlLbl val="0"/>
      </c:catAx>
      <c:valAx>
        <c:axId val="3261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610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238125</xdr:colOff>
      <xdr:row>0</xdr:row>
      <xdr:rowOff>66675</xdr:rowOff>
    </xdr:from>
    <xdr:to>
      <xdr:col>13</xdr:col>
      <xdr:colOff>200025</xdr:colOff>
      <xdr:row>17</xdr:row>
      <xdr:rowOff>108585</xdr:rowOff>
    </xdr:to>
    <xdr:graphicFrame>
      <xdr:nvGraphicFramePr>
        <xdr:cNvPr id="2" name="Chart 1"/>
        <xdr:cNvGraphicFramePr/>
      </xdr:nvGraphicFramePr>
      <xdr:xfrm>
        <a:off x="5248275" y="66675"/>
        <a:ext cx="5362575" cy="3280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1294765</xdr:colOff>
      <xdr:row>11</xdr:row>
      <xdr:rowOff>166370</xdr:rowOff>
    </xdr:from>
    <xdr:to>
      <xdr:col>4</xdr:col>
      <xdr:colOff>619125</xdr:colOff>
      <xdr:row>24</xdr:row>
      <xdr:rowOff>118745</xdr:rowOff>
    </xdr:to>
    <xdr:graphicFrame>
      <xdr:nvGraphicFramePr>
        <xdr:cNvPr id="2" name="Chart 1"/>
        <xdr:cNvGraphicFramePr/>
      </xdr:nvGraphicFramePr>
      <xdr:xfrm>
        <a:off x="3980815" y="2261870"/>
        <a:ext cx="5086985" cy="2428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12" totalsRowShown="0">
  <autoFilter ref="A1:D12"/>
  <tableColumns count="4">
    <tableColumn id="1" name="Timeline"/>
    <tableColumn id="2" name="Demand"/>
    <tableColumn id="3" name="Forecast(Demand)"/>
    <tableColumn id="4" name="Lower Confidence Bound(Demand)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11" totalsRowShown="0">
  <autoFilter ref="A1:E11"/>
  <tableColumns count="5">
    <tableColumn id="1" name="Timeline"/>
    <tableColumn id="2" name="MP2 Savings Dividend Rate" dataDxfId="1"/>
    <tableColumn id="3" name="Forecast(MP2 Savings Dividend Rate)"/>
    <tableColumn id="4" name="Lower Confidence Bound(MP2 Savings Dividend Rate)"/>
    <tableColumn id="5" name="Upper Confidence Bound(MP2 Savings Dividend Rate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B1" sqref="B1"/>
    </sheetView>
  </sheetViews>
  <sheetFormatPr defaultColWidth="9" defaultRowHeight="15" outlineLevelCol="2"/>
  <cols>
    <col min="1" max="1" width="17.8571428571429" customWidth="1"/>
    <col min="2" max="2" width="18.1428571428571" customWidth="1"/>
    <col min="3" max="3" width="14.1428571428571" customWidth="1"/>
  </cols>
  <sheetData>
    <row r="1" spans="2:3">
      <c r="B1" s="4" t="s">
        <v>0</v>
      </c>
      <c r="C1" s="4" t="s">
        <v>1</v>
      </c>
    </row>
    <row r="2" spans="1:2">
      <c r="A2">
        <v>1</v>
      </c>
      <c r="B2">
        <v>1023</v>
      </c>
    </row>
    <row r="3" spans="1:2">
      <c r="A3">
        <v>2</v>
      </c>
      <c r="B3">
        <v>928</v>
      </c>
    </row>
    <row r="4" spans="1:2">
      <c r="A4">
        <v>3</v>
      </c>
      <c r="B4">
        <v>1100</v>
      </c>
    </row>
    <row r="5" spans="1:2">
      <c r="A5">
        <v>4</v>
      </c>
      <c r="B5">
        <v>725</v>
      </c>
    </row>
    <row r="6" spans="1:2">
      <c r="A6">
        <v>5</v>
      </c>
      <c r="B6">
        <v>1220</v>
      </c>
    </row>
    <row r="7" spans="1:2">
      <c r="A7">
        <v>6</v>
      </c>
      <c r="B7">
        <v>1350</v>
      </c>
    </row>
    <row r="8" spans="1:3">
      <c r="A8">
        <v>7</v>
      </c>
      <c r="C8">
        <f>_xlfn.FORECAST.LINEAR(A8,B2:B7,A2:A7)</f>
        <v>1271.26666666667</v>
      </c>
    </row>
    <row r="9" spans="1:3">
      <c r="A9">
        <v>8</v>
      </c>
      <c r="C9">
        <f>_xlfn.FORECAST.LINEAR(A9,B3:B8,A3:A8)</f>
        <v>1450.2</v>
      </c>
    </row>
    <row r="10" spans="1:3">
      <c r="A10">
        <v>9</v>
      </c>
      <c r="C10">
        <f>_xlfn.FORECAST.LINEAR(A10,B4:B9,A4:A9)</f>
        <v>1659</v>
      </c>
    </row>
    <row r="11" spans="1:3">
      <c r="A11">
        <v>10</v>
      </c>
      <c r="C11">
        <f>_xlfn.FORECAST.LINEAR(A11,B5:B10,A5:A10)</f>
        <v>2660.83333333333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A1" sqref="A1"/>
    </sheetView>
  </sheetViews>
  <sheetFormatPr defaultColWidth="9" defaultRowHeight="15" outlineLevelCol="3"/>
  <cols>
    <col min="1" max="1" width="11" customWidth="1"/>
    <col min="2" max="2" width="10.5714285714286" customWidth="1"/>
    <col min="3" max="3" width="19.4285714285714" customWidth="1"/>
    <col min="4" max="4" width="34.1428571428571" customWidth="1"/>
  </cols>
  <sheetData>
    <row r="1" spans="1:4">
      <c r="A1" s="4" t="s">
        <v>2</v>
      </c>
      <c r="B1" s="4" t="s">
        <v>0</v>
      </c>
      <c r="C1" s="4" t="s">
        <v>3</v>
      </c>
      <c r="D1" s="4" t="s">
        <v>4</v>
      </c>
    </row>
    <row r="2" spans="1:2">
      <c r="A2">
        <v>1</v>
      </c>
      <c r="B2">
        <v>1023</v>
      </c>
    </row>
    <row r="3" spans="1:2">
      <c r="A3">
        <v>2</v>
      </c>
      <c r="B3">
        <v>928</v>
      </c>
    </row>
    <row r="4" spans="1:2">
      <c r="A4">
        <v>3</v>
      </c>
      <c r="B4">
        <v>1100</v>
      </c>
    </row>
    <row r="5" spans="1:2">
      <c r="A5">
        <v>4</v>
      </c>
      <c r="B5">
        <v>725</v>
      </c>
    </row>
    <row r="6" spans="1:2">
      <c r="A6">
        <v>5</v>
      </c>
      <c r="B6">
        <v>1220</v>
      </c>
    </row>
    <row r="7" spans="1:4">
      <c r="A7">
        <v>6</v>
      </c>
      <c r="B7">
        <v>1350</v>
      </c>
      <c r="C7">
        <v>1350</v>
      </c>
      <c r="D7" s="5">
        <v>1350</v>
      </c>
    </row>
    <row r="8" spans="1:4">
      <c r="A8">
        <v>7</v>
      </c>
      <c r="C8">
        <f>_xlfn.FORECAST.ETS(A8,$B$2:$B$7,$A$2:$A$7,1,1)</f>
        <v>1341.14715262976</v>
      </c>
      <c r="D8" s="5">
        <f>C8-_xlfn.FORECAST.ETS.CONFINT(A8,$B$2:$B$7,$A$2:$A$7,0.95,1,1)</f>
        <v>928.104113656176</v>
      </c>
    </row>
    <row r="9" spans="1:4">
      <c r="A9">
        <v>8</v>
      </c>
      <c r="C9">
        <f>_xlfn.FORECAST.ETS(A9,$B$2:$B$7,$A$2:$A$7,1,1)</f>
        <v>1414.32155407165</v>
      </c>
      <c r="D9" s="5">
        <f>C9-_xlfn.FORECAST.ETS.CONFINT(A9,$B$2:$B$7,$A$2:$A$7,0.95,1,1)</f>
        <v>988.466168491183</v>
      </c>
    </row>
    <row r="10" spans="1:4">
      <c r="A10">
        <v>9</v>
      </c>
      <c r="C10">
        <f>_xlfn.FORECAST.ETS(A10,$B$2:$B$7,$A$2:$A$7,1,1)</f>
        <v>1487.49595551355</v>
      </c>
      <c r="D10" s="5">
        <f>C10-_xlfn.FORECAST.ETS.CONFINT(A10,$B$2:$B$7,$A$2:$A$7,0.95,1,1)</f>
        <v>1049.1047136976</v>
      </c>
    </row>
    <row r="11" spans="1:4">
      <c r="A11">
        <v>10</v>
      </c>
      <c r="C11">
        <f>_xlfn.FORECAST.ETS(A11,$B$2:$B$7,$A$2:$A$7,1,1)</f>
        <v>1560.67035695544</v>
      </c>
      <c r="D11" s="5">
        <f>C11-_xlfn.FORECAST.ETS.CONFINT(A11,$B$2:$B$7,$A$2:$A$7,0.95,1,1)</f>
        <v>1109.99629771446</v>
      </c>
    </row>
    <row r="12" spans="1:4">
      <c r="A12">
        <v>11</v>
      </c>
      <c r="C12">
        <f>_xlfn.FORECAST.ETS(A12,$B$2:$B$7,$A$2:$A$7,1,1)</f>
        <v>1633.84475839733</v>
      </c>
      <c r="D12" s="5">
        <f>C12-_xlfn.FORECAST.ETS.CONFINT(A12,$B$2:$B$7,$A$2:$A$7,0.95,1,1)</f>
        <v>1171.12040097442</v>
      </c>
    </row>
  </sheetData>
  <pageMargins left="0.7" right="0.7" top="0.75" bottom="0.75" header="0.3" footer="0.3"/>
  <headerFooter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B1" sqref="B1"/>
    </sheetView>
  </sheetViews>
  <sheetFormatPr defaultColWidth="9" defaultRowHeight="15" outlineLevelCol="2"/>
  <cols>
    <col min="1" max="1" width="22.2857142857143" customWidth="1"/>
    <col min="2" max="2" width="26" customWidth="1"/>
  </cols>
  <sheetData>
    <row r="1" spans="2:3">
      <c r="B1" s="3" t="s">
        <v>5</v>
      </c>
      <c r="C1" s="3" t="s">
        <v>1</v>
      </c>
    </row>
    <row r="2" spans="1:2">
      <c r="A2">
        <v>2011</v>
      </c>
      <c r="B2" s="2">
        <v>0.0463</v>
      </c>
    </row>
    <row r="3" spans="1:2">
      <c r="A3">
        <v>2012</v>
      </c>
      <c r="B3" s="2">
        <v>0.0467</v>
      </c>
    </row>
    <row r="4" spans="1:2">
      <c r="A4">
        <v>2013</v>
      </c>
      <c r="B4" s="2">
        <v>0.0458</v>
      </c>
    </row>
    <row r="5" spans="1:2">
      <c r="A5">
        <v>2014</v>
      </c>
      <c r="B5" s="2">
        <v>0.0469</v>
      </c>
    </row>
    <row r="6" spans="1:2">
      <c r="A6">
        <v>2015</v>
      </c>
      <c r="B6" s="2">
        <v>0.0534</v>
      </c>
    </row>
    <row r="7" spans="1:3">
      <c r="A7">
        <v>2016</v>
      </c>
      <c r="B7" s="2">
        <v>0.0743</v>
      </c>
      <c r="C7">
        <f>_xlfn.FORECAST.LINEAR(A7,B2:B6,A2:A6)</f>
        <v>0.0521400000000005</v>
      </c>
    </row>
    <row r="8" spans="1:3">
      <c r="A8">
        <v>2017</v>
      </c>
      <c r="B8" s="2">
        <v>0.0811</v>
      </c>
      <c r="C8">
        <f>_xlfn.FORECAST.LINEAR(A8,B3:B7,A3:A7)</f>
        <v>0.07226</v>
      </c>
    </row>
    <row r="9" spans="1:3">
      <c r="A9">
        <v>2018</v>
      </c>
      <c r="B9" s="2">
        <v>0.0741</v>
      </c>
      <c r="C9">
        <f>_xlfn.FORECAST.LINEAR(A9,B4:B8,A4:A8)</f>
        <v>0.0897000000000006</v>
      </c>
    </row>
    <row r="10" spans="1:3">
      <c r="A10">
        <v>2019</v>
      </c>
      <c r="B10" s="2">
        <v>0.0723</v>
      </c>
      <c r="C10">
        <f>_xlfn.FORECAST.LINEAR(A10,B5:B9,A5:A9)</f>
        <v>0.0905900000000024</v>
      </c>
    </row>
    <row r="11" spans="1:3">
      <c r="A11">
        <v>2020</v>
      </c>
      <c r="B11" s="2">
        <v>0.0612</v>
      </c>
      <c r="C11">
        <f>_xlfn.FORECAST.LINEAR(A11,B6:B10,A6:A10)</f>
        <v>0.0823200000000002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topLeftCell="A2" workbookViewId="0">
      <selection activeCell="E2" sqref="E2"/>
    </sheetView>
  </sheetViews>
  <sheetFormatPr defaultColWidth="9" defaultRowHeight="15" outlineLevelCol="4"/>
  <cols>
    <col min="1" max="1" width="13.2857142857143" customWidth="1"/>
    <col min="2" max="2" width="27" customWidth="1"/>
    <col min="3" max="3" width="35.8571428571429" customWidth="1"/>
    <col min="4" max="4" width="50.5714285714286" customWidth="1"/>
    <col min="5" max="5" width="50.7142857142857" customWidth="1"/>
  </cols>
  <sheetData>
    <row r="1" spans="1:5">
      <c r="A1" s="1" t="s">
        <v>2</v>
      </c>
      <c r="B1" s="1" t="s">
        <v>5</v>
      </c>
      <c r="C1" s="1" t="s">
        <v>6</v>
      </c>
      <c r="D1" s="1" t="s">
        <v>7</v>
      </c>
      <c r="E1" s="1" t="s">
        <v>8</v>
      </c>
    </row>
    <row r="2" spans="1:2">
      <c r="A2">
        <v>2011</v>
      </c>
      <c r="B2" s="2">
        <v>0.0463</v>
      </c>
    </row>
    <row r="3" spans="1:2">
      <c r="A3">
        <v>2012</v>
      </c>
      <c r="B3" s="2">
        <v>0.0467</v>
      </c>
    </row>
    <row r="4" spans="1:2">
      <c r="A4">
        <v>2013</v>
      </c>
      <c r="B4" s="2">
        <v>0.0458</v>
      </c>
    </row>
    <row r="5" spans="1:2">
      <c r="A5">
        <v>2014</v>
      </c>
      <c r="B5" s="2">
        <v>0.0469</v>
      </c>
    </row>
    <row r="6" spans="1:2">
      <c r="A6">
        <v>2015</v>
      </c>
      <c r="B6" s="2">
        <v>0.0534</v>
      </c>
    </row>
    <row r="7" spans="1:2">
      <c r="A7">
        <v>2016</v>
      </c>
      <c r="B7" s="2">
        <v>0.0743</v>
      </c>
    </row>
    <row r="8" spans="1:2">
      <c r="A8">
        <v>2017</v>
      </c>
      <c r="B8" s="2">
        <v>0.0811</v>
      </c>
    </row>
    <row r="9" spans="1:2">
      <c r="A9">
        <v>2018</v>
      </c>
      <c r="B9" s="2">
        <v>0.0741</v>
      </c>
    </row>
    <row r="10" spans="1:2">
      <c r="A10">
        <v>2019</v>
      </c>
      <c r="B10" s="2">
        <v>0.0723</v>
      </c>
    </row>
    <row r="11" spans="1:5">
      <c r="A11">
        <v>2020</v>
      </c>
      <c r="B11" s="2">
        <v>0.0612</v>
      </c>
      <c r="C11" s="2">
        <v>0.0612</v>
      </c>
      <c r="D11" s="2">
        <v>0.0612</v>
      </c>
      <c r="E11" s="2">
        <v>0.0612</v>
      </c>
    </row>
  </sheetData>
  <pageMargins left="0.7" right="0.7" top="0.75" bottom="0.75" header="0.3" footer="0.3"/>
  <headerFooter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2022-03-21T08:35:00Z</dcterms:created>
  <dcterms:modified xsi:type="dcterms:W3CDTF">2022-03-21T13:56:45Z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1033-11.2.0.11029</vt:lpwstr>
  </property>
  <property fmtid="{D5CDD505-2E9C-101B-9397-08002B2CF9AE}" pid="3" name="ICV">
    <vt:lpwstr>3672004565CA4B559754FB458F19E56D</vt:lpwstr>
  </property>
</Properties>
</file>