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dyW\OneDrive\桌面\C++ Final Project by Team 1 SAT\Excel Data\"/>
    </mc:Choice>
  </mc:AlternateContent>
  <xr:revisionPtr revIDLastSave="0" documentId="8_{98EA8F11-AA66-4552-8681-C9784530C024}" xr6:coauthVersionLast="40" xr6:coauthVersionMax="40" xr10:uidLastSave="{00000000-0000-0000-0000-000000000000}"/>
  <bookViews>
    <workbookView xWindow="120" yWindow="23" windowWidth="18960" windowHeight="11333" xr2:uid="{00000000-000D-0000-FFFF-FFFF00000000}"/>
  </bookViews>
  <sheets>
    <sheet name="Master" sheetId="1" r:id="rId1"/>
    <sheet name="Ungrouped" sheetId="9" r:id="rId2"/>
    <sheet name="Beat" sheetId="3" r:id="rId3"/>
    <sheet name="Meet" sheetId="4" r:id="rId4"/>
    <sheet name="Miss" sheetId="5" r:id="rId5"/>
    <sheet name="MeetNew" sheetId="7" r:id="rId6"/>
    <sheet name="MissNew" sheetId="8" r:id="rId7"/>
    <sheet name="BeatNew" sheetId="6" r:id="rId8"/>
    <sheet name="Holidays" sheetId="2" r:id="rId9"/>
  </sheets>
  <definedNames>
    <definedName name="_xlnm._FilterDatabase" localSheetId="0" hidden="1">Master!$A$1:$L$988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C2" i="2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C11" i="2" l="1"/>
  <c r="C10" i="2"/>
  <c r="C9" i="2"/>
  <c r="C8" i="2"/>
  <c r="C7" i="2"/>
  <c r="C6" i="2"/>
  <c r="C5" i="2"/>
  <c r="C4" i="2"/>
  <c r="C3" i="2"/>
  <c r="D11" i="2"/>
  <c r="D10" i="2"/>
  <c r="D9" i="2"/>
  <c r="D8" i="2"/>
  <c r="D7" i="2"/>
  <c r="D6" i="2"/>
  <c r="D5" i="2"/>
  <c r="D4" i="2"/>
  <c r="D3" i="2"/>
  <c r="D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E2" i="2"/>
  <c r="L896" i="1" l="1"/>
  <c r="I819" i="1"/>
  <c r="I958" i="1"/>
  <c r="I68" i="1"/>
  <c r="I957" i="1"/>
  <c r="I816" i="1"/>
  <c r="I518" i="1"/>
  <c r="I631" i="1"/>
  <c r="I729" i="1"/>
  <c r="I892" i="1"/>
  <c r="I727" i="1"/>
  <c r="I431" i="1"/>
  <c r="I517" i="1"/>
  <c r="I218" i="1"/>
  <c r="I627" i="1"/>
  <c r="I516" i="1"/>
  <c r="I334" i="1"/>
  <c r="I725" i="1"/>
  <c r="I981" i="1"/>
  <c r="I808" i="1"/>
  <c r="I514" i="1"/>
  <c r="I624" i="1"/>
  <c r="I99" i="1"/>
  <c r="I623" i="1"/>
  <c r="I804" i="1"/>
  <c r="I332" i="1"/>
  <c r="I513" i="1"/>
  <c r="I802" i="1"/>
  <c r="I672" i="1"/>
  <c r="I617" i="1"/>
  <c r="I800" i="1"/>
  <c r="I299" i="1"/>
  <c r="I330" i="1"/>
  <c r="I722" i="1"/>
  <c r="I949" i="1"/>
  <c r="I878" i="1"/>
  <c r="I367" i="1"/>
  <c r="I510" i="1"/>
  <c r="I651" i="1"/>
  <c r="I910" i="1"/>
  <c r="I909" i="1"/>
  <c r="I720" i="1"/>
  <c r="I77" i="1"/>
  <c r="I874" i="1"/>
  <c r="I112" i="1"/>
  <c r="I671" i="1"/>
  <c r="I365" i="1"/>
  <c r="I797" i="1"/>
  <c r="I719" i="1"/>
  <c r="I172" i="1"/>
  <c r="I232" i="1"/>
  <c r="I612" i="1"/>
  <c r="I610" i="1"/>
  <c r="I976" i="1"/>
  <c r="I295" i="1"/>
  <c r="I794" i="1"/>
  <c r="I608" i="1"/>
  <c r="I789" i="1"/>
  <c r="I947" i="1"/>
  <c r="I419" i="1"/>
  <c r="I792" i="1"/>
  <c r="I504" i="1"/>
  <c r="I67" i="1"/>
  <c r="I57" i="1"/>
  <c r="I867" i="1"/>
  <c r="I325" i="1"/>
  <c r="I417" i="1"/>
  <c r="I415" i="1"/>
  <c r="I501" i="1"/>
  <c r="I216" i="1"/>
  <c r="I648" i="1"/>
  <c r="I107" i="1"/>
  <c r="I152" i="1"/>
  <c r="I600" i="1"/>
  <c r="I498" i="1"/>
  <c r="I647" i="1"/>
  <c r="I322" i="1"/>
  <c r="I114" i="1"/>
  <c r="I597" i="1"/>
  <c r="I667" i="1"/>
  <c r="I154" i="1"/>
  <c r="I865" i="1"/>
  <c r="I943" i="1"/>
  <c r="I492" i="1"/>
  <c r="I713" i="1"/>
  <c r="H885" i="1"/>
  <c r="I912" i="1"/>
  <c r="I634" i="1"/>
  <c r="I817" i="1"/>
  <c r="I984" i="1"/>
  <c r="I730" i="1"/>
  <c r="I632" i="1"/>
  <c r="I630" i="1"/>
  <c r="I893" i="1"/>
  <c r="I983" i="1"/>
  <c r="I811" i="1"/>
  <c r="I628" i="1"/>
  <c r="I92" i="1"/>
  <c r="I430" i="1"/>
  <c r="I889" i="1"/>
  <c r="I953" i="1"/>
  <c r="I159" i="1"/>
  <c r="I625" i="1"/>
  <c r="I149" i="1"/>
  <c r="I807" i="1"/>
  <c r="I952" i="1"/>
  <c r="I333" i="1"/>
  <c r="I884" i="1"/>
  <c r="I108" i="1"/>
  <c r="I621" i="1"/>
  <c r="I883" i="1"/>
  <c r="I652" i="1"/>
  <c r="I881" i="1"/>
  <c r="I619" i="1"/>
  <c r="I331" i="1"/>
  <c r="I979" i="1"/>
  <c r="I202" i="1"/>
  <c r="I257" i="1"/>
  <c r="I91" i="1"/>
  <c r="I256" i="1"/>
  <c r="I89" i="1"/>
  <c r="I877" i="1"/>
  <c r="I255" i="1"/>
  <c r="I298" i="1"/>
  <c r="I875" i="1"/>
  <c r="I184" i="1"/>
  <c r="I978" i="1"/>
  <c r="I948" i="1"/>
  <c r="I509" i="1"/>
  <c r="I650" i="1"/>
  <c r="I209" i="1"/>
  <c r="I424" i="1"/>
  <c r="I246" i="1"/>
  <c r="I208" i="1"/>
  <c r="I182" i="1"/>
  <c r="I506" i="1"/>
  <c r="I423" i="1"/>
  <c r="I611" i="1"/>
  <c r="I717" i="1"/>
  <c r="I609" i="1"/>
  <c r="I348" i="1"/>
  <c r="I503" i="1"/>
  <c r="I790" i="1"/>
  <c r="I418" i="1"/>
  <c r="I606" i="1"/>
  <c r="I420" i="1"/>
  <c r="I326" i="1"/>
  <c r="I869" i="1"/>
  <c r="I168" i="1"/>
  <c r="I868" i="1"/>
  <c r="I416" i="1"/>
  <c r="I946" i="1"/>
  <c r="I217" i="1"/>
  <c r="I500" i="1"/>
  <c r="I974" i="1"/>
  <c r="I945" i="1"/>
  <c r="I323" i="1"/>
  <c r="I166" i="1"/>
  <c r="I601" i="1"/>
  <c r="I972" i="1"/>
  <c r="I646" i="1"/>
  <c r="I414" i="1"/>
  <c r="I922" i="1"/>
  <c r="I598" i="1"/>
  <c r="I668" i="1"/>
  <c r="I129" i="1"/>
  <c r="I187" i="1"/>
  <c r="I347" i="1"/>
  <c r="I712" i="1"/>
  <c r="I150" i="1"/>
  <c r="I897" i="1"/>
  <c r="I895" i="1"/>
  <c r="I369" i="1"/>
  <c r="I927" i="1"/>
  <c r="I674" i="1"/>
  <c r="I815" i="1"/>
  <c r="I911" i="1"/>
  <c r="I955" i="1"/>
  <c r="I813" i="1"/>
  <c r="I812" i="1"/>
  <c r="I954" i="1"/>
  <c r="I891" i="1"/>
  <c r="I982" i="1"/>
  <c r="I653" i="1"/>
  <c r="I190" i="1"/>
  <c r="I117" i="1"/>
  <c r="I809" i="1"/>
  <c r="I515" i="1"/>
  <c r="I980" i="1"/>
  <c r="I724" i="1"/>
  <c r="I887" i="1"/>
  <c r="I885" i="1"/>
  <c r="I805" i="1"/>
  <c r="I951" i="1"/>
  <c r="I803" i="1"/>
  <c r="I620" i="1"/>
  <c r="I189" i="1"/>
  <c r="I427" i="1"/>
  <c r="I618" i="1"/>
  <c r="I512" i="1"/>
  <c r="I210" i="1"/>
  <c r="I148" i="1"/>
  <c r="I144" i="1"/>
  <c r="I167" i="1"/>
  <c r="I615" i="1"/>
  <c r="I426" i="1"/>
  <c r="I511" i="1"/>
  <c r="I425" i="1"/>
  <c r="I252" i="1"/>
  <c r="I116" i="1"/>
  <c r="I230" i="1"/>
  <c r="I328" i="1"/>
  <c r="I873" i="1"/>
  <c r="I242" i="1"/>
  <c r="I614" i="1"/>
  <c r="I155" i="1"/>
  <c r="I183" i="1"/>
  <c r="I76" i="1"/>
  <c r="I97" i="1"/>
  <c r="I796" i="1"/>
  <c r="I240" i="1"/>
  <c r="I795" i="1"/>
  <c r="I505" i="1"/>
  <c r="I649" i="1"/>
  <c r="I364" i="1"/>
  <c r="I421" i="1"/>
  <c r="I254" i="1"/>
  <c r="I791" i="1"/>
  <c r="I200" i="1"/>
  <c r="I870" i="1"/>
  <c r="I607" i="1"/>
  <c r="I80" i="1"/>
  <c r="I502" i="1"/>
  <c r="I716" i="1"/>
  <c r="I604" i="1"/>
  <c r="I908" i="1"/>
  <c r="I715" i="1"/>
  <c r="I603" i="1"/>
  <c r="I866" i="1"/>
  <c r="I75" i="1"/>
  <c r="I714" i="1"/>
  <c r="I293" i="1"/>
  <c r="I499" i="1"/>
  <c r="I923" i="1"/>
  <c r="I944" i="1"/>
  <c r="I785" i="1"/>
  <c r="I971" i="1"/>
  <c r="I497" i="1"/>
  <c r="I599" i="1"/>
  <c r="I160" i="1"/>
  <c r="I495" i="1"/>
  <c r="I494" i="1"/>
  <c r="I896" i="1"/>
  <c r="I633" i="1"/>
  <c r="I629" i="1"/>
  <c r="I368" i="1"/>
  <c r="I626" i="1"/>
  <c r="I806" i="1"/>
  <c r="I926" i="1"/>
  <c r="I880" i="1"/>
  <c r="I113" i="1"/>
  <c r="I876" i="1"/>
  <c r="I925" i="1"/>
  <c r="I327" i="1"/>
  <c r="I872" i="1"/>
  <c r="I86" i="1"/>
  <c r="I975" i="1"/>
  <c r="I82" i="1"/>
  <c r="I276" i="1"/>
  <c r="I602" i="1"/>
  <c r="I787" i="1"/>
  <c r="I106" i="1"/>
  <c r="I493" i="1"/>
  <c r="I320" i="1"/>
  <c r="I784" i="1"/>
  <c r="I412" i="1"/>
  <c r="I491" i="1"/>
  <c r="I319" i="1"/>
  <c r="I143" i="1"/>
  <c r="I666" i="1"/>
  <c r="I587" i="1"/>
  <c r="I711" i="1"/>
  <c r="I362" i="1"/>
  <c r="I590" i="1"/>
  <c r="I123" i="1"/>
  <c r="I291" i="1"/>
  <c r="I706" i="1"/>
  <c r="I585" i="1"/>
  <c r="I969" i="1"/>
  <c r="I783" i="1"/>
  <c r="I359" i="1"/>
  <c r="I782" i="1"/>
  <c r="I174" i="1"/>
  <c r="I128" i="1"/>
  <c r="I408" i="1"/>
  <c r="I358" i="1"/>
  <c r="I968" i="1"/>
  <c r="I137" i="1"/>
  <c r="I703" i="1"/>
  <c r="I228" i="1"/>
  <c r="I779" i="1"/>
  <c r="I314" i="1"/>
  <c r="I778" i="1"/>
  <c r="I664" i="1"/>
  <c r="I405" i="1"/>
  <c r="I478" i="1"/>
  <c r="I147" i="1"/>
  <c r="I857" i="1"/>
  <c r="I145" i="1"/>
  <c r="I700" i="1"/>
  <c r="I938" i="1"/>
  <c r="I285" i="1"/>
  <c r="I573" i="1"/>
  <c r="I194" i="1"/>
  <c r="I270" i="1"/>
  <c r="I197" i="1"/>
  <c r="I153" i="1"/>
  <c r="I569" i="1"/>
  <c r="I164" i="1"/>
  <c r="I697" i="1"/>
  <c r="I568" i="1"/>
  <c r="I772" i="1"/>
  <c r="I169" i="1"/>
  <c r="I229" i="1"/>
  <c r="I244" i="1"/>
  <c r="I74" i="1"/>
  <c r="I268" i="1"/>
  <c r="I308" i="1"/>
  <c r="I937" i="1"/>
  <c r="I62" i="1"/>
  <c r="I400" i="1"/>
  <c r="I356" i="1"/>
  <c r="I207" i="1"/>
  <c r="I343" i="1"/>
  <c r="I560" i="1"/>
  <c r="I848" i="1"/>
  <c r="I307" i="1"/>
  <c r="I465" i="1"/>
  <c r="I818" i="1"/>
  <c r="I239" i="1"/>
  <c r="I728" i="1"/>
  <c r="I810" i="1"/>
  <c r="I300" i="1"/>
  <c r="I886" i="1"/>
  <c r="I950" i="1"/>
  <c r="I799" i="1"/>
  <c r="I879" i="1"/>
  <c r="I329" i="1"/>
  <c r="I798" i="1"/>
  <c r="I507" i="1"/>
  <c r="I718" i="1"/>
  <c r="I201" i="1"/>
  <c r="I987" i="1"/>
  <c r="I793" i="1"/>
  <c r="I924" i="1"/>
  <c r="I324" i="1"/>
  <c r="I973" i="1"/>
  <c r="I274" i="1"/>
  <c r="I292" i="1"/>
  <c r="I864" i="1"/>
  <c r="I131" i="1"/>
  <c r="I907" i="1"/>
  <c r="I318" i="1"/>
  <c r="I489" i="1"/>
  <c r="I120" i="1"/>
  <c r="I592" i="1"/>
  <c r="I361" i="1"/>
  <c r="I589" i="1"/>
  <c r="I410" i="1"/>
  <c r="I487" i="1"/>
  <c r="I709" i="1"/>
  <c r="I710" i="1"/>
  <c r="I360" i="1"/>
  <c r="I409" i="1"/>
  <c r="I288" i="1"/>
  <c r="I584" i="1"/>
  <c r="I199" i="1"/>
  <c r="I165" i="1"/>
  <c r="I63" i="1"/>
  <c r="I580" i="1"/>
  <c r="I860" i="1"/>
  <c r="I220" i="1"/>
  <c r="I705" i="1"/>
  <c r="I579" i="1"/>
  <c r="I483" i="1"/>
  <c r="I859" i="1"/>
  <c r="I702" i="1"/>
  <c r="I313" i="1"/>
  <c r="I287" i="1"/>
  <c r="I141" i="1"/>
  <c r="I577" i="1"/>
  <c r="I312" i="1"/>
  <c r="I221" i="1"/>
  <c r="I775" i="1"/>
  <c r="I939" i="1"/>
  <c r="I186" i="1"/>
  <c r="I905" i="1"/>
  <c r="I574" i="1"/>
  <c r="I855" i="1"/>
  <c r="I185" i="1"/>
  <c r="I310" i="1"/>
  <c r="I251" i="1"/>
  <c r="I773" i="1"/>
  <c r="I402" i="1"/>
  <c r="I250" i="1"/>
  <c r="I284" i="1"/>
  <c r="I475" i="1"/>
  <c r="I249" i="1"/>
  <c r="I344" i="1"/>
  <c r="I470" i="1"/>
  <c r="I566" i="1"/>
  <c r="I565" i="1"/>
  <c r="I401" i="1"/>
  <c r="I226" i="1"/>
  <c r="I564" i="1"/>
  <c r="I663" i="1"/>
  <c r="I468" i="1"/>
  <c r="I61" i="1"/>
  <c r="I561" i="1"/>
  <c r="I90" i="1"/>
  <c r="I466" i="1"/>
  <c r="I398" i="1"/>
  <c r="I903" i="1"/>
  <c r="I894" i="1"/>
  <c r="I956" i="1"/>
  <c r="I726" i="1"/>
  <c r="I429" i="1"/>
  <c r="I428" i="1"/>
  <c r="I673" i="1"/>
  <c r="I882" i="1"/>
  <c r="I988" i="1"/>
  <c r="I60" i="1"/>
  <c r="I349" i="1"/>
  <c r="I508" i="1"/>
  <c r="I613" i="1"/>
  <c r="I297" i="1"/>
  <c r="I296" i="1"/>
  <c r="I294" i="1"/>
  <c r="I605" i="1"/>
  <c r="I188" i="1"/>
  <c r="I669" i="1"/>
  <c r="I111" i="1"/>
  <c r="I496" i="1"/>
  <c r="I413" i="1"/>
  <c r="I595" i="1"/>
  <c r="I645" i="1"/>
  <c r="I363" i="1"/>
  <c r="I906" i="1"/>
  <c r="I942" i="1"/>
  <c r="I317" i="1"/>
  <c r="I941" i="1"/>
  <c r="I486" i="1"/>
  <c r="I970" i="1"/>
  <c r="I411" i="1"/>
  <c r="I591" i="1"/>
  <c r="I863" i="1"/>
  <c r="I85" i="1"/>
  <c r="I862" i="1"/>
  <c r="I861" i="1"/>
  <c r="I289" i="1"/>
  <c r="I290" i="1"/>
  <c r="I582" i="1"/>
  <c r="I920" i="1"/>
  <c r="I181" i="1"/>
  <c r="I780" i="1"/>
  <c r="I484" i="1"/>
  <c r="I101" i="1"/>
  <c r="I642" i="1"/>
  <c r="I407" i="1"/>
  <c r="I858" i="1"/>
  <c r="I175" i="1"/>
  <c r="I578" i="1"/>
  <c r="I198" i="1"/>
  <c r="I406" i="1"/>
  <c r="I479" i="1"/>
  <c r="I477" i="1"/>
  <c r="I576" i="1"/>
  <c r="I986" i="1"/>
  <c r="I224" i="1"/>
  <c r="I163" i="1"/>
  <c r="I151" i="1"/>
  <c r="I286" i="1"/>
  <c r="I774" i="1"/>
  <c r="I699" i="1"/>
  <c r="I346" i="1"/>
  <c r="I572" i="1"/>
  <c r="I84" i="1"/>
  <c r="I731" i="1"/>
  <c r="I814" i="1"/>
  <c r="I890" i="1"/>
  <c r="I888" i="1"/>
  <c r="I723" i="1"/>
  <c r="I622" i="1"/>
  <c r="I801" i="1"/>
  <c r="I616" i="1"/>
  <c r="I83" i="1"/>
  <c r="I721" i="1"/>
  <c r="I366" i="1"/>
  <c r="I977" i="1"/>
  <c r="I871" i="1"/>
  <c r="I422" i="1"/>
  <c r="I670" i="1"/>
  <c r="I275" i="1"/>
  <c r="I788" i="1"/>
  <c r="I786" i="1"/>
  <c r="I321" i="1"/>
  <c r="I273" i="1"/>
  <c r="I596" i="1"/>
  <c r="I921" i="1"/>
  <c r="I644" i="1"/>
  <c r="I490" i="1"/>
  <c r="I593" i="1"/>
  <c r="I594" i="1"/>
  <c r="I109" i="1"/>
  <c r="I488" i="1"/>
  <c r="I588" i="1"/>
  <c r="I196" i="1"/>
  <c r="I643" i="1"/>
  <c r="I708" i="1"/>
  <c r="I940" i="1"/>
  <c r="I586" i="1"/>
  <c r="I707" i="1"/>
  <c r="I272" i="1"/>
  <c r="I316" i="1"/>
  <c r="I485" i="1"/>
  <c r="I583" i="1"/>
  <c r="I781" i="1"/>
  <c r="I315" i="1"/>
  <c r="I581" i="1"/>
  <c r="I704" i="1"/>
  <c r="I641" i="1"/>
  <c r="I665" i="1"/>
  <c r="I482" i="1"/>
  <c r="I480" i="1"/>
  <c r="I481" i="1"/>
  <c r="I253" i="1"/>
  <c r="I135" i="1"/>
  <c r="I777" i="1"/>
  <c r="I56" i="1"/>
  <c r="I701" i="1"/>
  <c r="I776" i="1"/>
  <c r="I311" i="1"/>
  <c r="I571" i="1"/>
  <c r="I134" i="1"/>
  <c r="I473" i="1"/>
  <c r="I771" i="1"/>
  <c r="I567" i="1"/>
  <c r="I309" i="1"/>
  <c r="I853" i="1"/>
  <c r="I469" i="1"/>
  <c r="I563" i="1"/>
  <c r="I562" i="1"/>
  <c r="I850" i="1"/>
  <c r="I765" i="1"/>
  <c r="I248" i="1"/>
  <c r="I177" i="1"/>
  <c r="I105" i="1"/>
  <c r="I557" i="1"/>
  <c r="I341" i="1"/>
  <c r="I393" i="1"/>
  <c r="I245" i="1"/>
  <c r="I130" i="1"/>
  <c r="I306" i="1"/>
  <c r="I390" i="1"/>
  <c r="I265" i="1"/>
  <c r="I389" i="1"/>
  <c r="I553" i="1"/>
  <c r="I458" i="1"/>
  <c r="I100" i="1"/>
  <c r="I96" i="1"/>
  <c r="I763" i="1"/>
  <c r="I247" i="1"/>
  <c r="I762" i="1"/>
  <c r="I457" i="1"/>
  <c r="I761" i="1"/>
  <c r="I547" i="1"/>
  <c r="I385" i="1"/>
  <c r="I93" i="1"/>
  <c r="I843" i="1"/>
  <c r="I661" i="1"/>
  <c r="I842" i="1"/>
  <c r="I193" i="1"/>
  <c r="I262" i="1"/>
  <c r="I104" i="1"/>
  <c r="I452" i="1"/>
  <c r="I541" i="1"/>
  <c r="I916" i="1"/>
  <c r="I260" i="1"/>
  <c r="I176" i="1"/>
  <c r="I381" i="1"/>
  <c r="I756" i="1"/>
  <c r="I935" i="1"/>
  <c r="I660" i="1"/>
  <c r="I447" i="1"/>
  <c r="I839" i="1"/>
  <c r="I900" i="1"/>
  <c r="I337" i="1"/>
  <c r="I537" i="1"/>
  <c r="I536" i="1"/>
  <c r="I191" i="1"/>
  <c r="I378" i="1"/>
  <c r="I279" i="1"/>
  <c r="I658" i="1"/>
  <c r="I657" i="1"/>
  <c r="I58" i="1"/>
  <c r="I73" i="1"/>
  <c r="I751" i="1"/>
  <c r="I376" i="1"/>
  <c r="I688" i="1"/>
  <c r="I54" i="1"/>
  <c r="I835" i="1"/>
  <c r="I963" i="1"/>
  <c r="I749" i="1"/>
  <c r="I748" i="1"/>
  <c r="I146" i="1"/>
  <c r="I351" i="1"/>
  <c r="I439" i="1"/>
  <c r="I932" i="1"/>
  <c r="I931" i="1"/>
  <c r="I746" i="1"/>
  <c r="I744" i="1"/>
  <c r="I437" i="1"/>
  <c r="I742" i="1"/>
  <c r="I985" i="1"/>
  <c r="I525" i="1"/>
  <c r="I278" i="1"/>
  <c r="I436" i="1"/>
  <c r="I524" i="1"/>
  <c r="I740" i="1"/>
  <c r="I930" i="1"/>
  <c r="I70" i="1"/>
  <c r="I823" i="1"/>
  <c r="I679" i="1"/>
  <c r="I677" i="1"/>
  <c r="I372" i="1"/>
  <c r="I735" i="1"/>
  <c r="I404" i="1"/>
  <c r="I575" i="1"/>
  <c r="I904" i="1"/>
  <c r="I269" i="1"/>
  <c r="I474" i="1"/>
  <c r="I967" i="1"/>
  <c r="I471" i="1"/>
  <c r="I854" i="1"/>
  <c r="I767" i="1"/>
  <c r="I357" i="1"/>
  <c r="I467" i="1"/>
  <c r="I766" i="1"/>
  <c r="I849" i="1"/>
  <c r="I558" i="1"/>
  <c r="I171" i="1"/>
  <c r="I464" i="1"/>
  <c r="I214" i="1"/>
  <c r="I394" i="1"/>
  <c r="I695" i="1"/>
  <c r="I121" i="1"/>
  <c r="I87" i="1"/>
  <c r="I965" i="1"/>
  <c r="I462" i="1"/>
  <c r="I555" i="1"/>
  <c r="I460" i="1"/>
  <c r="I845" i="1"/>
  <c r="I241" i="1"/>
  <c r="I237" i="1"/>
  <c r="I551" i="1"/>
  <c r="I844" i="1"/>
  <c r="I902" i="1"/>
  <c r="I340" i="1"/>
  <c r="I263" i="1"/>
  <c r="I219" i="1"/>
  <c r="I386" i="1"/>
  <c r="I760" i="1"/>
  <c r="I173" i="1"/>
  <c r="I693" i="1"/>
  <c r="I546" i="1"/>
  <c r="I238" i="1"/>
  <c r="I759" i="1"/>
  <c r="I454" i="1"/>
  <c r="I302" i="1"/>
  <c r="I453" i="1"/>
  <c r="I758" i="1"/>
  <c r="I542" i="1"/>
  <c r="I450" i="1"/>
  <c r="I271" i="1"/>
  <c r="I476" i="1"/>
  <c r="I698" i="1"/>
  <c r="I570" i="1"/>
  <c r="I345" i="1"/>
  <c r="I64" i="1"/>
  <c r="I161" i="1"/>
  <c r="I227" i="1"/>
  <c r="I195" i="1"/>
  <c r="I399" i="1"/>
  <c r="I403" i="1"/>
  <c r="I856" i="1"/>
  <c r="I640" i="1"/>
  <c r="I472" i="1"/>
  <c r="I140" i="1"/>
  <c r="I770" i="1"/>
  <c r="I769" i="1"/>
  <c r="I768" i="1"/>
  <c r="I852" i="1"/>
  <c r="I639" i="1"/>
  <c r="I234" i="1"/>
  <c r="I215" i="1"/>
  <c r="I397" i="1"/>
  <c r="I966" i="1"/>
  <c r="I764" i="1"/>
  <c r="I342" i="1"/>
  <c r="I638" i="1"/>
  <c r="I395" i="1"/>
  <c r="I936" i="1"/>
  <c r="I463" i="1"/>
  <c r="I847" i="1"/>
  <c r="I139" i="1"/>
  <c r="I391" i="1"/>
  <c r="I243" i="1"/>
  <c r="I554" i="1"/>
  <c r="I305" i="1"/>
  <c r="I662" i="1"/>
  <c r="I103" i="1"/>
  <c r="I550" i="1"/>
  <c r="I162" i="1"/>
  <c r="I138" i="1"/>
  <c r="I125" i="1"/>
  <c r="I387" i="1"/>
  <c r="I213" i="1"/>
  <c r="I205" i="1"/>
  <c r="I548" i="1"/>
  <c r="I383" i="1"/>
  <c r="I917" i="1"/>
  <c r="I382" i="1"/>
  <c r="I455" i="1"/>
  <c r="I545" i="1"/>
  <c r="I692" i="1"/>
  <c r="I281" i="1"/>
  <c r="I451" i="1"/>
  <c r="I543" i="1"/>
  <c r="I261" i="1"/>
  <c r="I119" i="1"/>
  <c r="I233" i="1"/>
  <c r="I539" i="1"/>
  <c r="I339" i="1"/>
  <c r="I840" i="1"/>
  <c r="I901" i="1"/>
  <c r="I338" i="1"/>
  <c r="I934" i="1"/>
  <c r="I755" i="1"/>
  <c r="I446" i="1"/>
  <c r="I753" i="1"/>
  <c r="I752" i="1"/>
  <c r="I118" i="1"/>
  <c r="I133" i="1"/>
  <c r="I445" i="1"/>
  <c r="I110" i="1"/>
  <c r="I443" i="1"/>
  <c r="I534" i="1"/>
  <c r="I899" i="1"/>
  <c r="I915" i="1"/>
  <c r="I352" i="1"/>
  <c r="I225" i="1"/>
  <c r="I375" i="1"/>
  <c r="I223" i="1"/>
  <c r="I933" i="1"/>
  <c r="I158" i="1"/>
  <c r="I204" i="1"/>
  <c r="I441" i="1"/>
  <c r="I440" i="1"/>
  <c r="I531" i="1"/>
  <c r="I528" i="1"/>
  <c r="I833" i="1"/>
  <c r="I898" i="1"/>
  <c r="I745" i="1"/>
  <c r="I301" i="1"/>
  <c r="I526" i="1"/>
  <c r="I206" i="1"/>
  <c r="I962" i="1"/>
  <c r="I741" i="1"/>
  <c r="I851" i="1"/>
  <c r="I396" i="1"/>
  <c r="I283" i="1"/>
  <c r="I392" i="1"/>
  <c r="I552" i="1"/>
  <c r="I388" i="1"/>
  <c r="I59" i="1"/>
  <c r="I79" i="1"/>
  <c r="I544" i="1"/>
  <c r="I102" i="1"/>
  <c r="I53" i="1"/>
  <c r="I88" i="1"/>
  <c r="I538" i="1"/>
  <c r="I754" i="1"/>
  <c r="I838" i="1"/>
  <c r="I66" i="1"/>
  <c r="I78" i="1"/>
  <c r="I535" i="1"/>
  <c r="I336" i="1"/>
  <c r="I51" i="1"/>
  <c r="I55" i="1"/>
  <c r="I136" i="1"/>
  <c r="I686" i="1"/>
  <c r="I532" i="1"/>
  <c r="I529" i="1"/>
  <c r="I747" i="1"/>
  <c r="I743" i="1"/>
  <c r="I71" i="1"/>
  <c r="I830" i="1"/>
  <c r="I828" i="1"/>
  <c r="I523" i="1"/>
  <c r="I826" i="1"/>
  <c r="I203" i="1"/>
  <c r="I738" i="1"/>
  <c r="I81" i="1"/>
  <c r="I675" i="1"/>
  <c r="I157" i="1"/>
  <c r="I822" i="1"/>
  <c r="I521" i="1"/>
  <c r="I928" i="1"/>
  <c r="I519" i="1"/>
  <c r="H896" i="1"/>
  <c r="H818" i="1"/>
  <c r="H894" i="1"/>
  <c r="H731" i="1"/>
  <c r="H633" i="1"/>
  <c r="H239" i="1"/>
  <c r="H956" i="1"/>
  <c r="H814" i="1"/>
  <c r="H629" i="1"/>
  <c r="H728" i="1"/>
  <c r="H726" i="1"/>
  <c r="H890" i="1"/>
  <c r="H368" i="1"/>
  <c r="H810" i="1"/>
  <c r="H429" i="1"/>
  <c r="H888" i="1"/>
  <c r="H626" i="1"/>
  <c r="H300" i="1"/>
  <c r="H428" i="1"/>
  <c r="H723" i="1"/>
  <c r="H806" i="1"/>
  <c r="H99" i="1"/>
  <c r="H623" i="1"/>
  <c r="H804" i="1"/>
  <c r="H332" i="1"/>
  <c r="H513" i="1"/>
  <c r="H802" i="1"/>
  <c r="I696" i="1"/>
  <c r="I127" i="1"/>
  <c r="I266" i="1"/>
  <c r="I461" i="1"/>
  <c r="I304" i="1"/>
  <c r="I264" i="1"/>
  <c r="I456" i="1"/>
  <c r="I282" i="1"/>
  <c r="I691" i="1"/>
  <c r="I449" i="1"/>
  <c r="I156" i="1"/>
  <c r="I259" i="1"/>
  <c r="I124" i="1"/>
  <c r="I235" i="1"/>
  <c r="I280" i="1"/>
  <c r="I379" i="1"/>
  <c r="I689" i="1"/>
  <c r="I353" i="1"/>
  <c r="I377" i="1"/>
  <c r="I212" i="1"/>
  <c r="I687" i="1"/>
  <c r="I750" i="1"/>
  <c r="I94" i="1"/>
  <c r="I685" i="1"/>
  <c r="I684" i="1"/>
  <c r="I682" i="1"/>
  <c r="I656" i="1"/>
  <c r="I831" i="1"/>
  <c r="I829" i="1"/>
  <c r="I435" i="1"/>
  <c r="I434" i="1"/>
  <c r="I824" i="1"/>
  <c r="I680" i="1"/>
  <c r="I914" i="1"/>
  <c r="I737" i="1"/>
  <c r="I277" i="1"/>
  <c r="I929" i="1"/>
  <c r="I734" i="1"/>
  <c r="I733" i="1"/>
  <c r="I960" i="1"/>
  <c r="I370" i="1"/>
  <c r="H819" i="1"/>
  <c r="H958" i="1"/>
  <c r="H68" i="1"/>
  <c r="H957" i="1"/>
  <c r="H816" i="1"/>
  <c r="H518" i="1"/>
  <c r="H631" i="1"/>
  <c r="H729" i="1"/>
  <c r="H892" i="1"/>
  <c r="H727" i="1"/>
  <c r="H431" i="1"/>
  <c r="H517" i="1"/>
  <c r="H218" i="1"/>
  <c r="H627" i="1"/>
  <c r="H516" i="1"/>
  <c r="H334" i="1"/>
  <c r="H725" i="1"/>
  <c r="H981" i="1"/>
  <c r="H808" i="1"/>
  <c r="H514" i="1"/>
  <c r="H624" i="1"/>
  <c r="H884" i="1"/>
  <c r="H108" i="1"/>
  <c r="H621" i="1"/>
  <c r="H883" i="1"/>
  <c r="H652" i="1"/>
  <c r="H881" i="1"/>
  <c r="H619" i="1"/>
  <c r="H331" i="1"/>
  <c r="H979" i="1"/>
  <c r="H202" i="1"/>
  <c r="H257" i="1"/>
  <c r="H91" i="1"/>
  <c r="H256" i="1"/>
  <c r="H89" i="1"/>
  <c r="H877" i="1"/>
  <c r="H255" i="1"/>
  <c r="H298" i="1"/>
  <c r="H875" i="1"/>
  <c r="H184" i="1"/>
  <c r="H978" i="1"/>
  <c r="H948" i="1"/>
  <c r="H509" i="1"/>
  <c r="H650" i="1"/>
  <c r="I559" i="1"/>
  <c r="I918" i="1"/>
  <c r="I126" i="1"/>
  <c r="I459" i="1"/>
  <c r="I115" i="1"/>
  <c r="I122" i="1"/>
  <c r="I384" i="1"/>
  <c r="I303" i="1"/>
  <c r="I180" i="1"/>
  <c r="I841" i="1"/>
  <c r="I448" i="1"/>
  <c r="I637" i="1"/>
  <c r="I659" i="1"/>
  <c r="I179" i="1"/>
  <c r="I380" i="1"/>
  <c r="I964" i="1"/>
  <c r="I636" i="1"/>
  <c r="I178" i="1"/>
  <c r="I836" i="1"/>
  <c r="I533" i="1"/>
  <c r="I442" i="1"/>
  <c r="I834" i="1"/>
  <c r="I635" i="1"/>
  <c r="I373" i="1"/>
  <c r="I683" i="1"/>
  <c r="I527" i="1"/>
  <c r="I72" i="1"/>
  <c r="I222" i="1"/>
  <c r="I681" i="1"/>
  <c r="I132" i="1"/>
  <c r="I739" i="1"/>
  <c r="I211" i="1"/>
  <c r="I432" i="1"/>
  <c r="I678" i="1"/>
  <c r="I676" i="1"/>
  <c r="I736" i="1"/>
  <c r="I95" i="1"/>
  <c r="I371" i="1"/>
  <c r="I732" i="1"/>
  <c r="I820" i="1"/>
  <c r="I959" i="1"/>
  <c r="H912" i="1"/>
  <c r="H634" i="1"/>
  <c r="H817" i="1"/>
  <c r="H984" i="1"/>
  <c r="H730" i="1"/>
  <c r="H632" i="1"/>
  <c r="H630" i="1"/>
  <c r="H893" i="1"/>
  <c r="H983" i="1"/>
  <c r="H811" i="1"/>
  <c r="H628" i="1"/>
  <c r="H92" i="1"/>
  <c r="H430" i="1"/>
  <c r="H889" i="1"/>
  <c r="H953" i="1"/>
  <c r="H159" i="1"/>
  <c r="H625" i="1"/>
  <c r="H149" i="1"/>
  <c r="H807" i="1"/>
  <c r="H952" i="1"/>
  <c r="H333" i="1"/>
  <c r="H805" i="1"/>
  <c r="H951" i="1"/>
  <c r="H803" i="1"/>
  <c r="H620" i="1"/>
  <c r="H189" i="1"/>
  <c r="H427" i="1"/>
  <c r="H618" i="1"/>
  <c r="H512" i="1"/>
  <c r="H210" i="1"/>
  <c r="H148" i="1"/>
  <c r="H144" i="1"/>
  <c r="H167" i="1"/>
  <c r="H615" i="1"/>
  <c r="H426" i="1"/>
  <c r="H511" i="1"/>
  <c r="H425" i="1"/>
  <c r="H252" i="1"/>
  <c r="H116" i="1"/>
  <c r="H230" i="1"/>
  <c r="H328" i="1"/>
  <c r="H873" i="1"/>
  <c r="H242" i="1"/>
  <c r="H614" i="1"/>
  <c r="I919" i="1"/>
  <c r="I694" i="1"/>
  <c r="I540" i="1"/>
  <c r="I354" i="1"/>
  <c r="I444" i="1"/>
  <c r="I374" i="1"/>
  <c r="I350" i="1"/>
  <c r="I655" i="1"/>
  <c r="I98" i="1"/>
  <c r="I69" i="1"/>
  <c r="H897" i="1"/>
  <c r="H674" i="1"/>
  <c r="H813" i="1"/>
  <c r="H982" i="1"/>
  <c r="H809" i="1"/>
  <c r="H887" i="1"/>
  <c r="H926" i="1"/>
  <c r="H672" i="1"/>
  <c r="H800" i="1"/>
  <c r="H330" i="1"/>
  <c r="H949" i="1"/>
  <c r="H367" i="1"/>
  <c r="H651" i="1"/>
  <c r="H909" i="1"/>
  <c r="H77" i="1"/>
  <c r="H112" i="1"/>
  <c r="H155" i="1"/>
  <c r="H183" i="1"/>
  <c r="H76" i="1"/>
  <c r="H97" i="1"/>
  <c r="H796" i="1"/>
  <c r="H240" i="1"/>
  <c r="H795" i="1"/>
  <c r="H505" i="1"/>
  <c r="H649" i="1"/>
  <c r="H364" i="1"/>
  <c r="H421" i="1"/>
  <c r="H254" i="1"/>
  <c r="H791" i="1"/>
  <c r="H200" i="1"/>
  <c r="H870" i="1"/>
  <c r="H607" i="1"/>
  <c r="H80" i="1"/>
  <c r="H502" i="1"/>
  <c r="H716" i="1"/>
  <c r="H604" i="1"/>
  <c r="H908" i="1"/>
  <c r="H715" i="1"/>
  <c r="H603" i="1"/>
  <c r="H866" i="1"/>
  <c r="H75" i="1"/>
  <c r="H714" i="1"/>
  <c r="H293" i="1"/>
  <c r="H499" i="1"/>
  <c r="H923" i="1"/>
  <c r="H944" i="1"/>
  <c r="H785" i="1"/>
  <c r="H971" i="1"/>
  <c r="H497" i="1"/>
  <c r="H599" i="1"/>
  <c r="H160" i="1"/>
  <c r="H495" i="1"/>
  <c r="H494" i="1"/>
  <c r="H413" i="1"/>
  <c r="H320" i="1"/>
  <c r="H595" i="1"/>
  <c r="H645" i="1"/>
  <c r="H363" i="1"/>
  <c r="H906" i="1"/>
  <c r="H942" i="1"/>
  <c r="H317" i="1"/>
  <c r="H941" i="1"/>
  <c r="H486" i="1"/>
  <c r="H970" i="1"/>
  <c r="H411" i="1"/>
  <c r="H591" i="1"/>
  <c r="H863" i="1"/>
  <c r="H85" i="1"/>
  <c r="H862" i="1"/>
  <c r="H861" i="1"/>
  <c r="H289" i="1"/>
  <c r="H290" i="1"/>
  <c r="H582" i="1"/>
  <c r="H920" i="1"/>
  <c r="H181" i="1"/>
  <c r="H780" i="1"/>
  <c r="H484" i="1"/>
  <c r="H101" i="1"/>
  <c r="H642" i="1"/>
  <c r="H407" i="1"/>
  <c r="H858" i="1"/>
  <c r="H175" i="1"/>
  <c r="H578" i="1"/>
  <c r="H198" i="1"/>
  <c r="H406" i="1"/>
  <c r="H479" i="1"/>
  <c r="H477" i="1"/>
  <c r="H576" i="1"/>
  <c r="H986" i="1"/>
  <c r="H224" i="1"/>
  <c r="H163" i="1"/>
  <c r="H151" i="1"/>
  <c r="H286" i="1"/>
  <c r="H774" i="1"/>
  <c r="H699" i="1"/>
  <c r="H346" i="1"/>
  <c r="H572" i="1"/>
  <c r="H84" i="1"/>
  <c r="H640" i="1"/>
  <c r="H269" i="1"/>
  <c r="H472" i="1"/>
  <c r="H474" i="1"/>
  <c r="H140" i="1"/>
  <c r="H967" i="1"/>
  <c r="H770" i="1"/>
  <c r="H471" i="1"/>
  <c r="H769" i="1"/>
  <c r="H854" i="1"/>
  <c r="H768" i="1"/>
  <c r="H767" i="1"/>
  <c r="H852" i="1"/>
  <c r="H357" i="1"/>
  <c r="H639" i="1"/>
  <c r="H467" i="1"/>
  <c r="H234" i="1"/>
  <c r="H766" i="1"/>
  <c r="H215" i="1"/>
  <c r="H849" i="1"/>
  <c r="H397" i="1"/>
  <c r="H919" i="1"/>
  <c r="H396" i="1"/>
  <c r="H127" i="1"/>
  <c r="H918" i="1"/>
  <c r="H267" i="1"/>
  <c r="H283" i="1"/>
  <c r="H266" i="1"/>
  <c r="H126" i="1"/>
  <c r="H556" i="1"/>
  <c r="H392" i="1"/>
  <c r="H461" i="1"/>
  <c r="H459" i="1"/>
  <c r="H846" i="1"/>
  <c r="H552" i="1"/>
  <c r="H304" i="1"/>
  <c r="H115" i="1"/>
  <c r="H694" i="1"/>
  <c r="H388" i="1"/>
  <c r="H264" i="1"/>
  <c r="H122" i="1"/>
  <c r="H549" i="1"/>
  <c r="H59" i="1"/>
  <c r="H456" i="1"/>
  <c r="H384" i="1"/>
  <c r="H142" i="1"/>
  <c r="H79" i="1"/>
  <c r="H282" i="1"/>
  <c r="H303" i="1"/>
  <c r="H355" i="1"/>
  <c r="H544" i="1"/>
  <c r="H691" i="1"/>
  <c r="H180" i="1"/>
  <c r="H540" i="1"/>
  <c r="H102" i="1"/>
  <c r="H841" i="1"/>
  <c r="H53" i="1"/>
  <c r="H448" i="1"/>
  <c r="H88" i="1"/>
  <c r="H637" i="1"/>
  <c r="H538" i="1"/>
  <c r="H659" i="1"/>
  <c r="I267" i="1"/>
  <c r="I549" i="1"/>
  <c r="I757" i="1"/>
  <c r="I170" i="1"/>
  <c r="I236" i="1"/>
  <c r="I335" i="1"/>
  <c r="I438" i="1"/>
  <c r="I827" i="1"/>
  <c r="I961" i="1"/>
  <c r="I821" i="1"/>
  <c r="H895" i="1"/>
  <c r="H815" i="1"/>
  <c r="H812" i="1"/>
  <c r="H653" i="1"/>
  <c r="H515" i="1"/>
  <c r="H886" i="1"/>
  <c r="H950" i="1"/>
  <c r="H880" i="1"/>
  <c r="H988" i="1"/>
  <c r="H113" i="1"/>
  <c r="H60" i="1"/>
  <c r="H876" i="1"/>
  <c r="H349" i="1"/>
  <c r="H925" i="1"/>
  <c r="H508" i="1"/>
  <c r="H327" i="1"/>
  <c r="H507" i="1"/>
  <c r="H613" i="1"/>
  <c r="H977" i="1"/>
  <c r="H872" i="1"/>
  <c r="H718" i="1"/>
  <c r="H297" i="1"/>
  <c r="H871" i="1"/>
  <c r="H86" i="1"/>
  <c r="H201" i="1"/>
  <c r="H296" i="1"/>
  <c r="H422" i="1"/>
  <c r="H975" i="1"/>
  <c r="H987" i="1"/>
  <c r="H294" i="1"/>
  <c r="H670" i="1"/>
  <c r="H82" i="1"/>
  <c r="H793" i="1"/>
  <c r="H605" i="1"/>
  <c r="H275" i="1"/>
  <c r="H276" i="1"/>
  <c r="H924" i="1"/>
  <c r="H188" i="1"/>
  <c r="H788" i="1"/>
  <c r="H602" i="1"/>
  <c r="H324" i="1"/>
  <c r="H669" i="1"/>
  <c r="H786" i="1"/>
  <c r="H787" i="1"/>
  <c r="H973" i="1"/>
  <c r="H111" i="1"/>
  <c r="H321" i="1"/>
  <c r="H106" i="1"/>
  <c r="H274" i="1"/>
  <c r="H496" i="1"/>
  <c r="H273" i="1"/>
  <c r="H493" i="1"/>
  <c r="H292" i="1"/>
  <c r="H596" i="1"/>
  <c r="H864" i="1"/>
  <c r="H921" i="1"/>
  <c r="H644" i="1"/>
  <c r="H490" i="1"/>
  <c r="H593" i="1"/>
  <c r="H594" i="1"/>
  <c r="H109" i="1"/>
  <c r="H488" i="1"/>
  <c r="H588" i="1"/>
  <c r="H196" i="1"/>
  <c r="H643" i="1"/>
  <c r="H708" i="1"/>
  <c r="H940" i="1"/>
  <c r="H586" i="1"/>
  <c r="H707" i="1"/>
  <c r="H272" i="1"/>
  <c r="H316" i="1"/>
  <c r="H485" i="1"/>
  <c r="H583" i="1"/>
  <c r="H781" i="1"/>
  <c r="H315" i="1"/>
  <c r="H581" i="1"/>
  <c r="H704" i="1"/>
  <c r="H641" i="1"/>
  <c r="H665" i="1"/>
  <c r="H482" i="1"/>
  <c r="H480" i="1"/>
  <c r="H481" i="1"/>
  <c r="H253" i="1"/>
  <c r="H135" i="1"/>
  <c r="H777" i="1"/>
  <c r="H56" i="1"/>
  <c r="H701" i="1"/>
  <c r="H776" i="1"/>
  <c r="H404" i="1"/>
  <c r="H271" i="1"/>
  <c r="H403" i="1"/>
  <c r="H311" i="1"/>
  <c r="H575" i="1"/>
  <c r="H476" i="1"/>
  <c r="H856" i="1"/>
  <c r="H571" i="1"/>
  <c r="H904" i="1"/>
  <c r="H698" i="1"/>
  <c r="H134" i="1"/>
  <c r="H570" i="1"/>
  <c r="H473" i="1"/>
  <c r="H345" i="1"/>
  <c r="H771" i="1"/>
  <c r="H64" i="1"/>
  <c r="H567" i="1"/>
  <c r="H161" i="1"/>
  <c r="H309" i="1"/>
  <c r="H227" i="1"/>
  <c r="H853" i="1"/>
  <c r="H195" i="1"/>
  <c r="H469" i="1"/>
  <c r="H399" i="1"/>
  <c r="H563" i="1"/>
  <c r="H851" i="1"/>
  <c r="H562" i="1"/>
  <c r="H696" i="1"/>
  <c r="H850" i="1"/>
  <c r="H559" i="1"/>
  <c r="H765" i="1"/>
  <c r="H966" i="1"/>
  <c r="H764" i="1"/>
  <c r="H342" i="1"/>
  <c r="H638" i="1"/>
  <c r="H395" i="1"/>
  <c r="H936" i="1"/>
  <c r="H463" i="1"/>
  <c r="H847" i="1"/>
  <c r="H139" i="1"/>
  <c r="H391" i="1"/>
  <c r="H243" i="1"/>
  <c r="H554" i="1"/>
  <c r="H305" i="1"/>
  <c r="H662" i="1"/>
  <c r="H103" i="1"/>
  <c r="H550" i="1"/>
  <c r="H162" i="1"/>
  <c r="H138" i="1"/>
  <c r="H125" i="1"/>
  <c r="H387" i="1"/>
  <c r="H213" i="1"/>
  <c r="H205" i="1"/>
  <c r="H548" i="1"/>
  <c r="H383" i="1"/>
  <c r="H917" i="1"/>
  <c r="H382" i="1"/>
  <c r="H455" i="1"/>
  <c r="H545" i="1"/>
  <c r="H692" i="1"/>
  <c r="H281" i="1"/>
  <c r="H451" i="1"/>
  <c r="H543" i="1"/>
  <c r="H261" i="1"/>
  <c r="H119" i="1"/>
  <c r="H233" i="1"/>
  <c r="H539" i="1"/>
  <c r="H339" i="1"/>
  <c r="H840" i="1"/>
  <c r="H901" i="1"/>
  <c r="H338" i="1"/>
  <c r="H934" i="1"/>
  <c r="I556" i="1"/>
  <c r="I142" i="1"/>
  <c r="I192" i="1"/>
  <c r="I837" i="1"/>
  <c r="I52" i="1"/>
  <c r="I231" i="1"/>
  <c r="I832" i="1"/>
  <c r="I825" i="1"/>
  <c r="I522" i="1"/>
  <c r="I913" i="1"/>
  <c r="H369" i="1"/>
  <c r="H911" i="1"/>
  <c r="H954" i="1"/>
  <c r="H190" i="1"/>
  <c r="H980" i="1"/>
  <c r="H673" i="1"/>
  <c r="H882" i="1"/>
  <c r="H617" i="1"/>
  <c r="H299" i="1"/>
  <c r="H722" i="1"/>
  <c r="H878" i="1"/>
  <c r="H510" i="1"/>
  <c r="H910" i="1"/>
  <c r="H720" i="1"/>
  <c r="H874" i="1"/>
  <c r="H671" i="1"/>
  <c r="H365" i="1"/>
  <c r="H797" i="1"/>
  <c r="H719" i="1"/>
  <c r="H172" i="1"/>
  <c r="H232" i="1"/>
  <c r="H612" i="1"/>
  <c r="H610" i="1"/>
  <c r="H976" i="1"/>
  <c r="H295" i="1"/>
  <c r="H794" i="1"/>
  <c r="H608" i="1"/>
  <c r="H789" i="1"/>
  <c r="H947" i="1"/>
  <c r="H419" i="1"/>
  <c r="H792" i="1"/>
  <c r="H504" i="1"/>
  <c r="H67" i="1"/>
  <c r="H57" i="1"/>
  <c r="H867" i="1"/>
  <c r="H325" i="1"/>
  <c r="H417" i="1"/>
  <c r="H415" i="1"/>
  <c r="H501" i="1"/>
  <c r="H216" i="1"/>
  <c r="H648" i="1"/>
  <c r="H107" i="1"/>
  <c r="H152" i="1"/>
  <c r="H600" i="1"/>
  <c r="H498" i="1"/>
  <c r="H647" i="1"/>
  <c r="H322" i="1"/>
  <c r="H114" i="1"/>
  <c r="H597" i="1"/>
  <c r="H667" i="1"/>
  <c r="H154" i="1"/>
  <c r="H865" i="1"/>
  <c r="H943" i="1"/>
  <c r="H492" i="1"/>
  <c r="H713" i="1"/>
  <c r="H784" i="1"/>
  <c r="H412" i="1"/>
  <c r="H491" i="1"/>
  <c r="H319" i="1"/>
  <c r="H143" i="1"/>
  <c r="H666" i="1"/>
  <c r="H587" i="1"/>
  <c r="H711" i="1"/>
  <c r="H362" i="1"/>
  <c r="H590" i="1"/>
  <c r="H123" i="1"/>
  <c r="H291" i="1"/>
  <c r="H706" i="1"/>
  <c r="H585" i="1"/>
  <c r="H969" i="1"/>
  <c r="H783" i="1"/>
  <c r="H359" i="1"/>
  <c r="H782" i="1"/>
  <c r="H174" i="1"/>
  <c r="H128" i="1"/>
  <c r="H408" i="1"/>
  <c r="H358" i="1"/>
  <c r="H968" i="1"/>
  <c r="H137" i="1"/>
  <c r="H703" i="1"/>
  <c r="H228" i="1"/>
  <c r="H779" i="1"/>
  <c r="H314" i="1"/>
  <c r="H778" i="1"/>
  <c r="H664" i="1"/>
  <c r="H405" i="1"/>
  <c r="H478" i="1"/>
  <c r="H147" i="1"/>
  <c r="H857" i="1"/>
  <c r="H145" i="1"/>
  <c r="H700" i="1"/>
  <c r="H938" i="1"/>
  <c r="H285" i="1"/>
  <c r="H573" i="1"/>
  <c r="H194" i="1"/>
  <c r="H270" i="1"/>
  <c r="H197" i="1"/>
  <c r="H153" i="1"/>
  <c r="H569" i="1"/>
  <c r="H164" i="1"/>
  <c r="H697" i="1"/>
  <c r="I846" i="1"/>
  <c r="I50" i="1"/>
  <c r="I654" i="1"/>
  <c r="H891" i="1"/>
  <c r="H801" i="1"/>
  <c r="H83" i="1"/>
  <c r="H366" i="1"/>
  <c r="H208" i="1"/>
  <c r="H611" i="1"/>
  <c r="H503" i="1"/>
  <c r="H420" i="1"/>
  <c r="H868" i="1"/>
  <c r="H500" i="1"/>
  <c r="H166" i="1"/>
  <c r="H414" i="1"/>
  <c r="H129" i="1"/>
  <c r="H150" i="1"/>
  <c r="H489" i="1"/>
  <c r="H589" i="1"/>
  <c r="H710" i="1"/>
  <c r="H584" i="1"/>
  <c r="H580" i="1"/>
  <c r="H579" i="1"/>
  <c r="H313" i="1"/>
  <c r="H312" i="1"/>
  <c r="H186" i="1"/>
  <c r="H185" i="1"/>
  <c r="H402" i="1"/>
  <c r="H475" i="1"/>
  <c r="H344" i="1"/>
  <c r="H566" i="1"/>
  <c r="H401" i="1"/>
  <c r="H564" i="1"/>
  <c r="H468" i="1"/>
  <c r="H561" i="1"/>
  <c r="H466" i="1"/>
  <c r="H903" i="1"/>
  <c r="H171" i="1"/>
  <c r="H214" i="1"/>
  <c r="H695" i="1"/>
  <c r="H87" i="1"/>
  <c r="H462" i="1"/>
  <c r="H460" i="1"/>
  <c r="H241" i="1"/>
  <c r="H551" i="1"/>
  <c r="H902" i="1"/>
  <c r="H263" i="1"/>
  <c r="H386" i="1"/>
  <c r="H173" i="1"/>
  <c r="H546" i="1"/>
  <c r="H759" i="1"/>
  <c r="H302" i="1"/>
  <c r="H758" i="1"/>
  <c r="H450" i="1"/>
  <c r="H757" i="1"/>
  <c r="H192" i="1"/>
  <c r="H690" i="1"/>
  <c r="H354" i="1"/>
  <c r="H235" i="1"/>
  <c r="H170" i="1"/>
  <c r="H280" i="1"/>
  <c r="H837" i="1"/>
  <c r="H379" i="1"/>
  <c r="H258" i="1"/>
  <c r="H689" i="1"/>
  <c r="H444" i="1"/>
  <c r="H353" i="1"/>
  <c r="H236" i="1"/>
  <c r="H377" i="1"/>
  <c r="H52" i="1"/>
  <c r="H212" i="1"/>
  <c r="H50" i="1"/>
  <c r="H687" i="1"/>
  <c r="H374" i="1"/>
  <c r="H750" i="1"/>
  <c r="H335" i="1"/>
  <c r="H94" i="1"/>
  <c r="H231" i="1"/>
  <c r="H685" i="1"/>
  <c r="H530" i="1"/>
  <c r="H684" i="1"/>
  <c r="H350" i="1"/>
  <c r="H682" i="1"/>
  <c r="H438" i="1"/>
  <c r="H656" i="1"/>
  <c r="H832" i="1"/>
  <c r="H831" i="1"/>
  <c r="H65" i="1"/>
  <c r="H829" i="1"/>
  <c r="H828" i="1"/>
  <c r="H827" i="1"/>
  <c r="H739" i="1"/>
  <c r="H824" i="1"/>
  <c r="H203" i="1"/>
  <c r="H98" i="1"/>
  <c r="H678" i="1"/>
  <c r="H737" i="1"/>
  <c r="H675" i="1"/>
  <c r="H654" i="1"/>
  <c r="H69" i="1"/>
  <c r="H821" i="1"/>
  <c r="H913" i="1"/>
  <c r="H520" i="1"/>
  <c r="H458" i="1"/>
  <c r="H93" i="1"/>
  <c r="H661" i="1"/>
  <c r="H193" i="1"/>
  <c r="H104" i="1"/>
  <c r="H541" i="1"/>
  <c r="H260" i="1"/>
  <c r="H381" i="1"/>
  <c r="H935" i="1"/>
  <c r="H447" i="1"/>
  <c r="H754" i="1"/>
  <c r="H179" i="1"/>
  <c r="H838" i="1"/>
  <c r="H380" i="1"/>
  <c r="H66" i="1"/>
  <c r="H964" i="1"/>
  <c r="H78" i="1"/>
  <c r="H636" i="1"/>
  <c r="H535" i="1"/>
  <c r="H178" i="1"/>
  <c r="H336" i="1"/>
  <c r="H836" i="1"/>
  <c r="H51" i="1"/>
  <c r="H533" i="1"/>
  <c r="H55" i="1"/>
  <c r="H442" i="1"/>
  <c r="H834" i="1"/>
  <c r="H635" i="1"/>
  <c r="H373" i="1"/>
  <c r="H747" i="1"/>
  <c r="H72" i="1"/>
  <c r="H830" i="1"/>
  <c r="H523" i="1"/>
  <c r="H211" i="1"/>
  <c r="H961" i="1"/>
  <c r="H822" i="1"/>
  <c r="H928" i="1"/>
  <c r="I355" i="1"/>
  <c r="I530" i="1"/>
  <c r="I520" i="1"/>
  <c r="H117" i="1"/>
  <c r="H799" i="1"/>
  <c r="H329" i="1"/>
  <c r="H209" i="1"/>
  <c r="H182" i="1"/>
  <c r="H717" i="1"/>
  <c r="H790" i="1"/>
  <c r="H326" i="1"/>
  <c r="H416" i="1"/>
  <c r="H974" i="1"/>
  <c r="H601" i="1"/>
  <c r="H922" i="1"/>
  <c r="H187" i="1"/>
  <c r="H131" i="1"/>
  <c r="H120" i="1"/>
  <c r="H410" i="1"/>
  <c r="H360" i="1"/>
  <c r="H199" i="1"/>
  <c r="H860" i="1"/>
  <c r="H483" i="1"/>
  <c r="H287" i="1"/>
  <c r="H221" i="1"/>
  <c r="H905" i="1"/>
  <c r="H310" i="1"/>
  <c r="H250" i="1"/>
  <c r="H772" i="1"/>
  <c r="H229" i="1"/>
  <c r="H74" i="1"/>
  <c r="H308" i="1"/>
  <c r="H62" i="1"/>
  <c r="H356" i="1"/>
  <c r="H343" i="1"/>
  <c r="H848" i="1"/>
  <c r="H465" i="1"/>
  <c r="H177" i="1"/>
  <c r="H557" i="1"/>
  <c r="H393" i="1"/>
  <c r="H130" i="1"/>
  <c r="H390" i="1"/>
  <c r="H389" i="1"/>
  <c r="H96" i="1"/>
  <c r="H247" i="1"/>
  <c r="H457" i="1"/>
  <c r="H547" i="1"/>
  <c r="I690" i="1"/>
  <c r="I65" i="1"/>
  <c r="H927" i="1"/>
  <c r="H724" i="1"/>
  <c r="H616" i="1"/>
  <c r="H721" i="1"/>
  <c r="H424" i="1"/>
  <c r="H506" i="1"/>
  <c r="H609" i="1"/>
  <c r="H418" i="1"/>
  <c r="H869" i="1"/>
  <c r="H946" i="1"/>
  <c r="H945" i="1"/>
  <c r="H972" i="1"/>
  <c r="H598" i="1"/>
  <c r="H347" i="1"/>
  <c r="H907" i="1"/>
  <c r="H592" i="1"/>
  <c r="H487" i="1"/>
  <c r="H409" i="1"/>
  <c r="H165" i="1"/>
  <c r="H220" i="1"/>
  <c r="H859" i="1"/>
  <c r="H141" i="1"/>
  <c r="H775" i="1"/>
  <c r="H574" i="1"/>
  <c r="H251" i="1"/>
  <c r="H284" i="1"/>
  <c r="H249" i="1"/>
  <c r="H470" i="1"/>
  <c r="H565" i="1"/>
  <c r="H226" i="1"/>
  <c r="H663" i="1"/>
  <c r="H61" i="1"/>
  <c r="H90" i="1"/>
  <c r="H398" i="1"/>
  <c r="H558" i="1"/>
  <c r="H464" i="1"/>
  <c r="H394" i="1"/>
  <c r="H121" i="1"/>
  <c r="H965" i="1"/>
  <c r="H555" i="1"/>
  <c r="H845" i="1"/>
  <c r="H237" i="1"/>
  <c r="H844" i="1"/>
  <c r="H340" i="1"/>
  <c r="H219" i="1"/>
  <c r="H760" i="1"/>
  <c r="H693" i="1"/>
  <c r="H238" i="1"/>
  <c r="H454" i="1"/>
  <c r="H453" i="1"/>
  <c r="H542" i="1"/>
  <c r="H449" i="1"/>
  <c r="H156" i="1"/>
  <c r="H259" i="1"/>
  <c r="H124" i="1"/>
  <c r="H755" i="1"/>
  <c r="H446" i="1"/>
  <c r="H753" i="1"/>
  <c r="H752" i="1"/>
  <c r="H118" i="1"/>
  <c r="H133" i="1"/>
  <c r="H445" i="1"/>
  <c r="H110" i="1"/>
  <c r="H443" i="1"/>
  <c r="H534" i="1"/>
  <c r="H899" i="1"/>
  <c r="H915" i="1"/>
  <c r="H352" i="1"/>
  <c r="H225" i="1"/>
  <c r="H375" i="1"/>
  <c r="H223" i="1"/>
  <c r="H933" i="1"/>
  <c r="H158" i="1"/>
  <c r="H204" i="1"/>
  <c r="H441" i="1"/>
  <c r="H440" i="1"/>
  <c r="H531" i="1"/>
  <c r="H528" i="1"/>
  <c r="H833" i="1"/>
  <c r="H898" i="1"/>
  <c r="H745" i="1"/>
  <c r="H301" i="1"/>
  <c r="H526" i="1"/>
  <c r="H206" i="1"/>
  <c r="H962" i="1"/>
  <c r="H741" i="1"/>
  <c r="H655" i="1"/>
  <c r="H132" i="1"/>
  <c r="H434" i="1"/>
  <c r="H826" i="1"/>
  <c r="H433" i="1"/>
  <c r="H432" i="1"/>
  <c r="H914" i="1"/>
  <c r="H81" i="1"/>
  <c r="H522" i="1"/>
  <c r="H736" i="1"/>
  <c r="H929" i="1"/>
  <c r="H734" i="1"/>
  <c r="H733" i="1"/>
  <c r="H960" i="1"/>
  <c r="H370" i="1"/>
  <c r="H835" i="1"/>
  <c r="H749" i="1"/>
  <c r="H146" i="1"/>
  <c r="H932" i="1"/>
  <c r="H931" i="1"/>
  <c r="H746" i="1"/>
  <c r="H820" i="1"/>
  <c r="H136" i="1"/>
  <c r="H532" i="1"/>
  <c r="H529" i="1"/>
  <c r="H527" i="1"/>
  <c r="H71" i="1"/>
  <c r="H681" i="1"/>
  <c r="H825" i="1"/>
  <c r="H738" i="1"/>
  <c r="H676" i="1"/>
  <c r="H157" i="1"/>
  <c r="H519" i="1"/>
  <c r="I258" i="1"/>
  <c r="I433" i="1"/>
  <c r="H955" i="1"/>
  <c r="H622" i="1"/>
  <c r="H879" i="1"/>
  <c r="H798" i="1"/>
  <c r="H246" i="1"/>
  <c r="H423" i="1"/>
  <c r="H348" i="1"/>
  <c r="H606" i="1"/>
  <c r="H168" i="1"/>
  <c r="H217" i="1"/>
  <c r="H323" i="1"/>
  <c r="H646" i="1"/>
  <c r="H668" i="1"/>
  <c r="H712" i="1"/>
  <c r="H318" i="1"/>
  <c r="H361" i="1"/>
  <c r="H709" i="1"/>
  <c r="H288" i="1"/>
  <c r="H63" i="1"/>
  <c r="H705" i="1"/>
  <c r="H702" i="1"/>
  <c r="H577" i="1"/>
  <c r="H939" i="1"/>
  <c r="H855" i="1"/>
  <c r="H773" i="1"/>
  <c r="H568" i="1"/>
  <c r="H169" i="1"/>
  <c r="H244" i="1"/>
  <c r="H268" i="1"/>
  <c r="H937" i="1"/>
  <c r="H400" i="1"/>
  <c r="H207" i="1"/>
  <c r="H560" i="1"/>
  <c r="H307" i="1"/>
  <c r="H248" i="1"/>
  <c r="H105" i="1"/>
  <c r="H341" i="1"/>
  <c r="H245" i="1"/>
  <c r="H306" i="1"/>
  <c r="H265" i="1"/>
  <c r="H553" i="1"/>
  <c r="H100" i="1"/>
  <c r="H763" i="1"/>
  <c r="H762" i="1"/>
  <c r="H761" i="1"/>
  <c r="H385" i="1"/>
  <c r="H843" i="1"/>
  <c r="H842" i="1"/>
  <c r="H262" i="1"/>
  <c r="H452" i="1"/>
  <c r="H916" i="1"/>
  <c r="H176" i="1"/>
  <c r="H756" i="1"/>
  <c r="H660" i="1"/>
  <c r="H839" i="1"/>
  <c r="H900" i="1"/>
  <c r="H337" i="1"/>
  <c r="H537" i="1"/>
  <c r="H536" i="1"/>
  <c r="H191" i="1"/>
  <c r="H378" i="1"/>
  <c r="H279" i="1"/>
  <c r="H658" i="1"/>
  <c r="H657" i="1"/>
  <c r="H58" i="1"/>
  <c r="H73" i="1"/>
  <c r="H751" i="1"/>
  <c r="H376" i="1"/>
  <c r="H688" i="1"/>
  <c r="H54" i="1"/>
  <c r="H963" i="1"/>
  <c r="H748" i="1"/>
  <c r="H351" i="1"/>
  <c r="H439" i="1"/>
  <c r="H744" i="1"/>
  <c r="H437" i="1"/>
  <c r="H742" i="1"/>
  <c r="H985" i="1"/>
  <c r="H525" i="1"/>
  <c r="H278" i="1"/>
  <c r="H436" i="1"/>
  <c r="H524" i="1"/>
  <c r="H740" i="1"/>
  <c r="H930" i="1"/>
  <c r="H70" i="1"/>
  <c r="H823" i="1"/>
  <c r="H679" i="1"/>
  <c r="H677" i="1"/>
  <c r="H372" i="1"/>
  <c r="H735" i="1"/>
  <c r="H95" i="1"/>
  <c r="H371" i="1"/>
  <c r="H732" i="1"/>
  <c r="H959" i="1"/>
  <c r="H686" i="1"/>
  <c r="H683" i="1"/>
  <c r="H743" i="1"/>
  <c r="H222" i="1"/>
  <c r="H435" i="1"/>
  <c r="H680" i="1"/>
  <c r="H277" i="1"/>
  <c r="H521" i="1"/>
</calcChain>
</file>

<file path=xl/sharedStrings.xml><?xml version="1.0" encoding="utf-8"?>
<sst xmlns="http://schemas.openxmlformats.org/spreadsheetml/2006/main" count="7666" uniqueCount="2006">
  <si>
    <r>
      <rPr>
        <b/>
        <sz val="7"/>
        <color rgb="FF404040"/>
        <rFont val="Arial"/>
        <family val="2"/>
      </rPr>
      <t>21ST CENTURY FOX CL A</t>
    </r>
  </si>
  <si>
    <r>
      <rPr>
        <b/>
        <sz val="7"/>
        <color rgb="FF404040"/>
        <rFont val="Arial"/>
        <family val="2"/>
      </rPr>
      <t>21ST CENTURY FOX CL B</t>
    </r>
  </si>
  <si>
    <r>
      <rPr>
        <b/>
        <sz val="7"/>
        <color rgb="FF404040"/>
        <rFont val="Arial"/>
        <family val="2"/>
      </rPr>
      <t>AMDOCS LTD</t>
    </r>
  </si>
  <si>
    <r>
      <rPr>
        <b/>
        <sz val="7"/>
        <color rgb="FF404040"/>
        <rFont val="Arial"/>
        <family val="2"/>
      </rPr>
      <t>2U INC</t>
    </r>
  </si>
  <si>
    <r>
      <rPr>
        <b/>
        <sz val="7"/>
        <color rgb="FF404040"/>
        <rFont val="Arial"/>
        <family val="2"/>
      </rPr>
      <t>AMERCO</t>
    </r>
  </si>
  <si>
    <r>
      <rPr>
        <b/>
        <sz val="7"/>
        <color rgb="FF404040"/>
        <rFont val="Arial"/>
        <family val="2"/>
      </rPr>
      <t>3M CO</t>
    </r>
  </si>
  <si>
    <r>
      <rPr>
        <b/>
        <sz val="7"/>
        <color rgb="FF404040"/>
        <rFont val="Arial"/>
        <family val="2"/>
      </rPr>
      <t>AMEREN CORP</t>
    </r>
  </si>
  <si>
    <r>
      <rPr>
        <b/>
        <sz val="7"/>
        <color rgb="FF404040"/>
        <rFont val="Arial"/>
        <family val="2"/>
      </rPr>
      <t>ABBOTT LABORATORIES</t>
    </r>
  </si>
  <si>
    <r>
      <rPr>
        <b/>
        <sz val="7"/>
        <color rgb="FF404040"/>
        <rFont val="Arial"/>
        <family val="2"/>
      </rPr>
      <t>AMERICAN AIRLINES GROUP</t>
    </r>
  </si>
  <si>
    <r>
      <rPr>
        <b/>
        <sz val="7"/>
        <color rgb="FF404040"/>
        <rFont val="Arial"/>
        <family val="2"/>
      </rPr>
      <t>ABBVIE INC</t>
    </r>
  </si>
  <si>
    <r>
      <rPr>
        <b/>
        <sz val="7"/>
        <color rgb="FF404040"/>
        <rFont val="Arial"/>
        <family val="2"/>
      </rPr>
      <t>AMERICAN CAMPUS COMMUN</t>
    </r>
  </si>
  <si>
    <r>
      <rPr>
        <b/>
        <sz val="7"/>
        <color rgb="FF404040"/>
        <rFont val="Arial"/>
        <family val="2"/>
      </rPr>
      <t>ABIOMED INC</t>
    </r>
  </si>
  <si>
    <r>
      <rPr>
        <b/>
        <sz val="7"/>
        <color rgb="FF404040"/>
        <rFont val="Arial"/>
        <family val="2"/>
      </rPr>
      <t>AMERICAN ELECTRIC POWER</t>
    </r>
  </si>
  <si>
    <r>
      <rPr>
        <b/>
        <sz val="7"/>
        <color rgb="FF404040"/>
        <rFont val="Arial"/>
        <family val="2"/>
      </rPr>
      <t>ACADIA HEALTHCARE CO</t>
    </r>
  </si>
  <si>
    <r>
      <rPr>
        <b/>
        <sz val="7"/>
        <color rgb="FF404040"/>
        <rFont val="Arial"/>
        <family val="2"/>
      </rPr>
      <t>AMERICAN EXPRESS CO</t>
    </r>
  </si>
  <si>
    <r>
      <rPr>
        <b/>
        <sz val="7"/>
        <color rgb="FF404040"/>
        <rFont val="Arial"/>
        <family val="2"/>
      </rPr>
      <t>ACCENTURE PLC IRELAND</t>
    </r>
  </si>
  <si>
    <r>
      <rPr>
        <b/>
        <sz val="7"/>
        <color rgb="FF404040"/>
        <rFont val="Arial"/>
        <family val="2"/>
      </rPr>
      <t>AMERICAN FINANCIAL GROUP</t>
    </r>
  </si>
  <si>
    <r>
      <rPr>
        <b/>
        <sz val="7"/>
        <color rgb="FF404040"/>
        <rFont val="Arial"/>
        <family val="2"/>
      </rPr>
      <t>ACTIVISION BLIZZARD INC</t>
    </r>
  </si>
  <si>
    <r>
      <rPr>
        <b/>
        <sz val="7"/>
        <color rgb="FF404040"/>
        <rFont val="Arial"/>
        <family val="2"/>
      </rPr>
      <t>AMERICAN HOMES 4 RENT</t>
    </r>
  </si>
  <si>
    <r>
      <rPr>
        <b/>
        <sz val="7"/>
        <color rgb="FF404040"/>
        <rFont val="Arial"/>
        <family val="2"/>
      </rPr>
      <t>ACUITY BRANDS INC</t>
    </r>
  </si>
  <si>
    <r>
      <rPr>
        <b/>
        <sz val="7"/>
        <color rgb="FF404040"/>
        <rFont val="Arial"/>
        <family val="2"/>
      </rPr>
      <t>AMERICAN INTL GROUP</t>
    </r>
  </si>
  <si>
    <r>
      <rPr>
        <b/>
        <sz val="7"/>
        <color rgb="FF404040"/>
        <rFont val="Arial"/>
        <family val="2"/>
      </rPr>
      <t>ADIENT PLC</t>
    </r>
  </si>
  <si>
    <r>
      <rPr>
        <b/>
        <sz val="7"/>
        <color rgb="FF404040"/>
        <rFont val="Arial"/>
        <family val="2"/>
      </rPr>
      <t>AMERICAN NATIONAL INS CO</t>
    </r>
  </si>
  <si>
    <r>
      <rPr>
        <b/>
        <sz val="7"/>
        <color rgb="FF404040"/>
        <rFont val="Arial"/>
        <family val="2"/>
      </rPr>
      <t>ADOBE SYSTEMS INC</t>
    </r>
  </si>
  <si>
    <r>
      <rPr>
        <b/>
        <sz val="7"/>
        <color rgb="FF404040"/>
        <rFont val="Arial"/>
        <family val="2"/>
      </rPr>
      <t>AMERICAN TOWER CORP</t>
    </r>
  </si>
  <si>
    <r>
      <rPr>
        <b/>
        <sz val="7"/>
        <color rgb="FF404040"/>
        <rFont val="Arial"/>
        <family val="2"/>
      </rPr>
      <t>ADT INC</t>
    </r>
  </si>
  <si>
    <r>
      <rPr>
        <b/>
        <sz val="7"/>
        <color rgb="FF404040"/>
        <rFont val="Arial"/>
        <family val="2"/>
      </rPr>
      <t>AMERICAN WTR WKS CO INC</t>
    </r>
  </si>
  <si>
    <r>
      <rPr>
        <b/>
        <sz val="7"/>
        <color rgb="FF404040"/>
        <rFont val="Arial"/>
        <family val="2"/>
      </rPr>
      <t>ADVANCE AUTO PARTS INC</t>
    </r>
  </si>
  <si>
    <r>
      <rPr>
        <b/>
        <sz val="7"/>
        <color rgb="FF404040"/>
        <rFont val="Arial"/>
        <family val="2"/>
      </rPr>
      <t>AMERIPRISE FINANCIAL INC</t>
    </r>
  </si>
  <si>
    <r>
      <rPr>
        <b/>
        <sz val="7"/>
        <color rgb="FF404040"/>
        <rFont val="Arial"/>
        <family val="2"/>
      </rPr>
      <t>ADVANCED MICRO DEVICES</t>
    </r>
  </si>
  <si>
    <r>
      <rPr>
        <b/>
        <sz val="7"/>
        <color rgb="FF404040"/>
        <rFont val="Arial"/>
        <family val="2"/>
      </rPr>
      <t>AMERISOURCEBERGEN CORP</t>
    </r>
  </si>
  <si>
    <r>
      <rPr>
        <b/>
        <sz val="7"/>
        <color rgb="FF404040"/>
        <rFont val="Arial"/>
        <family val="2"/>
      </rPr>
      <t>AECOM</t>
    </r>
  </si>
  <si>
    <r>
      <rPr>
        <b/>
        <sz val="7"/>
        <color rgb="FF404040"/>
        <rFont val="Arial"/>
        <family val="2"/>
      </rPr>
      <t>AMETEK INC</t>
    </r>
  </si>
  <si>
    <r>
      <rPr>
        <b/>
        <sz val="7"/>
        <color rgb="FF404040"/>
        <rFont val="Arial"/>
        <family val="2"/>
      </rPr>
      <t>AES CORP</t>
    </r>
  </si>
  <si>
    <r>
      <rPr>
        <b/>
        <sz val="7"/>
        <color rgb="FF404040"/>
        <rFont val="Arial"/>
        <family val="2"/>
      </rPr>
      <t>AMGEN INC</t>
    </r>
  </si>
  <si>
    <r>
      <rPr>
        <b/>
        <sz val="7"/>
        <color rgb="FF404040"/>
        <rFont val="Arial"/>
        <family val="2"/>
      </rPr>
      <t>AETNA INC</t>
    </r>
  </si>
  <si>
    <r>
      <rPr>
        <b/>
        <sz val="7"/>
        <color rgb="FF404040"/>
        <rFont val="Arial"/>
        <family val="2"/>
      </rPr>
      <t>AMPHENOL CORP</t>
    </r>
  </si>
  <si>
    <r>
      <rPr>
        <b/>
        <sz val="7"/>
        <color rgb="FF404040"/>
        <rFont val="Arial"/>
        <family val="2"/>
      </rPr>
      <t>AFFILIATED MANAGERS GRP</t>
    </r>
  </si>
  <si>
    <r>
      <rPr>
        <b/>
        <sz val="7"/>
        <color rgb="FF404040"/>
        <rFont val="Arial"/>
        <family val="2"/>
      </rPr>
      <t>ANADARKO PETROLEUM CORP</t>
    </r>
  </si>
  <si>
    <r>
      <rPr>
        <b/>
        <sz val="7"/>
        <color rgb="FF404040"/>
        <rFont val="Arial"/>
        <family val="2"/>
      </rPr>
      <t>AFLAC INC</t>
    </r>
  </si>
  <si>
    <r>
      <rPr>
        <b/>
        <sz val="7"/>
        <color rgb="FF404040"/>
        <rFont val="Arial"/>
        <family val="2"/>
      </rPr>
      <t>ANALOG DEVICES INC</t>
    </r>
  </si>
  <si>
    <r>
      <rPr>
        <b/>
        <sz val="7"/>
        <color rgb="FF404040"/>
        <rFont val="Arial"/>
        <family val="2"/>
      </rPr>
      <t>AGCO CORP</t>
    </r>
  </si>
  <si>
    <r>
      <rPr>
        <b/>
        <sz val="7"/>
        <color rgb="FF404040"/>
        <rFont val="Arial"/>
        <family val="2"/>
      </rPr>
      <t>ANDEAVOR</t>
    </r>
  </si>
  <si>
    <r>
      <rPr>
        <b/>
        <sz val="7"/>
        <color rgb="FF404040"/>
        <rFont val="Arial"/>
        <family val="2"/>
      </rPr>
      <t>AGILENT TECHNOLOGIES INC</t>
    </r>
  </si>
  <si>
    <r>
      <rPr>
        <b/>
        <sz val="7"/>
        <color rgb="FF404040"/>
        <rFont val="Arial"/>
        <family val="2"/>
      </rPr>
      <t>ANNALY CAPITAL MGMT INC</t>
    </r>
  </si>
  <si>
    <r>
      <rPr>
        <b/>
        <sz val="7"/>
        <color rgb="FF404040"/>
        <rFont val="Arial"/>
        <family val="2"/>
      </rPr>
      <t>AGIOS PHARMACEUTICALS</t>
    </r>
  </si>
  <si>
    <r>
      <rPr>
        <b/>
        <sz val="7"/>
        <color rgb="FF404040"/>
        <rFont val="Arial"/>
        <family val="2"/>
      </rPr>
      <t>ANSYS INC</t>
    </r>
  </si>
  <si>
    <r>
      <rPr>
        <b/>
        <sz val="7"/>
        <color rgb="FF404040"/>
        <rFont val="Arial"/>
        <family val="2"/>
      </rPr>
      <t>AGNC INVESTMENT</t>
    </r>
  </si>
  <si>
    <r>
      <rPr>
        <b/>
        <sz val="7"/>
        <color rgb="FF404040"/>
        <rFont val="Arial"/>
        <family val="2"/>
      </rPr>
      <t>ANTERO RESOURCES CO</t>
    </r>
  </si>
  <si>
    <r>
      <rPr>
        <b/>
        <sz val="7"/>
        <color rgb="FF404040"/>
        <rFont val="Arial"/>
        <family val="2"/>
      </rPr>
      <t>AIR LEASE CORP</t>
    </r>
  </si>
  <si>
    <r>
      <rPr>
        <b/>
        <sz val="7"/>
        <color rgb="FF404040"/>
        <rFont val="Arial"/>
        <family val="2"/>
      </rPr>
      <t>ANTHEM INC</t>
    </r>
  </si>
  <si>
    <r>
      <rPr>
        <b/>
        <sz val="7"/>
        <color rgb="FF404040"/>
        <rFont val="Arial"/>
        <family val="2"/>
      </rPr>
      <t>AIR PRODS &amp; CHEMS INC</t>
    </r>
  </si>
  <si>
    <r>
      <rPr>
        <b/>
        <sz val="7"/>
        <color rgb="FF404040"/>
        <rFont val="Arial"/>
        <family val="2"/>
      </rPr>
      <t>AON PLC</t>
    </r>
  </si>
  <si>
    <r>
      <rPr>
        <b/>
        <sz val="7"/>
        <color rgb="FF404040"/>
        <rFont val="Arial"/>
        <family val="2"/>
      </rPr>
      <t>AKAMAI TECHNOLOGIES</t>
    </r>
  </si>
  <si>
    <r>
      <rPr>
        <b/>
        <sz val="7"/>
        <color rgb="FF404040"/>
        <rFont val="Arial"/>
        <family val="2"/>
      </rPr>
      <t>APACHE CORP</t>
    </r>
  </si>
  <si>
    <r>
      <rPr>
        <b/>
        <sz val="7"/>
        <color rgb="FF404040"/>
        <rFont val="Arial"/>
        <family val="2"/>
      </rPr>
      <t>ALASKA AIR GROUP INC</t>
    </r>
  </si>
  <si>
    <r>
      <rPr>
        <b/>
        <sz val="7"/>
        <color rgb="FF404040"/>
        <rFont val="Arial"/>
        <family val="2"/>
      </rPr>
      <t>APARTMENT INVT &amp; MGMT</t>
    </r>
  </si>
  <si>
    <r>
      <rPr>
        <b/>
        <sz val="7"/>
        <color rgb="FF404040"/>
        <rFont val="Arial"/>
        <family val="2"/>
      </rPr>
      <t>ALBEMARLE CORP</t>
    </r>
  </si>
  <si>
    <r>
      <rPr>
        <b/>
        <sz val="7"/>
        <color rgb="FF404040"/>
        <rFont val="Arial"/>
        <family val="2"/>
      </rPr>
      <t>APERGY CORPORATION</t>
    </r>
  </si>
  <si>
    <r>
      <rPr>
        <b/>
        <sz val="7"/>
        <color rgb="FF404040"/>
        <rFont val="Arial"/>
        <family val="2"/>
      </rPr>
      <t>ALCOA CORPORATION</t>
    </r>
  </si>
  <si>
    <r>
      <rPr>
        <b/>
        <sz val="7"/>
        <color rgb="FF404040"/>
        <rFont val="Arial"/>
        <family val="2"/>
      </rPr>
      <t>APPLE HOSPITALITY REIT</t>
    </r>
  </si>
  <si>
    <r>
      <rPr>
        <b/>
        <sz val="7"/>
        <color rgb="FF404040"/>
        <rFont val="Arial"/>
        <family val="2"/>
      </rPr>
      <t>ALEXANDRIA REAL ESTATE</t>
    </r>
  </si>
  <si>
    <r>
      <rPr>
        <b/>
        <sz val="7"/>
        <color rgb="FF404040"/>
        <rFont val="Arial"/>
        <family val="2"/>
      </rPr>
      <t>APPLE INC</t>
    </r>
  </si>
  <si>
    <r>
      <rPr>
        <b/>
        <sz val="7"/>
        <color rgb="FF404040"/>
        <rFont val="Arial"/>
        <family val="2"/>
      </rPr>
      <t>ALEXION PHARMACEUTICALS</t>
    </r>
  </si>
  <si>
    <r>
      <rPr>
        <b/>
        <sz val="7"/>
        <color rgb="FF404040"/>
        <rFont val="Arial"/>
        <family val="2"/>
      </rPr>
      <t>APPLIED MATLS INC</t>
    </r>
  </si>
  <si>
    <r>
      <rPr>
        <b/>
        <sz val="7"/>
        <color rgb="FF404040"/>
        <rFont val="Arial"/>
        <family val="2"/>
      </rPr>
      <t>ALIGN TECHNOLOGY INC</t>
    </r>
  </si>
  <si>
    <r>
      <rPr>
        <b/>
        <sz val="7"/>
        <color rgb="FF404040"/>
        <rFont val="Arial"/>
        <family val="2"/>
      </rPr>
      <t>APTARGROUP INC</t>
    </r>
  </si>
  <si>
    <r>
      <rPr>
        <b/>
        <sz val="7"/>
        <color rgb="FF404040"/>
        <rFont val="Arial"/>
        <family val="2"/>
      </rPr>
      <t>ALKERMES PLC</t>
    </r>
  </si>
  <si>
    <r>
      <rPr>
        <b/>
        <sz val="7"/>
        <color rgb="FF404040"/>
        <rFont val="Arial"/>
        <family val="2"/>
      </rPr>
      <t>APTIV PLC</t>
    </r>
  </si>
  <si>
    <r>
      <rPr>
        <b/>
        <sz val="7"/>
        <color rgb="FF404040"/>
        <rFont val="Arial"/>
        <family val="2"/>
      </rPr>
      <t>ALLEGHANY CORP</t>
    </r>
  </si>
  <si>
    <r>
      <rPr>
        <b/>
        <sz val="7"/>
        <color rgb="FF404040"/>
        <rFont val="Arial"/>
        <family val="2"/>
      </rPr>
      <t>AQUA AMERICA INC</t>
    </r>
  </si>
  <si>
    <r>
      <rPr>
        <b/>
        <sz val="7"/>
        <color rgb="FF404040"/>
        <rFont val="Arial"/>
        <family val="2"/>
      </rPr>
      <t>ALLEGION PLC</t>
    </r>
  </si>
  <si>
    <r>
      <rPr>
        <b/>
        <sz val="7"/>
        <color rgb="FF404040"/>
        <rFont val="Arial"/>
        <family val="2"/>
      </rPr>
      <t>ARAMARK</t>
    </r>
  </si>
  <si>
    <r>
      <rPr>
        <b/>
        <sz val="7"/>
        <color rgb="FF404040"/>
        <rFont val="Arial"/>
        <family val="2"/>
      </rPr>
      <t>ALLERGAN PLC</t>
    </r>
  </si>
  <si>
    <r>
      <rPr>
        <b/>
        <sz val="7"/>
        <color rgb="FF404040"/>
        <rFont val="Arial"/>
        <family val="2"/>
      </rPr>
      <t>ARCH CAP GROUP LTD</t>
    </r>
  </si>
  <si>
    <r>
      <rPr>
        <b/>
        <sz val="7"/>
        <color rgb="FF404040"/>
        <rFont val="Arial"/>
        <family val="2"/>
      </rPr>
      <t>ALLIANCE DATA SYSTEMS</t>
    </r>
  </si>
  <si>
    <r>
      <rPr>
        <b/>
        <sz val="7"/>
        <color rgb="FF404040"/>
        <rFont val="Arial"/>
        <family val="2"/>
      </rPr>
      <t>ARCHER DANIELS MIDLAND</t>
    </r>
  </si>
  <si>
    <r>
      <rPr>
        <b/>
        <sz val="7"/>
        <color rgb="FF404040"/>
        <rFont val="Arial"/>
        <family val="2"/>
      </rPr>
      <t>ALLIANT ENERGY CORP</t>
    </r>
  </si>
  <si>
    <r>
      <rPr>
        <b/>
        <sz val="7"/>
        <color rgb="FF404040"/>
        <rFont val="Arial"/>
        <family val="2"/>
      </rPr>
      <t>ARCONIC INC</t>
    </r>
  </si>
  <si>
    <r>
      <rPr>
        <b/>
        <sz val="7"/>
        <color rgb="FF404040"/>
        <rFont val="Arial"/>
        <family val="2"/>
      </rPr>
      <t>ALLISON TRANSMISSION</t>
    </r>
  </si>
  <si>
    <r>
      <rPr>
        <b/>
        <sz val="7"/>
        <color rgb="FF404040"/>
        <rFont val="Arial"/>
        <family val="2"/>
      </rPr>
      <t>ARDAGH GROUP SA</t>
    </r>
  </si>
  <si>
    <r>
      <rPr>
        <b/>
        <sz val="7"/>
        <color rgb="FF404040"/>
        <rFont val="Arial"/>
        <family val="2"/>
      </rPr>
      <t>ALLSTATE CORP</t>
    </r>
  </si>
  <si>
    <r>
      <rPr>
        <b/>
        <sz val="7"/>
        <color rgb="FF404040"/>
        <rFont val="Arial"/>
        <family val="2"/>
      </rPr>
      <t>ARISTA NETWORKS INC</t>
    </r>
  </si>
  <si>
    <r>
      <rPr>
        <b/>
        <sz val="7"/>
        <color rgb="FF404040"/>
        <rFont val="Arial"/>
        <family val="2"/>
      </rPr>
      <t>ALLY FINL INC</t>
    </r>
  </si>
  <si>
    <r>
      <rPr>
        <b/>
        <sz val="7"/>
        <color rgb="FF404040"/>
        <rFont val="Arial"/>
        <family val="2"/>
      </rPr>
      <t>ARMSTRONG WORLD INDS INC</t>
    </r>
  </si>
  <si>
    <r>
      <rPr>
        <b/>
        <sz val="7"/>
        <color rgb="FF404040"/>
        <rFont val="Arial"/>
        <family val="2"/>
      </rPr>
      <t>ALNYLAM PHARMACEUTICALS</t>
    </r>
  </si>
  <si>
    <r>
      <rPr>
        <b/>
        <sz val="7"/>
        <color rgb="FF404040"/>
        <rFont val="Arial"/>
        <family val="2"/>
      </rPr>
      <t>ARRIS INTERNATIONAL PLC</t>
    </r>
  </si>
  <si>
    <r>
      <rPr>
        <b/>
        <sz val="7"/>
        <color rgb="FF404040"/>
        <rFont val="Arial"/>
        <family val="2"/>
      </rPr>
      <t>ALPHABET INC CL A</t>
    </r>
  </si>
  <si>
    <r>
      <rPr>
        <b/>
        <sz val="7"/>
        <color rgb="FF404040"/>
        <rFont val="Arial"/>
        <family val="2"/>
      </rPr>
      <t>ARROW ELECTRONICS INC</t>
    </r>
  </si>
  <si>
    <r>
      <rPr>
        <b/>
        <sz val="7"/>
        <color rgb="FF404040"/>
        <rFont val="Arial"/>
        <family val="2"/>
      </rPr>
      <t>ALPHABET INC CL C</t>
    </r>
  </si>
  <si>
    <r>
      <rPr>
        <b/>
        <sz val="7"/>
        <color rgb="FF404040"/>
        <rFont val="Arial"/>
        <family val="2"/>
      </rPr>
      <t>ASHLAND GLOBAL HOLDINGS</t>
    </r>
  </si>
  <si>
    <r>
      <rPr>
        <b/>
        <sz val="7"/>
        <color rgb="FF404040"/>
        <rFont val="Arial"/>
        <family val="2"/>
      </rPr>
      <t>ALTRIA GROUP INC</t>
    </r>
  </si>
  <si>
    <r>
      <rPr>
        <b/>
        <sz val="7"/>
        <color rgb="FF404040"/>
        <rFont val="Arial"/>
        <family val="2"/>
      </rPr>
      <t>ASPEN INSURANCE HOLDINGS</t>
    </r>
  </si>
  <si>
    <r>
      <rPr>
        <b/>
        <sz val="7"/>
        <color rgb="FF404040"/>
        <rFont val="Arial"/>
        <family val="2"/>
      </rPr>
      <t>AMAZON COM INC</t>
    </r>
  </si>
  <si>
    <r>
      <rPr>
        <b/>
        <sz val="7"/>
        <color rgb="FF404040"/>
        <rFont val="Arial"/>
        <family val="2"/>
      </rPr>
      <t>ASPEN TECHNOLOGY INC</t>
    </r>
  </si>
  <si>
    <r>
      <rPr>
        <b/>
        <sz val="7"/>
        <color rgb="FF404040"/>
        <rFont val="Arial"/>
        <family val="2"/>
      </rPr>
      <t>ASSOCIATED BANC CORP</t>
    </r>
  </si>
  <si>
    <r>
      <rPr>
        <b/>
        <sz val="7"/>
        <color rgb="FF404040"/>
        <rFont val="Arial"/>
        <family val="2"/>
      </rPr>
      <t>BOSTON SCIENTIFIC CO</t>
    </r>
  </si>
  <si>
    <r>
      <rPr>
        <b/>
        <sz val="7"/>
        <color rgb="FF404040"/>
        <rFont val="Arial"/>
        <family val="2"/>
      </rPr>
      <t>ASSURANT INC</t>
    </r>
  </si>
  <si>
    <r>
      <rPr>
        <b/>
        <sz val="7"/>
        <color rgb="FF404040"/>
        <rFont val="Arial"/>
        <family val="2"/>
      </rPr>
      <t>BRANDYWINE REALTY TRUST</t>
    </r>
  </si>
  <si>
    <r>
      <rPr>
        <b/>
        <sz val="7"/>
        <color rgb="FF404040"/>
        <rFont val="Arial"/>
        <family val="2"/>
      </rPr>
      <t>ASSURED GUARANTY LTD</t>
    </r>
  </si>
  <si>
    <r>
      <rPr>
        <b/>
        <sz val="7"/>
        <color rgb="FF404040"/>
        <rFont val="Arial"/>
        <family val="2"/>
      </rPr>
      <t>BRIGHT HORIZON FAMILY</t>
    </r>
  </si>
  <si>
    <r>
      <rPr>
        <b/>
        <sz val="7"/>
        <color rgb="FF404040"/>
        <rFont val="Arial"/>
        <family val="2"/>
      </rPr>
      <t>AT&amp;T INC</t>
    </r>
  </si>
  <si>
    <r>
      <rPr>
        <b/>
        <sz val="7"/>
        <color rgb="FF404040"/>
        <rFont val="Arial"/>
        <family val="2"/>
      </rPr>
      <t>BRIGHTHOUSE FINANCIAL</t>
    </r>
  </si>
  <si>
    <r>
      <rPr>
        <b/>
        <sz val="7"/>
        <color rgb="FF404040"/>
        <rFont val="Arial"/>
        <family val="2"/>
      </rPr>
      <t>ATHENAHEALTH INC</t>
    </r>
  </si>
  <si>
    <r>
      <rPr>
        <b/>
        <sz val="7"/>
        <color rgb="FF404040"/>
        <rFont val="Arial"/>
        <family val="2"/>
      </rPr>
      <t>BRISTOL MYERS SQUIBB</t>
    </r>
  </si>
  <si>
    <r>
      <rPr>
        <b/>
        <sz val="7"/>
        <color rgb="FF404040"/>
        <rFont val="Arial"/>
        <family val="2"/>
      </rPr>
      <t>ATHENE HOLDING LTD</t>
    </r>
  </si>
  <si>
    <r>
      <rPr>
        <b/>
        <sz val="7"/>
        <color rgb="FF404040"/>
        <rFont val="Arial"/>
        <family val="2"/>
      </rPr>
      <t>BRIXMOR PROPERTY GROUP</t>
    </r>
  </si>
  <si>
    <r>
      <rPr>
        <b/>
        <sz val="7"/>
        <color rgb="FF404040"/>
        <rFont val="Arial"/>
        <family val="2"/>
      </rPr>
      <t>ATLASSIAN CORP PLC</t>
    </r>
  </si>
  <si>
    <r>
      <rPr>
        <b/>
        <sz val="7"/>
        <color rgb="FF404040"/>
        <rFont val="Arial"/>
        <family val="2"/>
      </rPr>
      <t>BROADCOM INC</t>
    </r>
  </si>
  <si>
    <r>
      <rPr>
        <b/>
        <sz val="7"/>
        <color rgb="FF404040"/>
        <rFont val="Arial"/>
        <family val="2"/>
      </rPr>
      <t>ATMOS ENERGY CORP</t>
    </r>
  </si>
  <si>
    <r>
      <rPr>
        <b/>
        <sz val="7"/>
        <color rgb="FF404040"/>
        <rFont val="Arial"/>
        <family val="2"/>
      </rPr>
      <t>BROADRIDGE FINANCIAL INC</t>
    </r>
  </si>
  <si>
    <r>
      <rPr>
        <b/>
        <sz val="7"/>
        <color rgb="FF404040"/>
        <rFont val="Arial"/>
        <family val="2"/>
      </rPr>
      <t>AUTODESK INC</t>
    </r>
  </si>
  <si>
    <r>
      <rPr>
        <b/>
        <sz val="7"/>
        <color rgb="FF404040"/>
        <rFont val="Arial"/>
        <family val="2"/>
      </rPr>
      <t>BROWN &amp; BROWN INC</t>
    </r>
  </si>
  <si>
    <r>
      <rPr>
        <b/>
        <sz val="7"/>
        <color rgb="FF404040"/>
        <rFont val="Arial"/>
        <family val="2"/>
      </rPr>
      <t>AUTOMATIC DATA PROCESS</t>
    </r>
  </si>
  <si>
    <r>
      <rPr>
        <b/>
        <sz val="7"/>
        <color rgb="FF404040"/>
        <rFont val="Arial"/>
        <family val="2"/>
      </rPr>
      <t>BROWN FORMAN CORP CL A</t>
    </r>
  </si>
  <si>
    <r>
      <rPr>
        <b/>
        <sz val="7"/>
        <color rgb="FF404040"/>
        <rFont val="Arial"/>
        <family val="2"/>
      </rPr>
      <t>AUTONATION INC</t>
    </r>
  </si>
  <si>
    <r>
      <rPr>
        <b/>
        <sz val="7"/>
        <color rgb="FF404040"/>
        <rFont val="Arial"/>
        <family val="2"/>
      </rPr>
      <t>BROWN FORMAN CORP CL B</t>
    </r>
  </si>
  <si>
    <r>
      <rPr>
        <b/>
        <sz val="7"/>
        <color rgb="FF404040"/>
        <rFont val="Arial"/>
        <family val="2"/>
      </rPr>
      <t>AUTOZONE INC</t>
    </r>
  </si>
  <si>
    <r>
      <rPr>
        <b/>
        <sz val="7"/>
        <color rgb="FF404040"/>
        <rFont val="Arial"/>
        <family val="2"/>
      </rPr>
      <t>BRUKER CORP</t>
    </r>
  </si>
  <si>
    <r>
      <rPr>
        <b/>
        <sz val="7"/>
        <color rgb="FF404040"/>
        <rFont val="Arial"/>
        <family val="2"/>
      </rPr>
      <t>AVALONBAY CMNTYS INC</t>
    </r>
  </si>
  <si>
    <r>
      <rPr>
        <b/>
        <sz val="7"/>
        <color rgb="FF404040"/>
        <rFont val="Arial"/>
        <family val="2"/>
      </rPr>
      <t>BRUNSWICK CORP</t>
    </r>
  </si>
  <si>
    <r>
      <rPr>
        <b/>
        <sz val="7"/>
        <color rgb="FF404040"/>
        <rFont val="Arial"/>
        <family val="2"/>
      </rPr>
      <t>AVANGRID INC</t>
    </r>
  </si>
  <si>
    <r>
      <rPr>
        <b/>
        <sz val="7"/>
        <color rgb="FF404040"/>
        <rFont val="Arial"/>
        <family val="2"/>
      </rPr>
      <t>BUNGE LIMITED</t>
    </r>
  </si>
  <si>
    <r>
      <rPr>
        <b/>
        <sz val="7"/>
        <color rgb="FF404040"/>
        <rFont val="Arial"/>
        <family val="2"/>
      </rPr>
      <t>AVERY DENNISON CORP</t>
    </r>
  </si>
  <si>
    <r>
      <rPr>
        <b/>
        <sz val="7"/>
        <color rgb="FF404040"/>
        <rFont val="Arial"/>
        <family val="2"/>
      </rPr>
      <t>BURLINGTON STORES INC</t>
    </r>
  </si>
  <si>
    <r>
      <rPr>
        <b/>
        <sz val="7"/>
        <color rgb="FF404040"/>
        <rFont val="Arial"/>
        <family val="2"/>
      </rPr>
      <t>AVNET INC</t>
    </r>
  </si>
  <si>
    <r>
      <rPr>
        <b/>
        <sz val="7"/>
        <color rgb="FF404040"/>
        <rFont val="Arial"/>
        <family val="2"/>
      </rPr>
      <t>BWX TECHNOLOGIES INC</t>
    </r>
  </si>
  <si>
    <r>
      <rPr>
        <b/>
        <sz val="7"/>
        <color rgb="FF404040"/>
        <rFont val="Arial"/>
        <family val="2"/>
      </rPr>
      <t>AXA EQUITABLE HOLDINGS</t>
    </r>
  </si>
  <si>
    <r>
      <rPr>
        <b/>
        <sz val="7"/>
        <color rgb="FF404040"/>
        <rFont val="Arial"/>
        <family val="2"/>
      </rPr>
      <t>C H ROBINSON WORLDWIDE</t>
    </r>
  </si>
  <si>
    <r>
      <rPr>
        <b/>
        <sz val="7"/>
        <color rgb="FF404040"/>
        <rFont val="Arial"/>
        <family val="2"/>
      </rPr>
      <t>AXALTA COATING SYSTEMS</t>
    </r>
  </si>
  <si>
    <r>
      <rPr>
        <b/>
        <sz val="7"/>
        <color rgb="FF404040"/>
        <rFont val="Arial"/>
        <family val="2"/>
      </rPr>
      <t>CA INC</t>
    </r>
  </si>
  <si>
    <r>
      <rPr>
        <b/>
        <sz val="7"/>
        <color rgb="FF404040"/>
        <rFont val="Arial"/>
        <family val="2"/>
      </rPr>
      <t>AXIS CAPITAL HOLDINGS</t>
    </r>
  </si>
  <si>
    <r>
      <rPr>
        <b/>
        <sz val="7"/>
        <color rgb="FF404040"/>
        <rFont val="Arial"/>
        <family val="2"/>
      </rPr>
      <t>CABLE ONE INC</t>
    </r>
  </si>
  <si>
    <r>
      <rPr>
        <b/>
        <sz val="7"/>
        <color rgb="FF404040"/>
        <rFont val="Arial"/>
        <family val="2"/>
      </rPr>
      <t>BAKER HUGHES GE</t>
    </r>
  </si>
  <si>
    <r>
      <rPr>
        <b/>
        <sz val="7"/>
        <color rgb="FF404040"/>
        <rFont val="Arial"/>
        <family val="2"/>
      </rPr>
      <t>CABOT CORP</t>
    </r>
  </si>
  <si>
    <r>
      <rPr>
        <b/>
        <sz val="7"/>
        <color rgb="FF404040"/>
        <rFont val="Arial"/>
        <family val="2"/>
      </rPr>
      <t>BALL CORP</t>
    </r>
  </si>
  <si>
    <r>
      <rPr>
        <b/>
        <sz val="7"/>
        <color rgb="FF404040"/>
        <rFont val="Arial"/>
        <family val="2"/>
      </rPr>
      <t>CABOT OIL &amp; GAS CORP</t>
    </r>
  </si>
  <si>
    <r>
      <rPr>
        <b/>
        <sz val="7"/>
        <color rgb="FF404040"/>
        <rFont val="Arial"/>
        <family val="2"/>
      </rPr>
      <t>BANK OF AMERICA CORP</t>
    </r>
  </si>
  <si>
    <r>
      <rPr>
        <b/>
        <sz val="7"/>
        <color rgb="FF404040"/>
        <rFont val="Arial"/>
        <family val="2"/>
      </rPr>
      <t>CADENCE DESIGN SYSTEMS</t>
    </r>
  </si>
  <si>
    <r>
      <rPr>
        <b/>
        <sz val="7"/>
        <color rgb="FF404040"/>
        <rFont val="Arial"/>
        <family val="2"/>
      </rPr>
      <t>BANK OF HAWAII CORP</t>
    </r>
  </si>
  <si>
    <r>
      <rPr>
        <b/>
        <sz val="7"/>
        <color rgb="FF404040"/>
        <rFont val="Arial"/>
        <family val="2"/>
      </rPr>
      <t>CAESARS ENTMT CORP</t>
    </r>
  </si>
  <si>
    <r>
      <rPr>
        <b/>
        <sz val="7"/>
        <color rgb="FF404040"/>
        <rFont val="Arial"/>
        <family val="2"/>
      </rPr>
      <t>BANK OF NEW YORK MELLON</t>
    </r>
  </si>
  <si>
    <r>
      <rPr>
        <b/>
        <sz val="7"/>
        <color rgb="FF404040"/>
        <rFont val="Arial"/>
        <family val="2"/>
      </rPr>
      <t>CAMDEN PROPERTY TRUST</t>
    </r>
  </si>
  <si>
    <r>
      <rPr>
        <b/>
        <sz val="7"/>
        <color rgb="FF404040"/>
        <rFont val="Arial"/>
        <family val="2"/>
      </rPr>
      <t>BANK OF THE OZARKS INC</t>
    </r>
  </si>
  <si>
    <r>
      <rPr>
        <b/>
        <sz val="7"/>
        <color rgb="FF404040"/>
        <rFont val="Arial"/>
        <family val="2"/>
      </rPr>
      <t>CAMPBELL SOUP CO</t>
    </r>
  </si>
  <si>
    <r>
      <rPr>
        <b/>
        <sz val="7"/>
        <color rgb="FF404040"/>
        <rFont val="Arial"/>
        <family val="2"/>
      </rPr>
      <t>BANKUNITED INC</t>
    </r>
  </si>
  <si>
    <r>
      <rPr>
        <b/>
        <sz val="7"/>
        <color rgb="FF404040"/>
        <rFont val="Arial"/>
        <family val="2"/>
      </rPr>
      <t>CANTEL MEDICAL CORP</t>
    </r>
  </si>
  <si>
    <r>
      <rPr>
        <b/>
        <sz val="7"/>
        <color rgb="FF404040"/>
        <rFont val="Arial"/>
        <family val="2"/>
      </rPr>
      <t>BAXTER INTERNATIONAL INC</t>
    </r>
  </si>
  <si>
    <r>
      <rPr>
        <b/>
        <sz val="7"/>
        <color rgb="FF404040"/>
        <rFont val="Arial"/>
        <family val="2"/>
      </rPr>
      <t>CAPITAL ONE FINANCIAL</t>
    </r>
  </si>
  <si>
    <r>
      <rPr>
        <b/>
        <sz val="7"/>
        <color rgb="FF404040"/>
        <rFont val="Arial"/>
        <family val="2"/>
      </rPr>
      <t>BB&amp;T CORP</t>
    </r>
  </si>
  <si>
    <r>
      <rPr>
        <b/>
        <sz val="7"/>
        <color rgb="FF404040"/>
        <rFont val="Arial"/>
        <family val="2"/>
      </rPr>
      <t>CARDINAL HEALTH INC</t>
    </r>
  </si>
  <si>
    <r>
      <rPr>
        <b/>
        <sz val="7"/>
        <color rgb="FF404040"/>
        <rFont val="Arial"/>
        <family val="2"/>
      </rPr>
      <t>BECTON DICKINSON &amp; CO</t>
    </r>
  </si>
  <si>
    <r>
      <rPr>
        <b/>
        <sz val="7"/>
        <color rgb="FF404040"/>
        <rFont val="Arial"/>
        <family val="2"/>
      </rPr>
      <t>CARLISLE COS INC</t>
    </r>
  </si>
  <si>
    <r>
      <rPr>
        <b/>
        <sz val="7"/>
        <color rgb="FF404040"/>
        <rFont val="Arial"/>
        <family val="2"/>
      </rPr>
      <t>BEMIS INC</t>
    </r>
  </si>
  <si>
    <r>
      <rPr>
        <b/>
        <sz val="7"/>
        <color rgb="FF404040"/>
        <rFont val="Arial"/>
        <family val="2"/>
      </rPr>
      <t>CARMAX INC</t>
    </r>
  </si>
  <si>
    <r>
      <rPr>
        <b/>
        <sz val="7"/>
        <color rgb="FF404040"/>
        <rFont val="Arial"/>
        <family val="2"/>
      </rPr>
      <t>BERKLEY W R CORP</t>
    </r>
  </si>
  <si>
    <r>
      <rPr>
        <b/>
        <sz val="7"/>
        <color rgb="FF404040"/>
        <rFont val="Arial"/>
        <family val="2"/>
      </rPr>
      <t>CARNIVAL CORP</t>
    </r>
  </si>
  <si>
    <r>
      <rPr>
        <b/>
        <sz val="7"/>
        <color rgb="FF404040"/>
        <rFont val="Arial"/>
        <family val="2"/>
      </rPr>
      <t>BERKSHIRE HATHAWAY INC</t>
    </r>
  </si>
  <si>
    <r>
      <rPr>
        <b/>
        <sz val="7"/>
        <color rgb="FF404040"/>
        <rFont val="Arial"/>
        <family val="2"/>
      </rPr>
      <t>CARTER INC</t>
    </r>
  </si>
  <si>
    <r>
      <rPr>
        <b/>
        <sz val="7"/>
        <color rgb="FF404040"/>
        <rFont val="Arial"/>
        <family val="2"/>
      </rPr>
      <t>BERRY GLOBAL GROUP</t>
    </r>
  </si>
  <si>
    <r>
      <rPr>
        <b/>
        <sz val="7"/>
        <color rgb="FF404040"/>
        <rFont val="Arial"/>
        <family val="2"/>
      </rPr>
      <t>CASEYS GENERAL STORES</t>
    </r>
  </si>
  <si>
    <r>
      <rPr>
        <b/>
        <sz val="7"/>
        <color rgb="FF404040"/>
        <rFont val="Arial"/>
        <family val="2"/>
      </rPr>
      <t>BEST BUY INC</t>
    </r>
  </si>
  <si>
    <r>
      <rPr>
        <b/>
        <sz val="7"/>
        <color rgb="FF404040"/>
        <rFont val="Arial"/>
        <family val="2"/>
      </rPr>
      <t>CATALENT INC</t>
    </r>
  </si>
  <si>
    <r>
      <rPr>
        <b/>
        <sz val="7"/>
        <color rgb="FF404040"/>
        <rFont val="Arial"/>
        <family val="2"/>
      </rPr>
      <t>BGC PARTNERS INC</t>
    </r>
  </si>
  <si>
    <r>
      <rPr>
        <b/>
        <sz val="7"/>
        <color rgb="FF404040"/>
        <rFont val="Arial"/>
        <family val="2"/>
      </rPr>
      <t>CATERPILLAR INC</t>
    </r>
  </si>
  <si>
    <r>
      <rPr>
        <b/>
        <sz val="7"/>
        <color rgb="FF404040"/>
        <rFont val="Arial"/>
        <family val="2"/>
      </rPr>
      <t>BIOGEN INC</t>
    </r>
  </si>
  <si>
    <r>
      <rPr>
        <b/>
        <sz val="7"/>
        <color rgb="FF404040"/>
        <rFont val="Arial"/>
        <family val="2"/>
      </rPr>
      <t>CAVIUM INC</t>
    </r>
  </si>
  <si>
    <r>
      <rPr>
        <b/>
        <sz val="7"/>
        <color rgb="FF404040"/>
        <rFont val="Arial"/>
        <family val="2"/>
      </rPr>
      <t>BIOMARIN PHARMACEUTICAL</t>
    </r>
  </si>
  <si>
    <r>
      <rPr>
        <b/>
        <sz val="7"/>
        <color rgb="FF404040"/>
        <rFont val="Arial"/>
        <family val="2"/>
      </rPr>
      <t>CBOE GLOBAL MARKETS INC</t>
    </r>
  </si>
  <si>
    <r>
      <rPr>
        <b/>
        <sz val="7"/>
        <color rgb="FF404040"/>
        <rFont val="Arial"/>
        <family val="2"/>
      </rPr>
      <t>BIO-RAD LABORATORIES INC</t>
    </r>
  </si>
  <si>
    <r>
      <rPr>
        <b/>
        <sz val="7"/>
        <color rgb="FF404040"/>
        <rFont val="Arial"/>
        <family val="2"/>
      </rPr>
      <t>CBRE GROUP INC</t>
    </r>
  </si>
  <si>
    <r>
      <rPr>
        <b/>
        <sz val="7"/>
        <color rgb="FF404040"/>
        <rFont val="Arial"/>
        <family val="2"/>
      </rPr>
      <t>BIO-TECHNE CORP</t>
    </r>
  </si>
  <si>
    <r>
      <rPr>
        <b/>
        <sz val="7"/>
        <color rgb="FF404040"/>
        <rFont val="Arial"/>
        <family val="2"/>
      </rPr>
      <t>CBS CORPORATION</t>
    </r>
  </si>
  <si>
    <r>
      <rPr>
        <b/>
        <sz val="7"/>
        <color rgb="FF404040"/>
        <rFont val="Arial"/>
        <family val="2"/>
      </rPr>
      <t>BLACK KNIGHT</t>
    </r>
  </si>
  <si>
    <r>
      <rPr>
        <b/>
        <sz val="7"/>
        <color rgb="FF404040"/>
        <rFont val="Arial"/>
        <family val="2"/>
      </rPr>
      <t>CDK GLOBAL INC</t>
    </r>
  </si>
  <si>
    <r>
      <rPr>
        <b/>
        <sz val="7"/>
        <color rgb="FF404040"/>
        <rFont val="Arial"/>
        <family val="2"/>
      </rPr>
      <t>BLACKROCK INC</t>
    </r>
  </si>
  <si>
    <r>
      <rPr>
        <b/>
        <sz val="7"/>
        <color rgb="FF404040"/>
        <rFont val="Arial"/>
        <family val="2"/>
      </rPr>
      <t>CDW CORPORATION</t>
    </r>
  </si>
  <si>
    <r>
      <rPr>
        <b/>
        <sz val="7"/>
        <color rgb="FF404040"/>
        <rFont val="Arial"/>
        <family val="2"/>
      </rPr>
      <t>BLOCK H &amp; R INC</t>
    </r>
  </si>
  <si>
    <r>
      <rPr>
        <b/>
        <sz val="7"/>
        <color rgb="FF404040"/>
        <rFont val="Arial"/>
        <family val="2"/>
      </rPr>
      <t>CELANESE CORP</t>
    </r>
  </si>
  <si>
    <r>
      <rPr>
        <b/>
        <sz val="7"/>
        <color rgb="FF404040"/>
        <rFont val="Arial"/>
        <family val="2"/>
      </rPr>
      <t>BLUEBIRD BIO INC</t>
    </r>
  </si>
  <si>
    <r>
      <rPr>
        <b/>
        <sz val="7"/>
        <color rgb="FF404040"/>
        <rFont val="Arial"/>
        <family val="2"/>
      </rPr>
      <t>CELGENE CORP</t>
    </r>
  </si>
  <si>
    <r>
      <rPr>
        <b/>
        <sz val="7"/>
        <color rgb="FF404040"/>
        <rFont val="Arial"/>
        <family val="2"/>
      </rPr>
      <t>BOEING CO</t>
    </r>
  </si>
  <si>
    <r>
      <rPr>
        <b/>
        <sz val="7"/>
        <color rgb="FF404040"/>
        <rFont val="Arial"/>
        <family val="2"/>
      </rPr>
      <t>CENTENE CORP</t>
    </r>
  </si>
  <si>
    <r>
      <rPr>
        <b/>
        <sz val="7"/>
        <color rgb="FF404040"/>
        <rFont val="Arial"/>
        <family val="2"/>
      </rPr>
      <t>BOK FINANCIAL CORP</t>
    </r>
  </si>
  <si>
    <r>
      <rPr>
        <b/>
        <sz val="7"/>
        <color rgb="FF404040"/>
        <rFont val="Arial"/>
        <family val="2"/>
      </rPr>
      <t>CENTENNIAL RESOURCE DEV</t>
    </r>
  </si>
  <si>
    <r>
      <rPr>
        <b/>
        <sz val="7"/>
        <color rgb="FF404040"/>
        <rFont val="Arial"/>
        <family val="2"/>
      </rPr>
      <t>BOOKING HOLDINGS INC</t>
    </r>
  </si>
  <si>
    <r>
      <rPr>
        <b/>
        <sz val="7"/>
        <color rgb="FF404040"/>
        <rFont val="Arial"/>
        <family val="2"/>
      </rPr>
      <t>CENTERPOINT ENERGY INC</t>
    </r>
  </si>
  <si>
    <r>
      <rPr>
        <b/>
        <sz val="7"/>
        <color rgb="FF404040"/>
        <rFont val="Arial"/>
        <family val="2"/>
      </rPr>
      <t>BOOZ ALLEN HAMILTON HLDG</t>
    </r>
  </si>
  <si>
    <r>
      <rPr>
        <b/>
        <sz val="7"/>
        <color rgb="FF404040"/>
        <rFont val="Arial"/>
        <family val="2"/>
      </rPr>
      <t>CENTURYLINK INC</t>
    </r>
  </si>
  <si>
    <r>
      <rPr>
        <b/>
        <sz val="7"/>
        <color rgb="FF404040"/>
        <rFont val="Arial"/>
        <family val="2"/>
      </rPr>
      <t>BORG WARNER INC</t>
    </r>
  </si>
  <si>
    <r>
      <rPr>
        <b/>
        <sz val="7"/>
        <color rgb="FF404040"/>
        <rFont val="Arial"/>
        <family val="2"/>
      </rPr>
      <t>CERIDIAN HCM HOLDING</t>
    </r>
  </si>
  <si>
    <r>
      <rPr>
        <b/>
        <sz val="7"/>
        <color rgb="FF404040"/>
        <rFont val="Arial"/>
        <family val="2"/>
      </rPr>
      <t>BOSTON PROPERTIES INC</t>
    </r>
  </si>
  <si>
    <r>
      <rPr>
        <b/>
        <sz val="7"/>
        <color rgb="FF404040"/>
        <rFont val="Arial"/>
        <family val="2"/>
      </rPr>
      <t>CERNER CORP</t>
    </r>
  </si>
  <si>
    <r>
      <rPr>
        <b/>
        <sz val="7"/>
        <color rgb="FF404040"/>
        <rFont val="Arial"/>
        <family val="2"/>
      </rPr>
      <t>CF INDUSTRIES HOLDINGS</t>
    </r>
  </si>
  <si>
    <r>
      <rPr>
        <b/>
        <sz val="7"/>
        <color rgb="FF404040"/>
        <rFont val="Arial"/>
        <family val="2"/>
      </rPr>
      <t>COPA HOLDINGS SA</t>
    </r>
  </si>
  <si>
    <r>
      <rPr>
        <b/>
        <sz val="7"/>
        <color rgb="FF404040"/>
        <rFont val="Arial"/>
        <family val="2"/>
      </rPr>
      <t>CHARLES RIVER LABS INTL</t>
    </r>
  </si>
  <si>
    <r>
      <rPr>
        <b/>
        <sz val="7"/>
        <color rgb="FF404040"/>
        <rFont val="Arial"/>
        <family val="2"/>
      </rPr>
      <t>COPART INC</t>
    </r>
  </si>
  <si>
    <r>
      <rPr>
        <b/>
        <sz val="7"/>
        <color rgb="FF404040"/>
        <rFont val="Arial"/>
        <family val="2"/>
      </rPr>
      <t>CHARTER COMM INC</t>
    </r>
  </si>
  <si>
    <r>
      <rPr>
        <b/>
        <sz val="7"/>
        <color rgb="FF404040"/>
        <rFont val="Arial"/>
        <family val="2"/>
      </rPr>
      <t>CORELOGIC INC</t>
    </r>
  </si>
  <si>
    <r>
      <rPr>
        <b/>
        <sz val="7"/>
        <color rgb="FF404040"/>
        <rFont val="Arial"/>
        <family val="2"/>
      </rPr>
      <t>CHEMED CORPORATION</t>
    </r>
  </si>
  <si>
    <r>
      <rPr>
        <b/>
        <sz val="7"/>
        <color rgb="FF404040"/>
        <rFont val="Arial"/>
        <family val="2"/>
      </rPr>
      <t>CORESITE REALTY CORP</t>
    </r>
  </si>
  <si>
    <r>
      <rPr>
        <b/>
        <sz val="7"/>
        <color rgb="FF404040"/>
        <rFont val="Arial"/>
        <family val="2"/>
      </rPr>
      <t>CHENIERE ENERGY INC</t>
    </r>
  </si>
  <si>
    <r>
      <rPr>
        <b/>
        <sz val="7"/>
        <color rgb="FF404040"/>
        <rFont val="Arial"/>
        <family val="2"/>
      </rPr>
      <t>CORNING INC</t>
    </r>
  </si>
  <si>
    <r>
      <rPr>
        <b/>
        <sz val="7"/>
        <color rgb="FF404040"/>
        <rFont val="Arial"/>
        <family val="2"/>
      </rPr>
      <t>CHESAPEAKE ENERGY CORP</t>
    </r>
  </si>
  <si>
    <r>
      <rPr>
        <b/>
        <sz val="7"/>
        <color rgb="FF404040"/>
        <rFont val="Arial"/>
        <family val="2"/>
      </rPr>
      <t>CORPORATE OFFICE PPTYS</t>
    </r>
  </si>
  <si>
    <r>
      <rPr>
        <b/>
        <sz val="7"/>
        <color rgb="FF404040"/>
        <rFont val="Arial"/>
        <family val="2"/>
      </rPr>
      <t>CHEVRON CORP</t>
    </r>
  </si>
  <si>
    <r>
      <rPr>
        <b/>
        <sz val="7"/>
        <color rgb="FF404040"/>
        <rFont val="Arial"/>
        <family val="2"/>
      </rPr>
      <t>COSTAR GROUP INC</t>
    </r>
  </si>
  <si>
    <r>
      <rPr>
        <b/>
        <sz val="7"/>
        <color rgb="FF404040"/>
        <rFont val="Arial"/>
        <family val="2"/>
      </rPr>
      <t>CHIMERA INVESTMENT CORP</t>
    </r>
  </si>
  <si>
    <r>
      <rPr>
        <b/>
        <sz val="7"/>
        <color rgb="FF404040"/>
        <rFont val="Arial"/>
        <family val="2"/>
      </rPr>
      <t>COSTCO WHOLESALE CORP</t>
    </r>
  </si>
  <si>
    <r>
      <rPr>
        <b/>
        <sz val="7"/>
        <color rgb="FF404040"/>
        <rFont val="Arial"/>
        <family val="2"/>
      </rPr>
      <t>CHIPOTLE MEXICAN GRILL</t>
    </r>
  </si>
  <si>
    <r>
      <rPr>
        <b/>
        <sz val="7"/>
        <color rgb="FF404040"/>
        <rFont val="Arial"/>
        <family val="2"/>
      </rPr>
      <t>COTY INC</t>
    </r>
  </si>
  <si>
    <r>
      <rPr>
        <b/>
        <sz val="7"/>
        <color rgb="FF404040"/>
        <rFont val="Arial"/>
        <family val="2"/>
      </rPr>
      <t>CHOICE HOTELS INTL INC</t>
    </r>
  </si>
  <si>
    <r>
      <rPr>
        <b/>
        <sz val="7"/>
        <color rgb="FF404040"/>
        <rFont val="Arial"/>
        <family val="2"/>
      </rPr>
      <t>CRANE CO</t>
    </r>
  </si>
  <si>
    <r>
      <rPr>
        <b/>
        <sz val="7"/>
        <color rgb="FF404040"/>
        <rFont val="Arial"/>
        <family val="2"/>
      </rPr>
      <t>CHUBB LIMITED</t>
    </r>
  </si>
  <si>
    <r>
      <rPr>
        <b/>
        <sz val="7"/>
        <color rgb="FF404040"/>
        <rFont val="Arial"/>
        <family val="2"/>
      </rPr>
      <t>CREDIT ACCEP CORP MICH</t>
    </r>
  </si>
  <si>
    <r>
      <rPr>
        <b/>
        <sz val="7"/>
        <color rgb="FF404040"/>
        <rFont val="Arial"/>
        <family val="2"/>
      </rPr>
      <t>CHURCH &amp; DWIGHT INC</t>
    </r>
  </si>
  <si>
    <r>
      <rPr>
        <b/>
        <sz val="7"/>
        <color rgb="FF404040"/>
        <rFont val="Arial"/>
        <family val="2"/>
      </rPr>
      <t>CROWN CASTLE INTL CORP</t>
    </r>
  </si>
  <si>
    <r>
      <rPr>
        <b/>
        <sz val="7"/>
        <color rgb="FF404040"/>
        <rFont val="Arial"/>
        <family val="2"/>
      </rPr>
      <t>CIGNA CORP</t>
    </r>
  </si>
  <si>
    <r>
      <rPr>
        <b/>
        <sz val="7"/>
        <color rgb="FF404040"/>
        <rFont val="Arial"/>
        <family val="2"/>
      </rPr>
      <t>CROWN HOLDINGS INC</t>
    </r>
  </si>
  <si>
    <r>
      <rPr>
        <b/>
        <sz val="7"/>
        <color rgb="FF404040"/>
        <rFont val="Arial"/>
        <family val="2"/>
      </rPr>
      <t>CIMAREX ENERGY CO</t>
    </r>
  </si>
  <si>
    <r>
      <rPr>
        <b/>
        <sz val="7"/>
        <color rgb="FF404040"/>
        <rFont val="Arial"/>
        <family val="2"/>
      </rPr>
      <t>CSX CORP</t>
    </r>
  </si>
  <si>
    <r>
      <rPr>
        <b/>
        <sz val="7"/>
        <color rgb="FF404040"/>
        <rFont val="Arial"/>
        <family val="2"/>
      </rPr>
      <t>CINCINNATI FINANCIAL</t>
    </r>
  </si>
  <si>
    <r>
      <rPr>
        <b/>
        <sz val="7"/>
        <color rgb="FF404040"/>
        <rFont val="Arial"/>
        <family val="2"/>
      </rPr>
      <t>CUBESMART</t>
    </r>
  </si>
  <si>
    <r>
      <rPr>
        <b/>
        <sz val="7"/>
        <color rgb="FF404040"/>
        <rFont val="Arial"/>
        <family val="2"/>
      </rPr>
      <t>CINEMARK HOLDINGS INC</t>
    </r>
  </si>
  <si>
    <r>
      <rPr>
        <b/>
        <sz val="7"/>
        <color rgb="FF404040"/>
        <rFont val="Arial"/>
        <family val="2"/>
      </rPr>
      <t>CULLEN FROST BANKERS</t>
    </r>
  </si>
  <si>
    <r>
      <rPr>
        <b/>
        <sz val="7"/>
        <color rgb="FF404040"/>
        <rFont val="Arial"/>
        <family val="2"/>
      </rPr>
      <t>CINTAS CORP</t>
    </r>
  </si>
  <si>
    <r>
      <rPr>
        <b/>
        <sz val="7"/>
        <color rgb="FF404040"/>
        <rFont val="Arial"/>
        <family val="2"/>
      </rPr>
      <t>CUMMINS INC</t>
    </r>
  </si>
  <si>
    <r>
      <rPr>
        <b/>
        <sz val="7"/>
        <color rgb="FF404040"/>
        <rFont val="Arial"/>
        <family val="2"/>
      </rPr>
      <t>CISCO SYSTEMS INC</t>
    </r>
  </si>
  <si>
    <r>
      <rPr>
        <b/>
        <sz val="7"/>
        <color rgb="FF404040"/>
        <rFont val="Arial"/>
        <family val="2"/>
      </rPr>
      <t>CURTISS WRIGHT CORP</t>
    </r>
  </si>
  <si>
    <r>
      <rPr>
        <b/>
        <sz val="7"/>
        <color rgb="FF404040"/>
        <rFont val="Arial"/>
        <family val="2"/>
      </rPr>
      <t>CIT GROUP INC</t>
    </r>
  </si>
  <si>
    <r>
      <rPr>
        <b/>
        <sz val="7"/>
        <color rgb="FF404040"/>
        <rFont val="Arial"/>
        <family val="2"/>
      </rPr>
      <t>CVS HEALTH CORPORATION</t>
    </r>
  </si>
  <si>
    <r>
      <rPr>
        <b/>
        <sz val="7"/>
        <color rgb="FF404040"/>
        <rFont val="Arial"/>
        <family val="2"/>
      </rPr>
      <t>CITIGROUP INC</t>
    </r>
  </si>
  <si>
    <r>
      <rPr>
        <b/>
        <sz val="7"/>
        <color rgb="FF404040"/>
        <rFont val="Arial"/>
        <family val="2"/>
      </rPr>
      <t>CYPRESS SEMICONDUCTOR</t>
    </r>
  </si>
  <si>
    <r>
      <rPr>
        <b/>
        <sz val="7"/>
        <color rgb="FF404040"/>
        <rFont val="Arial"/>
        <family val="2"/>
      </rPr>
      <t>CITIZENS FINANCIAL INC</t>
    </r>
  </si>
  <si>
    <r>
      <rPr>
        <b/>
        <sz val="7"/>
        <color rgb="FF404040"/>
        <rFont val="Arial"/>
        <family val="2"/>
      </rPr>
      <t>CYRUSONE INC</t>
    </r>
  </si>
  <si>
    <r>
      <rPr>
        <b/>
        <sz val="7"/>
        <color rgb="FF404040"/>
        <rFont val="Arial"/>
        <family val="2"/>
      </rPr>
      <t>CITRIX SYSTEMS INC</t>
    </r>
  </si>
  <si>
    <r>
      <rPr>
        <b/>
        <sz val="7"/>
        <color rgb="FF404040"/>
        <rFont val="Arial"/>
        <family val="2"/>
      </rPr>
      <t>D R HORTON INC</t>
    </r>
  </si>
  <si>
    <r>
      <rPr>
        <b/>
        <sz val="7"/>
        <color rgb="FF404040"/>
        <rFont val="Arial"/>
        <family val="2"/>
      </rPr>
      <t>CLEAN HARBORS INC</t>
    </r>
  </si>
  <si>
    <r>
      <rPr>
        <b/>
        <sz val="7"/>
        <color rgb="FF404040"/>
        <rFont val="Arial"/>
        <family val="2"/>
      </rPr>
      <t>DANAHER CORP</t>
    </r>
  </si>
  <si>
    <r>
      <rPr>
        <b/>
        <sz val="7"/>
        <color rgb="FF404040"/>
        <rFont val="Arial"/>
        <family val="2"/>
      </rPr>
      <t>CLOROX CO</t>
    </r>
  </si>
  <si>
    <r>
      <rPr>
        <b/>
        <sz val="7"/>
        <color rgb="FF404040"/>
        <rFont val="Arial"/>
        <family val="2"/>
      </rPr>
      <t>DARDEN RESTAURANTS INC</t>
    </r>
  </si>
  <si>
    <r>
      <rPr>
        <b/>
        <sz val="7"/>
        <color rgb="FF404040"/>
        <rFont val="Arial"/>
        <family val="2"/>
      </rPr>
      <t>CME GROUP INC</t>
    </r>
  </si>
  <si>
    <r>
      <rPr>
        <b/>
        <sz val="7"/>
        <color rgb="FF404040"/>
        <rFont val="Arial"/>
        <family val="2"/>
      </rPr>
      <t>DAVITA INC</t>
    </r>
  </si>
  <si>
    <r>
      <rPr>
        <b/>
        <sz val="7"/>
        <color rgb="FF404040"/>
        <rFont val="Arial"/>
        <family val="2"/>
      </rPr>
      <t>CMS ENERGY CORP</t>
    </r>
  </si>
  <si>
    <r>
      <rPr>
        <b/>
        <sz val="7"/>
        <color rgb="FF404040"/>
        <rFont val="Arial"/>
        <family val="2"/>
      </rPr>
      <t>DCT INDUSTRIAL TRUST INC</t>
    </r>
  </si>
  <si>
    <r>
      <rPr>
        <b/>
        <sz val="7"/>
        <color rgb="FF404040"/>
        <rFont val="Arial"/>
        <family val="2"/>
      </rPr>
      <t>CNA FINANCIAL CORP</t>
    </r>
  </si>
  <si>
    <r>
      <rPr>
        <b/>
        <sz val="7"/>
        <color rgb="FF404040"/>
        <rFont val="Arial"/>
        <family val="2"/>
      </rPr>
      <t>DDR CORP</t>
    </r>
  </si>
  <si>
    <r>
      <rPr>
        <b/>
        <sz val="7"/>
        <color rgb="FF404040"/>
        <rFont val="Arial"/>
        <family val="2"/>
      </rPr>
      <t>CNX RESOURCES CORP</t>
    </r>
  </si>
  <si>
    <r>
      <rPr>
        <b/>
        <sz val="7"/>
        <color rgb="FF404040"/>
        <rFont val="Arial"/>
        <family val="2"/>
      </rPr>
      <t>DEERE &amp; CO</t>
    </r>
  </si>
  <si>
    <r>
      <rPr>
        <b/>
        <sz val="7"/>
        <color rgb="FF404040"/>
        <rFont val="Arial"/>
        <family val="2"/>
      </rPr>
      <t>COCA COLA CO</t>
    </r>
  </si>
  <si>
    <r>
      <rPr>
        <b/>
        <sz val="7"/>
        <color rgb="FF404040"/>
        <rFont val="Arial"/>
        <family val="2"/>
      </rPr>
      <t>DELL TECHNOLOGIES</t>
    </r>
  </si>
  <si>
    <r>
      <rPr>
        <b/>
        <sz val="7"/>
        <color rgb="FF404040"/>
        <rFont val="Arial"/>
        <family val="2"/>
      </rPr>
      <t>COGNEX CORP</t>
    </r>
  </si>
  <si>
    <r>
      <rPr>
        <b/>
        <sz val="7"/>
        <color rgb="FF404040"/>
        <rFont val="Arial"/>
        <family val="2"/>
      </rPr>
      <t>DELTA AIR LINES INC</t>
    </r>
  </si>
  <si>
    <r>
      <rPr>
        <b/>
        <sz val="7"/>
        <color rgb="FF404040"/>
        <rFont val="Arial"/>
        <family val="2"/>
      </rPr>
      <t>COGNIZANT TECH SOLUTIONS</t>
    </r>
  </si>
  <si>
    <r>
      <rPr>
        <b/>
        <sz val="7"/>
        <color rgb="FF404040"/>
        <rFont val="Arial"/>
        <family val="2"/>
      </rPr>
      <t>DENTSPLY SIRONA INC</t>
    </r>
  </si>
  <si>
    <r>
      <rPr>
        <b/>
        <sz val="7"/>
        <color rgb="FF404040"/>
        <rFont val="Arial"/>
        <family val="2"/>
      </rPr>
      <t>COHERENT INC</t>
    </r>
  </si>
  <si>
    <r>
      <rPr>
        <b/>
        <sz val="7"/>
        <color rgb="FF404040"/>
        <rFont val="Arial"/>
        <family val="2"/>
      </rPr>
      <t>DEVON ENERGY CORP</t>
    </r>
  </si>
  <si>
    <r>
      <rPr>
        <b/>
        <sz val="7"/>
        <color rgb="FF404040"/>
        <rFont val="Arial"/>
        <family val="2"/>
      </rPr>
      <t>COLFAX CORP</t>
    </r>
  </si>
  <si>
    <r>
      <rPr>
        <b/>
        <sz val="7"/>
        <color rgb="FF404040"/>
        <rFont val="Arial"/>
        <family val="2"/>
      </rPr>
      <t>DEXCOM INC</t>
    </r>
  </si>
  <si>
    <r>
      <rPr>
        <b/>
        <sz val="7"/>
        <color rgb="FF404040"/>
        <rFont val="Arial"/>
        <family val="2"/>
      </rPr>
      <t>COLGATE PALMOLIVE CO</t>
    </r>
  </si>
  <si>
    <r>
      <rPr>
        <b/>
        <sz val="7"/>
        <color rgb="FF404040"/>
        <rFont val="Arial"/>
        <family val="2"/>
      </rPr>
      <t>DIAMONDBACK ENERGY INC</t>
    </r>
  </si>
  <si>
    <r>
      <rPr>
        <b/>
        <sz val="7"/>
        <color rgb="FF404040"/>
        <rFont val="Arial"/>
        <family val="2"/>
      </rPr>
      <t>COLONY CAPITAL INC</t>
    </r>
  </si>
  <si>
    <r>
      <rPr>
        <b/>
        <sz val="7"/>
        <color rgb="FF404040"/>
        <rFont val="Arial"/>
        <family val="2"/>
      </rPr>
      <t>DICKS SPORTING GOODS INC</t>
    </r>
  </si>
  <si>
    <r>
      <rPr>
        <b/>
        <sz val="7"/>
        <color rgb="FF404040"/>
        <rFont val="Arial"/>
        <family val="2"/>
      </rPr>
      <t>COLUMBIA PPTY TR INC</t>
    </r>
  </si>
  <si>
    <r>
      <rPr>
        <b/>
        <sz val="7"/>
        <color rgb="FF404040"/>
        <rFont val="Arial"/>
        <family val="2"/>
      </rPr>
      <t>DIGITAL REALTY TRUST INC</t>
    </r>
  </si>
  <si>
    <r>
      <rPr>
        <b/>
        <sz val="7"/>
        <color rgb="FF404040"/>
        <rFont val="Arial"/>
        <family val="2"/>
      </rPr>
      <t>COLUMBIA SPORTSWEAR CO</t>
    </r>
  </si>
  <si>
    <r>
      <rPr>
        <b/>
        <sz val="7"/>
        <color rgb="FF404040"/>
        <rFont val="Arial"/>
        <family val="2"/>
      </rPr>
      <t>DISCOVER FINANCIAL SRVC</t>
    </r>
  </si>
  <si>
    <r>
      <rPr>
        <b/>
        <sz val="7"/>
        <color rgb="FF404040"/>
        <rFont val="Arial"/>
        <family val="2"/>
      </rPr>
      <t>COMCAST CORP CL A</t>
    </r>
  </si>
  <si>
    <r>
      <rPr>
        <b/>
        <sz val="7"/>
        <color rgb="FF404040"/>
        <rFont val="Arial"/>
        <family val="2"/>
      </rPr>
      <t>DISCOVERY INC SERIES A</t>
    </r>
  </si>
  <si>
    <r>
      <rPr>
        <b/>
        <sz val="7"/>
        <color rgb="FF404040"/>
        <rFont val="Arial"/>
        <family val="2"/>
      </rPr>
      <t>COMERICA INC</t>
    </r>
  </si>
  <si>
    <r>
      <rPr>
        <b/>
        <sz val="7"/>
        <color rgb="FF404040"/>
        <rFont val="Arial"/>
        <family val="2"/>
      </rPr>
      <t>DISCOVERY INC SERIES C</t>
    </r>
  </si>
  <si>
    <r>
      <rPr>
        <b/>
        <sz val="7"/>
        <color rgb="FF404040"/>
        <rFont val="Arial"/>
        <family val="2"/>
      </rPr>
      <t>COMMERCE BANCSHARES INC</t>
    </r>
  </si>
  <si>
    <r>
      <rPr>
        <b/>
        <sz val="7"/>
        <color rgb="FF404040"/>
        <rFont val="Arial"/>
        <family val="2"/>
      </rPr>
      <t>DISH NETWORK CORP</t>
    </r>
  </si>
  <si>
    <r>
      <rPr>
        <b/>
        <sz val="7"/>
        <color rgb="FF404040"/>
        <rFont val="Arial"/>
        <family val="2"/>
      </rPr>
      <t>COMMSCOPE HOLDING CO</t>
    </r>
  </si>
  <si>
    <r>
      <rPr>
        <b/>
        <sz val="7"/>
        <color rgb="FF404040"/>
        <rFont val="Arial"/>
        <family val="2"/>
      </rPr>
      <t>DISNEY WALT CO</t>
    </r>
  </si>
  <si>
    <r>
      <rPr>
        <b/>
        <sz val="7"/>
        <color rgb="FF404040"/>
        <rFont val="Arial"/>
        <family val="2"/>
      </rPr>
      <t>CONAGRA BRANDS INC</t>
    </r>
  </si>
  <si>
    <r>
      <rPr>
        <b/>
        <sz val="7"/>
        <color rgb="FF404040"/>
        <rFont val="Arial"/>
        <family val="2"/>
      </rPr>
      <t>DOCUSIGN</t>
    </r>
  </si>
  <si>
    <r>
      <rPr>
        <b/>
        <sz val="7"/>
        <color rgb="FF404040"/>
        <rFont val="Arial"/>
        <family val="2"/>
      </rPr>
      <t>CONCHO RESOURCES INC</t>
    </r>
  </si>
  <si>
    <r>
      <rPr>
        <b/>
        <sz val="7"/>
        <color rgb="FF404040"/>
        <rFont val="Arial"/>
        <family val="2"/>
      </rPr>
      <t>DOLBY LABORATORIES INC</t>
    </r>
  </si>
  <si>
    <r>
      <rPr>
        <b/>
        <sz val="7"/>
        <color rgb="FF404040"/>
        <rFont val="Arial"/>
        <family val="2"/>
      </rPr>
      <t>CONDUENT INC</t>
    </r>
  </si>
  <si>
    <r>
      <rPr>
        <b/>
        <sz val="7"/>
        <color rgb="FF404040"/>
        <rFont val="Arial"/>
        <family val="2"/>
      </rPr>
      <t>DOLLAR GENERAL CORP</t>
    </r>
  </si>
  <si>
    <r>
      <rPr>
        <b/>
        <sz val="7"/>
        <color rgb="FF404040"/>
        <rFont val="Arial"/>
        <family val="2"/>
      </rPr>
      <t>CONOCOPHILLIPS</t>
    </r>
  </si>
  <si>
    <r>
      <rPr>
        <b/>
        <sz val="7"/>
        <color rgb="FF404040"/>
        <rFont val="Arial"/>
        <family val="2"/>
      </rPr>
      <t>DOLLAR TREE INC</t>
    </r>
  </si>
  <si>
    <r>
      <rPr>
        <b/>
        <sz val="7"/>
        <color rgb="FF404040"/>
        <rFont val="Arial"/>
        <family val="2"/>
      </rPr>
      <t>CONSOLIDATED EDISON INC</t>
    </r>
  </si>
  <si>
    <r>
      <rPr>
        <b/>
        <sz val="7"/>
        <color rgb="FF404040"/>
        <rFont val="Arial"/>
        <family val="2"/>
      </rPr>
      <t>DOMINION ENERGY INC</t>
    </r>
  </si>
  <si>
    <r>
      <rPr>
        <b/>
        <sz val="7"/>
        <color rgb="FF404040"/>
        <rFont val="Arial"/>
        <family val="2"/>
      </rPr>
      <t>CONSTELLATION BRANDS</t>
    </r>
  </si>
  <si>
    <r>
      <rPr>
        <b/>
        <sz val="7"/>
        <color rgb="FF404040"/>
        <rFont val="Arial"/>
        <family val="2"/>
      </rPr>
      <t>DOMINOS PIZZA INC</t>
    </r>
  </si>
  <si>
    <r>
      <rPr>
        <b/>
        <sz val="7"/>
        <color rgb="FF404040"/>
        <rFont val="Arial"/>
        <family val="2"/>
      </rPr>
      <t>CONTINENTAL RESOURCES</t>
    </r>
  </si>
  <si>
    <r>
      <rPr>
        <b/>
        <sz val="7"/>
        <color rgb="FF404040"/>
        <rFont val="Arial"/>
        <family val="2"/>
      </rPr>
      <t>DOMTAR CORPORATION</t>
    </r>
  </si>
  <si>
    <r>
      <rPr>
        <b/>
        <sz val="7"/>
        <color rgb="FF404040"/>
        <rFont val="Arial"/>
        <family val="2"/>
      </rPr>
      <t>COOPER COMPANIES INC</t>
    </r>
  </si>
  <si>
    <r>
      <rPr>
        <b/>
        <sz val="7"/>
        <color rgb="FF404040"/>
        <rFont val="Arial"/>
        <family val="2"/>
      </rPr>
      <t>DONALDSON INC</t>
    </r>
  </si>
  <si>
    <r>
      <rPr>
        <b/>
        <sz val="7"/>
        <color rgb="FF404040"/>
        <rFont val="Arial"/>
        <family val="2"/>
      </rPr>
      <t>DOUGLAS EMMETT INC</t>
    </r>
  </si>
  <si>
    <r>
      <rPr>
        <b/>
        <sz val="7"/>
        <color rgb="FF404040"/>
        <rFont val="Arial"/>
        <family val="2"/>
      </rPr>
      <t>EXPEDIA GROUP INC</t>
    </r>
  </si>
  <si>
    <r>
      <rPr>
        <b/>
        <sz val="7"/>
        <color rgb="FF404040"/>
        <rFont val="Arial"/>
        <family val="2"/>
      </rPr>
      <t>DOVER CORP</t>
    </r>
  </si>
  <si>
    <r>
      <rPr>
        <b/>
        <sz val="7"/>
        <color rgb="FF404040"/>
        <rFont val="Arial"/>
        <family val="2"/>
      </rPr>
      <t>EXPEDITORS INTL OF WASH</t>
    </r>
  </si>
  <si>
    <r>
      <rPr>
        <b/>
        <sz val="7"/>
        <color rgb="FF404040"/>
        <rFont val="Arial"/>
        <family val="2"/>
      </rPr>
      <t>DOWDUPONT INC</t>
    </r>
  </si>
  <si>
    <r>
      <rPr>
        <b/>
        <sz val="7"/>
        <color rgb="FF404040"/>
        <rFont val="Arial"/>
        <family val="2"/>
      </rPr>
      <t>EXPRESS SCRIPTS HOLD CO</t>
    </r>
  </si>
  <si>
    <r>
      <rPr>
        <b/>
        <sz val="7"/>
        <color rgb="FF404040"/>
        <rFont val="Arial"/>
        <family val="2"/>
      </rPr>
      <t>DR PEPPER SNAPPLE GROUP</t>
    </r>
  </si>
  <si>
    <r>
      <rPr>
        <b/>
        <sz val="7"/>
        <color rgb="FF404040"/>
        <rFont val="Arial"/>
        <family val="2"/>
      </rPr>
      <t>EXTENDED STAY AMERICA</t>
    </r>
  </si>
  <si>
    <r>
      <rPr>
        <b/>
        <sz val="7"/>
        <color rgb="FF404040"/>
        <rFont val="Arial"/>
        <family val="2"/>
      </rPr>
      <t>DTE ENERGY CO</t>
    </r>
  </si>
  <si>
    <r>
      <rPr>
        <b/>
        <sz val="7"/>
        <color rgb="FF404040"/>
        <rFont val="Arial"/>
        <family val="2"/>
      </rPr>
      <t>EXTRA SPACE STORAGE INC</t>
    </r>
  </si>
  <si>
    <r>
      <rPr>
        <b/>
        <sz val="7"/>
        <color rgb="FF404040"/>
        <rFont val="Arial"/>
        <family val="2"/>
      </rPr>
      <t>DUKE ENERGY CORP</t>
    </r>
  </si>
  <si>
    <r>
      <rPr>
        <b/>
        <sz val="7"/>
        <color rgb="FF404040"/>
        <rFont val="Arial"/>
        <family val="2"/>
      </rPr>
      <t>EXTRACTION OIL &amp; GAS INC</t>
    </r>
  </si>
  <si>
    <r>
      <rPr>
        <b/>
        <sz val="7"/>
        <color rgb="FF404040"/>
        <rFont val="Arial"/>
        <family val="2"/>
      </rPr>
      <t>DUKE REALTY CORP</t>
    </r>
  </si>
  <si>
    <r>
      <rPr>
        <b/>
        <sz val="7"/>
        <color rgb="FF404040"/>
        <rFont val="Arial"/>
        <family val="2"/>
      </rPr>
      <t>EXXON MOBIL CORP</t>
    </r>
  </si>
  <si>
    <r>
      <rPr>
        <b/>
        <sz val="7"/>
        <color rgb="FF404040"/>
        <rFont val="Arial"/>
        <family val="2"/>
      </rPr>
      <t>DUN &amp; BRADSTREET CORP</t>
    </r>
  </si>
  <si>
    <r>
      <rPr>
        <b/>
        <sz val="7"/>
        <color rgb="FF404040"/>
        <rFont val="Arial"/>
        <family val="2"/>
      </rPr>
      <t>F5 NETWORKS INC</t>
    </r>
  </si>
  <si>
    <r>
      <rPr>
        <b/>
        <sz val="7"/>
        <color rgb="FF404040"/>
        <rFont val="Arial"/>
        <family val="2"/>
      </rPr>
      <t>DUNKIN BRANDS GROUP INC</t>
    </r>
  </si>
  <si>
    <r>
      <rPr>
        <b/>
        <sz val="7"/>
        <color rgb="FF404040"/>
        <rFont val="Arial"/>
        <family val="2"/>
      </rPr>
      <t>FACEBOOK INC</t>
    </r>
  </si>
  <si>
    <r>
      <rPr>
        <b/>
        <sz val="7"/>
        <color rgb="FF404040"/>
        <rFont val="Arial"/>
        <family val="2"/>
      </rPr>
      <t>DXC TECHNOLOGY COMPANY</t>
    </r>
  </si>
  <si>
    <r>
      <rPr>
        <b/>
        <sz val="7"/>
        <color rgb="FF404040"/>
        <rFont val="Arial"/>
        <family val="2"/>
      </rPr>
      <t>FACTSET RESEARCH SYSTEMS</t>
    </r>
  </si>
  <si>
    <r>
      <rPr>
        <b/>
        <sz val="7"/>
        <color rgb="FF404040"/>
        <rFont val="Arial"/>
        <family val="2"/>
      </rPr>
      <t>E TRADE FINANCIAL CORP</t>
    </r>
  </si>
  <si>
    <r>
      <rPr>
        <b/>
        <sz val="7"/>
        <color rgb="FF404040"/>
        <rFont val="Arial"/>
        <family val="2"/>
      </rPr>
      <t>FAIR ISAAC CORP</t>
    </r>
  </si>
  <si>
    <r>
      <rPr>
        <b/>
        <sz val="7"/>
        <color rgb="FF404040"/>
        <rFont val="Arial"/>
        <family val="2"/>
      </rPr>
      <t>EAGLE MATERIALS INC</t>
    </r>
  </si>
  <si>
    <r>
      <rPr>
        <b/>
        <sz val="7"/>
        <color rgb="FF404040"/>
        <rFont val="Arial"/>
        <family val="2"/>
      </rPr>
      <t>FASTENAL CO</t>
    </r>
  </si>
  <si>
    <r>
      <rPr>
        <b/>
        <sz val="7"/>
        <color rgb="FF404040"/>
        <rFont val="Arial"/>
        <family val="2"/>
      </rPr>
      <t>EAST WEST BANCORP INC</t>
    </r>
  </si>
  <si>
    <r>
      <rPr>
        <b/>
        <sz val="7"/>
        <color rgb="FF404040"/>
        <rFont val="Arial"/>
        <family val="2"/>
      </rPr>
      <t>FEDERAL REALTY INVT</t>
    </r>
  </si>
  <si>
    <r>
      <rPr>
        <b/>
        <sz val="7"/>
        <color rgb="FF404040"/>
        <rFont val="Arial"/>
        <family val="2"/>
      </rPr>
      <t>EASTMAN CHEMICAL CO</t>
    </r>
  </si>
  <si>
    <r>
      <rPr>
        <b/>
        <sz val="7"/>
        <color rgb="FF404040"/>
        <rFont val="Arial"/>
        <family val="2"/>
      </rPr>
      <t>FEDEX CORP</t>
    </r>
  </si>
  <si>
    <r>
      <rPr>
        <b/>
        <sz val="7"/>
        <color rgb="FF404040"/>
        <rFont val="Arial"/>
        <family val="2"/>
      </rPr>
      <t>EATON CORP PLC</t>
    </r>
  </si>
  <si>
    <r>
      <rPr>
        <b/>
        <sz val="7"/>
        <color rgb="FF404040"/>
        <rFont val="Arial"/>
        <family val="2"/>
      </rPr>
      <t>FIDELITY NATL INFO SVCS</t>
    </r>
  </si>
  <si>
    <r>
      <rPr>
        <b/>
        <sz val="7"/>
        <color rgb="FF404040"/>
        <rFont val="Arial"/>
        <family val="2"/>
      </rPr>
      <t>EATON VANCE CORP</t>
    </r>
  </si>
  <si>
    <r>
      <rPr>
        <b/>
        <sz val="7"/>
        <color rgb="FF404040"/>
        <rFont val="Arial"/>
        <family val="2"/>
      </rPr>
      <t>FIFTH THIRD BANCORP</t>
    </r>
  </si>
  <si>
    <r>
      <rPr>
        <b/>
        <sz val="7"/>
        <color rgb="FF404040"/>
        <rFont val="Arial"/>
        <family val="2"/>
      </rPr>
      <t>EBAY INC</t>
    </r>
  </si>
  <si>
    <r>
      <rPr>
        <b/>
        <sz val="7"/>
        <color rgb="FF404040"/>
        <rFont val="Arial"/>
        <family val="2"/>
      </rPr>
      <t>FIREEYE INC</t>
    </r>
  </si>
  <si>
    <r>
      <rPr>
        <b/>
        <sz val="7"/>
        <color rgb="FF404040"/>
        <rFont val="Arial"/>
        <family val="2"/>
      </rPr>
      <t>ECHOSTAR CORP</t>
    </r>
  </si>
  <si>
    <r>
      <rPr>
        <b/>
        <sz val="7"/>
        <color rgb="FF404040"/>
        <rFont val="Arial"/>
        <family val="2"/>
      </rPr>
      <t>FIRST AMERICAN FINL CORP</t>
    </r>
  </si>
  <si>
    <r>
      <rPr>
        <b/>
        <sz val="7"/>
        <color rgb="FF404040"/>
        <rFont val="Arial"/>
        <family val="2"/>
      </rPr>
      <t>ECOLAB INC</t>
    </r>
  </si>
  <si>
    <r>
      <rPr>
        <b/>
        <sz val="7"/>
        <color rgb="FF404040"/>
        <rFont val="Arial"/>
        <family val="2"/>
      </rPr>
      <t>FIRST CITIZENS BANCSHRS</t>
    </r>
  </si>
  <si>
    <r>
      <rPr>
        <b/>
        <sz val="7"/>
        <color rgb="FF404040"/>
        <rFont val="Arial"/>
        <family val="2"/>
      </rPr>
      <t>EDISON INTERNATIONAL</t>
    </r>
  </si>
  <si>
    <r>
      <rPr>
        <b/>
        <sz val="7"/>
        <color rgb="FF404040"/>
        <rFont val="Arial"/>
        <family val="2"/>
      </rPr>
      <t>FIRST DATA CORPORATION</t>
    </r>
  </si>
  <si>
    <r>
      <rPr>
        <b/>
        <sz val="7"/>
        <color rgb="FF404040"/>
        <rFont val="Arial"/>
        <family val="2"/>
      </rPr>
      <t>EDWARDS LIFESCIENCES</t>
    </r>
  </si>
  <si>
    <r>
      <rPr>
        <b/>
        <sz val="7"/>
        <color rgb="FF404040"/>
        <rFont val="Arial"/>
        <family val="2"/>
      </rPr>
      <t>FIRST HAWAIIAN INC</t>
    </r>
  </si>
  <si>
    <r>
      <rPr>
        <b/>
        <sz val="7"/>
        <color rgb="FF404040"/>
        <rFont val="Arial"/>
        <family val="2"/>
      </rPr>
      <t>ELECTRONIC ARTS INC</t>
    </r>
  </si>
  <si>
    <r>
      <rPr>
        <b/>
        <sz val="7"/>
        <color rgb="FF404040"/>
        <rFont val="Arial"/>
        <family val="2"/>
      </rPr>
      <t>FIRST HORIZON NATL CORP</t>
    </r>
  </si>
  <si>
    <r>
      <rPr>
        <b/>
        <sz val="7"/>
        <color rgb="FF404040"/>
        <rFont val="Arial"/>
        <family val="2"/>
      </rPr>
      <t>EMERSON ELECTRIC CO</t>
    </r>
  </si>
  <si>
    <r>
      <rPr>
        <b/>
        <sz val="7"/>
        <color rgb="FF404040"/>
        <rFont val="Arial"/>
        <family val="2"/>
      </rPr>
      <t>FIRST REP BK SAN FRAN</t>
    </r>
  </si>
  <si>
    <r>
      <rPr>
        <b/>
        <sz val="7"/>
        <color rgb="FF404040"/>
        <rFont val="Arial"/>
        <family val="2"/>
      </rPr>
      <t>EMPIRE STATE REALTY</t>
    </r>
  </si>
  <si>
    <r>
      <rPr>
        <b/>
        <sz val="7"/>
        <color rgb="FF404040"/>
        <rFont val="Arial"/>
        <family val="2"/>
      </rPr>
      <t>FIRST SOLAR INC</t>
    </r>
  </si>
  <si>
    <r>
      <rPr>
        <b/>
        <sz val="7"/>
        <color rgb="FF404040"/>
        <rFont val="Arial"/>
        <family val="2"/>
      </rPr>
      <t>ENCOMPASS HEALTH CORP</t>
    </r>
  </si>
  <si>
    <r>
      <rPr>
        <b/>
        <sz val="7"/>
        <color rgb="FF404040"/>
        <rFont val="Arial"/>
        <family val="2"/>
      </rPr>
      <t>FIRSTENERGY CORP</t>
    </r>
  </si>
  <si>
    <r>
      <rPr>
        <b/>
        <sz val="7"/>
        <color rgb="FF404040"/>
        <rFont val="Arial"/>
        <family val="2"/>
      </rPr>
      <t>ENERGEN CORP</t>
    </r>
  </si>
  <si>
    <r>
      <rPr>
        <b/>
        <sz val="7"/>
        <color rgb="FF404040"/>
        <rFont val="Arial"/>
        <family val="2"/>
      </rPr>
      <t>FISERV INC</t>
    </r>
  </si>
  <si>
    <r>
      <rPr>
        <b/>
        <sz val="7"/>
        <color rgb="FF404040"/>
        <rFont val="Arial"/>
        <family val="2"/>
      </rPr>
      <t>ENERGIZER HOLDINGS INC</t>
    </r>
  </si>
  <si>
    <r>
      <rPr>
        <b/>
        <sz val="7"/>
        <color rgb="FF404040"/>
        <rFont val="Arial"/>
        <family val="2"/>
      </rPr>
      <t>FLEETCOR TECHNOLOGIES</t>
    </r>
  </si>
  <si>
    <r>
      <rPr>
        <b/>
        <sz val="7"/>
        <color rgb="FF404040"/>
        <rFont val="Arial"/>
        <family val="2"/>
      </rPr>
      <t>ENTERGY CORP</t>
    </r>
  </si>
  <si>
    <r>
      <rPr>
        <b/>
        <sz val="7"/>
        <color rgb="FF404040"/>
        <rFont val="Arial"/>
        <family val="2"/>
      </rPr>
      <t>FLIR SYSTEMS INC</t>
    </r>
  </si>
  <si>
    <r>
      <rPr>
        <b/>
        <sz val="7"/>
        <color rgb="FF404040"/>
        <rFont val="Arial"/>
        <family val="2"/>
      </rPr>
      <t>ENVISION HEALTHCARE CORP</t>
    </r>
  </si>
  <si>
    <r>
      <rPr>
        <b/>
        <sz val="7"/>
        <color rgb="FF404040"/>
        <rFont val="Arial"/>
        <family val="2"/>
      </rPr>
      <t>FLOOR &amp; DECOR HOLDINGS</t>
    </r>
  </si>
  <si>
    <r>
      <rPr>
        <b/>
        <sz val="7"/>
        <color rgb="FF404040"/>
        <rFont val="Arial"/>
        <family val="2"/>
      </rPr>
      <t>EOG RESOURCES INC</t>
    </r>
  </si>
  <si>
    <r>
      <rPr>
        <b/>
        <sz val="7"/>
        <color rgb="FF404040"/>
        <rFont val="Arial"/>
        <family val="2"/>
      </rPr>
      <t>FLOWERS FOODS INC</t>
    </r>
  </si>
  <si>
    <r>
      <rPr>
        <b/>
        <sz val="7"/>
        <color rgb="FF404040"/>
        <rFont val="Arial"/>
        <family val="2"/>
      </rPr>
      <t>EPAM SYSTEMS INC</t>
    </r>
  </si>
  <si>
    <r>
      <rPr>
        <b/>
        <sz val="7"/>
        <color rgb="FF404040"/>
        <rFont val="Arial"/>
        <family val="2"/>
      </rPr>
      <t>FLOWSERVE CORP</t>
    </r>
  </si>
  <si>
    <r>
      <rPr>
        <b/>
        <sz val="7"/>
        <color rgb="FF404040"/>
        <rFont val="Arial"/>
        <family val="2"/>
      </rPr>
      <t>EPR PROPERTIES</t>
    </r>
  </si>
  <si>
    <r>
      <rPr>
        <b/>
        <sz val="7"/>
        <color rgb="FF404040"/>
        <rFont val="Arial"/>
        <family val="2"/>
      </rPr>
      <t>FLUOR CORP</t>
    </r>
  </si>
  <si>
    <r>
      <rPr>
        <b/>
        <sz val="7"/>
        <color rgb="FF404040"/>
        <rFont val="Arial"/>
        <family val="2"/>
      </rPr>
      <t>EQT CORPORATION</t>
    </r>
  </si>
  <si>
    <r>
      <rPr>
        <b/>
        <sz val="7"/>
        <color rgb="FF404040"/>
        <rFont val="Arial"/>
        <family val="2"/>
      </rPr>
      <t>FMC CORP</t>
    </r>
  </si>
  <si>
    <r>
      <rPr>
        <b/>
        <sz val="7"/>
        <color rgb="FF404040"/>
        <rFont val="Arial"/>
        <family val="2"/>
      </rPr>
      <t>EQUIFAX INC</t>
    </r>
  </si>
  <si>
    <r>
      <rPr>
        <b/>
        <sz val="7"/>
        <color rgb="FF404040"/>
        <rFont val="Arial"/>
        <family val="2"/>
      </rPr>
      <t>FNB CORP</t>
    </r>
  </si>
  <si>
    <r>
      <rPr>
        <b/>
        <sz val="7"/>
        <color rgb="FF404040"/>
        <rFont val="Arial"/>
        <family val="2"/>
      </rPr>
      <t>EQUINIX INC</t>
    </r>
  </si>
  <si>
    <r>
      <rPr>
        <b/>
        <sz val="7"/>
        <color rgb="FF404040"/>
        <rFont val="Arial"/>
        <family val="2"/>
      </rPr>
      <t>FNF GROUP</t>
    </r>
  </si>
  <si>
    <r>
      <rPr>
        <b/>
        <sz val="7"/>
        <color rgb="FF404040"/>
        <rFont val="Arial"/>
        <family val="2"/>
      </rPr>
      <t>EQUITY COMMONWEALTH</t>
    </r>
  </si>
  <si>
    <r>
      <rPr>
        <b/>
        <sz val="7"/>
        <color rgb="FF404040"/>
        <rFont val="Arial"/>
        <family val="2"/>
      </rPr>
      <t>FOOT LOCKER INC</t>
    </r>
  </si>
  <si>
    <r>
      <rPr>
        <b/>
        <sz val="7"/>
        <color rgb="FF404040"/>
        <rFont val="Arial"/>
        <family val="2"/>
      </rPr>
      <t>EQUITY LIFESTYLE PROP</t>
    </r>
  </si>
  <si>
    <r>
      <rPr>
        <b/>
        <sz val="7"/>
        <color rgb="FF404040"/>
        <rFont val="Arial"/>
        <family val="2"/>
      </rPr>
      <t>FORD MOTOR CO</t>
    </r>
  </si>
  <si>
    <r>
      <rPr>
        <b/>
        <sz val="7"/>
        <color rgb="FF404040"/>
        <rFont val="Arial"/>
        <family val="2"/>
      </rPr>
      <t>EQUITY RESIDENTIAL</t>
    </r>
  </si>
  <si>
    <r>
      <rPr>
        <b/>
        <sz val="7"/>
        <color rgb="FF404040"/>
        <rFont val="Arial"/>
        <family val="2"/>
      </rPr>
      <t>FOREST CITY REALTY TRUST</t>
    </r>
  </si>
  <si>
    <r>
      <rPr>
        <b/>
        <sz val="7"/>
        <color rgb="FF404040"/>
        <rFont val="Arial"/>
        <family val="2"/>
      </rPr>
      <t>ERIE INDEMNITY CO</t>
    </r>
  </si>
  <si>
    <r>
      <rPr>
        <b/>
        <sz val="7"/>
        <color rgb="FF404040"/>
        <rFont val="Arial"/>
        <family val="2"/>
      </rPr>
      <t>FORTINET INC</t>
    </r>
  </si>
  <si>
    <r>
      <rPr>
        <b/>
        <sz val="7"/>
        <color rgb="FF404040"/>
        <rFont val="Arial"/>
        <family val="2"/>
      </rPr>
      <t>ESSEX PROPERTY TRUST INC</t>
    </r>
  </si>
  <si>
    <r>
      <rPr>
        <b/>
        <sz val="7"/>
        <color rgb="FF404040"/>
        <rFont val="Arial"/>
        <family val="2"/>
      </rPr>
      <t>FORTIVE CORPORATION</t>
    </r>
  </si>
  <si>
    <r>
      <rPr>
        <b/>
        <sz val="7"/>
        <color rgb="FF404040"/>
        <rFont val="Arial"/>
        <family val="2"/>
      </rPr>
      <t>ESTEE LAUDER COMPANIES</t>
    </r>
  </si>
  <si>
    <r>
      <rPr>
        <b/>
        <sz val="7"/>
        <color rgb="FF404040"/>
        <rFont val="Arial"/>
        <family val="2"/>
      </rPr>
      <t>FORTUNE BRDS HOME &amp; SEC</t>
    </r>
  </si>
  <si>
    <r>
      <rPr>
        <b/>
        <sz val="7"/>
        <color rgb="FF404040"/>
        <rFont val="Arial"/>
        <family val="2"/>
      </rPr>
      <t>EURONET WORLDWIDE INC</t>
    </r>
  </si>
  <si>
    <r>
      <rPr>
        <b/>
        <sz val="7"/>
        <color rgb="FF404040"/>
        <rFont val="Arial"/>
        <family val="2"/>
      </rPr>
      <t>FRANKLIN RESOURCES INC</t>
    </r>
  </si>
  <si>
    <r>
      <rPr>
        <b/>
        <sz val="7"/>
        <color rgb="FF404040"/>
        <rFont val="Arial"/>
        <family val="2"/>
      </rPr>
      <t>EVERCORE INC</t>
    </r>
  </si>
  <si>
    <r>
      <rPr>
        <b/>
        <sz val="7"/>
        <color rgb="FF404040"/>
        <rFont val="Arial"/>
        <family val="2"/>
      </rPr>
      <t>FREEPORT-MCMORAN INC</t>
    </r>
  </si>
  <si>
    <r>
      <rPr>
        <b/>
        <sz val="7"/>
        <color rgb="FF404040"/>
        <rFont val="Arial"/>
        <family val="2"/>
      </rPr>
      <t>EVEREST RE GROUP LTD</t>
    </r>
  </si>
  <si>
    <r>
      <rPr>
        <b/>
        <sz val="7"/>
        <color rgb="FF404040"/>
        <rFont val="Arial"/>
        <family val="2"/>
      </rPr>
      <t>GALLAGHER ARTHUR J &amp; CO</t>
    </r>
  </si>
  <si>
    <r>
      <rPr>
        <b/>
        <sz val="7"/>
        <color rgb="FF404040"/>
        <rFont val="Arial"/>
        <family val="2"/>
      </rPr>
      <t>EVERGY INC</t>
    </r>
  </si>
  <si>
    <r>
      <rPr>
        <b/>
        <sz val="7"/>
        <color rgb="FF404040"/>
        <rFont val="Arial"/>
        <family val="2"/>
      </rPr>
      <t>GAMING AND LEISURE PPTYS</t>
    </r>
  </si>
  <si>
    <r>
      <rPr>
        <b/>
        <sz val="7"/>
        <color rgb="FF404040"/>
        <rFont val="Arial"/>
        <family val="2"/>
      </rPr>
      <t>EVERSOURCE ENERGY</t>
    </r>
  </si>
  <si>
    <r>
      <rPr>
        <b/>
        <sz val="7"/>
        <color rgb="FF404040"/>
        <rFont val="Arial"/>
        <family val="2"/>
      </rPr>
      <t>GAP INC</t>
    </r>
  </si>
  <si>
    <r>
      <rPr>
        <b/>
        <sz val="7"/>
        <color rgb="FF404040"/>
        <rFont val="Arial"/>
        <family val="2"/>
      </rPr>
      <t>EXACT SCIENCES CORP</t>
    </r>
  </si>
  <si>
    <r>
      <rPr>
        <b/>
        <sz val="7"/>
        <color rgb="FF404040"/>
        <rFont val="Arial"/>
        <family val="2"/>
      </rPr>
      <t>GARDNER DENVER HOLDINGS</t>
    </r>
  </si>
  <si>
    <r>
      <rPr>
        <b/>
        <sz val="7"/>
        <color rgb="FF404040"/>
        <rFont val="Arial"/>
        <family val="2"/>
      </rPr>
      <t>EXELIXIS INC</t>
    </r>
  </si>
  <si>
    <r>
      <rPr>
        <b/>
        <sz val="7"/>
        <color rgb="FF404040"/>
        <rFont val="Arial"/>
        <family val="2"/>
      </rPr>
      <t>GARMIN LTD</t>
    </r>
  </si>
  <si>
    <r>
      <rPr>
        <b/>
        <sz val="7"/>
        <color rgb="FF404040"/>
        <rFont val="Arial"/>
        <family val="2"/>
      </rPr>
      <t>EXELON CORP</t>
    </r>
  </si>
  <si>
    <r>
      <rPr>
        <b/>
        <sz val="7"/>
        <color rgb="FF404040"/>
        <rFont val="Arial"/>
        <family val="2"/>
      </rPr>
      <t>GARTNER INC</t>
    </r>
  </si>
  <si>
    <r>
      <rPr>
        <b/>
        <sz val="7"/>
        <color rgb="FF404040"/>
        <rFont val="Arial"/>
        <family val="2"/>
      </rPr>
      <t>GATES INDUSTRIAL CORP</t>
    </r>
  </si>
  <si>
    <r>
      <rPr>
        <b/>
        <sz val="7"/>
        <color rgb="FF404040"/>
        <rFont val="Arial"/>
        <family val="2"/>
      </rPr>
      <t>HILTON GRAND VACATIONS</t>
    </r>
  </si>
  <si>
    <r>
      <rPr>
        <b/>
        <sz val="7"/>
        <color rgb="FF404040"/>
        <rFont val="Arial"/>
        <family val="2"/>
      </rPr>
      <t>GCI LIBERTY INC</t>
    </r>
  </si>
  <si>
    <r>
      <rPr>
        <b/>
        <sz val="7"/>
        <color rgb="FF404040"/>
        <rFont val="Arial"/>
        <family val="2"/>
      </rPr>
      <t>HILTON WORLDWIDE HOLDING</t>
    </r>
  </si>
  <si>
    <r>
      <rPr>
        <b/>
        <sz val="7"/>
        <color rgb="FF404040"/>
        <rFont val="Arial"/>
        <family val="2"/>
      </rPr>
      <t>GENERAL DYNAMICS CORP</t>
    </r>
  </si>
  <si>
    <r>
      <rPr>
        <b/>
        <sz val="7"/>
        <color rgb="FF404040"/>
        <rFont val="Arial"/>
        <family val="2"/>
      </rPr>
      <t>HOLLYFRONTIER CORP</t>
    </r>
  </si>
  <si>
    <r>
      <rPr>
        <b/>
        <sz val="7"/>
        <color rgb="FF404040"/>
        <rFont val="Arial"/>
        <family val="2"/>
      </rPr>
      <t>GENERAL ELECTRIC CO</t>
    </r>
  </si>
  <si>
    <r>
      <rPr>
        <b/>
        <sz val="7"/>
        <color rgb="FF404040"/>
        <rFont val="Arial"/>
        <family val="2"/>
      </rPr>
      <t>HOLOGIC INC</t>
    </r>
  </si>
  <si>
    <r>
      <rPr>
        <b/>
        <sz val="7"/>
        <color rgb="FF404040"/>
        <rFont val="Arial"/>
        <family val="2"/>
      </rPr>
      <t>GENERAL MILLS INC</t>
    </r>
  </si>
  <si>
    <r>
      <rPr>
        <b/>
        <sz val="7"/>
        <color rgb="FF404040"/>
        <rFont val="Arial"/>
        <family val="2"/>
      </rPr>
      <t>HOME DEPOT INC</t>
    </r>
  </si>
  <si>
    <r>
      <rPr>
        <b/>
        <sz val="7"/>
        <color rgb="FF404040"/>
        <rFont val="Arial"/>
        <family val="2"/>
      </rPr>
      <t>GENERAL MTRS CO</t>
    </r>
  </si>
  <si>
    <r>
      <rPr>
        <b/>
        <sz val="7"/>
        <color rgb="FF404040"/>
        <rFont val="Arial"/>
        <family val="2"/>
      </rPr>
      <t>HONEYWELL INTERNATIONAL</t>
    </r>
  </si>
  <si>
    <r>
      <rPr>
        <b/>
        <sz val="7"/>
        <color rgb="FF404040"/>
        <rFont val="Arial"/>
        <family val="2"/>
      </rPr>
      <t>GENESEE &amp; WYOMING INC</t>
    </r>
  </si>
  <si>
    <r>
      <rPr>
        <b/>
        <sz val="7"/>
        <color rgb="FF404040"/>
        <rFont val="Arial"/>
        <family val="2"/>
      </rPr>
      <t>HORMEL FOODS CORP</t>
    </r>
  </si>
  <si>
    <r>
      <rPr>
        <b/>
        <sz val="7"/>
        <color rgb="FF404040"/>
        <rFont val="Arial"/>
        <family val="2"/>
      </rPr>
      <t>GENPACT LTD</t>
    </r>
  </si>
  <si>
    <r>
      <rPr>
        <b/>
        <sz val="7"/>
        <color rgb="FF404040"/>
        <rFont val="Arial"/>
        <family val="2"/>
      </rPr>
      <t>HOSPITALITY PPTYS TRUST</t>
    </r>
  </si>
  <si>
    <r>
      <rPr>
        <b/>
        <sz val="7"/>
        <color rgb="FF404040"/>
        <rFont val="Arial"/>
        <family val="2"/>
      </rPr>
      <t>GENTEX CORP</t>
    </r>
  </si>
  <si>
    <r>
      <rPr>
        <b/>
        <sz val="7"/>
        <color rgb="FF404040"/>
        <rFont val="Arial"/>
        <family val="2"/>
      </rPr>
      <t>HOST HOTELS &amp; RESORTS</t>
    </r>
  </si>
  <si>
    <r>
      <rPr>
        <b/>
        <sz val="7"/>
        <color rgb="FF404040"/>
        <rFont val="Arial"/>
        <family val="2"/>
      </rPr>
      <t>GENUINE PARTS CO</t>
    </r>
  </si>
  <si>
    <r>
      <rPr>
        <b/>
        <sz val="7"/>
        <color rgb="FF404040"/>
        <rFont val="Arial"/>
        <family val="2"/>
      </rPr>
      <t>HOWARD HUGHES CORP</t>
    </r>
  </si>
  <si>
    <r>
      <rPr>
        <b/>
        <sz val="7"/>
        <color rgb="FF404040"/>
        <rFont val="Arial"/>
        <family val="2"/>
      </rPr>
      <t>GGP INC</t>
    </r>
  </si>
  <si>
    <r>
      <rPr>
        <b/>
        <sz val="7"/>
        <color rgb="FF404040"/>
        <rFont val="Arial"/>
        <family val="2"/>
      </rPr>
      <t>HP INC</t>
    </r>
  </si>
  <si>
    <r>
      <rPr>
        <b/>
        <sz val="7"/>
        <color rgb="FF404040"/>
        <rFont val="Arial"/>
        <family val="2"/>
      </rPr>
      <t>GILEAD SCIENCES INC</t>
    </r>
  </si>
  <si>
    <r>
      <rPr>
        <b/>
        <sz val="7"/>
        <color rgb="FF404040"/>
        <rFont val="Arial"/>
        <family val="2"/>
      </rPr>
      <t>HUBBELL INC</t>
    </r>
  </si>
  <si>
    <r>
      <rPr>
        <b/>
        <sz val="7"/>
        <color rgb="FF404040"/>
        <rFont val="Arial"/>
        <family val="2"/>
      </rPr>
      <t>GLOBAL PAYMENTS INC</t>
    </r>
  </si>
  <si>
    <r>
      <rPr>
        <b/>
        <sz val="7"/>
        <color rgb="FF404040"/>
        <rFont val="Arial"/>
        <family val="2"/>
      </rPr>
      <t>HUDSON PAC PPTYS INC</t>
    </r>
  </si>
  <si>
    <r>
      <rPr>
        <b/>
        <sz val="7"/>
        <color rgb="FF404040"/>
        <rFont val="Arial"/>
        <family val="2"/>
      </rPr>
      <t>GODADDY INC</t>
    </r>
  </si>
  <si>
    <r>
      <rPr>
        <b/>
        <sz val="7"/>
        <color rgb="FF404040"/>
        <rFont val="Arial"/>
        <family val="2"/>
      </rPr>
      <t>HUMANA INC</t>
    </r>
  </si>
  <si>
    <r>
      <rPr>
        <b/>
        <sz val="7"/>
        <color rgb="FF404040"/>
        <rFont val="Arial"/>
        <family val="2"/>
      </rPr>
      <t>GOLDMAN SACHS GROUP INC</t>
    </r>
  </si>
  <si>
    <r>
      <rPr>
        <b/>
        <sz val="7"/>
        <color rgb="FF404040"/>
        <rFont val="Arial"/>
        <family val="2"/>
      </rPr>
      <t>HUNTINGTON BANCSHARES</t>
    </r>
  </si>
  <si>
    <r>
      <rPr>
        <b/>
        <sz val="7"/>
        <color rgb="FF404040"/>
        <rFont val="Arial"/>
        <family val="2"/>
      </rPr>
      <t>GOODYEAR TIRE &amp; RUBBER</t>
    </r>
  </si>
  <si>
    <r>
      <rPr>
        <b/>
        <sz val="7"/>
        <color rgb="FF404040"/>
        <rFont val="Arial"/>
        <family val="2"/>
      </rPr>
      <t>HUNTINGTON INGALLS IND</t>
    </r>
  </si>
  <si>
    <r>
      <rPr>
        <b/>
        <sz val="7"/>
        <color rgb="FF404040"/>
        <rFont val="Arial"/>
        <family val="2"/>
      </rPr>
      <t>GRACE W R &amp; CO</t>
    </r>
  </si>
  <si>
    <r>
      <rPr>
        <b/>
        <sz val="7"/>
        <color rgb="FF404040"/>
        <rFont val="Arial"/>
        <family val="2"/>
      </rPr>
      <t>HUNTSMAN CORP</t>
    </r>
  </si>
  <si>
    <r>
      <rPr>
        <b/>
        <sz val="7"/>
        <color rgb="FF404040"/>
        <rFont val="Arial"/>
        <family val="2"/>
      </rPr>
      <t>GRACO INC</t>
    </r>
  </si>
  <si>
    <r>
      <rPr>
        <b/>
        <sz val="7"/>
        <color rgb="FF404040"/>
        <rFont val="Arial"/>
        <family val="2"/>
      </rPr>
      <t>HYATT HOTELS CORP</t>
    </r>
  </si>
  <si>
    <r>
      <rPr>
        <b/>
        <sz val="7"/>
        <color rgb="FF404040"/>
        <rFont val="Arial"/>
        <family val="2"/>
      </rPr>
      <t>GRAFTECH INTERNATIONAL</t>
    </r>
  </si>
  <si>
    <r>
      <rPr>
        <b/>
        <sz val="7"/>
        <color rgb="FF404040"/>
        <rFont val="Arial"/>
        <family val="2"/>
      </rPr>
      <t>IAC INTERACTIVECORP</t>
    </r>
  </si>
  <si>
    <r>
      <rPr>
        <b/>
        <sz val="7"/>
        <color rgb="FF404040"/>
        <rFont val="Arial"/>
        <family val="2"/>
      </rPr>
      <t>GRAHAM HOLDINGS COMPANY</t>
    </r>
  </si>
  <si>
    <r>
      <rPr>
        <b/>
        <sz val="7"/>
        <color rgb="FF404040"/>
        <rFont val="Arial"/>
        <family val="2"/>
      </rPr>
      <t>ICU MEDICAL INC</t>
    </r>
  </si>
  <si>
    <r>
      <rPr>
        <b/>
        <sz val="7"/>
        <color rgb="FF404040"/>
        <rFont val="Arial"/>
        <family val="2"/>
      </rPr>
      <t>GRAINGER WW INC</t>
    </r>
  </si>
  <si>
    <r>
      <rPr>
        <b/>
        <sz val="7"/>
        <color rgb="FF404040"/>
        <rFont val="Arial"/>
        <family val="2"/>
      </rPr>
      <t>IDEX CORP</t>
    </r>
  </si>
  <si>
    <r>
      <rPr>
        <b/>
        <sz val="7"/>
        <color rgb="FF404040"/>
        <rFont val="Arial"/>
        <family val="2"/>
      </rPr>
      <t>GRAND CANYON EDUCATION</t>
    </r>
  </si>
  <si>
    <r>
      <rPr>
        <b/>
        <sz val="7"/>
        <color rgb="FF404040"/>
        <rFont val="Arial"/>
        <family val="2"/>
      </rPr>
      <t>IDEXX LABS INC</t>
    </r>
  </si>
  <si>
    <r>
      <rPr>
        <b/>
        <sz val="7"/>
        <color rgb="FF404040"/>
        <rFont val="Arial"/>
        <family val="2"/>
      </rPr>
      <t>GRAPHIC PACKAGING HLDG</t>
    </r>
  </si>
  <si>
    <r>
      <rPr>
        <b/>
        <sz val="7"/>
        <color rgb="FF404040"/>
        <rFont val="Arial"/>
        <family val="2"/>
      </rPr>
      <t>IHS MARKIT LTD</t>
    </r>
  </si>
  <si>
    <r>
      <rPr>
        <b/>
        <sz val="7"/>
        <color rgb="FF404040"/>
        <rFont val="Arial"/>
        <family val="2"/>
      </rPr>
      <t>GRUBHUB INC</t>
    </r>
  </si>
  <si>
    <r>
      <rPr>
        <b/>
        <sz val="7"/>
        <color rgb="FF404040"/>
        <rFont val="Arial"/>
        <family val="2"/>
      </rPr>
      <t>ILLINOIS TOOL WORKS INC</t>
    </r>
  </si>
  <si>
    <r>
      <rPr>
        <b/>
        <sz val="7"/>
        <color rgb="FF404040"/>
        <rFont val="Arial"/>
        <family val="2"/>
      </rPr>
      <t>GUIDEWIRE SOFTWARE INC</t>
    </r>
  </si>
  <si>
    <r>
      <rPr>
        <b/>
        <sz val="7"/>
        <color rgb="FF404040"/>
        <rFont val="Arial"/>
        <family val="2"/>
      </rPr>
      <t>ILLUMINA INC</t>
    </r>
  </si>
  <si>
    <r>
      <rPr>
        <b/>
        <sz val="7"/>
        <color rgb="FF404040"/>
        <rFont val="Arial"/>
        <family val="2"/>
      </rPr>
      <t>HAIN CELESTIAL GROUP</t>
    </r>
  </si>
  <si>
    <r>
      <rPr>
        <b/>
        <sz val="7"/>
        <color rgb="FF404040"/>
        <rFont val="Arial"/>
        <family val="2"/>
      </rPr>
      <t>INCYTE CORP</t>
    </r>
  </si>
  <si>
    <r>
      <rPr>
        <b/>
        <sz val="7"/>
        <color rgb="FF404040"/>
        <rFont val="Arial"/>
        <family val="2"/>
      </rPr>
      <t>HALLIBURTON CO</t>
    </r>
  </si>
  <si>
    <r>
      <rPr>
        <b/>
        <sz val="7"/>
        <color rgb="FF404040"/>
        <rFont val="Arial"/>
        <family val="2"/>
      </rPr>
      <t>INGERSOLL-RAND PLC</t>
    </r>
  </si>
  <si>
    <r>
      <rPr>
        <b/>
        <sz val="7"/>
        <color rgb="FF404040"/>
        <rFont val="Arial"/>
        <family val="2"/>
      </rPr>
      <t>HANESBRAND INC</t>
    </r>
  </si>
  <si>
    <r>
      <rPr>
        <b/>
        <sz val="7"/>
        <color rgb="FF404040"/>
        <rFont val="Arial"/>
        <family val="2"/>
      </rPr>
      <t>INGREDION INC</t>
    </r>
  </si>
  <si>
    <r>
      <rPr>
        <b/>
        <sz val="7"/>
        <color rgb="FF404040"/>
        <rFont val="Arial"/>
        <family val="2"/>
      </rPr>
      <t>HANOVER INSURANCE GROUP</t>
    </r>
  </si>
  <si>
    <r>
      <rPr>
        <b/>
        <sz val="7"/>
        <color rgb="FF404040"/>
        <rFont val="Arial"/>
        <family val="2"/>
      </rPr>
      <t>INSULET CORP</t>
    </r>
  </si>
  <si>
    <r>
      <rPr>
        <b/>
        <sz val="7"/>
        <color rgb="FF404040"/>
        <rFont val="Arial"/>
        <family val="2"/>
      </rPr>
      <t>HARLEY DAVIDSON INC</t>
    </r>
  </si>
  <si>
    <r>
      <rPr>
        <b/>
        <sz val="7"/>
        <color rgb="FF404040"/>
        <rFont val="Arial"/>
        <family val="2"/>
      </rPr>
      <t>INTEGRA LIFESCIENCES</t>
    </r>
  </si>
  <si>
    <r>
      <rPr>
        <b/>
        <sz val="7"/>
        <color rgb="FF404040"/>
        <rFont val="Arial"/>
        <family val="2"/>
      </rPr>
      <t>HARRIS CORP</t>
    </r>
  </si>
  <si>
    <r>
      <rPr>
        <b/>
        <sz val="7"/>
        <color rgb="FF404040"/>
        <rFont val="Arial"/>
        <family val="2"/>
      </rPr>
      <t>INTEL CORP</t>
    </r>
  </si>
  <si>
    <r>
      <rPr>
        <b/>
        <sz val="7"/>
        <color rgb="FF404040"/>
        <rFont val="Arial"/>
        <family val="2"/>
      </rPr>
      <t>HARTFORD FINL SVCS GRP</t>
    </r>
  </si>
  <si>
    <r>
      <rPr>
        <b/>
        <sz val="7"/>
        <color rgb="FF404040"/>
        <rFont val="Arial"/>
        <family val="2"/>
      </rPr>
      <t>INTERACTIVE BROKERS GRP</t>
    </r>
  </si>
  <si>
    <r>
      <rPr>
        <b/>
        <sz val="7"/>
        <color rgb="FF404040"/>
        <rFont val="Arial"/>
        <family val="2"/>
      </rPr>
      <t>HASBRO INC</t>
    </r>
  </si>
  <si>
    <r>
      <rPr>
        <b/>
        <sz val="7"/>
        <color rgb="FF404040"/>
        <rFont val="Arial"/>
        <family val="2"/>
      </rPr>
      <t>INTERCONTINENTAL EXCH</t>
    </r>
  </si>
  <si>
    <r>
      <rPr>
        <b/>
        <sz val="7"/>
        <color rgb="FF404040"/>
        <rFont val="Arial"/>
        <family val="2"/>
      </rPr>
      <t>HAWAIIAN ELECTRIC INDS</t>
    </r>
  </si>
  <si>
    <r>
      <rPr>
        <b/>
        <sz val="7"/>
        <color rgb="FF404040"/>
        <rFont val="Arial"/>
        <family val="2"/>
      </rPr>
      <t>INTERNATIONAL GAME TECH</t>
    </r>
  </si>
  <si>
    <r>
      <rPr>
        <b/>
        <sz val="7"/>
        <color rgb="FF404040"/>
        <rFont val="Arial"/>
        <family val="2"/>
      </rPr>
      <t>HCA HEALTHCARE INC</t>
    </r>
  </si>
  <si>
    <r>
      <rPr>
        <b/>
        <sz val="7"/>
        <color rgb="FF404040"/>
        <rFont val="Arial"/>
        <family val="2"/>
      </rPr>
      <t>INTERNATIONAL PAPER CO</t>
    </r>
  </si>
  <si>
    <r>
      <rPr>
        <b/>
        <sz val="7"/>
        <color rgb="FF404040"/>
        <rFont val="Arial"/>
        <family val="2"/>
      </rPr>
      <t>HCP INC</t>
    </r>
  </si>
  <si>
    <r>
      <rPr>
        <b/>
        <sz val="7"/>
        <color rgb="FF404040"/>
        <rFont val="Arial"/>
        <family val="2"/>
      </rPr>
      <t>INTERPUBLIC GROUP OF COS</t>
    </r>
  </si>
  <si>
    <r>
      <rPr>
        <b/>
        <sz val="7"/>
        <color rgb="FF404040"/>
        <rFont val="Arial"/>
        <family val="2"/>
      </rPr>
      <t>HD SUPPLY HOLDINGS INC</t>
    </r>
  </si>
  <si>
    <r>
      <rPr>
        <b/>
        <sz val="7"/>
        <color rgb="FF404040"/>
        <rFont val="Arial"/>
        <family val="2"/>
      </rPr>
      <t>INTL BUSINESS MACHINES</t>
    </r>
  </si>
  <si>
    <r>
      <rPr>
        <b/>
        <sz val="7"/>
        <color rgb="FF404040"/>
        <rFont val="Arial"/>
        <family val="2"/>
      </rPr>
      <t>HEALTHCARE TR AMER INC</t>
    </r>
  </si>
  <si>
    <r>
      <rPr>
        <b/>
        <sz val="7"/>
        <color rgb="FF404040"/>
        <rFont val="Arial"/>
        <family val="2"/>
      </rPr>
      <t>INTL FLAVORS &amp; FRAGRANCE</t>
    </r>
  </si>
  <si>
    <r>
      <rPr>
        <b/>
        <sz val="7"/>
        <color rgb="FF404040"/>
        <rFont val="Arial"/>
        <family val="2"/>
      </rPr>
      <t>HEICO CORP CL A</t>
    </r>
  </si>
  <si>
    <r>
      <rPr>
        <b/>
        <sz val="7"/>
        <color rgb="FF404040"/>
        <rFont val="Arial"/>
        <family val="2"/>
      </rPr>
      <t>INTUIT</t>
    </r>
  </si>
  <si>
    <r>
      <rPr>
        <b/>
        <sz val="7"/>
        <color rgb="FF404040"/>
        <rFont val="Arial"/>
        <family val="2"/>
      </rPr>
      <t>HEICO CORP COMMON</t>
    </r>
  </si>
  <si>
    <r>
      <rPr>
        <b/>
        <sz val="7"/>
        <color rgb="FF404040"/>
        <rFont val="Arial"/>
        <family val="2"/>
      </rPr>
      <t>INTUITIVE SURGICAL INC</t>
    </r>
  </si>
  <si>
    <r>
      <rPr>
        <b/>
        <sz val="7"/>
        <color rgb="FF404040"/>
        <rFont val="Arial"/>
        <family val="2"/>
      </rPr>
      <t>HELMERICH &amp; PAYNE INC</t>
    </r>
  </si>
  <si>
    <r>
      <rPr>
        <b/>
        <sz val="7"/>
        <color rgb="FF404040"/>
        <rFont val="Arial"/>
        <family val="2"/>
      </rPr>
      <t>INVESCO LTD</t>
    </r>
  </si>
  <si>
    <r>
      <rPr>
        <b/>
        <sz val="7"/>
        <color rgb="FF404040"/>
        <rFont val="Arial"/>
        <family val="2"/>
      </rPr>
      <t>HENRY JACK &amp; ASSOCIATES</t>
    </r>
  </si>
  <si>
    <r>
      <rPr>
        <b/>
        <sz val="7"/>
        <color rgb="FF404040"/>
        <rFont val="Arial"/>
        <family val="2"/>
      </rPr>
      <t>INVITATION HOMES INC</t>
    </r>
  </si>
  <si>
    <r>
      <rPr>
        <b/>
        <sz val="7"/>
        <color rgb="FF404040"/>
        <rFont val="Arial"/>
        <family val="2"/>
      </rPr>
      <t>HERBALIFE NUTRITION LTD</t>
    </r>
  </si>
  <si>
    <r>
      <rPr>
        <b/>
        <sz val="7"/>
        <color rgb="FF404040"/>
        <rFont val="Arial"/>
        <family val="2"/>
      </rPr>
      <t>IONIS PHARMACEUTICALS</t>
    </r>
  </si>
  <si>
    <r>
      <rPr>
        <b/>
        <sz val="7"/>
        <color rgb="FF404040"/>
        <rFont val="Arial"/>
        <family val="2"/>
      </rPr>
      <t>HERSHEY COMPANY</t>
    </r>
  </si>
  <si>
    <r>
      <rPr>
        <b/>
        <sz val="7"/>
        <color rgb="FF404040"/>
        <rFont val="Arial"/>
        <family val="2"/>
      </rPr>
      <t>IPG PHOTONICS CORP</t>
    </r>
  </si>
  <si>
    <r>
      <rPr>
        <b/>
        <sz val="7"/>
        <color rgb="FF404040"/>
        <rFont val="Arial"/>
        <family val="2"/>
      </rPr>
      <t>HESS CORP</t>
    </r>
  </si>
  <si>
    <r>
      <rPr>
        <b/>
        <sz val="7"/>
        <color rgb="FF404040"/>
        <rFont val="Arial"/>
        <family val="2"/>
      </rPr>
      <t>IQVIA HOLDINGS INC</t>
    </r>
  </si>
  <si>
    <r>
      <rPr>
        <b/>
        <sz val="7"/>
        <color rgb="FF404040"/>
        <rFont val="Arial"/>
        <family val="2"/>
      </rPr>
      <t>HEWLETT PACKARD ENT</t>
    </r>
  </si>
  <si>
    <r>
      <rPr>
        <b/>
        <sz val="7"/>
        <color rgb="FF404040"/>
        <rFont val="Arial"/>
        <family val="2"/>
      </rPr>
      <t>IRON MOUNTAIN INC</t>
    </r>
  </si>
  <si>
    <r>
      <rPr>
        <b/>
        <sz val="7"/>
        <color rgb="FF404040"/>
        <rFont val="Arial"/>
        <family val="2"/>
      </rPr>
      <t>HEXCEL CORP</t>
    </r>
  </si>
  <si>
    <r>
      <rPr>
        <b/>
        <sz val="7"/>
        <color rgb="FF404040"/>
        <rFont val="Arial"/>
        <family val="2"/>
      </rPr>
      <t>ITT INC</t>
    </r>
  </si>
  <si>
    <r>
      <rPr>
        <b/>
        <sz val="7"/>
        <color rgb="FF404040"/>
        <rFont val="Arial"/>
        <family val="2"/>
      </rPr>
      <t>HIGHWOODS PROPERTIES INC</t>
    </r>
  </si>
  <si>
    <r>
      <rPr>
        <b/>
        <sz val="7"/>
        <color rgb="FF404040"/>
        <rFont val="Arial"/>
        <family val="2"/>
      </rPr>
      <t>JABIL INC</t>
    </r>
  </si>
  <si>
    <r>
      <rPr>
        <b/>
        <sz val="7"/>
        <color rgb="FF404040"/>
        <rFont val="Arial"/>
        <family val="2"/>
      </rPr>
      <t>HILL-ROM HOLDINGS INC</t>
    </r>
  </si>
  <si>
    <r>
      <rPr>
        <b/>
        <sz val="7"/>
        <color rgb="FF404040"/>
        <rFont val="Arial"/>
        <family val="2"/>
      </rPr>
      <t>JACOBS ENGINEERING GRP</t>
    </r>
  </si>
  <si>
    <r>
      <rPr>
        <b/>
        <sz val="7"/>
        <color rgb="FF404040"/>
        <rFont val="Arial"/>
        <family val="2"/>
      </rPr>
      <t>JAZZ PHARMACEUTICALS PLC</t>
    </r>
  </si>
  <si>
    <r>
      <rPr>
        <b/>
        <sz val="7"/>
        <color rgb="FF404040"/>
        <rFont val="Arial"/>
        <family val="2"/>
      </rPr>
      <t>LILLY ELI &amp; CO</t>
    </r>
  </si>
  <si>
    <r>
      <rPr>
        <b/>
        <sz val="7"/>
        <color rgb="FF404040"/>
        <rFont val="Arial"/>
        <family val="2"/>
      </rPr>
      <t>JB HUNT TRANS SVCS INC</t>
    </r>
  </si>
  <si>
    <r>
      <rPr>
        <b/>
        <sz val="7"/>
        <color rgb="FF404040"/>
        <rFont val="Arial"/>
        <family val="2"/>
      </rPr>
      <t>LINCOLN ELECTRIC HLDGS</t>
    </r>
  </si>
  <si>
    <r>
      <rPr>
        <b/>
        <sz val="7"/>
        <color rgb="FF404040"/>
        <rFont val="Arial"/>
        <family val="2"/>
      </rPr>
      <t>JBG SMITH PROPERTIES</t>
    </r>
  </si>
  <si>
    <r>
      <rPr>
        <b/>
        <sz val="7"/>
        <color rgb="FF404040"/>
        <rFont val="Arial"/>
        <family val="2"/>
      </rPr>
      <t>LINCOLN NATIONAL CORP</t>
    </r>
  </si>
  <si>
    <r>
      <rPr>
        <b/>
        <sz val="7"/>
        <color rgb="FF404040"/>
        <rFont val="Arial"/>
        <family val="2"/>
      </rPr>
      <t>JEFFERIES FINANCIAL GRP</t>
    </r>
  </si>
  <si>
    <r>
      <rPr>
        <b/>
        <sz val="7"/>
        <color rgb="FF404040"/>
        <rFont val="Arial"/>
        <family val="2"/>
      </rPr>
      <t>LIONS GATE ENT CLASS A</t>
    </r>
  </si>
  <si>
    <r>
      <rPr>
        <b/>
        <sz val="7"/>
        <color rgb="FF404040"/>
        <rFont val="Arial"/>
        <family val="2"/>
      </rPr>
      <t>JETBLUE AIRWAYS CORP</t>
    </r>
  </si>
  <si>
    <r>
      <rPr>
        <b/>
        <sz val="7"/>
        <color rgb="FF404040"/>
        <rFont val="Arial"/>
        <family val="2"/>
      </rPr>
      <t>LIONS GATE ENT CLASS B</t>
    </r>
  </si>
  <si>
    <r>
      <rPr>
        <b/>
        <sz val="7"/>
        <color rgb="FF404040"/>
        <rFont val="Arial"/>
        <family val="2"/>
      </rPr>
      <t>JOHNSON &amp; JOHNSON</t>
    </r>
  </si>
  <si>
    <r>
      <rPr>
        <b/>
        <sz val="7"/>
        <color rgb="FF404040"/>
        <rFont val="Arial"/>
        <family val="2"/>
      </rPr>
      <t>LITTELFUSE INC</t>
    </r>
  </si>
  <si>
    <r>
      <rPr>
        <b/>
        <sz val="7"/>
        <color rgb="FF404040"/>
        <rFont val="Arial"/>
        <family val="2"/>
      </rPr>
      <t>JOHNSON CONTROLS INTNL</t>
    </r>
  </si>
  <si>
    <r>
      <rPr>
        <b/>
        <sz val="7"/>
        <color rgb="FF404040"/>
        <rFont val="Arial"/>
        <family val="2"/>
      </rPr>
      <t>LIVE NATION ENT INC</t>
    </r>
  </si>
  <si>
    <r>
      <rPr>
        <b/>
        <sz val="7"/>
        <color rgb="FF404040"/>
        <rFont val="Arial"/>
        <family val="2"/>
      </rPr>
      <t>JONES LANG LASALLE INC</t>
    </r>
  </si>
  <si>
    <r>
      <rPr>
        <b/>
        <sz val="7"/>
        <color rgb="FF404040"/>
        <rFont val="Arial"/>
        <family val="2"/>
      </rPr>
      <t>LKQ CORP</t>
    </r>
  </si>
  <si>
    <r>
      <rPr>
        <b/>
        <sz val="7"/>
        <color rgb="FF404040"/>
        <rFont val="Arial"/>
        <family val="2"/>
      </rPr>
      <t>JPMORGAN CHASE &amp; CO</t>
    </r>
  </si>
  <si>
    <r>
      <rPr>
        <b/>
        <sz val="7"/>
        <color rgb="FF404040"/>
        <rFont val="Arial"/>
        <family val="2"/>
      </rPr>
      <t>LOCKHEED MARTIN CORP</t>
    </r>
  </si>
  <si>
    <r>
      <rPr>
        <b/>
        <sz val="7"/>
        <color rgb="FF404040"/>
        <rFont val="Arial"/>
        <family val="2"/>
      </rPr>
      <t>JUNIPER NETWORKS INC</t>
    </r>
  </si>
  <si>
    <r>
      <rPr>
        <b/>
        <sz val="7"/>
        <color rgb="FF404040"/>
        <rFont val="Arial"/>
        <family val="2"/>
      </rPr>
      <t>LOEWS CORP</t>
    </r>
  </si>
  <si>
    <r>
      <rPr>
        <b/>
        <sz val="7"/>
        <color rgb="FF404040"/>
        <rFont val="Arial"/>
        <family val="2"/>
      </rPr>
      <t>KANSAS CITY SOUTHERN</t>
    </r>
  </si>
  <si>
    <r>
      <rPr>
        <b/>
        <sz val="7"/>
        <color rgb="FF404040"/>
        <rFont val="Arial"/>
        <family val="2"/>
      </rPr>
      <t>LOGMEIN INC</t>
    </r>
  </si>
  <si>
    <r>
      <rPr>
        <b/>
        <sz val="7"/>
        <color rgb="FF404040"/>
        <rFont val="Arial"/>
        <family val="2"/>
      </rPr>
      <t>KAR AUCTION SERVICES INC</t>
    </r>
  </si>
  <si>
    <r>
      <rPr>
        <b/>
        <sz val="7"/>
        <color rgb="FF404040"/>
        <rFont val="Arial"/>
        <family val="2"/>
      </rPr>
      <t>LOWES COS INC</t>
    </r>
  </si>
  <si>
    <r>
      <rPr>
        <b/>
        <sz val="7"/>
        <color rgb="FF404040"/>
        <rFont val="Arial"/>
        <family val="2"/>
      </rPr>
      <t>KELLOGG CO</t>
    </r>
  </si>
  <si>
    <r>
      <rPr>
        <b/>
        <sz val="7"/>
        <color rgb="FF404040"/>
        <rFont val="Arial"/>
        <family val="2"/>
      </rPr>
      <t>LPL FINANCIAL HOLDINGS</t>
    </r>
  </si>
  <si>
    <r>
      <rPr>
        <b/>
        <sz val="7"/>
        <color rgb="FF404040"/>
        <rFont val="Arial"/>
        <family val="2"/>
      </rPr>
      <t>KEYCORP</t>
    </r>
  </si>
  <si>
    <r>
      <rPr>
        <b/>
        <sz val="7"/>
        <color rgb="FF404040"/>
        <rFont val="Arial"/>
        <family val="2"/>
      </rPr>
      <t>LULULEMON ATHLETICA INC</t>
    </r>
  </si>
  <si>
    <r>
      <rPr>
        <b/>
        <sz val="7"/>
        <color rgb="FF404040"/>
        <rFont val="Arial"/>
        <family val="2"/>
      </rPr>
      <t>KEYSIGHT TECHNOLOGIES</t>
    </r>
  </si>
  <si>
    <r>
      <rPr>
        <b/>
        <sz val="7"/>
        <color rgb="FF404040"/>
        <rFont val="Arial"/>
        <family val="2"/>
      </rPr>
      <t>LYONDELLBASELL INDS</t>
    </r>
  </si>
  <si>
    <r>
      <rPr>
        <b/>
        <sz val="7"/>
        <color rgb="FF404040"/>
        <rFont val="Arial"/>
        <family val="2"/>
      </rPr>
      <t>KILROY REALTY CORP</t>
    </r>
  </si>
  <si>
    <r>
      <rPr>
        <b/>
        <sz val="7"/>
        <color rgb="FF404040"/>
        <rFont val="Arial"/>
        <family val="2"/>
      </rPr>
      <t>M &amp; T BANK CORP</t>
    </r>
  </si>
  <si>
    <r>
      <rPr>
        <b/>
        <sz val="7"/>
        <color rgb="FF404040"/>
        <rFont val="Arial"/>
        <family val="2"/>
      </rPr>
      <t>KIMBERLY CLARK CORP</t>
    </r>
  </si>
  <si>
    <r>
      <rPr>
        <b/>
        <sz val="7"/>
        <color rgb="FF404040"/>
        <rFont val="Arial"/>
        <family val="2"/>
      </rPr>
      <t>MACERICH CO</t>
    </r>
  </si>
  <si>
    <r>
      <rPr>
        <b/>
        <sz val="7"/>
        <color rgb="FF404040"/>
        <rFont val="Arial"/>
        <family val="2"/>
      </rPr>
      <t>KIMCO REALTY CORP</t>
    </r>
  </si>
  <si>
    <r>
      <rPr>
        <b/>
        <sz val="7"/>
        <color rgb="FF404040"/>
        <rFont val="Arial"/>
        <family val="2"/>
      </rPr>
      <t>MACQUARIE INFRASTRUCTURE</t>
    </r>
  </si>
  <si>
    <r>
      <rPr>
        <b/>
        <sz val="7"/>
        <color rgb="FF404040"/>
        <rFont val="Arial"/>
        <family val="2"/>
      </rPr>
      <t>KINDER MORGAN INC</t>
    </r>
  </si>
  <si>
    <r>
      <rPr>
        <b/>
        <sz val="7"/>
        <color rgb="FF404040"/>
        <rFont val="Arial"/>
        <family val="2"/>
      </rPr>
      <t>MACYS INC</t>
    </r>
  </si>
  <si>
    <r>
      <rPr>
        <b/>
        <sz val="7"/>
        <color rgb="FF404040"/>
        <rFont val="Arial"/>
        <family val="2"/>
      </rPr>
      <t>KIRBY CORP</t>
    </r>
  </si>
  <si>
    <r>
      <rPr>
        <b/>
        <sz val="7"/>
        <color rgb="FF404040"/>
        <rFont val="Arial"/>
        <family val="2"/>
      </rPr>
      <t>MADISON SQUARE GARDEN CO</t>
    </r>
  </si>
  <si>
    <r>
      <rPr>
        <b/>
        <sz val="7"/>
        <color rgb="FF404040"/>
        <rFont val="Arial"/>
        <family val="2"/>
      </rPr>
      <t>KLA-TENCOR CORP</t>
    </r>
  </si>
  <si>
    <r>
      <rPr>
        <b/>
        <sz val="7"/>
        <color rgb="FF404040"/>
        <rFont val="Arial"/>
        <family val="2"/>
      </rPr>
      <t>MANHATTAN ASSOCS INC</t>
    </r>
  </si>
  <si>
    <r>
      <rPr>
        <b/>
        <sz val="7"/>
        <color rgb="FF404040"/>
        <rFont val="Arial"/>
        <family val="2"/>
      </rPr>
      <t>KNIGHT-SWIFT TRANSPORT</t>
    </r>
  </si>
  <si>
    <r>
      <rPr>
        <b/>
        <sz val="7"/>
        <color rgb="FF404040"/>
        <rFont val="Arial"/>
        <family val="2"/>
      </rPr>
      <t>MANPOWERGROUP</t>
    </r>
  </si>
  <si>
    <r>
      <rPr>
        <b/>
        <sz val="7"/>
        <color rgb="FF404040"/>
        <rFont val="Arial"/>
        <family val="2"/>
      </rPr>
      <t>KOHLS CORP</t>
    </r>
  </si>
  <si>
    <r>
      <rPr>
        <b/>
        <sz val="7"/>
        <color rgb="FF404040"/>
        <rFont val="Arial"/>
        <family val="2"/>
      </rPr>
      <t>MARATHON OIL CORP</t>
    </r>
  </si>
  <si>
    <r>
      <rPr>
        <b/>
        <sz val="7"/>
        <color rgb="FF404040"/>
        <rFont val="Arial"/>
        <family val="2"/>
      </rPr>
      <t>KOSMOS ENERGY LTD</t>
    </r>
  </si>
  <si>
    <r>
      <rPr>
        <b/>
        <sz val="7"/>
        <color rgb="FF404040"/>
        <rFont val="Arial"/>
        <family val="2"/>
      </rPr>
      <t>MARATHON PETROLEUM CORP</t>
    </r>
  </si>
  <si>
    <r>
      <rPr>
        <b/>
        <sz val="7"/>
        <color rgb="FF404040"/>
        <rFont val="Arial"/>
        <family val="2"/>
      </rPr>
      <t>KROGER CO</t>
    </r>
  </si>
  <si>
    <r>
      <rPr>
        <b/>
        <sz val="7"/>
        <color rgb="FF404040"/>
        <rFont val="Arial"/>
        <family val="2"/>
      </rPr>
      <t>MARKEL CORP</t>
    </r>
  </si>
  <si>
    <r>
      <rPr>
        <b/>
        <sz val="7"/>
        <color rgb="FF404040"/>
        <rFont val="Arial"/>
        <family val="2"/>
      </rPr>
      <t>L BRANDS INC</t>
    </r>
  </si>
  <si>
    <r>
      <rPr>
        <b/>
        <sz val="7"/>
        <color rgb="FF404040"/>
        <rFont val="Arial"/>
        <family val="2"/>
      </rPr>
      <t>MARKETAXESS HOLDINGS INC</t>
    </r>
  </si>
  <si>
    <r>
      <rPr>
        <b/>
        <sz val="7"/>
        <color rgb="FF404040"/>
        <rFont val="Arial"/>
        <family val="2"/>
      </rPr>
      <t>L3 TECHNOLOGIES</t>
    </r>
  </si>
  <si>
    <r>
      <rPr>
        <b/>
        <sz val="7"/>
        <color rgb="FF404040"/>
        <rFont val="Arial"/>
        <family val="2"/>
      </rPr>
      <t>MARRIOTT INTL INC</t>
    </r>
  </si>
  <si>
    <r>
      <rPr>
        <b/>
        <sz val="7"/>
        <color rgb="FF404040"/>
        <rFont val="Arial"/>
        <family val="2"/>
      </rPr>
      <t>LABORATORY CORP OF AMER</t>
    </r>
  </si>
  <si>
    <r>
      <rPr>
        <b/>
        <sz val="7"/>
        <color rgb="FF404040"/>
        <rFont val="Arial"/>
        <family val="2"/>
      </rPr>
      <t>MARSH &amp; MCLENNAN COS</t>
    </r>
  </si>
  <si>
    <r>
      <rPr>
        <b/>
        <sz val="7"/>
        <color rgb="FF404040"/>
        <rFont val="Arial"/>
        <family val="2"/>
      </rPr>
      <t>LAM RESEARCH CORP</t>
    </r>
  </si>
  <si>
    <r>
      <rPr>
        <b/>
        <sz val="7"/>
        <color rgb="FF404040"/>
        <rFont val="Arial"/>
        <family val="2"/>
      </rPr>
      <t>MARTIN MARIETTA MTLS</t>
    </r>
  </si>
  <si>
    <r>
      <rPr>
        <b/>
        <sz val="7"/>
        <color rgb="FF404040"/>
        <rFont val="Arial"/>
        <family val="2"/>
      </rPr>
      <t>LAMAR ADVERTISING CO</t>
    </r>
  </si>
  <si>
    <r>
      <rPr>
        <b/>
        <sz val="7"/>
        <color rgb="FF404040"/>
        <rFont val="Arial"/>
        <family val="2"/>
      </rPr>
      <t>MARVELL TECHNOLOGY GROUP</t>
    </r>
  </si>
  <si>
    <r>
      <rPr>
        <b/>
        <sz val="7"/>
        <color rgb="FF404040"/>
        <rFont val="Arial"/>
        <family val="2"/>
      </rPr>
      <t>LAMB WESTON HOLDINGS</t>
    </r>
  </si>
  <si>
    <r>
      <rPr>
        <b/>
        <sz val="7"/>
        <color rgb="FF404040"/>
        <rFont val="Arial"/>
        <family val="2"/>
      </rPr>
      <t>MASCO CORP</t>
    </r>
  </si>
  <si>
    <r>
      <rPr>
        <b/>
        <sz val="7"/>
        <color rgb="FF404040"/>
        <rFont val="Arial"/>
        <family val="2"/>
      </rPr>
      <t>LANDSTAR SYSTEMS INC</t>
    </r>
  </si>
  <si>
    <r>
      <rPr>
        <b/>
        <sz val="7"/>
        <color rgb="FF404040"/>
        <rFont val="Arial"/>
        <family val="2"/>
      </rPr>
      <t>MASIMO CORPORATION</t>
    </r>
  </si>
  <si>
    <r>
      <rPr>
        <b/>
        <sz val="7"/>
        <color rgb="FF404040"/>
        <rFont val="Arial"/>
        <family val="2"/>
      </rPr>
      <t>LAS VEGAS SANDS CORP</t>
    </r>
  </si>
  <si>
    <r>
      <rPr>
        <b/>
        <sz val="7"/>
        <color rgb="FF404040"/>
        <rFont val="Arial"/>
        <family val="2"/>
      </rPr>
      <t>MASTERCARD INC</t>
    </r>
  </si>
  <si>
    <r>
      <rPr>
        <b/>
        <sz val="7"/>
        <color rgb="FF404040"/>
        <rFont val="Arial"/>
        <family val="2"/>
      </rPr>
      <t>LAZARD LTD</t>
    </r>
  </si>
  <si>
    <r>
      <rPr>
        <b/>
        <sz val="7"/>
        <color rgb="FF404040"/>
        <rFont val="Arial"/>
        <family val="2"/>
      </rPr>
      <t>MATCH GROUP INC</t>
    </r>
  </si>
  <si>
    <r>
      <rPr>
        <b/>
        <sz val="7"/>
        <color rgb="FF404040"/>
        <rFont val="Arial"/>
        <family val="2"/>
      </rPr>
      <t>LEAR CORP</t>
    </r>
  </si>
  <si>
    <r>
      <rPr>
        <b/>
        <sz val="7"/>
        <color rgb="FF404040"/>
        <rFont val="Arial"/>
        <family val="2"/>
      </rPr>
      <t>MATTEL INC</t>
    </r>
  </si>
  <si>
    <r>
      <rPr>
        <b/>
        <sz val="7"/>
        <color rgb="FF404040"/>
        <rFont val="Arial"/>
        <family val="2"/>
      </rPr>
      <t>LEGG MASON INC</t>
    </r>
  </si>
  <si>
    <r>
      <rPr>
        <b/>
        <sz val="7"/>
        <color rgb="FF404040"/>
        <rFont val="Arial"/>
        <family val="2"/>
      </rPr>
      <t>MAXIM INTEGRATED PRODS</t>
    </r>
  </si>
  <si>
    <r>
      <rPr>
        <b/>
        <sz val="7"/>
        <color rgb="FF404040"/>
        <rFont val="Arial"/>
        <family val="2"/>
      </rPr>
      <t>LEGGETT &amp; PLATT INC</t>
    </r>
  </si>
  <si>
    <r>
      <rPr>
        <b/>
        <sz val="7"/>
        <color rgb="FF404040"/>
        <rFont val="Arial"/>
        <family val="2"/>
      </rPr>
      <t>MCCORMICK &amp; CO INC</t>
    </r>
  </si>
  <si>
    <r>
      <rPr>
        <b/>
        <sz val="7"/>
        <color rgb="FF404040"/>
        <rFont val="Arial"/>
        <family val="2"/>
      </rPr>
      <t>LEIDOS HOLDINGS INC</t>
    </r>
  </si>
  <si>
    <r>
      <rPr>
        <b/>
        <sz val="7"/>
        <color rgb="FF404040"/>
        <rFont val="Arial"/>
        <family val="2"/>
      </rPr>
      <t>MCDONALDS CORP</t>
    </r>
  </si>
  <si>
    <r>
      <rPr>
        <b/>
        <sz val="7"/>
        <color rgb="FF404040"/>
        <rFont val="Arial"/>
        <family val="2"/>
      </rPr>
      <t>LENNAR CORP CL A</t>
    </r>
  </si>
  <si>
    <r>
      <rPr>
        <b/>
        <sz val="7"/>
        <color rgb="FF404040"/>
        <rFont val="Arial"/>
        <family val="2"/>
      </rPr>
      <t>MCKESSON CORP</t>
    </r>
  </si>
  <si>
    <r>
      <rPr>
        <b/>
        <sz val="7"/>
        <color rgb="FF404040"/>
        <rFont val="Arial"/>
        <family val="2"/>
      </rPr>
      <t>LENNAR CORP CL B</t>
    </r>
  </si>
  <si>
    <r>
      <rPr>
        <b/>
        <sz val="7"/>
        <color rgb="FF404040"/>
        <rFont val="Arial"/>
        <family val="2"/>
      </rPr>
      <t>MDU RESOURCES GROUP INC</t>
    </r>
  </si>
  <si>
    <r>
      <rPr>
        <b/>
        <sz val="7"/>
        <color rgb="FF404040"/>
        <rFont val="Arial"/>
        <family val="2"/>
      </rPr>
      <t>LENNOX INTERNATIONAL INC</t>
    </r>
  </si>
  <si>
    <r>
      <rPr>
        <b/>
        <sz val="7"/>
        <color rgb="FF404040"/>
        <rFont val="Arial"/>
        <family val="2"/>
      </rPr>
      <t>MEDICAL PROPERTIES TRUST</t>
    </r>
  </si>
  <si>
    <r>
      <rPr>
        <b/>
        <sz val="7"/>
        <color rgb="FF404040"/>
        <rFont val="Arial"/>
        <family val="2"/>
      </rPr>
      <t>LIBERTY BROADBAND CL A</t>
    </r>
  </si>
  <si>
    <r>
      <rPr>
        <b/>
        <sz val="7"/>
        <color rgb="FF404040"/>
        <rFont val="Arial"/>
        <family val="2"/>
      </rPr>
      <t>MEDNAX INC</t>
    </r>
  </si>
  <si>
    <r>
      <rPr>
        <b/>
        <sz val="7"/>
        <color rgb="FF404040"/>
        <rFont val="Arial"/>
        <family val="2"/>
      </rPr>
      <t>LIBERTY BROADBAND CL C</t>
    </r>
  </si>
  <si>
    <r>
      <rPr>
        <b/>
        <sz val="7"/>
        <color rgb="FF404040"/>
        <rFont val="Arial"/>
        <family val="2"/>
      </rPr>
      <t>MEDTRONIC PLC</t>
    </r>
  </si>
  <si>
    <r>
      <rPr>
        <b/>
        <sz val="7"/>
        <color rgb="FF404040"/>
        <rFont val="Arial"/>
        <family val="2"/>
      </rPr>
      <t>LIBERTY FORMULA 1 SER A</t>
    </r>
  </si>
  <si>
    <r>
      <rPr>
        <b/>
        <sz val="7"/>
        <color rgb="FF404040"/>
        <rFont val="Arial"/>
        <family val="2"/>
      </rPr>
      <t>MERCK &amp; CO INC</t>
    </r>
  </si>
  <si>
    <r>
      <rPr>
        <b/>
        <sz val="7"/>
        <color rgb="FF404040"/>
        <rFont val="Arial"/>
        <family val="2"/>
      </rPr>
      <t>LIBERTY FORMULA 1 SER C</t>
    </r>
  </si>
  <si>
    <r>
      <rPr>
        <b/>
        <sz val="7"/>
        <color rgb="FF404040"/>
        <rFont val="Arial"/>
        <family val="2"/>
      </rPr>
      <t>MERCURY GENERAL CORP</t>
    </r>
  </si>
  <si>
    <r>
      <rPr>
        <b/>
        <sz val="7"/>
        <color rgb="FF404040"/>
        <rFont val="Arial"/>
        <family val="2"/>
      </rPr>
      <t>LIBERTY PROPERTY TRUST</t>
    </r>
  </si>
  <si>
    <r>
      <rPr>
        <b/>
        <sz val="7"/>
        <color rgb="FF404040"/>
        <rFont val="Arial"/>
        <family val="2"/>
      </rPr>
      <t>METLIFE INC</t>
    </r>
  </si>
  <si>
    <r>
      <rPr>
        <b/>
        <sz val="7"/>
        <color rgb="FF404040"/>
        <rFont val="Arial"/>
        <family val="2"/>
      </rPr>
      <t>LIBERTY SIRIUSXM SER A</t>
    </r>
  </si>
  <si>
    <r>
      <rPr>
        <b/>
        <sz val="7"/>
        <color rgb="FF404040"/>
        <rFont val="Arial"/>
        <family val="2"/>
      </rPr>
      <t>METTLER TOLEDO INTL INC</t>
    </r>
  </si>
  <si>
    <r>
      <rPr>
        <b/>
        <sz val="7"/>
        <color rgb="FF404040"/>
        <rFont val="Arial"/>
        <family val="2"/>
      </rPr>
      <t>LIBERTY SIRIUSXM SER C</t>
    </r>
  </si>
  <si>
    <r>
      <rPr>
        <b/>
        <sz val="7"/>
        <color rgb="FF404040"/>
        <rFont val="Arial"/>
        <family val="2"/>
      </rPr>
      <t>MFA FINANCIAL INC</t>
    </r>
  </si>
  <si>
    <r>
      <rPr>
        <b/>
        <sz val="7"/>
        <color rgb="FF404040"/>
        <rFont val="Arial"/>
        <family val="2"/>
      </rPr>
      <t>LIFE STORAGE INC</t>
    </r>
  </si>
  <si>
    <r>
      <rPr>
        <b/>
        <sz val="7"/>
        <color rgb="FF404040"/>
        <rFont val="Arial"/>
        <family val="2"/>
      </rPr>
      <t>MGM RESORTS INTL</t>
    </r>
  </si>
  <si>
    <r>
      <rPr>
        <b/>
        <sz val="7"/>
        <color rgb="FF404040"/>
        <rFont val="Arial"/>
        <family val="2"/>
      </rPr>
      <t>MICHAEL KORS HLDGS LTD</t>
    </r>
  </si>
  <si>
    <r>
      <rPr>
        <b/>
        <sz val="7"/>
        <color rgb="FF404040"/>
        <rFont val="Arial"/>
        <family val="2"/>
      </rPr>
      <t>NORDSTROM INC</t>
    </r>
  </si>
  <si>
    <r>
      <rPr>
        <b/>
        <sz val="7"/>
        <color rgb="FF404040"/>
        <rFont val="Arial"/>
        <family val="2"/>
      </rPr>
      <t>MICHAELS COS INC/THE</t>
    </r>
  </si>
  <si>
    <r>
      <rPr>
        <b/>
        <sz val="7"/>
        <color rgb="FF404040"/>
        <rFont val="Arial"/>
        <family val="2"/>
      </rPr>
      <t>NORFOLK SOUTHERN CORP</t>
    </r>
  </si>
  <si>
    <r>
      <rPr>
        <b/>
        <sz val="7"/>
        <color rgb="FF404040"/>
        <rFont val="Arial"/>
        <family val="2"/>
      </rPr>
      <t>MICROCHIP TECHNOLOGY</t>
    </r>
  </si>
  <si>
    <r>
      <rPr>
        <b/>
        <sz val="7"/>
        <color rgb="FF404040"/>
        <rFont val="Arial"/>
        <family val="2"/>
      </rPr>
      <t>NORTHERN TRUST CORP</t>
    </r>
  </si>
  <si>
    <r>
      <rPr>
        <b/>
        <sz val="7"/>
        <color rgb="FF404040"/>
        <rFont val="Arial"/>
        <family val="2"/>
      </rPr>
      <t>MICRON TECHNOLOGY INC</t>
    </r>
  </si>
  <si>
    <r>
      <rPr>
        <b/>
        <sz val="7"/>
        <color rgb="FF404040"/>
        <rFont val="Arial"/>
        <family val="2"/>
      </rPr>
      <t>NORTHROP GRUMMAN CORP</t>
    </r>
  </si>
  <si>
    <r>
      <rPr>
        <b/>
        <sz val="7"/>
        <color rgb="FF404040"/>
        <rFont val="Arial"/>
        <family val="2"/>
      </rPr>
      <t>MICROSOFT CORP</t>
    </r>
  </si>
  <si>
    <r>
      <rPr>
        <b/>
        <sz val="7"/>
        <color rgb="FF404040"/>
        <rFont val="Arial"/>
        <family val="2"/>
      </rPr>
      <t>NORWEGIAN CRUISE LINE</t>
    </r>
  </si>
  <si>
    <r>
      <rPr>
        <b/>
        <sz val="7"/>
        <color rgb="FF404040"/>
        <rFont val="Arial"/>
        <family val="2"/>
      </rPr>
      <t>MID-AMER APT CMNTYS</t>
    </r>
  </si>
  <si>
    <r>
      <rPr>
        <b/>
        <sz val="7"/>
        <color rgb="FF404040"/>
        <rFont val="Arial"/>
        <family val="2"/>
      </rPr>
      <t>NRG ENERGY INC</t>
    </r>
  </si>
  <si>
    <r>
      <rPr>
        <b/>
        <sz val="7"/>
        <color rgb="FF404040"/>
        <rFont val="Arial"/>
        <family val="2"/>
      </rPr>
      <t>MIDDLEBY CORP</t>
    </r>
  </si>
  <si>
    <r>
      <rPr>
        <b/>
        <sz val="7"/>
        <color rgb="FF404040"/>
        <rFont val="Arial"/>
        <family val="2"/>
      </rPr>
      <t>NU SKIN ENTERPRISES</t>
    </r>
  </si>
  <si>
    <r>
      <rPr>
        <b/>
        <sz val="7"/>
        <color rgb="FF404040"/>
        <rFont val="Arial"/>
        <family val="2"/>
      </rPr>
      <t>MKS INSTRUMENTS INC</t>
    </r>
  </si>
  <si>
    <r>
      <rPr>
        <b/>
        <sz val="7"/>
        <color rgb="FF404040"/>
        <rFont val="Arial"/>
        <family val="2"/>
      </rPr>
      <t>NUANCE COMMUNICATIONS</t>
    </r>
  </si>
  <si>
    <r>
      <rPr>
        <b/>
        <sz val="7"/>
        <color rgb="FF404040"/>
        <rFont val="Arial"/>
        <family val="2"/>
      </rPr>
      <t>MOHAWK INDUSTRIES INC</t>
    </r>
  </si>
  <si>
    <r>
      <rPr>
        <b/>
        <sz val="7"/>
        <color rgb="FF404040"/>
        <rFont val="Arial"/>
        <family val="2"/>
      </rPr>
      <t>NUCOR CORP</t>
    </r>
  </si>
  <si>
    <r>
      <rPr>
        <b/>
        <sz val="7"/>
        <color rgb="FF404040"/>
        <rFont val="Arial"/>
        <family val="2"/>
      </rPr>
      <t>MOLINA HEALTHCARE INC</t>
    </r>
  </si>
  <si>
    <r>
      <rPr>
        <b/>
        <sz val="7"/>
        <color rgb="FF404040"/>
        <rFont val="Arial"/>
        <family val="2"/>
      </rPr>
      <t>NUTANIX INC</t>
    </r>
  </si>
  <si>
    <r>
      <rPr>
        <b/>
        <sz val="7"/>
        <color rgb="FF404040"/>
        <rFont val="Arial"/>
        <family val="2"/>
      </rPr>
      <t>MOLSON COORS BREWING CO</t>
    </r>
  </si>
  <si>
    <r>
      <rPr>
        <b/>
        <sz val="7"/>
        <color rgb="FF404040"/>
        <rFont val="Arial"/>
        <family val="2"/>
      </rPr>
      <t>NVENT ELECTRIC PLC</t>
    </r>
  </si>
  <si>
    <r>
      <rPr>
        <b/>
        <sz val="7"/>
        <color rgb="FF404040"/>
        <rFont val="Arial"/>
        <family val="2"/>
      </rPr>
      <t>MONDELEZ INTERNATIONAL</t>
    </r>
  </si>
  <si>
    <r>
      <rPr>
        <b/>
        <sz val="7"/>
        <color rgb="FF404040"/>
        <rFont val="Arial"/>
        <family val="2"/>
      </rPr>
      <t>NVIDIA CORP</t>
    </r>
  </si>
  <si>
    <r>
      <rPr>
        <b/>
        <sz val="7"/>
        <color rgb="FF404040"/>
        <rFont val="Arial"/>
        <family val="2"/>
      </rPr>
      <t>MONOLITHIC POWER SYSTEMS</t>
    </r>
  </si>
  <si>
    <r>
      <rPr>
        <b/>
        <sz val="7"/>
        <color rgb="FF404040"/>
        <rFont val="Arial"/>
        <family val="2"/>
      </rPr>
      <t>NVR INC</t>
    </r>
  </si>
  <si>
    <r>
      <rPr>
        <b/>
        <sz val="7"/>
        <color rgb="FF404040"/>
        <rFont val="Arial"/>
        <family val="2"/>
      </rPr>
      <t>MONSTER BEVERAGE CORP</t>
    </r>
  </si>
  <si>
    <r>
      <rPr>
        <b/>
        <sz val="7"/>
        <color rgb="FF404040"/>
        <rFont val="Arial"/>
        <family val="2"/>
      </rPr>
      <t>NXP SEMICONDUCTORS NV</t>
    </r>
  </si>
  <si>
    <r>
      <rPr>
        <b/>
        <sz val="7"/>
        <color rgb="FF404040"/>
        <rFont val="Arial"/>
        <family val="2"/>
      </rPr>
      <t>MOODYS CORP</t>
    </r>
  </si>
  <si>
    <r>
      <rPr>
        <b/>
        <sz val="7"/>
        <color rgb="FF404040"/>
        <rFont val="Arial"/>
        <family val="2"/>
      </rPr>
      <t>O REILLY AUTOMOTIVE INC</t>
    </r>
  </si>
  <si>
    <r>
      <rPr>
        <b/>
        <sz val="7"/>
        <color rgb="FF404040"/>
        <rFont val="Arial"/>
        <family val="2"/>
      </rPr>
      <t>MORGAN STANLEY</t>
    </r>
  </si>
  <si>
    <r>
      <rPr>
        <b/>
        <sz val="7"/>
        <color rgb="FF404040"/>
        <rFont val="Arial"/>
        <family val="2"/>
      </rPr>
      <t>OCCIDENTAL PETE CORP</t>
    </r>
  </si>
  <si>
    <r>
      <rPr>
        <b/>
        <sz val="7"/>
        <color rgb="FF404040"/>
        <rFont val="Arial"/>
        <family val="2"/>
      </rPr>
      <t>MORNINGSTAR INC</t>
    </r>
  </si>
  <si>
    <r>
      <rPr>
        <b/>
        <sz val="7"/>
        <color rgb="FF404040"/>
        <rFont val="Arial"/>
        <family val="2"/>
      </rPr>
      <t>OGE ENERGY CORP</t>
    </r>
  </si>
  <si>
    <r>
      <rPr>
        <b/>
        <sz val="7"/>
        <color rgb="FF404040"/>
        <rFont val="Arial"/>
        <family val="2"/>
      </rPr>
      <t>MOSAIC COMPANY</t>
    </r>
  </si>
  <si>
    <r>
      <rPr>
        <b/>
        <sz val="7"/>
        <color rgb="FF404040"/>
        <rFont val="Arial"/>
        <family val="2"/>
      </rPr>
      <t>OKTA INC</t>
    </r>
  </si>
  <si>
    <r>
      <rPr>
        <b/>
        <sz val="7"/>
        <color rgb="FF404040"/>
        <rFont val="Arial"/>
        <family val="2"/>
      </rPr>
      <t>MOTOROLA SOLUTIONS INC</t>
    </r>
  </si>
  <si>
    <r>
      <rPr>
        <b/>
        <sz val="7"/>
        <color rgb="FF404040"/>
        <rFont val="Arial"/>
        <family val="2"/>
      </rPr>
      <t>OLD DOMINION FREIGHT</t>
    </r>
  </si>
  <si>
    <r>
      <rPr>
        <b/>
        <sz val="7"/>
        <color rgb="FF404040"/>
        <rFont val="Arial"/>
        <family val="2"/>
      </rPr>
      <t>MSC INDL DIRECT INC</t>
    </r>
  </si>
  <si>
    <r>
      <rPr>
        <b/>
        <sz val="7"/>
        <color rgb="FF404040"/>
        <rFont val="Arial"/>
        <family val="2"/>
      </rPr>
      <t>OLD REPUBLIC INTL CORP</t>
    </r>
  </si>
  <si>
    <r>
      <rPr>
        <b/>
        <sz val="7"/>
        <color rgb="FF404040"/>
        <rFont val="Arial"/>
        <family val="2"/>
      </rPr>
      <t>MSCI INC</t>
    </r>
  </si>
  <si>
    <r>
      <rPr>
        <b/>
        <sz val="7"/>
        <color rgb="FF404040"/>
        <rFont val="Arial"/>
        <family val="2"/>
      </rPr>
      <t>OLIN CORP</t>
    </r>
  </si>
  <si>
    <r>
      <rPr>
        <b/>
        <sz val="7"/>
        <color rgb="FF404040"/>
        <rFont val="Arial"/>
        <family val="2"/>
      </rPr>
      <t>MURPHY OIL CORP</t>
    </r>
  </si>
  <si>
    <r>
      <rPr>
        <b/>
        <sz val="7"/>
        <color rgb="FF404040"/>
        <rFont val="Arial"/>
        <family val="2"/>
      </rPr>
      <t>OMEGA HEALTHCARE INVS</t>
    </r>
  </si>
  <si>
    <r>
      <rPr>
        <b/>
        <sz val="7"/>
        <color rgb="FF404040"/>
        <rFont val="Arial"/>
        <family val="2"/>
      </rPr>
      <t>MYLAN NV</t>
    </r>
  </si>
  <si>
    <r>
      <rPr>
        <b/>
        <sz val="7"/>
        <color rgb="FF404040"/>
        <rFont val="Arial"/>
        <family val="2"/>
      </rPr>
      <t>OMNICOM GROUP INC</t>
    </r>
  </si>
  <si>
    <r>
      <rPr>
        <b/>
        <sz val="7"/>
        <color rgb="FF404040"/>
        <rFont val="Arial"/>
        <family val="2"/>
      </rPr>
      <t>NABORS INDUSTRIES LTD</t>
    </r>
  </si>
  <si>
    <r>
      <rPr>
        <b/>
        <sz val="7"/>
        <color rgb="FF404040"/>
        <rFont val="Arial"/>
        <family val="2"/>
      </rPr>
      <t>ON SEMICONDUCTOR CORP</t>
    </r>
  </si>
  <si>
    <r>
      <rPr>
        <b/>
        <sz val="7"/>
        <color rgb="FF404040"/>
        <rFont val="Arial"/>
        <family val="2"/>
      </rPr>
      <t>NASDAQ INC</t>
    </r>
  </si>
  <si>
    <r>
      <rPr>
        <b/>
        <sz val="7"/>
        <color rgb="FF404040"/>
        <rFont val="Arial"/>
        <family val="2"/>
      </rPr>
      <t>ONEMAIN HOLDINGS INC</t>
    </r>
  </si>
  <si>
    <r>
      <rPr>
        <b/>
        <sz val="7"/>
        <color rgb="FF404040"/>
        <rFont val="Arial"/>
        <family val="2"/>
      </rPr>
      <t>NATIONAL FUEL GAS CO</t>
    </r>
  </si>
  <si>
    <r>
      <rPr>
        <b/>
        <sz val="7"/>
        <color rgb="FF404040"/>
        <rFont val="Arial"/>
        <family val="2"/>
      </rPr>
      <t>ONEOK INC</t>
    </r>
  </si>
  <si>
    <r>
      <rPr>
        <b/>
        <sz val="7"/>
        <color rgb="FF404040"/>
        <rFont val="Arial"/>
        <family val="2"/>
      </rPr>
      <t>NATIONAL INSTRS CORP</t>
    </r>
  </si>
  <si>
    <r>
      <rPr>
        <b/>
        <sz val="7"/>
        <color rgb="FF404040"/>
        <rFont val="Arial"/>
        <family val="2"/>
      </rPr>
      <t>ORACLE CORP</t>
    </r>
  </si>
  <si>
    <r>
      <rPr>
        <b/>
        <sz val="7"/>
        <color rgb="FF404040"/>
        <rFont val="Arial"/>
        <family val="2"/>
      </rPr>
      <t>NATIONAL OILWELL VARCO</t>
    </r>
  </si>
  <si>
    <r>
      <rPr>
        <b/>
        <sz val="7"/>
        <color rgb="FF404040"/>
        <rFont val="Arial"/>
        <family val="2"/>
      </rPr>
      <t>OSHKOSH CORP</t>
    </r>
  </si>
  <si>
    <r>
      <rPr>
        <b/>
        <sz val="7"/>
        <color rgb="FF404040"/>
        <rFont val="Arial"/>
        <family val="2"/>
      </rPr>
      <t>NATIONAL RETAIL PPTYS</t>
    </r>
  </si>
  <si>
    <r>
      <rPr>
        <b/>
        <sz val="7"/>
        <color rgb="FF404040"/>
        <rFont val="Arial"/>
        <family val="2"/>
      </rPr>
      <t>OUTFRONT MEDIA INC</t>
    </r>
  </si>
  <si>
    <r>
      <rPr>
        <b/>
        <sz val="7"/>
        <color rgb="FF404040"/>
        <rFont val="Arial"/>
        <family val="2"/>
      </rPr>
      <t>NAVIENT CORPORATION</t>
    </r>
  </si>
  <si>
    <r>
      <rPr>
        <b/>
        <sz val="7"/>
        <color rgb="FF404040"/>
        <rFont val="Arial"/>
        <family val="2"/>
      </rPr>
      <t>OWENS CORNING</t>
    </r>
  </si>
  <si>
    <r>
      <rPr>
        <b/>
        <sz val="7"/>
        <color rgb="FF404040"/>
        <rFont val="Arial"/>
        <family val="2"/>
      </rPr>
      <t>NCR CORP</t>
    </r>
  </si>
  <si>
    <r>
      <rPr>
        <b/>
        <sz val="7"/>
        <color rgb="FF404040"/>
        <rFont val="Arial"/>
        <family val="2"/>
      </rPr>
      <t>OWENS ILLINOIS INC</t>
    </r>
  </si>
  <si>
    <r>
      <rPr>
        <b/>
        <sz val="7"/>
        <color rgb="FF404040"/>
        <rFont val="Arial"/>
        <family val="2"/>
      </rPr>
      <t>NEKTAR THERAPEUTICS</t>
    </r>
  </si>
  <si>
    <r>
      <rPr>
        <b/>
        <sz val="7"/>
        <color rgb="FF404040"/>
        <rFont val="Arial"/>
        <family val="2"/>
      </rPr>
      <t>PACCAR INC</t>
    </r>
  </si>
  <si>
    <r>
      <rPr>
        <b/>
        <sz val="7"/>
        <color rgb="FF404040"/>
        <rFont val="Arial"/>
        <family val="2"/>
      </rPr>
      <t>NETAPP INC</t>
    </r>
  </si>
  <si>
    <r>
      <rPr>
        <b/>
        <sz val="7"/>
        <color rgb="FF404040"/>
        <rFont val="Arial"/>
        <family val="2"/>
      </rPr>
      <t>PACKAGING CORP OF AMER</t>
    </r>
  </si>
  <si>
    <r>
      <rPr>
        <b/>
        <sz val="7"/>
        <color rgb="FF404040"/>
        <rFont val="Arial"/>
        <family val="2"/>
      </rPr>
      <t>NETFLIX INC</t>
    </r>
  </si>
  <si>
    <r>
      <rPr>
        <b/>
        <sz val="7"/>
        <color rgb="FF404040"/>
        <rFont val="Arial"/>
        <family val="2"/>
      </rPr>
      <t>PACWEST BANCORP</t>
    </r>
  </si>
  <si>
    <r>
      <rPr>
        <b/>
        <sz val="7"/>
        <color rgb="FF404040"/>
        <rFont val="Arial"/>
        <family val="2"/>
      </rPr>
      <t>NEUROCRINE BIOSCIENCES</t>
    </r>
  </si>
  <si>
    <r>
      <rPr>
        <b/>
        <sz val="7"/>
        <color rgb="FF404040"/>
        <rFont val="Arial"/>
        <family val="2"/>
      </rPr>
      <t>PALO ALTO NETWORKS INC</t>
    </r>
  </si>
  <si>
    <r>
      <rPr>
        <b/>
        <sz val="7"/>
        <color rgb="FF404040"/>
        <rFont val="Arial"/>
        <family val="2"/>
      </rPr>
      <t>NEW RESIDENTIAL INVT</t>
    </r>
  </si>
  <si>
    <r>
      <rPr>
        <b/>
        <sz val="7"/>
        <color rgb="FF404040"/>
        <rFont val="Arial"/>
        <family val="2"/>
      </rPr>
      <t>PARAMOUNT GROUP INC</t>
    </r>
  </si>
  <si>
    <r>
      <rPr>
        <b/>
        <sz val="7"/>
        <color rgb="FF404040"/>
        <rFont val="Arial"/>
        <family val="2"/>
      </rPr>
      <t>NEW YORK CMNTY BANCORP</t>
    </r>
  </si>
  <si>
    <r>
      <rPr>
        <b/>
        <sz val="7"/>
        <color rgb="FF404040"/>
        <rFont val="Arial"/>
        <family val="2"/>
      </rPr>
      <t>PARK HOTELS &amp; RESORTS</t>
    </r>
  </si>
  <si>
    <r>
      <rPr>
        <b/>
        <sz val="7"/>
        <color rgb="FF404040"/>
        <rFont val="Arial"/>
        <family val="2"/>
      </rPr>
      <t>NEWELL BRANDS INC</t>
    </r>
  </si>
  <si>
    <r>
      <rPr>
        <b/>
        <sz val="7"/>
        <color rgb="FF404040"/>
        <rFont val="Arial"/>
        <family val="2"/>
      </rPr>
      <t>PARKER HANNIFIN CORP</t>
    </r>
  </si>
  <si>
    <r>
      <rPr>
        <b/>
        <sz val="7"/>
        <color rgb="FF404040"/>
        <rFont val="Arial"/>
        <family val="2"/>
      </rPr>
      <t>NEWFIELD EXPLORATION CO</t>
    </r>
  </si>
  <si>
    <r>
      <rPr>
        <b/>
        <sz val="7"/>
        <color rgb="FF404040"/>
        <rFont val="Arial"/>
        <family val="2"/>
      </rPr>
      <t>PARSLEY ENERGY INC</t>
    </r>
  </si>
  <si>
    <r>
      <rPr>
        <b/>
        <sz val="7"/>
        <color rgb="FF404040"/>
        <rFont val="Arial"/>
        <family val="2"/>
      </rPr>
      <t>NEWMARKET CORPORATION</t>
    </r>
  </si>
  <si>
    <r>
      <rPr>
        <b/>
        <sz val="7"/>
        <color rgb="FF404040"/>
        <rFont val="Arial"/>
        <family val="2"/>
      </rPr>
      <t>PATTERSON UTI ENERGY</t>
    </r>
  </si>
  <si>
    <r>
      <rPr>
        <b/>
        <sz val="7"/>
        <color rgb="FF404040"/>
        <rFont val="Arial"/>
        <family val="2"/>
      </rPr>
      <t>NEWMONT MINING CORP</t>
    </r>
  </si>
  <si>
    <r>
      <rPr>
        <b/>
        <sz val="7"/>
        <color rgb="FF404040"/>
        <rFont val="Arial"/>
        <family val="2"/>
      </rPr>
      <t>PAYCHEX INC</t>
    </r>
  </si>
  <si>
    <r>
      <rPr>
        <b/>
        <sz val="7"/>
        <color rgb="FF404040"/>
        <rFont val="Arial"/>
        <family val="2"/>
      </rPr>
      <t>NEWS CORP CL A</t>
    </r>
  </si>
  <si>
    <r>
      <rPr>
        <b/>
        <sz val="7"/>
        <color rgb="FF404040"/>
        <rFont val="Arial"/>
        <family val="2"/>
      </rPr>
      <t>PAYCOM SOFTWARE INC</t>
    </r>
  </si>
  <si>
    <r>
      <rPr>
        <b/>
        <sz val="7"/>
        <color rgb="FF404040"/>
        <rFont val="Arial"/>
        <family val="2"/>
      </rPr>
      <t>NEWS CORP CL B</t>
    </r>
  </si>
  <si>
    <r>
      <rPr>
        <b/>
        <sz val="7"/>
        <color rgb="FF404040"/>
        <rFont val="Arial"/>
        <family val="2"/>
      </rPr>
      <t>PAYPAL HOLDINGS INC</t>
    </r>
  </si>
  <si>
    <r>
      <rPr>
        <b/>
        <sz val="7"/>
        <color rgb="FF404040"/>
        <rFont val="Arial"/>
        <family val="2"/>
      </rPr>
      <t>NEXTERA ENERGY INC</t>
    </r>
  </si>
  <si>
    <r>
      <rPr>
        <b/>
        <sz val="7"/>
        <color rgb="FF404040"/>
        <rFont val="Arial"/>
        <family val="2"/>
      </rPr>
      <t>PBF ENERGY INC</t>
    </r>
  </si>
  <si>
    <r>
      <rPr>
        <b/>
        <sz val="7"/>
        <color rgb="FF404040"/>
        <rFont val="Arial"/>
        <family val="2"/>
      </rPr>
      <t>NIELSEN HOLDINGS PLC</t>
    </r>
  </si>
  <si>
    <r>
      <rPr>
        <b/>
        <sz val="7"/>
        <color rgb="FF404040"/>
        <rFont val="Arial"/>
        <family val="2"/>
      </rPr>
      <t>PEGASYSTEMS INC</t>
    </r>
  </si>
  <si>
    <r>
      <rPr>
        <b/>
        <sz val="7"/>
        <color rgb="FF404040"/>
        <rFont val="Arial"/>
        <family val="2"/>
      </rPr>
      <t>NIKE INC</t>
    </r>
  </si>
  <si>
    <r>
      <rPr>
        <b/>
        <sz val="7"/>
        <color rgb="FF404040"/>
        <rFont val="Arial"/>
        <family val="2"/>
      </rPr>
      <t>PENSKE AUTOMOTIVE GROUP</t>
    </r>
  </si>
  <si>
    <r>
      <rPr>
        <b/>
        <sz val="7"/>
        <color rgb="FF404040"/>
        <rFont val="Arial"/>
        <family val="2"/>
      </rPr>
      <t>NISOURCE INC</t>
    </r>
  </si>
  <si>
    <r>
      <rPr>
        <b/>
        <sz val="7"/>
        <color rgb="FF404040"/>
        <rFont val="Arial"/>
        <family val="2"/>
      </rPr>
      <t>PENTAIR PLC</t>
    </r>
  </si>
  <si>
    <r>
      <rPr>
        <b/>
        <sz val="7"/>
        <color rgb="FF404040"/>
        <rFont val="Arial"/>
        <family val="2"/>
      </rPr>
      <t>NOBLE ENERGY INC</t>
    </r>
  </si>
  <si>
    <r>
      <rPr>
        <b/>
        <sz val="7"/>
        <color rgb="FF404040"/>
        <rFont val="Arial"/>
        <family val="2"/>
      </rPr>
      <t>PENUMBRA INC</t>
    </r>
  </si>
  <si>
    <r>
      <rPr>
        <b/>
        <sz val="7"/>
        <color rgb="FF404040"/>
        <rFont val="Arial"/>
        <family val="2"/>
      </rPr>
      <t>NORDSON CORP</t>
    </r>
  </si>
  <si>
    <r>
      <rPr>
        <b/>
        <sz val="7"/>
        <color rgb="FF404040"/>
        <rFont val="Arial"/>
        <family val="2"/>
      </rPr>
      <t>PEOPLES UNITED FINANCIAL</t>
    </r>
  </si>
  <si>
    <r>
      <rPr>
        <b/>
        <sz val="7"/>
        <color rgb="FF404040"/>
        <rFont val="Arial"/>
        <family val="2"/>
      </rPr>
      <t>PEPSICO INC</t>
    </r>
  </si>
  <si>
    <r>
      <rPr>
        <b/>
        <sz val="7"/>
        <color rgb="FF404040"/>
        <rFont val="Arial"/>
        <family val="2"/>
      </rPr>
      <t>REALOGY HOLDINGS CORP</t>
    </r>
  </si>
  <si>
    <r>
      <rPr>
        <b/>
        <sz val="7"/>
        <color rgb="FF404040"/>
        <rFont val="Arial"/>
        <family val="2"/>
      </rPr>
      <t>PERKINELMER INC</t>
    </r>
  </si>
  <si>
    <r>
      <rPr>
        <b/>
        <sz val="7"/>
        <color rgb="FF404040"/>
        <rFont val="Arial"/>
        <family val="2"/>
      </rPr>
      <t>REALPAGE INC</t>
    </r>
  </si>
  <si>
    <r>
      <rPr>
        <b/>
        <sz val="7"/>
        <color rgb="FF404040"/>
        <rFont val="Arial"/>
        <family val="2"/>
      </rPr>
      <t>PERRIGO CO PLC</t>
    </r>
  </si>
  <si>
    <r>
      <rPr>
        <b/>
        <sz val="7"/>
        <color rgb="FF404040"/>
        <rFont val="Arial"/>
        <family val="2"/>
      </rPr>
      <t>REALTY INCOME CORP</t>
    </r>
  </si>
  <si>
    <r>
      <rPr>
        <b/>
        <sz val="7"/>
        <color rgb="FF404040"/>
        <rFont val="Arial"/>
        <family val="2"/>
      </rPr>
      <t>PFIZER INC</t>
    </r>
  </si>
  <si>
    <r>
      <rPr>
        <b/>
        <sz val="7"/>
        <color rgb="FF404040"/>
        <rFont val="Arial"/>
        <family val="2"/>
      </rPr>
      <t>RED HAT INC</t>
    </r>
  </si>
  <si>
    <r>
      <rPr>
        <b/>
        <sz val="7"/>
        <color rgb="FF404040"/>
        <rFont val="Arial"/>
        <family val="2"/>
      </rPr>
      <t>PG&amp;E CORP</t>
    </r>
  </si>
  <si>
    <r>
      <rPr>
        <b/>
        <sz val="7"/>
        <color rgb="FF404040"/>
        <rFont val="Arial"/>
        <family val="2"/>
      </rPr>
      <t>REGAL BELOIT CORP</t>
    </r>
  </si>
  <si>
    <r>
      <rPr>
        <b/>
        <sz val="7"/>
        <color rgb="FF404040"/>
        <rFont val="Arial"/>
        <family val="2"/>
      </rPr>
      <t>PHILIP MORRIS INTL</t>
    </r>
  </si>
  <si>
    <r>
      <rPr>
        <b/>
        <sz val="7"/>
        <color rgb="FF404040"/>
        <rFont val="Arial"/>
        <family val="2"/>
      </rPr>
      <t>REGENCY CENTERS CORP</t>
    </r>
  </si>
  <si>
    <r>
      <rPr>
        <b/>
        <sz val="7"/>
        <color rgb="FF404040"/>
        <rFont val="Arial"/>
        <family val="2"/>
      </rPr>
      <t>PHILLIPS 66</t>
    </r>
  </si>
  <si>
    <r>
      <rPr>
        <b/>
        <sz val="7"/>
        <color rgb="FF404040"/>
        <rFont val="Arial"/>
        <family val="2"/>
      </rPr>
      <t>REGENERON PHARMACEUTICAL</t>
    </r>
  </si>
  <si>
    <r>
      <rPr>
        <b/>
        <sz val="7"/>
        <color rgb="FF404040"/>
        <rFont val="Arial"/>
        <family val="2"/>
      </rPr>
      <t>PILGRIMS PRIDE CORP</t>
    </r>
  </si>
  <si>
    <r>
      <rPr>
        <b/>
        <sz val="7"/>
        <color rgb="FF404040"/>
        <rFont val="Arial"/>
        <family val="2"/>
      </rPr>
      <t>REGIONS FINANCIAL CORP</t>
    </r>
  </si>
  <si>
    <r>
      <rPr>
        <b/>
        <sz val="7"/>
        <color rgb="FF404040"/>
        <rFont val="Arial"/>
        <family val="2"/>
      </rPr>
      <t>PINNACLE FINANCIAL</t>
    </r>
  </si>
  <si>
    <r>
      <rPr>
        <b/>
        <sz val="7"/>
        <color rgb="FF404040"/>
        <rFont val="Arial"/>
        <family val="2"/>
      </rPr>
      <t>REINSURANCE GRP OF AMER</t>
    </r>
  </si>
  <si>
    <r>
      <rPr>
        <b/>
        <sz val="7"/>
        <color rgb="FF404040"/>
        <rFont val="Arial"/>
        <family val="2"/>
      </rPr>
      <t>PINNACLE FOODS INC</t>
    </r>
  </si>
  <si>
    <r>
      <rPr>
        <b/>
        <sz val="7"/>
        <color rgb="FF404040"/>
        <rFont val="Arial"/>
        <family val="2"/>
      </rPr>
      <t>RELIANCE STEEL &amp; ALUM</t>
    </r>
  </si>
  <si>
    <r>
      <rPr>
        <b/>
        <sz val="7"/>
        <color rgb="FF404040"/>
        <rFont val="Arial"/>
        <family val="2"/>
      </rPr>
      <t>PINNACLE WEST CAPITAL CO</t>
    </r>
  </si>
  <si>
    <r>
      <rPr>
        <b/>
        <sz val="7"/>
        <color rgb="FF404040"/>
        <rFont val="Arial"/>
        <family val="2"/>
      </rPr>
      <t>RENAISSANCERE HOLDINGS</t>
    </r>
  </si>
  <si>
    <r>
      <rPr>
        <b/>
        <sz val="7"/>
        <color rgb="FF404040"/>
        <rFont val="Arial"/>
        <family val="2"/>
      </rPr>
      <t>PIONEER NAT RESOURCES CO</t>
    </r>
  </si>
  <si>
    <r>
      <rPr>
        <b/>
        <sz val="7"/>
        <color rgb="FF404040"/>
        <rFont val="Arial"/>
        <family val="2"/>
      </rPr>
      <t>REPUBLIC SERVICES INC</t>
    </r>
  </si>
  <si>
    <r>
      <rPr>
        <b/>
        <sz val="7"/>
        <color rgb="FF404040"/>
        <rFont val="Arial"/>
        <family val="2"/>
      </rPr>
      <t>PLATFORM SPECIALTY PRODS</t>
    </r>
  </si>
  <si>
    <r>
      <rPr>
        <b/>
        <sz val="7"/>
        <color rgb="FF404040"/>
        <rFont val="Arial"/>
        <family val="2"/>
      </rPr>
      <t>RESMED INC</t>
    </r>
  </si>
  <si>
    <r>
      <rPr>
        <b/>
        <sz val="7"/>
        <color rgb="FF404040"/>
        <rFont val="Arial"/>
        <family val="2"/>
      </rPr>
      <t>PNC FINANCIAL SVCS GROUP</t>
    </r>
  </si>
  <si>
    <r>
      <rPr>
        <b/>
        <sz val="7"/>
        <color rgb="FF404040"/>
        <rFont val="Arial"/>
        <family val="2"/>
      </rPr>
      <t>RETAIL PPTYS AMER INC</t>
    </r>
  </si>
  <si>
    <r>
      <rPr>
        <b/>
        <sz val="7"/>
        <color rgb="FF404040"/>
        <rFont val="Arial"/>
        <family val="2"/>
      </rPr>
      <t>POLARIS INDUSTRIES INC</t>
    </r>
  </si>
  <si>
    <r>
      <rPr>
        <b/>
        <sz val="7"/>
        <color rgb="FF404040"/>
        <rFont val="Arial"/>
        <family val="2"/>
      </rPr>
      <t>RINGCENTRAL INC</t>
    </r>
  </si>
  <si>
    <r>
      <rPr>
        <b/>
        <sz val="7"/>
        <color rgb="FF404040"/>
        <rFont val="Arial"/>
        <family val="2"/>
      </rPr>
      <t>POOL CORP</t>
    </r>
  </si>
  <si>
    <r>
      <rPr>
        <b/>
        <sz val="7"/>
        <color rgb="FF404040"/>
        <rFont val="Arial"/>
        <family val="2"/>
      </rPr>
      <t>ROBERT HALF INTL INC</t>
    </r>
  </si>
  <si>
    <r>
      <rPr>
        <b/>
        <sz val="7"/>
        <color rgb="FF404040"/>
        <rFont val="Arial"/>
        <family val="2"/>
      </rPr>
      <t>POPULAR INC</t>
    </r>
  </si>
  <si>
    <r>
      <rPr>
        <b/>
        <sz val="7"/>
        <color rgb="FF404040"/>
        <rFont val="Arial"/>
        <family val="2"/>
      </rPr>
      <t>ROCKWELL AUTOMATION INC</t>
    </r>
  </si>
  <si>
    <r>
      <rPr>
        <b/>
        <sz val="7"/>
        <color rgb="FF404040"/>
        <rFont val="Arial"/>
        <family val="2"/>
      </rPr>
      <t>POST HOLDINGS INC</t>
    </r>
  </si>
  <si>
    <r>
      <rPr>
        <b/>
        <sz val="7"/>
        <color rgb="FF404040"/>
        <rFont val="Arial"/>
        <family val="2"/>
      </rPr>
      <t>ROCKWELL COLLINS INC</t>
    </r>
  </si>
  <si>
    <r>
      <rPr>
        <b/>
        <sz val="7"/>
        <color rgb="FF404040"/>
        <rFont val="Arial"/>
        <family val="2"/>
      </rPr>
      <t>PPG INDUSTRIES INC</t>
    </r>
  </si>
  <si>
    <r>
      <rPr>
        <b/>
        <sz val="7"/>
        <color rgb="FF404040"/>
        <rFont val="Arial"/>
        <family val="2"/>
      </rPr>
      <t>ROLLINS INC</t>
    </r>
  </si>
  <si>
    <r>
      <rPr>
        <b/>
        <sz val="7"/>
        <color rgb="FF404040"/>
        <rFont val="Arial"/>
        <family val="2"/>
      </rPr>
      <t>PPL CORP</t>
    </r>
  </si>
  <si>
    <r>
      <rPr>
        <b/>
        <sz val="7"/>
        <color rgb="FF404040"/>
        <rFont val="Arial"/>
        <family val="2"/>
      </rPr>
      <t>ROPER TECHNOLOGIES INC</t>
    </r>
  </si>
  <si>
    <r>
      <rPr>
        <b/>
        <sz val="7"/>
        <color rgb="FF404040"/>
        <rFont val="Arial"/>
        <family val="2"/>
      </rPr>
      <t>PRA HEALTH SCIENCES INC</t>
    </r>
  </si>
  <si>
    <r>
      <rPr>
        <b/>
        <sz val="7"/>
        <color rgb="FF404040"/>
        <rFont val="Arial"/>
        <family val="2"/>
      </rPr>
      <t>ROSS STORES INC</t>
    </r>
  </si>
  <si>
    <r>
      <rPr>
        <b/>
        <sz val="7"/>
        <color rgb="FF404040"/>
        <rFont val="Arial"/>
        <family val="2"/>
      </rPr>
      <t>PRAXAIR INC</t>
    </r>
  </si>
  <si>
    <r>
      <rPr>
        <b/>
        <sz val="7"/>
        <color rgb="FF404040"/>
        <rFont val="Arial"/>
        <family val="2"/>
      </rPr>
      <t>ROYAL CARIBBEAN CRUISES</t>
    </r>
  </si>
  <si>
    <r>
      <rPr>
        <b/>
        <sz val="7"/>
        <color rgb="FF404040"/>
        <rFont val="Arial"/>
        <family val="2"/>
      </rPr>
      <t>PREMIER INC</t>
    </r>
  </si>
  <si>
    <r>
      <rPr>
        <b/>
        <sz val="7"/>
        <color rgb="FF404040"/>
        <rFont val="Arial"/>
        <family val="2"/>
      </rPr>
      <t>ROYAL GOLD INC</t>
    </r>
  </si>
  <si>
    <r>
      <rPr>
        <b/>
        <sz val="7"/>
        <color rgb="FF404040"/>
        <rFont val="Arial"/>
        <family val="2"/>
      </rPr>
      <t>PRICE T ROWE GROUP INC</t>
    </r>
  </si>
  <si>
    <r>
      <rPr>
        <b/>
        <sz val="7"/>
        <color rgb="FF404040"/>
        <rFont val="Arial"/>
        <family val="2"/>
      </rPr>
      <t>RPC INC</t>
    </r>
  </si>
  <si>
    <r>
      <rPr>
        <b/>
        <sz val="7"/>
        <color rgb="FF404040"/>
        <rFont val="Arial"/>
        <family val="2"/>
      </rPr>
      <t>PRINCIPAL FINANCIAL GRP</t>
    </r>
  </si>
  <si>
    <r>
      <rPr>
        <b/>
        <sz val="7"/>
        <color rgb="FF404040"/>
        <rFont val="Arial"/>
        <family val="2"/>
      </rPr>
      <t>RPM INTERNATIONAL INC</t>
    </r>
  </si>
  <si>
    <r>
      <rPr>
        <b/>
        <sz val="7"/>
        <color rgb="FF404040"/>
        <rFont val="Arial"/>
        <family val="2"/>
      </rPr>
      <t>PROCTER &amp; GAMBLE CO</t>
    </r>
  </si>
  <si>
    <r>
      <rPr>
        <b/>
        <sz val="7"/>
        <color rgb="FF404040"/>
        <rFont val="Arial"/>
        <family val="2"/>
      </rPr>
      <t>RSP PERMIAN INC</t>
    </r>
  </si>
  <si>
    <r>
      <rPr>
        <b/>
        <sz val="7"/>
        <color rgb="FF404040"/>
        <rFont val="Arial"/>
        <family val="2"/>
      </rPr>
      <t>PROGRESSIVE CORP</t>
    </r>
  </si>
  <si>
    <r>
      <rPr>
        <b/>
        <sz val="7"/>
        <color rgb="FF404040"/>
        <rFont val="Arial"/>
        <family val="2"/>
      </rPr>
      <t>RYDER SYSTEM INC</t>
    </r>
  </si>
  <si>
    <r>
      <rPr>
        <b/>
        <sz val="7"/>
        <color rgb="FF404040"/>
        <rFont val="Arial"/>
        <family val="2"/>
      </rPr>
      <t>PROLOGIS INC</t>
    </r>
  </si>
  <si>
    <r>
      <rPr>
        <b/>
        <sz val="7"/>
        <color rgb="FF404040"/>
        <rFont val="Arial"/>
        <family val="2"/>
      </rPr>
      <t>S&amp;P GLOBAL INC</t>
    </r>
  </si>
  <si>
    <r>
      <rPr>
        <b/>
        <sz val="7"/>
        <color rgb="FF404040"/>
        <rFont val="Arial"/>
        <family val="2"/>
      </rPr>
      <t>PROOFPOINT INC</t>
    </r>
  </si>
  <si>
    <r>
      <rPr>
        <b/>
        <sz val="7"/>
        <color rgb="FF404040"/>
        <rFont val="Arial"/>
        <family val="2"/>
      </rPr>
      <t>SABRE CORP</t>
    </r>
  </si>
  <si>
    <r>
      <rPr>
        <b/>
        <sz val="7"/>
        <color rgb="FF404040"/>
        <rFont val="Arial"/>
        <family val="2"/>
      </rPr>
      <t>PROSPERITY BANCSHARES</t>
    </r>
  </si>
  <si>
    <r>
      <rPr>
        <b/>
        <sz val="7"/>
        <color rgb="FF404040"/>
        <rFont val="Arial"/>
        <family val="2"/>
      </rPr>
      <t>SAGE THERAPEUTICS INC</t>
    </r>
  </si>
  <si>
    <r>
      <rPr>
        <b/>
        <sz val="7"/>
        <color rgb="FF404040"/>
        <rFont val="Arial"/>
        <family val="2"/>
      </rPr>
      <t>PRUDENTIAL FINANCIAL INC</t>
    </r>
  </si>
  <si>
    <r>
      <rPr>
        <b/>
        <sz val="7"/>
        <color rgb="FF404040"/>
        <rFont val="Arial"/>
        <family val="2"/>
      </rPr>
      <t>SALESFORCE COM INC</t>
    </r>
  </si>
  <si>
    <r>
      <rPr>
        <b/>
        <sz val="7"/>
        <color rgb="FF404040"/>
        <rFont val="Arial"/>
        <family val="2"/>
      </rPr>
      <t>PTC INC</t>
    </r>
  </si>
  <si>
    <r>
      <rPr>
        <b/>
        <sz val="7"/>
        <color rgb="FF404040"/>
        <rFont val="Arial"/>
        <family val="2"/>
      </rPr>
      <t>SANTANDER CNSMR USA HLDG</t>
    </r>
  </si>
  <si>
    <r>
      <rPr>
        <b/>
        <sz val="7"/>
        <color rgb="FF404040"/>
        <rFont val="Arial"/>
        <family val="2"/>
      </rPr>
      <t>PUBLIC STORAGE INC</t>
    </r>
  </si>
  <si>
    <r>
      <rPr>
        <b/>
        <sz val="7"/>
        <color rgb="FF404040"/>
        <rFont val="Arial"/>
        <family val="2"/>
      </rPr>
      <t>SAREPTA THERAPEUTICS INC</t>
    </r>
  </si>
  <si>
    <r>
      <rPr>
        <b/>
        <sz val="7"/>
        <color rgb="FF404040"/>
        <rFont val="Arial"/>
        <family val="2"/>
      </rPr>
      <t>PUBLIC SVC ENTERPRISE</t>
    </r>
  </si>
  <si>
    <r>
      <rPr>
        <b/>
        <sz val="7"/>
        <color rgb="FF404040"/>
        <rFont val="Arial"/>
        <family val="2"/>
      </rPr>
      <t>SBA COMMUNICATIONS CORP</t>
    </r>
  </si>
  <si>
    <r>
      <rPr>
        <b/>
        <sz val="7"/>
        <color rgb="FF404040"/>
        <rFont val="Arial"/>
        <family val="2"/>
      </rPr>
      <t>PULTEGROUP INC</t>
    </r>
  </si>
  <si>
    <r>
      <rPr>
        <b/>
        <sz val="7"/>
        <color rgb="FF404040"/>
        <rFont val="Arial"/>
        <family val="2"/>
      </rPr>
      <t>SCANA CORP</t>
    </r>
  </si>
  <si>
    <r>
      <rPr>
        <b/>
        <sz val="7"/>
        <color rgb="FF404040"/>
        <rFont val="Arial"/>
        <family val="2"/>
      </rPr>
      <t>PURE STORAGE INC</t>
    </r>
  </si>
  <si>
    <r>
      <rPr>
        <b/>
        <sz val="7"/>
        <color rgb="FF404040"/>
        <rFont val="Arial"/>
        <family val="2"/>
      </rPr>
      <t>SCHEIN HENRY INC</t>
    </r>
  </si>
  <si>
    <r>
      <rPr>
        <b/>
        <sz val="7"/>
        <color rgb="FF404040"/>
        <rFont val="Arial"/>
        <family val="2"/>
      </rPr>
      <t>PVH CORP</t>
    </r>
  </si>
  <si>
    <r>
      <rPr>
        <b/>
        <sz val="7"/>
        <color rgb="FF404040"/>
        <rFont val="Arial"/>
        <family val="2"/>
      </rPr>
      <t>SCHLUMBERGER LTD</t>
    </r>
  </si>
  <si>
    <r>
      <rPr>
        <b/>
        <sz val="7"/>
        <color rgb="FF404040"/>
        <rFont val="Arial"/>
        <family val="2"/>
      </rPr>
      <t>QEP RESOURCES INC</t>
    </r>
  </si>
  <si>
    <r>
      <rPr>
        <b/>
        <sz val="7"/>
        <color rgb="FF404040"/>
        <rFont val="Arial"/>
        <family val="2"/>
      </rPr>
      <t>SCHNEIDER NATIONAL INC</t>
    </r>
  </si>
  <si>
    <r>
      <rPr>
        <b/>
        <sz val="7"/>
        <color rgb="FF404040"/>
        <rFont val="Arial"/>
        <family val="2"/>
      </rPr>
      <t>QIAGEN NV</t>
    </r>
  </si>
  <si>
    <r>
      <rPr>
        <b/>
        <sz val="7"/>
        <color rgb="FF404040"/>
        <rFont val="Arial"/>
        <family val="2"/>
      </rPr>
      <t>SCHWAB CHARLES CORP</t>
    </r>
  </si>
  <si>
    <r>
      <rPr>
        <b/>
        <sz val="7"/>
        <color rgb="FF404040"/>
        <rFont val="Arial"/>
        <family val="2"/>
      </rPr>
      <t>QORVO INC</t>
    </r>
  </si>
  <si>
    <r>
      <rPr>
        <b/>
        <sz val="7"/>
        <color rgb="FF404040"/>
        <rFont val="Arial"/>
        <family val="2"/>
      </rPr>
      <t>SCOTTS MIRACLE-GRO CO</t>
    </r>
  </si>
  <si>
    <r>
      <rPr>
        <b/>
        <sz val="7"/>
        <color rgb="FF404040"/>
        <rFont val="Arial"/>
        <family val="2"/>
      </rPr>
      <t>QUALCOMM INC</t>
    </r>
  </si>
  <si>
    <r>
      <rPr>
        <b/>
        <sz val="7"/>
        <color rgb="FF404040"/>
        <rFont val="Arial"/>
        <family val="2"/>
      </rPr>
      <t>SEABOARD CORP</t>
    </r>
  </si>
  <si>
    <r>
      <rPr>
        <b/>
        <sz val="7"/>
        <color rgb="FF404040"/>
        <rFont val="Arial"/>
        <family val="2"/>
      </rPr>
      <t>QUANTA SERVICES INC</t>
    </r>
  </si>
  <si>
    <r>
      <rPr>
        <b/>
        <sz val="7"/>
        <color rgb="FF404040"/>
        <rFont val="Arial"/>
        <family val="2"/>
      </rPr>
      <t>SEALED AIR CORP</t>
    </r>
  </si>
  <si>
    <r>
      <rPr>
        <b/>
        <sz val="7"/>
        <color rgb="FF404040"/>
        <rFont val="Arial"/>
        <family val="2"/>
      </rPr>
      <t>QUEST DIAGNOSTICS INC</t>
    </r>
  </si>
  <si>
    <r>
      <rPr>
        <b/>
        <sz val="7"/>
        <color rgb="FF404040"/>
        <rFont val="Arial"/>
        <family val="2"/>
      </rPr>
      <t>SEATTLE GENETICS INC</t>
    </r>
  </si>
  <si>
    <r>
      <rPr>
        <b/>
        <sz val="7"/>
        <color rgb="FF404040"/>
        <rFont val="Arial"/>
        <family val="2"/>
      </rPr>
      <t>QURATE RETAIL INC</t>
    </r>
  </si>
  <si>
    <r>
      <rPr>
        <b/>
        <sz val="7"/>
        <color rgb="FF404040"/>
        <rFont val="Arial"/>
        <family val="2"/>
      </rPr>
      <t>SEI INVESTMENTS CO</t>
    </r>
  </si>
  <si>
    <r>
      <rPr>
        <b/>
        <sz val="7"/>
        <color rgb="FF404040"/>
        <rFont val="Arial"/>
        <family val="2"/>
      </rPr>
      <t>RALPH LAUREN CORP</t>
    </r>
  </si>
  <si>
    <r>
      <rPr>
        <b/>
        <sz val="7"/>
        <color rgb="FF404040"/>
        <rFont val="Arial"/>
        <family val="2"/>
      </rPr>
      <t>SEMPRA ENERGY</t>
    </r>
  </si>
  <si>
    <r>
      <rPr>
        <b/>
        <sz val="7"/>
        <color rgb="FF404040"/>
        <rFont val="Arial"/>
        <family val="2"/>
      </rPr>
      <t>RANGE RESOURCES CORP</t>
    </r>
  </si>
  <si>
    <r>
      <rPr>
        <b/>
        <sz val="7"/>
        <color rgb="FF404040"/>
        <rFont val="Arial"/>
        <family val="2"/>
      </rPr>
      <t>SENIOR HOUSING PPTYS TR</t>
    </r>
  </si>
  <si>
    <r>
      <rPr>
        <b/>
        <sz val="7"/>
        <color rgb="FF404040"/>
        <rFont val="Arial"/>
        <family val="2"/>
      </rPr>
      <t>RAYMOND JAMES FINANCIAL</t>
    </r>
  </si>
  <si>
    <r>
      <rPr>
        <b/>
        <sz val="7"/>
        <color rgb="FF404040"/>
        <rFont val="Arial"/>
        <family val="2"/>
      </rPr>
      <t>SENSATA TECHNOLOGIES</t>
    </r>
  </si>
  <si>
    <r>
      <rPr>
        <b/>
        <sz val="7"/>
        <color rgb="FF404040"/>
        <rFont val="Arial"/>
        <family val="2"/>
      </rPr>
      <t>RAYONIER INC</t>
    </r>
  </si>
  <si>
    <r>
      <rPr>
        <b/>
        <sz val="7"/>
        <color rgb="FF404040"/>
        <rFont val="Arial"/>
        <family val="2"/>
      </rPr>
      <t>SERVICE CORP INTL</t>
    </r>
  </si>
  <si>
    <r>
      <rPr>
        <b/>
        <sz val="7"/>
        <color rgb="FF404040"/>
        <rFont val="Arial"/>
        <family val="2"/>
      </rPr>
      <t>RAYTHEON CO</t>
    </r>
  </si>
  <si>
    <r>
      <rPr>
        <b/>
        <sz val="7"/>
        <color rgb="FF404040"/>
        <rFont val="Arial"/>
        <family val="2"/>
      </rPr>
      <t>SERVICEMASTER GLOBAL</t>
    </r>
  </si>
  <si>
    <r>
      <rPr>
        <b/>
        <sz val="7"/>
        <color rgb="FF404040"/>
        <rFont val="Arial"/>
        <family val="2"/>
      </rPr>
      <t>SERVICENOW INC</t>
    </r>
  </si>
  <si>
    <r>
      <rPr>
        <b/>
        <sz val="7"/>
        <color rgb="FF404040"/>
        <rFont val="Arial"/>
        <family val="2"/>
      </rPr>
      <t>TAPESTRY INC</t>
    </r>
  </si>
  <si>
    <r>
      <rPr>
        <b/>
        <sz val="7"/>
        <color rgb="FF404040"/>
        <rFont val="Arial"/>
        <family val="2"/>
      </rPr>
      <t>SHERWIN WILLIAMS CO</t>
    </r>
  </si>
  <si>
    <r>
      <rPr>
        <b/>
        <sz val="7"/>
        <color rgb="FF404040"/>
        <rFont val="Arial"/>
        <family val="2"/>
      </rPr>
      <t>TARGA RESOURCES INC</t>
    </r>
  </si>
  <si>
    <r>
      <rPr>
        <b/>
        <sz val="7"/>
        <color rgb="FF404040"/>
        <rFont val="Arial"/>
        <family val="2"/>
      </rPr>
      <t>SIGNATURE BANK</t>
    </r>
  </si>
  <si>
    <r>
      <rPr>
        <b/>
        <sz val="7"/>
        <color rgb="FF404040"/>
        <rFont val="Arial"/>
        <family val="2"/>
      </rPr>
      <t>TARGET CORP</t>
    </r>
  </si>
  <si>
    <r>
      <rPr>
        <b/>
        <sz val="7"/>
        <color rgb="FF404040"/>
        <rFont val="Arial"/>
        <family val="2"/>
      </rPr>
      <t>SILGAN HOLDINGS INC</t>
    </r>
  </si>
  <si>
    <r>
      <rPr>
        <b/>
        <sz val="7"/>
        <color rgb="FF404040"/>
        <rFont val="Arial"/>
        <family val="2"/>
      </rPr>
      <t>TAUBMAN CENTERS INC</t>
    </r>
  </si>
  <si>
    <r>
      <rPr>
        <b/>
        <sz val="7"/>
        <color rgb="FF404040"/>
        <rFont val="Arial"/>
        <family val="2"/>
      </rPr>
      <t>SIMON PROPERTY GROUP INC</t>
    </r>
  </si>
  <si>
    <r>
      <rPr>
        <b/>
        <sz val="7"/>
        <color rgb="FF404040"/>
        <rFont val="Arial"/>
        <family val="2"/>
      </rPr>
      <t>TCF FINANCIAL CORP</t>
    </r>
  </si>
  <si>
    <r>
      <rPr>
        <b/>
        <sz val="7"/>
        <color rgb="FF404040"/>
        <rFont val="Arial"/>
        <family val="2"/>
      </rPr>
      <t>SIRIUS XM HOLDINGS INC</t>
    </r>
  </si>
  <si>
    <r>
      <rPr>
        <b/>
        <sz val="7"/>
        <color rgb="FF404040"/>
        <rFont val="Arial"/>
        <family val="2"/>
      </rPr>
      <t>TD AMERITRADE HOLDING</t>
    </r>
  </si>
  <si>
    <r>
      <rPr>
        <b/>
        <sz val="7"/>
        <color rgb="FF404040"/>
        <rFont val="Arial"/>
        <family val="2"/>
      </rPr>
      <t>SIX FLAGS ENTMT CORP</t>
    </r>
  </si>
  <si>
    <r>
      <rPr>
        <b/>
        <sz val="7"/>
        <color rgb="FF404040"/>
        <rFont val="Arial"/>
        <family val="2"/>
      </rPr>
      <t>TELEDYNE TECHNOLOGIES</t>
    </r>
  </si>
  <si>
    <r>
      <rPr>
        <b/>
        <sz val="7"/>
        <color rgb="FF404040"/>
        <rFont val="Arial"/>
        <family val="2"/>
      </rPr>
      <t>SKECHERS USA INC</t>
    </r>
  </si>
  <si>
    <r>
      <rPr>
        <b/>
        <sz val="7"/>
        <color rgb="FF404040"/>
        <rFont val="Arial"/>
        <family val="2"/>
      </rPr>
      <t>TELEFLEX INC</t>
    </r>
  </si>
  <si>
    <r>
      <rPr>
        <b/>
        <sz val="7"/>
        <color rgb="FF404040"/>
        <rFont val="Arial"/>
        <family val="2"/>
      </rPr>
      <t>SKYWORKS SOLUTIONS INC</t>
    </r>
  </si>
  <si>
    <r>
      <rPr>
        <b/>
        <sz val="7"/>
        <color rgb="FF404040"/>
        <rFont val="Arial"/>
        <family val="2"/>
      </rPr>
      <t>TELEPHONE &amp; DATA SYSTEMS</t>
    </r>
  </si>
  <si>
    <r>
      <rPr>
        <b/>
        <sz val="7"/>
        <color rgb="FF404040"/>
        <rFont val="Arial"/>
        <family val="2"/>
      </rPr>
      <t>SL GREEN REALTY CORP</t>
    </r>
  </si>
  <si>
    <r>
      <rPr>
        <b/>
        <sz val="7"/>
        <color rgb="FF404040"/>
        <rFont val="Arial"/>
        <family val="2"/>
      </rPr>
      <t>TEMPUR SEALY INTL INC</t>
    </r>
  </si>
  <si>
    <r>
      <rPr>
        <b/>
        <sz val="7"/>
        <color rgb="FF404040"/>
        <rFont val="Arial"/>
        <family val="2"/>
      </rPr>
      <t>SLM CORP</t>
    </r>
  </si>
  <si>
    <r>
      <rPr>
        <b/>
        <sz val="7"/>
        <color rgb="FF404040"/>
        <rFont val="Arial"/>
        <family val="2"/>
      </rPr>
      <t>TERADATA CORP</t>
    </r>
  </si>
  <si>
    <r>
      <rPr>
        <b/>
        <sz val="7"/>
        <color rgb="FF404040"/>
        <rFont val="Arial"/>
        <family val="2"/>
      </rPr>
      <t>SM ENERGY CO</t>
    </r>
  </si>
  <si>
    <r>
      <rPr>
        <b/>
        <sz val="7"/>
        <color rgb="FF404040"/>
        <rFont val="Arial"/>
        <family val="2"/>
      </rPr>
      <t>TERADYNE INC</t>
    </r>
  </si>
  <si>
    <r>
      <rPr>
        <b/>
        <sz val="7"/>
        <color rgb="FF404040"/>
        <rFont val="Arial"/>
        <family val="2"/>
      </rPr>
      <t>SMITH A O CORP</t>
    </r>
  </si>
  <si>
    <r>
      <rPr>
        <b/>
        <sz val="7"/>
        <color rgb="FF404040"/>
        <rFont val="Arial"/>
        <family val="2"/>
      </rPr>
      <t>TEREX CORP</t>
    </r>
  </si>
  <si>
    <r>
      <rPr>
        <b/>
        <sz val="7"/>
        <color rgb="FF404040"/>
        <rFont val="Arial"/>
        <family val="2"/>
      </rPr>
      <t>SMUCKER J M CO</t>
    </r>
  </si>
  <si>
    <r>
      <rPr>
        <b/>
        <sz val="7"/>
        <color rgb="FF404040"/>
        <rFont val="Arial"/>
        <family val="2"/>
      </rPr>
      <t>TESARO INC</t>
    </r>
  </si>
  <si>
    <r>
      <rPr>
        <b/>
        <sz val="7"/>
        <color rgb="FF404040"/>
        <rFont val="Arial"/>
        <family val="2"/>
      </rPr>
      <t>SNAP ON INC</t>
    </r>
  </si>
  <si>
    <r>
      <rPr>
        <b/>
        <sz val="7"/>
        <color rgb="FF404040"/>
        <rFont val="Arial"/>
        <family val="2"/>
      </rPr>
      <t>TESLA INC</t>
    </r>
  </si>
  <si>
    <r>
      <rPr>
        <b/>
        <sz val="7"/>
        <color rgb="FF404040"/>
        <rFont val="Arial"/>
        <family val="2"/>
      </rPr>
      <t>SONOCO PRODUCTS CO</t>
    </r>
  </si>
  <si>
    <r>
      <rPr>
        <b/>
        <sz val="7"/>
        <color rgb="FF404040"/>
        <rFont val="Arial"/>
        <family val="2"/>
      </rPr>
      <t>TEXAS CAPITAL BANCSHARES</t>
    </r>
  </si>
  <si>
    <r>
      <rPr>
        <b/>
        <sz val="7"/>
        <color rgb="FF404040"/>
        <rFont val="Arial"/>
        <family val="2"/>
      </rPr>
      <t>SOUTHERN CO</t>
    </r>
  </si>
  <si>
    <r>
      <rPr>
        <b/>
        <sz val="7"/>
        <color rgb="FF404040"/>
        <rFont val="Arial"/>
        <family val="2"/>
      </rPr>
      <t>TEXAS INSTRUMENTS INC</t>
    </r>
  </si>
  <si>
    <r>
      <rPr>
        <b/>
        <sz val="7"/>
        <color rgb="FF404040"/>
        <rFont val="Arial"/>
        <family val="2"/>
      </rPr>
      <t>SOUTHERN COPPER CORP</t>
    </r>
  </si>
  <si>
    <r>
      <rPr>
        <b/>
        <sz val="7"/>
        <color rgb="FF404040"/>
        <rFont val="Arial"/>
        <family val="2"/>
      </rPr>
      <t>TEXTRON INC</t>
    </r>
  </si>
  <si>
    <r>
      <rPr>
        <b/>
        <sz val="7"/>
        <color rgb="FF404040"/>
        <rFont val="Arial"/>
        <family val="2"/>
      </rPr>
      <t>SOUTHWEST AIRLINES CO</t>
    </r>
  </si>
  <si>
    <r>
      <rPr>
        <b/>
        <sz val="7"/>
        <color rgb="FF404040"/>
        <rFont val="Arial"/>
        <family val="2"/>
      </rPr>
      <t>TFS FINL CORP</t>
    </r>
  </si>
  <si>
    <r>
      <rPr>
        <b/>
        <sz val="7"/>
        <color rgb="FF404040"/>
        <rFont val="Arial"/>
        <family val="2"/>
      </rPr>
      <t>SPECTRUM BRANDS HOLDINGS</t>
    </r>
  </si>
  <si>
    <r>
      <rPr>
        <b/>
        <sz val="7"/>
        <color rgb="FF404040"/>
        <rFont val="Arial"/>
        <family val="2"/>
      </rPr>
      <t>THE CHEMOURS COMPANY</t>
    </r>
  </si>
  <si>
    <r>
      <rPr>
        <b/>
        <sz val="7"/>
        <color rgb="FF404040"/>
        <rFont val="Arial"/>
        <family val="2"/>
      </rPr>
      <t>SPIRIT AEROSYSTEMS</t>
    </r>
  </si>
  <si>
    <r>
      <rPr>
        <b/>
        <sz val="7"/>
        <color rgb="FF404040"/>
        <rFont val="Arial"/>
        <family val="2"/>
      </rPr>
      <t>THE KRAFT HEINZ COMPANY</t>
    </r>
  </si>
  <si>
    <r>
      <rPr>
        <b/>
        <sz val="7"/>
        <color rgb="FF404040"/>
        <rFont val="Arial"/>
        <family val="2"/>
      </rPr>
      <t>SPIRIT RLTY CAP INC</t>
    </r>
  </si>
  <si>
    <r>
      <rPr>
        <b/>
        <sz val="7"/>
        <color rgb="FF404040"/>
        <rFont val="Arial"/>
        <family val="2"/>
      </rPr>
      <t>THE WENDY'S COMPANY</t>
    </r>
  </si>
  <si>
    <r>
      <rPr>
        <b/>
        <sz val="7"/>
        <color rgb="FF404040"/>
        <rFont val="Arial"/>
        <family val="2"/>
      </rPr>
      <t>SPLUNK INC</t>
    </r>
  </si>
  <si>
    <r>
      <rPr>
        <b/>
        <sz val="7"/>
        <color rgb="FF404040"/>
        <rFont val="Arial"/>
        <family val="2"/>
      </rPr>
      <t>THERMO FISHER SCIENTIFIC</t>
    </r>
  </si>
  <si>
    <r>
      <rPr>
        <b/>
        <sz val="7"/>
        <color rgb="FF404040"/>
        <rFont val="Arial"/>
        <family val="2"/>
      </rPr>
      <t>SPRINT CORP</t>
    </r>
  </si>
  <si>
    <r>
      <rPr>
        <b/>
        <sz val="7"/>
        <color rgb="FF404040"/>
        <rFont val="Arial"/>
        <family val="2"/>
      </rPr>
      <t>THOR INDUSTRIES INC</t>
    </r>
  </si>
  <si>
    <r>
      <rPr>
        <b/>
        <sz val="7"/>
        <color rgb="FF404040"/>
        <rFont val="Arial"/>
        <family val="2"/>
      </rPr>
      <t>SPROUTS FRMRS MKT INC</t>
    </r>
  </si>
  <si>
    <r>
      <rPr>
        <b/>
        <sz val="7"/>
        <color rgb="FF404040"/>
        <rFont val="Arial"/>
        <family val="2"/>
      </rPr>
      <t>TIFFANY &amp; CO</t>
    </r>
  </si>
  <si>
    <r>
      <rPr>
        <b/>
        <sz val="7"/>
        <color rgb="FF404040"/>
        <rFont val="Arial"/>
        <family val="2"/>
      </rPr>
      <t>SQUARE INC</t>
    </r>
  </si>
  <si>
    <r>
      <rPr>
        <b/>
        <sz val="7"/>
        <color rgb="FF404040"/>
        <rFont val="Arial"/>
        <family val="2"/>
      </rPr>
      <t>TIMKEN CO</t>
    </r>
  </si>
  <si>
    <r>
      <rPr>
        <b/>
        <sz val="7"/>
        <color rgb="FF404040"/>
        <rFont val="Arial"/>
        <family val="2"/>
      </rPr>
      <t>SS&amp;C TECHNOLOGIES HLDGS</t>
    </r>
  </si>
  <si>
    <r>
      <rPr>
        <b/>
        <sz val="7"/>
        <color rgb="FF404040"/>
        <rFont val="Arial"/>
        <family val="2"/>
      </rPr>
      <t>TJX COMPANIES INC</t>
    </r>
  </si>
  <si>
    <r>
      <rPr>
        <b/>
        <sz val="7"/>
        <color rgb="FF404040"/>
        <rFont val="Arial"/>
        <family val="2"/>
      </rPr>
      <t>STANLEY BLACK &amp; DECKER</t>
    </r>
  </si>
  <si>
    <r>
      <rPr>
        <b/>
        <sz val="7"/>
        <color rgb="FF404040"/>
        <rFont val="Arial"/>
        <family val="2"/>
      </rPr>
      <t>TOLL BROTHERS INC</t>
    </r>
  </si>
  <si>
    <r>
      <rPr>
        <b/>
        <sz val="7"/>
        <color rgb="FF404040"/>
        <rFont val="Arial"/>
        <family val="2"/>
      </rPr>
      <t>STARBUCKS CORP</t>
    </r>
  </si>
  <si>
    <r>
      <rPr>
        <b/>
        <sz val="7"/>
        <color rgb="FF404040"/>
        <rFont val="Arial"/>
        <family val="2"/>
      </rPr>
      <t>TORCHMARK CORP</t>
    </r>
  </si>
  <si>
    <r>
      <rPr>
        <b/>
        <sz val="7"/>
        <color rgb="FF404040"/>
        <rFont val="Arial"/>
        <family val="2"/>
      </rPr>
      <t>STARWOOD PPTY TRUST INC</t>
    </r>
  </si>
  <si>
    <r>
      <rPr>
        <b/>
        <sz val="7"/>
        <color rgb="FF404040"/>
        <rFont val="Arial"/>
        <family val="2"/>
      </rPr>
      <t>TORO CO</t>
    </r>
  </si>
  <si>
    <r>
      <rPr>
        <b/>
        <sz val="7"/>
        <color rgb="FF404040"/>
        <rFont val="Arial"/>
        <family val="2"/>
      </rPr>
      <t>STATE STREET CORP</t>
    </r>
  </si>
  <si>
    <r>
      <rPr>
        <b/>
        <sz val="7"/>
        <color rgb="FF404040"/>
        <rFont val="Arial"/>
        <family val="2"/>
      </rPr>
      <t>TOTAL SYSTEM SERVICES</t>
    </r>
  </si>
  <si>
    <r>
      <rPr>
        <b/>
        <sz val="7"/>
        <color rgb="FF404040"/>
        <rFont val="Arial"/>
        <family val="2"/>
      </rPr>
      <t>STEEL DYNAMICS INC</t>
    </r>
  </si>
  <si>
    <r>
      <rPr>
        <b/>
        <sz val="7"/>
        <color rgb="FF404040"/>
        <rFont val="Arial"/>
        <family val="2"/>
      </rPr>
      <t>TRACTOR SUPPLY CO</t>
    </r>
  </si>
  <si>
    <r>
      <rPr>
        <b/>
        <sz val="7"/>
        <color rgb="FF404040"/>
        <rFont val="Arial"/>
        <family val="2"/>
      </rPr>
      <t>STERICYCLE INC</t>
    </r>
  </si>
  <si>
    <r>
      <rPr>
        <b/>
        <sz val="7"/>
        <color rgb="FF404040"/>
        <rFont val="Arial"/>
        <family val="2"/>
      </rPr>
      <t>TRANSDIGM GROUP INC</t>
    </r>
  </si>
  <si>
    <r>
      <rPr>
        <b/>
        <sz val="7"/>
        <color rgb="FF404040"/>
        <rFont val="Arial"/>
        <family val="2"/>
      </rPr>
      <t>STERIS PLC</t>
    </r>
  </si>
  <si>
    <r>
      <rPr>
        <b/>
        <sz val="7"/>
        <color rgb="FF404040"/>
        <rFont val="Arial"/>
        <family val="2"/>
      </rPr>
      <t>TRANSOCEAN LTD</t>
    </r>
  </si>
  <si>
    <r>
      <rPr>
        <b/>
        <sz val="7"/>
        <color rgb="FF404040"/>
        <rFont val="Arial"/>
        <family val="2"/>
      </rPr>
      <t>STERLING BANCORP</t>
    </r>
  </si>
  <si>
    <r>
      <rPr>
        <b/>
        <sz val="7"/>
        <color rgb="FF404040"/>
        <rFont val="Arial"/>
        <family val="2"/>
      </rPr>
      <t>TRANSUNION</t>
    </r>
  </si>
  <si>
    <r>
      <rPr>
        <b/>
        <sz val="7"/>
        <color rgb="FF404040"/>
        <rFont val="Arial"/>
        <family val="2"/>
      </rPr>
      <t>STORE CAPITAL CORP</t>
    </r>
  </si>
  <si>
    <r>
      <rPr>
        <b/>
        <sz val="7"/>
        <color rgb="FF404040"/>
        <rFont val="Arial"/>
        <family val="2"/>
      </rPr>
      <t>TRAVELERS COS INC</t>
    </r>
  </si>
  <si>
    <r>
      <rPr>
        <b/>
        <sz val="7"/>
        <color rgb="FF404040"/>
        <rFont val="Arial"/>
        <family val="2"/>
      </rPr>
      <t>STRYKER CORP</t>
    </r>
  </si>
  <si>
    <r>
      <rPr>
        <b/>
        <sz val="7"/>
        <color rgb="FF404040"/>
        <rFont val="Arial"/>
        <family val="2"/>
      </rPr>
      <t>TREEHOUSE FOODS INC</t>
    </r>
  </si>
  <si>
    <r>
      <rPr>
        <b/>
        <sz val="7"/>
        <color rgb="FF404040"/>
        <rFont val="Arial"/>
        <family val="2"/>
      </rPr>
      <t>SUN COMMUNITIES INC</t>
    </r>
  </si>
  <si>
    <r>
      <rPr>
        <b/>
        <sz val="7"/>
        <color rgb="FF404040"/>
        <rFont val="Arial"/>
        <family val="2"/>
      </rPr>
      <t>TRIBUNE MEDIA CO</t>
    </r>
  </si>
  <si>
    <r>
      <rPr>
        <b/>
        <sz val="7"/>
        <color rgb="FF404040"/>
        <rFont val="Arial"/>
        <family val="2"/>
      </rPr>
      <t>SUNTRUST BANKS INC</t>
    </r>
  </si>
  <si>
    <r>
      <rPr>
        <b/>
        <sz val="7"/>
        <color rgb="FF404040"/>
        <rFont val="Arial"/>
        <family val="2"/>
      </rPr>
      <t>TRIMBLE INC</t>
    </r>
  </si>
  <si>
    <r>
      <rPr>
        <b/>
        <sz val="7"/>
        <color rgb="FF404040"/>
        <rFont val="Arial"/>
        <family val="2"/>
      </rPr>
      <t>SVB FINANCIAL GROUP</t>
    </r>
  </si>
  <si>
    <r>
      <rPr>
        <b/>
        <sz val="7"/>
        <color rgb="FF404040"/>
        <rFont val="Arial"/>
        <family val="2"/>
      </rPr>
      <t>TRINITY INDUSTRIES INC</t>
    </r>
  </si>
  <si>
    <r>
      <rPr>
        <b/>
        <sz val="7"/>
        <color rgb="FF404040"/>
        <rFont val="Arial"/>
        <family val="2"/>
      </rPr>
      <t>SWITCH INC</t>
    </r>
  </si>
  <si>
    <r>
      <rPr>
        <b/>
        <sz val="7"/>
        <color rgb="FF404040"/>
        <rFont val="Arial"/>
        <family val="2"/>
      </rPr>
      <t>TRIPADVISOR INC</t>
    </r>
  </si>
  <si>
    <r>
      <rPr>
        <b/>
        <sz val="7"/>
        <color rgb="FF404040"/>
        <rFont val="Arial"/>
        <family val="2"/>
      </rPr>
      <t>SYMANTEC CORP</t>
    </r>
  </si>
  <si>
    <r>
      <rPr>
        <b/>
        <sz val="7"/>
        <color rgb="FF404040"/>
        <rFont val="Arial"/>
        <family val="2"/>
      </rPr>
      <t>TWILIO INC</t>
    </r>
  </si>
  <si>
    <r>
      <rPr>
        <b/>
        <sz val="7"/>
        <color rgb="FF404040"/>
        <rFont val="Arial"/>
        <family val="2"/>
      </rPr>
      <t>SYNCHRONY FINANCIAL</t>
    </r>
  </si>
  <si>
    <r>
      <rPr>
        <b/>
        <sz val="7"/>
        <color rgb="FF404040"/>
        <rFont val="Arial"/>
        <family val="2"/>
      </rPr>
      <t>TWITTER INC</t>
    </r>
  </si>
  <si>
    <r>
      <rPr>
        <b/>
        <sz val="7"/>
        <color rgb="FF404040"/>
        <rFont val="Arial"/>
        <family val="2"/>
      </rPr>
      <t>SYNOPSYS INC</t>
    </r>
  </si>
  <si>
    <r>
      <rPr>
        <b/>
        <sz val="7"/>
        <color rgb="FF404040"/>
        <rFont val="Arial"/>
        <family val="2"/>
      </rPr>
      <t>TWO HBRS INVT CORP</t>
    </r>
  </si>
  <si>
    <r>
      <rPr>
        <b/>
        <sz val="7"/>
        <color rgb="FF404040"/>
        <rFont val="Arial"/>
        <family val="2"/>
      </rPr>
      <t>SYNOVUS FINANCIAL CORP</t>
    </r>
  </si>
  <si>
    <r>
      <rPr>
        <b/>
        <sz val="7"/>
        <color rgb="FF404040"/>
        <rFont val="Arial"/>
        <family val="2"/>
      </rPr>
      <t>TYLER TECHNOLOGIES INC</t>
    </r>
  </si>
  <si>
    <r>
      <rPr>
        <b/>
        <sz val="7"/>
        <color rgb="FF404040"/>
        <rFont val="Arial"/>
        <family val="2"/>
      </rPr>
      <t>SYSCO CORP</t>
    </r>
  </si>
  <si>
    <r>
      <rPr>
        <b/>
        <sz val="7"/>
        <color rgb="FF404040"/>
        <rFont val="Arial"/>
        <family val="2"/>
      </rPr>
      <t>TYSON FOODS INC</t>
    </r>
  </si>
  <si>
    <r>
      <rPr>
        <b/>
        <sz val="7"/>
        <color rgb="FF404040"/>
        <rFont val="Arial"/>
        <family val="2"/>
      </rPr>
      <t>TABLEAU SOFTWARE INC</t>
    </r>
  </si>
  <si>
    <r>
      <rPr>
        <b/>
        <sz val="7"/>
        <color rgb="FF404040"/>
        <rFont val="Arial"/>
        <family val="2"/>
      </rPr>
      <t>U S G CORP</t>
    </r>
  </si>
  <si>
    <r>
      <rPr>
        <b/>
        <sz val="7"/>
        <color rgb="FF404040"/>
        <rFont val="Arial"/>
        <family val="2"/>
      </rPr>
      <t>TAKE-TWO INTERACTIVE</t>
    </r>
  </si>
  <si>
    <r>
      <rPr>
        <b/>
        <sz val="7"/>
        <color rgb="FF404040"/>
        <rFont val="Arial"/>
        <family val="2"/>
      </rPr>
      <t>UBIQUITI NETWORKS INC</t>
    </r>
  </si>
  <si>
    <r>
      <rPr>
        <b/>
        <sz val="7"/>
        <color rgb="FF404040"/>
        <rFont val="Arial"/>
        <family val="2"/>
      </rPr>
      <t>T-MOBILE US INC</t>
    </r>
  </si>
  <si>
    <r>
      <rPr>
        <b/>
        <sz val="7"/>
        <color rgb="FF404040"/>
        <rFont val="Arial"/>
        <family val="2"/>
      </rPr>
      <t>UDR INC</t>
    </r>
  </si>
  <si>
    <r>
      <rPr>
        <b/>
        <sz val="7"/>
        <color rgb="FF404040"/>
        <rFont val="Arial"/>
        <family val="2"/>
      </rPr>
      <t>UGI CORP</t>
    </r>
  </si>
  <si>
    <r>
      <rPr>
        <b/>
        <sz val="7"/>
        <color rgb="FF404040"/>
        <rFont val="Arial"/>
        <family val="2"/>
      </rPr>
      <t>VULCAN MATERIALS CO</t>
    </r>
  </si>
  <si>
    <r>
      <rPr>
        <b/>
        <sz val="7"/>
        <color rgb="FF404040"/>
        <rFont val="Arial"/>
        <family val="2"/>
      </rPr>
      <t>ULTA BEAUTY INC</t>
    </r>
  </si>
  <si>
    <r>
      <rPr>
        <b/>
        <sz val="7"/>
        <color rgb="FF404040"/>
        <rFont val="Arial"/>
        <family val="2"/>
      </rPr>
      <t>W P CAREY INC</t>
    </r>
  </si>
  <si>
    <r>
      <rPr>
        <b/>
        <sz val="7"/>
        <color rgb="FF404040"/>
        <rFont val="Arial"/>
        <family val="2"/>
      </rPr>
      <t>ULTIMATE SOFTWARE GROUP</t>
    </r>
  </si>
  <si>
    <r>
      <rPr>
        <b/>
        <sz val="7"/>
        <color rgb="FF404040"/>
        <rFont val="Arial"/>
        <family val="2"/>
      </rPr>
      <t>WABCO HOLDINGS INC</t>
    </r>
  </si>
  <si>
    <r>
      <rPr>
        <b/>
        <sz val="7"/>
        <color rgb="FF404040"/>
        <rFont val="Arial"/>
        <family val="2"/>
      </rPr>
      <t>UMPQUA HOLDINGS CORP</t>
    </r>
  </si>
  <si>
    <r>
      <rPr>
        <b/>
        <sz val="7"/>
        <color rgb="FF404040"/>
        <rFont val="Arial"/>
        <family val="2"/>
      </rPr>
      <t>WABTEC CORP</t>
    </r>
  </si>
  <si>
    <r>
      <rPr>
        <b/>
        <sz val="7"/>
        <color rgb="FF404040"/>
        <rFont val="Arial"/>
        <family val="2"/>
      </rPr>
      <t>UNDER ARMOUR CLASS A</t>
    </r>
  </si>
  <si>
    <r>
      <rPr>
        <b/>
        <sz val="7"/>
        <color rgb="FF404040"/>
        <rFont val="Arial"/>
        <family val="2"/>
      </rPr>
      <t>WALGREENS BOOTS ALLIANCE</t>
    </r>
  </si>
  <si>
    <r>
      <rPr>
        <b/>
        <sz val="7"/>
        <color rgb="FF404040"/>
        <rFont val="Arial"/>
        <family val="2"/>
      </rPr>
      <t>UNDER ARMOUR CLASS C</t>
    </r>
  </si>
  <si>
    <r>
      <rPr>
        <b/>
        <sz val="7"/>
        <color rgb="FF404040"/>
        <rFont val="Arial"/>
        <family val="2"/>
      </rPr>
      <t>WALMART INC</t>
    </r>
  </si>
  <si>
    <r>
      <rPr>
        <b/>
        <sz val="7"/>
        <color rgb="FF404040"/>
        <rFont val="Arial"/>
        <family val="2"/>
      </rPr>
      <t>UNION PACIFIC CORP</t>
    </r>
  </si>
  <si>
    <r>
      <rPr>
        <b/>
        <sz val="7"/>
        <color rgb="FF404040"/>
        <rFont val="Arial"/>
        <family val="2"/>
      </rPr>
      <t>WASTE MGMT INC</t>
    </r>
  </si>
  <si>
    <r>
      <rPr>
        <b/>
        <sz val="7"/>
        <color rgb="FF404040"/>
        <rFont val="Arial"/>
        <family val="2"/>
      </rPr>
      <t>UNITED CONTINENTAL HLDGS</t>
    </r>
  </si>
  <si>
    <r>
      <rPr>
        <b/>
        <sz val="7"/>
        <color rgb="FF404040"/>
        <rFont val="Arial"/>
        <family val="2"/>
      </rPr>
      <t>WATERS CORP</t>
    </r>
  </si>
  <si>
    <r>
      <rPr>
        <b/>
        <sz val="7"/>
        <color rgb="FF404040"/>
        <rFont val="Arial"/>
        <family val="2"/>
      </rPr>
      <t>UNITED PARCEL SERVICE</t>
    </r>
  </si>
  <si>
    <r>
      <rPr>
        <b/>
        <sz val="7"/>
        <color rgb="FF404040"/>
        <rFont val="Arial"/>
        <family val="2"/>
      </rPr>
      <t>WATSCO INC</t>
    </r>
  </si>
  <si>
    <r>
      <rPr>
        <b/>
        <sz val="7"/>
        <color rgb="FF404040"/>
        <rFont val="Arial"/>
        <family val="2"/>
      </rPr>
      <t>UNITED RENTALS INC</t>
    </r>
  </si>
  <si>
    <r>
      <rPr>
        <b/>
        <sz val="7"/>
        <color rgb="FF404040"/>
        <rFont val="Arial"/>
        <family val="2"/>
      </rPr>
      <t>WAYFAIR INC</t>
    </r>
  </si>
  <si>
    <r>
      <rPr>
        <b/>
        <sz val="7"/>
        <color rgb="FF404040"/>
        <rFont val="Arial"/>
        <family val="2"/>
      </rPr>
      <t>UNITED STATES CELLULAR</t>
    </r>
  </si>
  <si>
    <r>
      <rPr>
        <b/>
        <sz val="7"/>
        <color rgb="FF404040"/>
        <rFont val="Arial"/>
        <family val="2"/>
      </rPr>
      <t>WEATHERFORD INTL PLC</t>
    </r>
  </si>
  <si>
    <r>
      <rPr>
        <b/>
        <sz val="7"/>
        <color rgb="FF404040"/>
        <rFont val="Arial"/>
        <family val="2"/>
      </rPr>
      <t>UNITED STATES STEEL CORP</t>
    </r>
  </si>
  <si>
    <r>
      <rPr>
        <b/>
        <sz val="7"/>
        <color rgb="FF404040"/>
        <rFont val="Arial"/>
        <family val="2"/>
      </rPr>
      <t>WEBSTER FINANCIAL CORP</t>
    </r>
  </si>
  <si>
    <r>
      <rPr>
        <b/>
        <sz val="7"/>
        <color rgb="FF404040"/>
        <rFont val="Arial"/>
        <family val="2"/>
      </rPr>
      <t>UNITED TECHNOLOGIES</t>
    </r>
  </si>
  <si>
    <r>
      <rPr>
        <b/>
        <sz val="7"/>
        <color rgb="FF404040"/>
        <rFont val="Arial"/>
        <family val="2"/>
      </rPr>
      <t>WEC ENERGY GROUP INC</t>
    </r>
  </si>
  <si>
    <r>
      <rPr>
        <b/>
        <sz val="7"/>
        <color rgb="FF404040"/>
        <rFont val="Arial"/>
        <family val="2"/>
      </rPr>
      <t>UNITED THERAPEUTICS</t>
    </r>
  </si>
  <si>
    <r>
      <rPr>
        <b/>
        <sz val="7"/>
        <color rgb="FF404040"/>
        <rFont val="Arial"/>
        <family val="2"/>
      </rPr>
      <t>WEINGARTEN RLTY INVS</t>
    </r>
  </si>
  <si>
    <r>
      <rPr>
        <b/>
        <sz val="7"/>
        <color rgb="FF404040"/>
        <rFont val="Arial"/>
        <family val="2"/>
      </rPr>
      <t>UNITEDHEALTH GROUP INC</t>
    </r>
  </si>
  <si>
    <r>
      <rPr>
        <b/>
        <sz val="7"/>
        <color rgb="FF404040"/>
        <rFont val="Arial"/>
        <family val="2"/>
      </rPr>
      <t>WELBILT</t>
    </r>
  </si>
  <si>
    <r>
      <rPr>
        <b/>
        <sz val="7"/>
        <color rgb="FF404040"/>
        <rFont val="Arial"/>
        <family val="2"/>
      </rPr>
      <t>UNITI GROUP INC</t>
    </r>
  </si>
  <si>
    <r>
      <rPr>
        <b/>
        <sz val="7"/>
        <color rgb="FF404040"/>
        <rFont val="Arial"/>
        <family val="2"/>
      </rPr>
      <t>WELLCARE GROUP INC</t>
    </r>
  </si>
  <si>
    <r>
      <rPr>
        <b/>
        <sz val="7"/>
        <color rgb="FF404040"/>
        <rFont val="Arial"/>
        <family val="2"/>
      </rPr>
      <t>UNIVAR INC</t>
    </r>
  </si>
  <si>
    <r>
      <rPr>
        <b/>
        <sz val="7"/>
        <color rgb="FF404040"/>
        <rFont val="Arial"/>
        <family val="2"/>
      </rPr>
      <t>WELLS FARGO &amp; CO</t>
    </r>
  </si>
  <si>
    <r>
      <rPr>
        <b/>
        <sz val="7"/>
        <color rgb="FF404040"/>
        <rFont val="Arial"/>
        <family val="2"/>
      </rPr>
      <t>UNIVERSAL DISPLAY CORP</t>
    </r>
  </si>
  <si>
    <r>
      <rPr>
        <b/>
        <sz val="7"/>
        <color rgb="FF404040"/>
        <rFont val="Arial"/>
        <family val="2"/>
      </rPr>
      <t>WELLTOWER INC</t>
    </r>
  </si>
  <si>
    <r>
      <rPr>
        <b/>
        <sz val="7"/>
        <color rgb="FF404040"/>
        <rFont val="Arial"/>
        <family val="2"/>
      </rPr>
      <t>UNIVERSAL HEALTH SVCS</t>
    </r>
  </si>
  <si>
    <r>
      <rPr>
        <b/>
        <sz val="7"/>
        <color rgb="FF404040"/>
        <rFont val="Arial"/>
        <family val="2"/>
      </rPr>
      <t>WESCO INTERNATIONAL INC</t>
    </r>
  </si>
  <si>
    <r>
      <rPr>
        <b/>
        <sz val="7"/>
        <color rgb="FF404040"/>
        <rFont val="Arial"/>
        <family val="2"/>
      </rPr>
      <t>UNUM GROUP</t>
    </r>
  </si>
  <si>
    <r>
      <rPr>
        <b/>
        <sz val="7"/>
        <color rgb="FF404040"/>
        <rFont val="Arial"/>
        <family val="2"/>
      </rPr>
      <t>WEST PHARMACEUTICAL SVCS</t>
    </r>
  </si>
  <si>
    <r>
      <rPr>
        <b/>
        <sz val="7"/>
        <color rgb="FF404040"/>
        <rFont val="Arial"/>
        <family val="2"/>
      </rPr>
      <t>URBAN OUTFITTERS INC</t>
    </r>
  </si>
  <si>
    <r>
      <rPr>
        <b/>
        <sz val="7"/>
        <color rgb="FF404040"/>
        <rFont val="Arial"/>
        <family val="2"/>
      </rPr>
      <t>WESTERN ALLIANCE BANCORP</t>
    </r>
  </si>
  <si>
    <r>
      <rPr>
        <b/>
        <sz val="7"/>
        <color rgb="FF404040"/>
        <rFont val="Arial"/>
        <family val="2"/>
      </rPr>
      <t>US BANCORP</t>
    </r>
  </si>
  <si>
    <r>
      <rPr>
        <b/>
        <sz val="7"/>
        <color rgb="FF404040"/>
        <rFont val="Arial"/>
        <family val="2"/>
      </rPr>
      <t>WESTERN DIGITAL CORP</t>
    </r>
  </si>
  <si>
    <r>
      <rPr>
        <b/>
        <sz val="7"/>
        <color rgb="FF404040"/>
        <rFont val="Arial"/>
        <family val="2"/>
      </rPr>
      <t>US FOODS HOLDING CORP</t>
    </r>
  </si>
  <si>
    <r>
      <rPr>
        <b/>
        <sz val="7"/>
        <color rgb="FF404040"/>
        <rFont val="Arial"/>
        <family val="2"/>
      </rPr>
      <t>WESTERN UNION CO</t>
    </r>
  </si>
  <si>
    <r>
      <rPr>
        <b/>
        <sz val="7"/>
        <color rgb="FF404040"/>
        <rFont val="Arial"/>
        <family val="2"/>
      </rPr>
      <t>V F CORP</t>
    </r>
  </si>
  <si>
    <r>
      <rPr>
        <b/>
        <sz val="7"/>
        <color rgb="FF404040"/>
        <rFont val="Arial"/>
        <family val="2"/>
      </rPr>
      <t>WESTLAKE CHEMICAL CORP</t>
    </r>
  </si>
  <si>
    <r>
      <rPr>
        <b/>
        <sz val="7"/>
        <color rgb="FF404040"/>
        <rFont val="Arial"/>
        <family val="2"/>
      </rPr>
      <t>VAIL RESORTS INC</t>
    </r>
  </si>
  <si>
    <r>
      <rPr>
        <b/>
        <sz val="7"/>
        <color rgb="FF404040"/>
        <rFont val="Arial"/>
        <family val="2"/>
      </rPr>
      <t>WESTROCK CO</t>
    </r>
  </si>
  <si>
    <r>
      <rPr>
        <b/>
        <sz val="7"/>
        <color rgb="FF404040"/>
        <rFont val="Arial"/>
        <family val="2"/>
      </rPr>
      <t>VALERO ENERGY CORP</t>
    </r>
  </si>
  <si>
    <r>
      <rPr>
        <b/>
        <sz val="7"/>
        <color rgb="FF404040"/>
        <rFont val="Arial"/>
        <family val="2"/>
      </rPr>
      <t>WEX INC</t>
    </r>
  </si>
  <si>
    <r>
      <rPr>
        <b/>
        <sz val="7"/>
        <color rgb="FF404040"/>
        <rFont val="Arial"/>
        <family val="2"/>
      </rPr>
      <t>VALIDUS HOLDINGS LTD</t>
    </r>
  </si>
  <si>
    <r>
      <rPr>
        <b/>
        <sz val="7"/>
        <color rgb="FF404040"/>
        <rFont val="Arial"/>
        <family val="2"/>
      </rPr>
      <t>WEYERHAEUSER CO</t>
    </r>
  </si>
  <si>
    <r>
      <rPr>
        <b/>
        <sz val="7"/>
        <color rgb="FF404040"/>
        <rFont val="Arial"/>
        <family val="2"/>
      </rPr>
      <t>VALMONT INDUSTRIES INC</t>
    </r>
  </si>
  <si>
    <r>
      <rPr>
        <b/>
        <sz val="7"/>
        <color rgb="FF404040"/>
        <rFont val="Arial"/>
        <family val="2"/>
      </rPr>
      <t>WHIRLPOOL CORP</t>
    </r>
  </si>
  <si>
    <r>
      <rPr>
        <b/>
        <sz val="7"/>
        <color rgb="FF404040"/>
        <rFont val="Arial"/>
        <family val="2"/>
      </rPr>
      <t>VALVOLINE INC</t>
    </r>
  </si>
  <si>
    <r>
      <rPr>
        <b/>
        <sz val="7"/>
        <color rgb="FF404040"/>
        <rFont val="Arial"/>
        <family val="2"/>
      </rPr>
      <t>WHITE MTNS INS GROUP LTD</t>
    </r>
  </si>
  <si>
    <r>
      <rPr>
        <b/>
        <sz val="7"/>
        <color rgb="FF404040"/>
        <rFont val="Arial"/>
        <family val="2"/>
      </rPr>
      <t>VARIAN MEDICAL SYSTEMS</t>
    </r>
  </si>
  <si>
    <r>
      <rPr>
        <b/>
        <sz val="7"/>
        <color rgb="FF404040"/>
        <rFont val="Arial"/>
        <family val="2"/>
      </rPr>
      <t>WHITING PETROLEUM CORP</t>
    </r>
  </si>
  <si>
    <r>
      <rPr>
        <b/>
        <sz val="7"/>
        <color rgb="FF404040"/>
        <rFont val="Arial"/>
        <family val="2"/>
      </rPr>
      <t>VECTREN CORP</t>
    </r>
  </si>
  <si>
    <r>
      <rPr>
        <b/>
        <sz val="7"/>
        <color rgb="FF404040"/>
        <rFont val="Arial"/>
        <family val="2"/>
      </rPr>
      <t>WILEY JOHN &amp; SONS INC</t>
    </r>
  </si>
  <si>
    <r>
      <rPr>
        <b/>
        <sz val="7"/>
        <color rgb="FF404040"/>
        <rFont val="Arial"/>
        <family val="2"/>
      </rPr>
      <t>VEEVA SYSTEMS INC</t>
    </r>
  </si>
  <si>
    <r>
      <rPr>
        <b/>
        <sz val="7"/>
        <color rgb="FF404040"/>
        <rFont val="Arial"/>
        <family val="2"/>
      </rPr>
      <t>WILLIAMS COMPANIES INC</t>
    </r>
  </si>
  <si>
    <r>
      <rPr>
        <b/>
        <sz val="7"/>
        <color rgb="FF404040"/>
        <rFont val="Arial"/>
        <family val="2"/>
      </rPr>
      <t>VENTAS INC</t>
    </r>
  </si>
  <si>
    <r>
      <rPr>
        <b/>
        <sz val="7"/>
        <color rgb="FF404040"/>
        <rFont val="Arial"/>
        <family val="2"/>
      </rPr>
      <t>WILLIAMS SONOMA INC</t>
    </r>
  </si>
  <si>
    <r>
      <rPr>
        <b/>
        <sz val="7"/>
        <color rgb="FF404040"/>
        <rFont val="Arial"/>
        <family val="2"/>
      </rPr>
      <t>VEREIT INC</t>
    </r>
  </si>
  <si>
    <r>
      <rPr>
        <b/>
        <sz val="7"/>
        <color rgb="FF404040"/>
        <rFont val="Arial"/>
        <family val="2"/>
      </rPr>
      <t>WILLIS TOWERS WATSON PLC</t>
    </r>
  </si>
  <si>
    <r>
      <rPr>
        <b/>
        <sz val="7"/>
        <color rgb="FF404040"/>
        <rFont val="Arial"/>
        <family val="2"/>
      </rPr>
      <t>VERISIGN INC</t>
    </r>
  </si>
  <si>
    <r>
      <rPr>
        <b/>
        <sz val="7"/>
        <color rgb="FF404040"/>
        <rFont val="Arial"/>
        <family val="2"/>
      </rPr>
      <t>WINTRUST FINANCIAL CORP</t>
    </r>
  </si>
  <si>
    <r>
      <rPr>
        <b/>
        <sz val="7"/>
        <color rgb="FF404040"/>
        <rFont val="Arial"/>
        <family val="2"/>
      </rPr>
      <t>VERISK ANALYTICS INC</t>
    </r>
  </si>
  <si>
    <r>
      <rPr>
        <b/>
        <sz val="7"/>
        <color rgb="FF404040"/>
        <rFont val="Arial"/>
        <family val="2"/>
      </rPr>
      <t>WORKDAY INC</t>
    </r>
  </si>
  <si>
    <r>
      <rPr>
        <b/>
        <sz val="7"/>
        <color rgb="FF404040"/>
        <rFont val="Arial"/>
        <family val="2"/>
      </rPr>
      <t>VERIZON COMMUNICATIONS</t>
    </r>
  </si>
  <si>
    <r>
      <rPr>
        <b/>
        <sz val="7"/>
        <color rgb="FF404040"/>
        <rFont val="Arial"/>
        <family val="2"/>
      </rPr>
      <t>WORLDPAY INC</t>
    </r>
  </si>
  <si>
    <r>
      <rPr>
        <b/>
        <sz val="7"/>
        <color rgb="FF404040"/>
        <rFont val="Arial"/>
        <family val="2"/>
      </rPr>
      <t>VERSUM MATERIALS</t>
    </r>
  </si>
  <si>
    <r>
      <rPr>
        <b/>
        <sz val="7"/>
        <color rgb="FF404040"/>
        <rFont val="Arial"/>
        <family val="2"/>
      </rPr>
      <t>WPX ENERGY INC</t>
    </r>
  </si>
  <si>
    <r>
      <rPr>
        <b/>
        <sz val="7"/>
        <color rgb="FF404040"/>
        <rFont val="Arial"/>
        <family val="2"/>
      </rPr>
      <t>VERTEX PHARMACEUTICALS</t>
    </r>
  </si>
  <si>
    <r>
      <rPr>
        <b/>
        <sz val="7"/>
        <color rgb="FF404040"/>
        <rFont val="Arial"/>
        <family val="2"/>
      </rPr>
      <t>WYNDHAM DESTINATIONS INC</t>
    </r>
  </si>
  <si>
    <r>
      <rPr>
        <b/>
        <sz val="7"/>
        <color rgb="FF404040"/>
        <rFont val="Arial"/>
        <family val="2"/>
      </rPr>
      <t>VIACOM INC CL A</t>
    </r>
  </si>
  <si>
    <r>
      <rPr>
        <b/>
        <sz val="7"/>
        <color rgb="FF404040"/>
        <rFont val="Arial"/>
        <family val="2"/>
      </rPr>
      <t>WYNDHAM HOTELS &amp; RESORTS</t>
    </r>
  </si>
  <si>
    <t xml:space="preserve">VIACOM INC CL B                                                       </t>
  </si>
  <si>
    <t xml:space="preserve">VICI PROPERTIES INC                                                 </t>
  </si>
  <si>
    <t xml:space="preserve">VIRTU FINL INC                                                             </t>
  </si>
  <si>
    <t xml:space="preserve">VISA INC                                                                         </t>
  </si>
  <si>
    <t xml:space="preserve">VISTEON CORP                                                             </t>
  </si>
  <si>
    <t xml:space="preserve">VISTRA ENERGY CORP                                               </t>
  </si>
  <si>
    <t xml:space="preserve">VMWARE INC                                                                 </t>
  </si>
  <si>
    <t xml:space="preserve">VORNADO REALTY TRUST                                  </t>
  </si>
  <si>
    <t xml:space="preserve">VOYA FINANCIAL INC                                           </t>
  </si>
  <si>
    <t xml:space="preserve">ZAYO GROUP HOLDINGS INC                             </t>
  </si>
  <si>
    <t xml:space="preserve">ZEBRA TECHNOLOGIES CORP                          </t>
  </si>
  <si>
    <t xml:space="preserve">ZENDESK INC                                                       </t>
  </si>
  <si>
    <t xml:space="preserve">ZILLOW GROUP INC CLASS A                          </t>
  </si>
  <si>
    <t xml:space="preserve">ZILLOW GROUP INC CLASS C                          </t>
  </si>
  <si>
    <t xml:space="preserve">ZIMMER BIOMET HOLDINGS                            </t>
  </si>
  <si>
    <t xml:space="preserve">ZIONS BANCORPORATION                               </t>
  </si>
  <si>
    <t xml:space="preserve">ZOETIS INC                                                            </t>
  </si>
  <si>
    <t xml:space="preserve">ZYNGA INC                                                             </t>
  </si>
  <si>
    <t xml:space="preserve">WYNN RESORTS LTD                                           </t>
  </si>
  <si>
    <t xml:space="preserve">XCEL ENERGY INC                                               </t>
  </si>
  <si>
    <t xml:space="preserve">XEROX CORP                                                        </t>
  </si>
  <si>
    <t xml:space="preserve">XILINX INC                                                              </t>
  </si>
  <si>
    <t xml:space="preserve">XL GROUP LTD                                                      </t>
  </si>
  <si>
    <t xml:space="preserve">XPO LOGISTICS INC                                        </t>
  </si>
  <si>
    <t xml:space="preserve">XYLEM INC                                                           </t>
  </si>
  <si>
    <t xml:space="preserve">YUM CHINA HOLDINGS INC                               </t>
  </si>
  <si>
    <t xml:space="preserve">YUM! BRANDS INC                                               </t>
  </si>
  <si>
    <t>FOXA</t>
  </si>
  <si>
    <t>FOX</t>
  </si>
  <si>
    <t>TWOU</t>
  </si>
  <si>
    <t>MMM</t>
  </si>
  <si>
    <t>ABT</t>
  </si>
  <si>
    <t>ABBV</t>
  </si>
  <si>
    <t>ABMD</t>
  </si>
  <si>
    <t>ACHC</t>
  </si>
  <si>
    <t>ACN</t>
  </si>
  <si>
    <t>ATVI</t>
  </si>
  <si>
    <t>AYI</t>
  </si>
  <si>
    <t>ADNT</t>
  </si>
  <si>
    <t>ADBE</t>
  </si>
  <si>
    <t>ADT</t>
  </si>
  <si>
    <t>AAP</t>
  </si>
  <si>
    <t>AMD</t>
  </si>
  <si>
    <t>ACM</t>
  </si>
  <si>
    <t>AES</t>
  </si>
  <si>
    <t>AET</t>
  </si>
  <si>
    <t>AMG</t>
  </si>
  <si>
    <t>AFL</t>
  </si>
  <si>
    <t>AGCO</t>
  </si>
  <si>
    <t>A</t>
  </si>
  <si>
    <t>AGIO</t>
  </si>
  <si>
    <t>AGNC</t>
  </si>
  <si>
    <t>AL</t>
  </si>
  <si>
    <t>APD</t>
  </si>
  <si>
    <t>AKAM</t>
  </si>
  <si>
    <t>ALK</t>
  </si>
  <si>
    <t>ALB</t>
  </si>
  <si>
    <t>AA</t>
  </si>
  <si>
    <t>ARE</t>
  </si>
  <si>
    <t>ALXN</t>
  </si>
  <si>
    <t>ALGN</t>
  </si>
  <si>
    <t>ALKS</t>
  </si>
  <si>
    <t>Y</t>
  </si>
  <si>
    <t>ALLE</t>
  </si>
  <si>
    <t>AGN</t>
  </si>
  <si>
    <t>ADS</t>
  </si>
  <si>
    <t>LNT</t>
  </si>
  <si>
    <t>ALSN</t>
  </si>
  <si>
    <t>ALL</t>
  </si>
  <si>
    <t>ALLY</t>
  </si>
  <si>
    <t>ALNY</t>
  </si>
  <si>
    <t>GOOGL</t>
  </si>
  <si>
    <t>GOOG</t>
  </si>
  <si>
    <t>MO</t>
  </si>
  <si>
    <t>AMZN</t>
  </si>
  <si>
    <t>ASB</t>
  </si>
  <si>
    <t>AIZ</t>
  </si>
  <si>
    <t>AGO</t>
  </si>
  <si>
    <t>T</t>
  </si>
  <si>
    <t>ATHN</t>
  </si>
  <si>
    <t>ATH</t>
  </si>
  <si>
    <t>TEAM</t>
  </si>
  <si>
    <t>ATO</t>
  </si>
  <si>
    <t>ADSK</t>
  </si>
  <si>
    <t>ADP</t>
  </si>
  <si>
    <t>AN</t>
  </si>
  <si>
    <t>AZO</t>
  </si>
  <si>
    <t>AVB</t>
  </si>
  <si>
    <t>AGR</t>
  </si>
  <si>
    <t>AVY</t>
  </si>
  <si>
    <t>AVT</t>
  </si>
  <si>
    <t>EQH</t>
  </si>
  <si>
    <t>AXTA</t>
  </si>
  <si>
    <t>AXS</t>
  </si>
  <si>
    <t>BHGE</t>
  </si>
  <si>
    <t>BLL</t>
  </si>
  <si>
    <t>BAC</t>
  </si>
  <si>
    <t>BOH</t>
  </si>
  <si>
    <t>BK</t>
  </si>
  <si>
    <t>OZRK</t>
  </si>
  <si>
    <t>BKU</t>
  </si>
  <si>
    <t>BAX</t>
  </si>
  <si>
    <t>BBT</t>
  </si>
  <si>
    <t>BDX</t>
  </si>
  <si>
    <t>BMS</t>
  </si>
  <si>
    <t>WRB</t>
  </si>
  <si>
    <t>BRK.B</t>
  </si>
  <si>
    <t>BERY</t>
  </si>
  <si>
    <t>BBY</t>
  </si>
  <si>
    <t>BGCP</t>
  </si>
  <si>
    <t>BIIB</t>
  </si>
  <si>
    <t>BMRN</t>
  </si>
  <si>
    <t>BIO</t>
  </si>
  <si>
    <t>TECH</t>
  </si>
  <si>
    <t>BKI</t>
  </si>
  <si>
    <t>BLK</t>
  </si>
  <si>
    <t>HRB</t>
  </si>
  <si>
    <t>BLUE</t>
  </si>
  <si>
    <t>BA</t>
  </si>
  <si>
    <t>BOKF</t>
  </si>
  <si>
    <t>BKNG</t>
  </si>
  <si>
    <t>BAH</t>
  </si>
  <si>
    <t>BWA</t>
  </si>
  <si>
    <t>BXP</t>
  </si>
  <si>
    <t>CF</t>
  </si>
  <si>
    <t>CRL</t>
  </si>
  <si>
    <t>CHTR</t>
  </si>
  <si>
    <t>CHE</t>
  </si>
  <si>
    <t>LNG</t>
  </si>
  <si>
    <t>CHK</t>
  </si>
  <si>
    <t>CVX</t>
  </si>
  <si>
    <t>CIM</t>
  </si>
  <si>
    <t>CMG</t>
  </si>
  <si>
    <t>CHH</t>
  </si>
  <si>
    <t>CB</t>
  </si>
  <si>
    <t>CHD</t>
  </si>
  <si>
    <t>CI</t>
  </si>
  <si>
    <t>XEC</t>
  </si>
  <si>
    <t>CINF</t>
  </si>
  <si>
    <t>CNK</t>
  </si>
  <si>
    <t>CTAS</t>
  </si>
  <si>
    <t>CSCO</t>
  </si>
  <si>
    <t>CIT</t>
  </si>
  <si>
    <t>C</t>
  </si>
  <si>
    <t>CFG</t>
  </si>
  <si>
    <t>CTXS</t>
  </si>
  <si>
    <t>CLH</t>
  </si>
  <si>
    <t>CLX</t>
  </si>
  <si>
    <t>CME</t>
  </si>
  <si>
    <t>CMS</t>
  </si>
  <si>
    <t>CNA</t>
  </si>
  <si>
    <t>CNX</t>
  </si>
  <si>
    <t>KO</t>
  </si>
  <si>
    <t>CGNX</t>
  </si>
  <si>
    <t>CTSH</t>
  </si>
  <si>
    <t>COHR</t>
  </si>
  <si>
    <t>CFX</t>
  </si>
  <si>
    <t>CL</t>
  </si>
  <si>
    <t>CLNY</t>
  </si>
  <si>
    <t>CXP</t>
  </si>
  <si>
    <t>COLM</t>
  </si>
  <si>
    <t>CMCSA</t>
  </si>
  <si>
    <t>CMA</t>
  </si>
  <si>
    <t>CBSH</t>
  </si>
  <si>
    <t>COMM</t>
  </si>
  <si>
    <t>CAG</t>
  </si>
  <si>
    <t>CXO</t>
  </si>
  <si>
    <t>CNDT</t>
  </si>
  <si>
    <t>COP</t>
  </si>
  <si>
    <t>ED</t>
  </si>
  <si>
    <t>STZ</t>
  </si>
  <si>
    <t>CLR</t>
  </si>
  <si>
    <t>COO</t>
  </si>
  <si>
    <t>DEI</t>
  </si>
  <si>
    <t>DOV</t>
  </si>
  <si>
    <t>DWDP</t>
  </si>
  <si>
    <t>DPS</t>
  </si>
  <si>
    <t>DTE</t>
  </si>
  <si>
    <t>DUK</t>
  </si>
  <si>
    <t>DRE</t>
  </si>
  <si>
    <t>DNB</t>
  </si>
  <si>
    <t>DNKN</t>
  </si>
  <si>
    <t>DXC</t>
  </si>
  <si>
    <t>ETFC</t>
  </si>
  <si>
    <t>EXP</t>
  </si>
  <si>
    <t>EWBC</t>
  </si>
  <si>
    <t>EMN</t>
  </si>
  <si>
    <t>ETN</t>
  </si>
  <si>
    <t>EV</t>
  </si>
  <si>
    <t>EBAY</t>
  </si>
  <si>
    <t>SATS</t>
  </si>
  <si>
    <t>ECL</t>
  </si>
  <si>
    <t>EIX</t>
  </si>
  <si>
    <t>EW</t>
  </si>
  <si>
    <t>EA</t>
  </si>
  <si>
    <t>EMR</t>
  </si>
  <si>
    <t>ESRT</t>
  </si>
  <si>
    <t>EHC</t>
  </si>
  <si>
    <t>EGN</t>
  </si>
  <si>
    <t>ENR</t>
  </si>
  <si>
    <t>ETR</t>
  </si>
  <si>
    <t>EVHC</t>
  </si>
  <si>
    <t>EOG</t>
  </si>
  <si>
    <t>EPAM</t>
  </si>
  <si>
    <t>EPR</t>
  </si>
  <si>
    <t>EQT</t>
  </si>
  <si>
    <t>EFX</t>
  </si>
  <si>
    <t>EQIX</t>
  </si>
  <si>
    <t>EQC</t>
  </si>
  <si>
    <t>ELS</t>
  </si>
  <si>
    <t>EQR</t>
  </si>
  <si>
    <t>ERIE</t>
  </si>
  <si>
    <t>ESS</t>
  </si>
  <si>
    <t>EL</t>
  </si>
  <si>
    <t>EEFT</t>
  </si>
  <si>
    <t>EVR</t>
  </si>
  <si>
    <t>RE</t>
  </si>
  <si>
    <t>EVRG</t>
  </si>
  <si>
    <t>ES</t>
  </si>
  <si>
    <t>EXAS</t>
  </si>
  <si>
    <t>EXEL</t>
  </si>
  <si>
    <t>EXC</t>
  </si>
  <si>
    <t>GTES</t>
  </si>
  <si>
    <t>GLIBA</t>
  </si>
  <si>
    <t>GD</t>
  </si>
  <si>
    <t>GE</t>
  </si>
  <si>
    <t>GIS</t>
  </si>
  <si>
    <t>GM</t>
  </si>
  <si>
    <t>GWR</t>
  </si>
  <si>
    <t>G</t>
  </si>
  <si>
    <t>GNTX</t>
  </si>
  <si>
    <t>GPC</t>
  </si>
  <si>
    <t>GGP</t>
  </si>
  <si>
    <t>GILD</t>
  </si>
  <si>
    <t>GPN</t>
  </si>
  <si>
    <t>GDDY</t>
  </si>
  <si>
    <t>GS</t>
  </si>
  <si>
    <t>GT</t>
  </si>
  <si>
    <t>GRA</t>
  </si>
  <si>
    <t>GGG</t>
  </si>
  <si>
    <t>EAF</t>
  </si>
  <si>
    <t>GHC</t>
  </si>
  <si>
    <t>GWW</t>
  </si>
  <si>
    <t>LOPE</t>
  </si>
  <si>
    <t>GPK</t>
  </si>
  <si>
    <t>GRUB</t>
  </si>
  <si>
    <t>GWRE</t>
  </si>
  <si>
    <t>HAIN</t>
  </si>
  <si>
    <t>HAL</t>
  </si>
  <si>
    <t>HBI</t>
  </si>
  <si>
    <t>THG</t>
  </si>
  <si>
    <t>HOG</t>
  </si>
  <si>
    <t>HRS</t>
  </si>
  <si>
    <t>HIG</t>
  </si>
  <si>
    <t>HAS</t>
  </si>
  <si>
    <t>HE</t>
  </si>
  <si>
    <t>HCA</t>
  </si>
  <si>
    <t>HCP</t>
  </si>
  <si>
    <t>HDS</t>
  </si>
  <si>
    <t>HTA</t>
  </si>
  <si>
    <t>HEI.A</t>
  </si>
  <si>
    <t>HEI</t>
  </si>
  <si>
    <t>HP</t>
  </si>
  <si>
    <t>JKHY</t>
  </si>
  <si>
    <t>HLF</t>
  </si>
  <si>
    <t>HSY</t>
  </si>
  <si>
    <t>HES</t>
  </si>
  <si>
    <t>HPE</t>
  </si>
  <si>
    <t>HXL</t>
  </si>
  <si>
    <t>HIW</t>
  </si>
  <si>
    <t>HRC</t>
  </si>
  <si>
    <t>JAZZ</t>
  </si>
  <si>
    <t>JBHT</t>
  </si>
  <si>
    <t>JBGS</t>
  </si>
  <si>
    <t>JEF</t>
  </si>
  <si>
    <t>JBLU</t>
  </si>
  <si>
    <t>JNJ</t>
  </si>
  <si>
    <t>JCI</t>
  </si>
  <si>
    <t>JLL</t>
  </si>
  <si>
    <t>JPM</t>
  </si>
  <si>
    <t>JNPR</t>
  </si>
  <si>
    <t>KSU</t>
  </si>
  <si>
    <t>KAR</t>
  </si>
  <si>
    <t>K</t>
  </si>
  <si>
    <t>KEY</t>
  </si>
  <si>
    <t>KEYS</t>
  </si>
  <si>
    <t>KRC</t>
  </si>
  <si>
    <t>KMB</t>
  </si>
  <si>
    <t>KIM</t>
  </si>
  <si>
    <t>KMI</t>
  </si>
  <si>
    <t>KEX</t>
  </si>
  <si>
    <t>KLAC</t>
  </si>
  <si>
    <t>KNX</t>
  </si>
  <si>
    <t>KSS</t>
  </si>
  <si>
    <t>KOS</t>
  </si>
  <si>
    <t>KR</t>
  </si>
  <si>
    <t>LB</t>
  </si>
  <si>
    <t>LLL</t>
  </si>
  <si>
    <t>LH</t>
  </si>
  <si>
    <t>LRCX</t>
  </si>
  <si>
    <t>LAMR</t>
  </si>
  <si>
    <t>LW</t>
  </si>
  <si>
    <t>LSTR</t>
  </si>
  <si>
    <t>LVS</t>
  </si>
  <si>
    <t>LAZ</t>
  </si>
  <si>
    <t>LEA</t>
  </si>
  <si>
    <t>LM</t>
  </si>
  <si>
    <t>LEG</t>
  </si>
  <si>
    <t>LDOS</t>
  </si>
  <si>
    <t>LEN</t>
  </si>
  <si>
    <t>LEN.B</t>
  </si>
  <si>
    <t>LII</t>
  </si>
  <si>
    <t>LBRDA</t>
  </si>
  <si>
    <t>LBRDK</t>
  </si>
  <si>
    <t>FWONA</t>
  </si>
  <si>
    <t>FWONK</t>
  </si>
  <si>
    <t>LPT</t>
  </si>
  <si>
    <t>LSXMA</t>
  </si>
  <si>
    <t>LSXMK</t>
  </si>
  <si>
    <t>LSI</t>
  </si>
  <si>
    <t>KORS</t>
  </si>
  <si>
    <t>MIK</t>
  </si>
  <si>
    <t>MCHP</t>
  </si>
  <si>
    <t>MU</t>
  </si>
  <si>
    <t>MSFT</t>
  </si>
  <si>
    <t>MAA</t>
  </si>
  <si>
    <t>MIDD</t>
  </si>
  <si>
    <t>MKSI</t>
  </si>
  <si>
    <t>MHK</t>
  </si>
  <si>
    <t>MOH</t>
  </si>
  <si>
    <t>TAP</t>
  </si>
  <si>
    <t>MDLZ</t>
  </si>
  <si>
    <t>MPWR</t>
  </si>
  <si>
    <t>MNST</t>
  </si>
  <si>
    <t>MCO</t>
  </si>
  <si>
    <t>MS</t>
  </si>
  <si>
    <t>MORN</t>
  </si>
  <si>
    <t>MOS</t>
  </si>
  <si>
    <t>MSI</t>
  </si>
  <si>
    <t>MSM</t>
  </si>
  <si>
    <t>MSCI</t>
  </si>
  <si>
    <t>MUR</t>
  </si>
  <si>
    <t>MYL</t>
  </si>
  <si>
    <t>NBR</t>
  </si>
  <si>
    <t>NDAQ</t>
  </si>
  <si>
    <t>NFG</t>
  </si>
  <si>
    <t>NATI</t>
  </si>
  <si>
    <t>NOV</t>
  </si>
  <si>
    <t>NNN</t>
  </si>
  <si>
    <t>NAVI</t>
  </si>
  <si>
    <t>NCR</t>
  </si>
  <si>
    <t>NKTR</t>
  </si>
  <si>
    <t>NTAP</t>
  </si>
  <si>
    <t>NFLX</t>
  </si>
  <si>
    <t>NBIX</t>
  </si>
  <si>
    <t>NRZ</t>
  </si>
  <si>
    <t>NYCB</t>
  </si>
  <si>
    <t>NWL</t>
  </si>
  <si>
    <t>NFX</t>
  </si>
  <si>
    <t>NEU</t>
  </si>
  <si>
    <t>NEM</t>
  </si>
  <si>
    <t>NWSA</t>
  </si>
  <si>
    <t>NWS</t>
  </si>
  <si>
    <t>NEE</t>
  </si>
  <si>
    <t>NLSN</t>
  </si>
  <si>
    <t>NKE</t>
  </si>
  <si>
    <t>NI</t>
  </si>
  <si>
    <t>NBL</t>
  </si>
  <si>
    <t>NDSN</t>
  </si>
  <si>
    <t>PEP</t>
  </si>
  <si>
    <t>PKI</t>
  </si>
  <si>
    <t>PRGO</t>
  </si>
  <si>
    <t>PFE</t>
  </si>
  <si>
    <t>PCG</t>
  </si>
  <si>
    <t>PM</t>
  </si>
  <si>
    <t>PSX</t>
  </si>
  <si>
    <t>PPC</t>
  </si>
  <si>
    <t>PNFP</t>
  </si>
  <si>
    <t>PF</t>
  </si>
  <si>
    <t>PNW</t>
  </si>
  <si>
    <t>PXD</t>
  </si>
  <si>
    <t>PAH</t>
  </si>
  <si>
    <t>PNC</t>
  </si>
  <si>
    <t>PII</t>
  </si>
  <si>
    <t>POOL</t>
  </si>
  <si>
    <t>BPOP</t>
  </si>
  <si>
    <t>POST</t>
  </si>
  <si>
    <t>PPG</t>
  </si>
  <si>
    <t>PPL</t>
  </si>
  <si>
    <t>PRAH</t>
  </si>
  <si>
    <t>PX</t>
  </si>
  <si>
    <t>PINC</t>
  </si>
  <si>
    <t>TROW</t>
  </si>
  <si>
    <t>PFG</t>
  </si>
  <si>
    <t>PG</t>
  </si>
  <si>
    <t>PGR</t>
  </si>
  <si>
    <t>PLD</t>
  </si>
  <si>
    <t>PFPT</t>
  </si>
  <si>
    <t>PB</t>
  </si>
  <si>
    <t>PRU</t>
  </si>
  <si>
    <t>PTC</t>
  </si>
  <si>
    <t>PSA</t>
  </si>
  <si>
    <t>PEG</t>
  </si>
  <si>
    <t>PHM</t>
  </si>
  <si>
    <t>PSTG</t>
  </si>
  <si>
    <t>PVH</t>
  </si>
  <si>
    <t>QEP</t>
  </si>
  <si>
    <t>QGEN</t>
  </si>
  <si>
    <t>QRVO</t>
  </si>
  <si>
    <t>QCOM</t>
  </si>
  <si>
    <t>PWR</t>
  </si>
  <si>
    <t>DGX</t>
  </si>
  <si>
    <t>QRTEA</t>
  </si>
  <si>
    <t>RL</t>
  </si>
  <si>
    <t>RRC</t>
  </si>
  <si>
    <t>RJF</t>
  </si>
  <si>
    <t>RYN</t>
  </si>
  <si>
    <t>RTN</t>
  </si>
  <si>
    <t>NOW</t>
  </si>
  <si>
    <t>SHW</t>
  </si>
  <si>
    <t>SBNY</t>
  </si>
  <si>
    <t>SLGN</t>
  </si>
  <si>
    <t>SPG</t>
  </si>
  <si>
    <t>SIRI</t>
  </si>
  <si>
    <t>SIX</t>
  </si>
  <si>
    <t>SKX</t>
  </si>
  <si>
    <t>SWKS</t>
  </si>
  <si>
    <t>SLG</t>
  </si>
  <si>
    <t>SLM</t>
  </si>
  <si>
    <t>SM</t>
  </si>
  <si>
    <t>AOS</t>
  </si>
  <si>
    <t>SJM</t>
  </si>
  <si>
    <t>SNA</t>
  </si>
  <si>
    <t>SON</t>
  </si>
  <si>
    <t>SO</t>
  </si>
  <si>
    <t>SCCO</t>
  </si>
  <si>
    <t>LUV</t>
  </si>
  <si>
    <t>SPB</t>
  </si>
  <si>
    <t>SPR</t>
  </si>
  <si>
    <t>SRC</t>
  </si>
  <si>
    <t>SPLK</t>
  </si>
  <si>
    <t>S</t>
  </si>
  <si>
    <t>SFM</t>
  </si>
  <si>
    <t>SQ</t>
  </si>
  <si>
    <t>SSNC</t>
  </si>
  <si>
    <t>SWK</t>
  </si>
  <si>
    <t>SBUX</t>
  </si>
  <si>
    <t>STWD</t>
  </si>
  <si>
    <t>STT</t>
  </si>
  <si>
    <t>STLD</t>
  </si>
  <si>
    <t>SRCL</t>
  </si>
  <si>
    <t>STE</t>
  </si>
  <si>
    <t>STL</t>
  </si>
  <si>
    <t>STOR</t>
  </si>
  <si>
    <t>SYK</t>
  </si>
  <si>
    <t>SUI</t>
  </si>
  <si>
    <t>STI</t>
  </si>
  <si>
    <t>SIVB</t>
  </si>
  <si>
    <t>SWCH</t>
  </si>
  <si>
    <t>SYMC</t>
  </si>
  <si>
    <t>SYF</t>
  </si>
  <si>
    <t>SNPS</t>
  </si>
  <si>
    <t>SNV</t>
  </si>
  <si>
    <t>SYY</t>
  </si>
  <si>
    <t>DATA</t>
  </si>
  <si>
    <t>TTWO</t>
  </si>
  <si>
    <t>TMUS</t>
  </si>
  <si>
    <t>UGI</t>
  </si>
  <si>
    <t>ULTA</t>
  </si>
  <si>
    <t>ULTI</t>
  </si>
  <si>
    <t>UMPQ</t>
  </si>
  <si>
    <t>UAA</t>
  </si>
  <si>
    <t>UA</t>
  </si>
  <si>
    <t>UNP</t>
  </si>
  <si>
    <t>UAL</t>
  </si>
  <si>
    <t>UPS</t>
  </si>
  <si>
    <t>URI</t>
  </si>
  <si>
    <t>USM</t>
  </si>
  <si>
    <t>X</t>
  </si>
  <si>
    <t>UTX</t>
  </si>
  <si>
    <t>UTHR</t>
  </si>
  <si>
    <t>UNH</t>
  </si>
  <si>
    <t>UNIT</t>
  </si>
  <si>
    <t>UNVR</t>
  </si>
  <si>
    <t>OLED</t>
  </si>
  <si>
    <t>UHS</t>
  </si>
  <si>
    <t>UNM</t>
  </si>
  <si>
    <t>URBN</t>
  </si>
  <si>
    <t>USB</t>
  </si>
  <si>
    <t>USFD</t>
  </si>
  <si>
    <t>VFC</t>
  </si>
  <si>
    <t>MTN</t>
  </si>
  <si>
    <t>VLO</t>
  </si>
  <si>
    <t>VR</t>
  </si>
  <si>
    <t>VMI</t>
  </si>
  <si>
    <t>VVV</t>
  </si>
  <si>
    <t>VAR</t>
  </si>
  <si>
    <t>VVC</t>
  </si>
  <si>
    <t>VEEV</t>
  </si>
  <si>
    <t>VTR</t>
  </si>
  <si>
    <t>VER</t>
  </si>
  <si>
    <t>VRSN</t>
  </si>
  <si>
    <t>VRSK</t>
  </si>
  <si>
    <t>VZ</t>
  </si>
  <si>
    <t>VSM</t>
  </si>
  <si>
    <t>VRTX</t>
  </si>
  <si>
    <t>VIA</t>
  </si>
  <si>
    <t>AMCX</t>
  </si>
  <si>
    <t>DOX</t>
  </si>
  <si>
    <t>UHAL</t>
  </si>
  <si>
    <t>AEE</t>
  </si>
  <si>
    <t>AAL</t>
  </si>
  <si>
    <t>ACC</t>
  </si>
  <si>
    <t>AEP</t>
  </si>
  <si>
    <t>AXP</t>
  </si>
  <si>
    <t>AFG</t>
  </si>
  <si>
    <t>AMH</t>
  </si>
  <si>
    <t>AIG</t>
  </si>
  <si>
    <t>ANAT</t>
  </si>
  <si>
    <t>AMT</t>
  </si>
  <si>
    <t>AWK</t>
  </si>
  <si>
    <t>AMP</t>
  </si>
  <si>
    <t>ABC</t>
  </si>
  <si>
    <t>AME</t>
  </si>
  <si>
    <t>AMGN</t>
  </si>
  <si>
    <t>APH</t>
  </si>
  <si>
    <t>APC</t>
  </si>
  <si>
    <t>ADI</t>
  </si>
  <si>
    <t>ANDV</t>
  </si>
  <si>
    <t>NLY</t>
  </si>
  <si>
    <t>ANSS</t>
  </si>
  <si>
    <t>AR</t>
  </si>
  <si>
    <t>ANTM</t>
  </si>
  <si>
    <t>AON</t>
  </si>
  <si>
    <t>APA</t>
  </si>
  <si>
    <t>AIV</t>
  </si>
  <si>
    <t>APY</t>
  </si>
  <si>
    <t>APLE</t>
  </si>
  <si>
    <t>AAPL</t>
  </si>
  <si>
    <t>AMAT</t>
  </si>
  <si>
    <t>ATR</t>
  </si>
  <si>
    <t>APTV</t>
  </si>
  <si>
    <t>WTR</t>
  </si>
  <si>
    <t>ARMK</t>
  </si>
  <si>
    <t>ACGL</t>
  </si>
  <si>
    <t>ADM</t>
  </si>
  <si>
    <t>ARNC</t>
  </si>
  <si>
    <t>ARD</t>
  </si>
  <si>
    <t>ANET</t>
  </si>
  <si>
    <t>AWI</t>
  </si>
  <si>
    <t>ARRS</t>
  </si>
  <si>
    <t>ARW</t>
  </si>
  <si>
    <t>ASH</t>
  </si>
  <si>
    <t>AHL</t>
  </si>
  <si>
    <t>AZPN</t>
  </si>
  <si>
    <t>BSX</t>
  </si>
  <si>
    <t>BDN</t>
  </si>
  <si>
    <t>BFAM</t>
  </si>
  <si>
    <t>BHF</t>
  </si>
  <si>
    <t>BMY</t>
  </si>
  <si>
    <t>BRX</t>
  </si>
  <si>
    <t>AVGO</t>
  </si>
  <si>
    <t>BR</t>
  </si>
  <si>
    <t>BRO</t>
  </si>
  <si>
    <t>BF.A</t>
  </si>
  <si>
    <t>BF.B</t>
  </si>
  <si>
    <t>BRKR</t>
  </si>
  <si>
    <t>BC</t>
  </si>
  <si>
    <t>BG</t>
  </si>
  <si>
    <t>BURL</t>
  </si>
  <si>
    <t>BWXT</t>
  </si>
  <si>
    <t>CHRW</t>
  </si>
  <si>
    <t>CA</t>
  </si>
  <si>
    <t>CABO</t>
  </si>
  <si>
    <t>CBT</t>
  </si>
  <si>
    <t>COG</t>
  </si>
  <si>
    <t>CDNS</t>
  </si>
  <si>
    <t>CZR</t>
  </si>
  <si>
    <t>CPT</t>
  </si>
  <si>
    <t>CPB</t>
  </si>
  <si>
    <t>CMD</t>
  </si>
  <si>
    <t>COF</t>
  </si>
  <si>
    <t>CAH</t>
  </si>
  <si>
    <t>CSL</t>
  </si>
  <si>
    <t>KMX</t>
  </si>
  <si>
    <t>CCL</t>
  </si>
  <si>
    <t>CRI</t>
  </si>
  <si>
    <t>CASY</t>
  </si>
  <si>
    <t>CTLT</t>
  </si>
  <si>
    <t>CAT</t>
  </si>
  <si>
    <t>CAVM</t>
  </si>
  <si>
    <t>CBOE</t>
  </si>
  <si>
    <t>CBRE</t>
  </si>
  <si>
    <t>CBS</t>
  </si>
  <si>
    <t>CDK</t>
  </si>
  <si>
    <t>CDW</t>
  </si>
  <si>
    <t>CE</t>
  </si>
  <si>
    <t>CELG</t>
  </si>
  <si>
    <t>CNC</t>
  </si>
  <si>
    <t>CDEV</t>
  </si>
  <si>
    <t>CNP</t>
  </si>
  <si>
    <t>CTL</t>
  </si>
  <si>
    <t>CDAY</t>
  </si>
  <si>
    <t>CERN</t>
  </si>
  <si>
    <t>CPA</t>
  </si>
  <si>
    <t>CPRT</t>
  </si>
  <si>
    <t>CLGX</t>
  </si>
  <si>
    <t>COR</t>
  </si>
  <si>
    <t>GLW</t>
  </si>
  <si>
    <t>OFC</t>
  </si>
  <si>
    <t>CSGP</t>
  </si>
  <si>
    <t>COST</t>
  </si>
  <si>
    <t>COTY</t>
  </si>
  <si>
    <t>CR</t>
  </si>
  <si>
    <t>CACC</t>
  </si>
  <si>
    <t>CCI</t>
  </si>
  <si>
    <t>CCK</t>
  </si>
  <si>
    <t>CSX</t>
  </si>
  <si>
    <t>CUBE</t>
  </si>
  <si>
    <t>CFR</t>
  </si>
  <si>
    <t>CMI</t>
  </si>
  <si>
    <t>CW</t>
  </si>
  <si>
    <t>CVS</t>
  </si>
  <si>
    <t>CY</t>
  </si>
  <si>
    <t>CONE</t>
  </si>
  <si>
    <t>DHI</t>
  </si>
  <si>
    <t>DHR</t>
  </si>
  <si>
    <t>DRI</t>
  </si>
  <si>
    <t>DVA</t>
  </si>
  <si>
    <t>DCT</t>
  </si>
  <si>
    <t>DDR</t>
  </si>
  <si>
    <t>DE</t>
  </si>
  <si>
    <t>DVMT</t>
  </si>
  <si>
    <t>DAL</t>
  </si>
  <si>
    <t>XRAY</t>
  </si>
  <si>
    <t>DVN</t>
  </si>
  <si>
    <t>DXCM</t>
  </si>
  <si>
    <t>FANG</t>
  </si>
  <si>
    <t>DKS</t>
  </si>
  <si>
    <t>DLR</t>
  </si>
  <si>
    <t>DFS</t>
  </si>
  <si>
    <t>DISCA</t>
  </si>
  <si>
    <t>DISCK</t>
  </si>
  <si>
    <t>DISH</t>
  </si>
  <si>
    <t>DIS</t>
  </si>
  <si>
    <t>DOCU</t>
  </si>
  <si>
    <t>DLB</t>
  </si>
  <si>
    <t>DG</t>
  </si>
  <si>
    <t>DLTR</t>
  </si>
  <si>
    <t>D</t>
  </si>
  <si>
    <t>DPZ</t>
  </si>
  <si>
    <t>UFS</t>
  </si>
  <si>
    <t>DCI</t>
  </si>
  <si>
    <t>EXPE</t>
  </si>
  <si>
    <t>EXPD</t>
  </si>
  <si>
    <t>ESRX</t>
  </si>
  <si>
    <t>STAY</t>
  </si>
  <si>
    <t>EXR</t>
  </si>
  <si>
    <t>XOG</t>
  </si>
  <si>
    <t>XOM</t>
  </si>
  <si>
    <t>FFIV</t>
  </si>
  <si>
    <t>FB</t>
  </si>
  <si>
    <t>FDS</t>
  </si>
  <si>
    <t>FICO</t>
  </si>
  <si>
    <t>FAST</t>
  </si>
  <si>
    <t>FRT</t>
  </si>
  <si>
    <t>FDX</t>
  </si>
  <si>
    <t>FIS</t>
  </si>
  <si>
    <t>FITB</t>
  </si>
  <si>
    <t>FEYE</t>
  </si>
  <si>
    <t>FAF</t>
  </si>
  <si>
    <t>FCNCA</t>
  </si>
  <si>
    <t>FDC</t>
  </si>
  <si>
    <t>FHB</t>
  </si>
  <si>
    <t>FHN</t>
  </si>
  <si>
    <t>FRC</t>
  </si>
  <si>
    <t>FSLR</t>
  </si>
  <si>
    <t>FE</t>
  </si>
  <si>
    <t>FISV</t>
  </si>
  <si>
    <t>FLT</t>
  </si>
  <si>
    <t>FLIR</t>
  </si>
  <si>
    <t>FND</t>
  </si>
  <si>
    <t>FLO</t>
  </si>
  <si>
    <t>FLS</t>
  </si>
  <si>
    <t>FLR</t>
  </si>
  <si>
    <t>FMC</t>
  </si>
  <si>
    <t>FNB</t>
  </si>
  <si>
    <t>FNF</t>
  </si>
  <si>
    <t>FL</t>
  </si>
  <si>
    <t>F</t>
  </si>
  <si>
    <t>FCE.A</t>
  </si>
  <si>
    <t>FTNT</t>
  </si>
  <si>
    <t>FTV</t>
  </si>
  <si>
    <t>FBHS</t>
  </si>
  <si>
    <t>BEN</t>
  </si>
  <si>
    <t>FCX</t>
  </si>
  <si>
    <t>AJG</t>
  </si>
  <si>
    <t>GLPI</t>
  </si>
  <si>
    <t>GPS</t>
  </si>
  <si>
    <t>GDI</t>
  </si>
  <si>
    <t>GRMN</t>
  </si>
  <si>
    <t>IT</t>
  </si>
  <si>
    <t>HGV</t>
  </si>
  <si>
    <t>HLT</t>
  </si>
  <si>
    <t>HFC</t>
  </si>
  <si>
    <t>HOLX</t>
  </si>
  <si>
    <t>HD</t>
  </si>
  <si>
    <t>HON</t>
  </si>
  <si>
    <t>HRL</t>
  </si>
  <si>
    <t>HPT</t>
  </si>
  <si>
    <t>HST</t>
  </si>
  <si>
    <t>HHC</t>
  </si>
  <si>
    <t>HPQ</t>
  </si>
  <si>
    <t>HUBB</t>
  </si>
  <si>
    <t>HPP</t>
  </si>
  <si>
    <t>HUM</t>
  </si>
  <si>
    <t>HBAN</t>
  </si>
  <si>
    <t>HII</t>
  </si>
  <si>
    <t>HUN</t>
  </si>
  <si>
    <t>H</t>
  </si>
  <si>
    <t>IAC</t>
  </si>
  <si>
    <t>ICUI</t>
  </si>
  <si>
    <t>IEX</t>
  </si>
  <si>
    <t>IDXX</t>
  </si>
  <si>
    <t>INFO</t>
  </si>
  <si>
    <t>ITW</t>
  </si>
  <si>
    <t>ILMN</t>
  </si>
  <si>
    <t>INCY</t>
  </si>
  <si>
    <t>IR</t>
  </si>
  <si>
    <t>INGR</t>
  </si>
  <si>
    <t>PODD</t>
  </si>
  <si>
    <t>IART</t>
  </si>
  <si>
    <t>INTC</t>
  </si>
  <si>
    <t>IBKR</t>
  </si>
  <si>
    <t>ICE</t>
  </si>
  <si>
    <t>IGT</t>
  </si>
  <si>
    <t>IP</t>
  </si>
  <si>
    <t>IPG</t>
  </si>
  <si>
    <t>IBM</t>
  </si>
  <si>
    <t>IFF</t>
  </si>
  <si>
    <t>INTU</t>
  </si>
  <si>
    <t>ISRG</t>
  </si>
  <si>
    <t>IVZ</t>
  </si>
  <si>
    <t>INVH</t>
  </si>
  <si>
    <t>IONS</t>
  </si>
  <si>
    <t>IPGP</t>
  </si>
  <si>
    <t>IQV</t>
  </si>
  <si>
    <t>IRM</t>
  </si>
  <si>
    <t>ITT</t>
  </si>
  <si>
    <t>JBL</t>
  </si>
  <si>
    <t>JEC</t>
  </si>
  <si>
    <t>LLY</t>
  </si>
  <si>
    <t>LECO</t>
  </si>
  <si>
    <t>LNC</t>
  </si>
  <si>
    <t>LGF.A</t>
  </si>
  <si>
    <t>LGF.B</t>
  </si>
  <si>
    <t>LFUS</t>
  </si>
  <si>
    <t>LYV</t>
  </si>
  <si>
    <t>LKQ</t>
  </si>
  <si>
    <t>LMT</t>
  </si>
  <si>
    <t>L</t>
  </si>
  <si>
    <t>LOGM</t>
  </si>
  <si>
    <t>LOW</t>
  </si>
  <si>
    <t>LPLA</t>
  </si>
  <si>
    <t>LULU</t>
  </si>
  <si>
    <t>LYB</t>
  </si>
  <si>
    <t>MTB</t>
  </si>
  <si>
    <t>MAC</t>
  </si>
  <si>
    <t>MIC</t>
  </si>
  <si>
    <t>M</t>
  </si>
  <si>
    <t>MSG</t>
  </si>
  <si>
    <t>MANH</t>
  </si>
  <si>
    <t>MAN</t>
  </si>
  <si>
    <t>MRO</t>
  </si>
  <si>
    <t>MPC</t>
  </si>
  <si>
    <t>MKL</t>
  </si>
  <si>
    <t>MKTX</t>
  </si>
  <si>
    <t>MAR</t>
  </si>
  <si>
    <t>MMC</t>
  </si>
  <si>
    <t>MLM</t>
  </si>
  <si>
    <t>MRVL</t>
  </si>
  <si>
    <t>MAS</t>
  </si>
  <si>
    <t>MASI</t>
  </si>
  <si>
    <t>MA</t>
  </si>
  <si>
    <t>MTCH</t>
  </si>
  <si>
    <t>MAT</t>
  </si>
  <si>
    <t>MXIM</t>
  </si>
  <si>
    <t>MKC</t>
  </si>
  <si>
    <t>MCD</t>
  </si>
  <si>
    <t>MCK</t>
  </si>
  <si>
    <t>MDU</t>
  </si>
  <si>
    <t>MPW</t>
  </si>
  <si>
    <t>MD</t>
  </si>
  <si>
    <t>MDT</t>
  </si>
  <si>
    <t>MRK</t>
  </si>
  <si>
    <t>MCY</t>
  </si>
  <si>
    <t>MET</t>
  </si>
  <si>
    <t>MTD</t>
  </si>
  <si>
    <t>MFA</t>
  </si>
  <si>
    <t>MGM</t>
  </si>
  <si>
    <t>JWN</t>
  </si>
  <si>
    <t>NSC</t>
  </si>
  <si>
    <t>NTRS</t>
  </si>
  <si>
    <t>NOC</t>
  </si>
  <si>
    <t>NCLH</t>
  </si>
  <si>
    <t>NRG</t>
  </si>
  <si>
    <t>NUS</t>
  </si>
  <si>
    <t>NUAN</t>
  </si>
  <si>
    <t>NUE</t>
  </si>
  <si>
    <t>NTNX</t>
  </si>
  <si>
    <t>NVT</t>
  </si>
  <si>
    <t>NVDA</t>
  </si>
  <si>
    <t>NVR</t>
  </si>
  <si>
    <t>NXPI</t>
  </si>
  <si>
    <t>ORLY</t>
  </si>
  <si>
    <t>OXY</t>
  </si>
  <si>
    <t>OGE</t>
  </si>
  <si>
    <t>OKTA</t>
  </si>
  <si>
    <t>ODFL</t>
  </si>
  <si>
    <t>ORI</t>
  </si>
  <si>
    <t>OLN</t>
  </si>
  <si>
    <t>OHI</t>
  </si>
  <si>
    <t>OMC</t>
  </si>
  <si>
    <t>ON</t>
  </si>
  <si>
    <t>OMF</t>
  </si>
  <si>
    <t>OKE</t>
  </si>
  <si>
    <t>ORCL</t>
  </si>
  <si>
    <t>OSK</t>
  </si>
  <si>
    <t>OUT</t>
  </si>
  <si>
    <t>OC</t>
  </si>
  <si>
    <t>OI</t>
  </si>
  <si>
    <t>PCAR</t>
  </si>
  <si>
    <t>PKG</t>
  </si>
  <si>
    <t>PACW</t>
  </si>
  <si>
    <t>PANW</t>
  </si>
  <si>
    <t>PGRE</t>
  </si>
  <si>
    <t>PK</t>
  </si>
  <si>
    <t>PH</t>
  </si>
  <si>
    <t>PE</t>
  </si>
  <si>
    <t>PTEN</t>
  </si>
  <si>
    <t>PAYX</t>
  </si>
  <si>
    <t>PAYC</t>
  </si>
  <si>
    <t>PYPL</t>
  </si>
  <si>
    <t>PBF</t>
  </si>
  <si>
    <t>PEGA</t>
  </si>
  <si>
    <t>PAG</t>
  </si>
  <si>
    <t>PNR</t>
  </si>
  <si>
    <t>PEN</t>
  </si>
  <si>
    <t>PBCT</t>
  </si>
  <si>
    <t>RLGY</t>
  </si>
  <si>
    <t>RP</t>
  </si>
  <si>
    <t>O</t>
  </si>
  <si>
    <t>RHT</t>
  </si>
  <si>
    <t>RBC</t>
  </si>
  <si>
    <t>REG</t>
  </si>
  <si>
    <t>REGN</t>
  </si>
  <si>
    <t>RF</t>
  </si>
  <si>
    <t>RGA</t>
  </si>
  <si>
    <t>RS</t>
  </si>
  <si>
    <t>RNR</t>
  </si>
  <si>
    <t>RSG</t>
  </si>
  <si>
    <t>RMD</t>
  </si>
  <si>
    <t>RPAI</t>
  </si>
  <si>
    <t>RNG</t>
  </si>
  <si>
    <t>RHI</t>
  </si>
  <si>
    <t>ROK</t>
  </si>
  <si>
    <t>COL</t>
  </si>
  <si>
    <t>ROL</t>
  </si>
  <si>
    <t>ROP</t>
  </si>
  <si>
    <t>ROST</t>
  </si>
  <si>
    <t>RCL</t>
  </si>
  <si>
    <t>RGLD</t>
  </si>
  <si>
    <t>RES</t>
  </si>
  <si>
    <t>RPM</t>
  </si>
  <si>
    <t>RSPP</t>
  </si>
  <si>
    <t>R</t>
  </si>
  <si>
    <t>SPGI</t>
  </si>
  <si>
    <t>SABR</t>
  </si>
  <si>
    <t>SAGE</t>
  </si>
  <si>
    <t>CRM</t>
  </si>
  <si>
    <t>SC</t>
  </si>
  <si>
    <t>SRPT</t>
  </si>
  <si>
    <t>SBAC</t>
  </si>
  <si>
    <t>SCG</t>
  </si>
  <si>
    <t>HSIC</t>
  </si>
  <si>
    <t>SLB</t>
  </si>
  <si>
    <t>SNDR</t>
  </si>
  <si>
    <t>SCHW</t>
  </si>
  <si>
    <t>SMG</t>
  </si>
  <si>
    <t>SEB</t>
  </si>
  <si>
    <t>SEE</t>
  </si>
  <si>
    <t>SGEN</t>
  </si>
  <si>
    <t>SEIC</t>
  </si>
  <si>
    <t>SRE</t>
  </si>
  <si>
    <t>SNH</t>
  </si>
  <si>
    <t>ST</t>
  </si>
  <si>
    <t>SCI</t>
  </si>
  <si>
    <t>SERV</t>
  </si>
  <si>
    <t>TPR</t>
  </si>
  <si>
    <t>TRGP</t>
  </si>
  <si>
    <t>TGT</t>
  </si>
  <si>
    <t>TCO</t>
  </si>
  <si>
    <t>TCF</t>
  </si>
  <si>
    <t>AMTD</t>
  </si>
  <si>
    <t>TDY</t>
  </si>
  <si>
    <t>TFX</t>
  </si>
  <si>
    <t>TDS</t>
  </si>
  <si>
    <t>TPX</t>
  </si>
  <si>
    <t>TDC</t>
  </si>
  <si>
    <t>TER</t>
  </si>
  <si>
    <t>TEX</t>
  </si>
  <si>
    <t>TSRO</t>
  </si>
  <si>
    <t>TSLA</t>
  </si>
  <si>
    <t>TCBI</t>
  </si>
  <si>
    <t>TXN</t>
  </si>
  <si>
    <t>TXT</t>
  </si>
  <si>
    <t>TFSL</t>
  </si>
  <si>
    <t>CC</t>
  </si>
  <si>
    <t>KHC</t>
  </si>
  <si>
    <t>WEN</t>
  </si>
  <si>
    <t>TMO</t>
  </si>
  <si>
    <t>THO</t>
  </si>
  <si>
    <t>TIF</t>
  </si>
  <si>
    <t>TKR</t>
  </si>
  <si>
    <t>TJX</t>
  </si>
  <si>
    <t>TOL</t>
  </si>
  <si>
    <t>TMK</t>
  </si>
  <si>
    <t>TTC</t>
  </si>
  <si>
    <t>TSS</t>
  </si>
  <si>
    <t>TSCO</t>
  </si>
  <si>
    <t>TDG</t>
  </si>
  <si>
    <t>RIG</t>
  </si>
  <si>
    <t>TRU</t>
  </si>
  <si>
    <t>TRV</t>
  </si>
  <si>
    <t>THS</t>
  </si>
  <si>
    <t>TRCO</t>
  </si>
  <si>
    <t>TRMB</t>
  </si>
  <si>
    <t>TRN</t>
  </si>
  <si>
    <t>TRIP</t>
  </si>
  <si>
    <t>TWLO</t>
  </si>
  <si>
    <t>TWTR</t>
  </si>
  <si>
    <t>TWO</t>
  </si>
  <si>
    <t>TYL</t>
  </si>
  <si>
    <t>TSN</t>
  </si>
  <si>
    <t>USG</t>
  </si>
  <si>
    <t>UBNT</t>
  </si>
  <si>
    <t>UDR</t>
  </si>
  <si>
    <t>VMC</t>
  </si>
  <si>
    <t>WPC</t>
  </si>
  <si>
    <t>WBC</t>
  </si>
  <si>
    <t>WAB</t>
  </si>
  <si>
    <t>WBA</t>
  </si>
  <si>
    <t>WMT</t>
  </si>
  <si>
    <t>WM</t>
  </si>
  <si>
    <t>WAT</t>
  </si>
  <si>
    <t>WSO</t>
  </si>
  <si>
    <t>W</t>
  </si>
  <si>
    <t>WFT</t>
  </si>
  <si>
    <t>WBS</t>
  </si>
  <si>
    <t>WEC</t>
  </si>
  <si>
    <t>WRI</t>
  </si>
  <si>
    <t>WBT</t>
  </si>
  <si>
    <t>WCG</t>
  </si>
  <si>
    <t>WFC</t>
  </si>
  <si>
    <t>WELL</t>
  </si>
  <si>
    <t>WCC</t>
  </si>
  <si>
    <t>WST</t>
  </si>
  <si>
    <t>WAL</t>
  </si>
  <si>
    <t>WDC</t>
  </si>
  <si>
    <t>WU</t>
  </si>
  <si>
    <t>WLK</t>
  </si>
  <si>
    <t>WRK</t>
  </si>
  <si>
    <t>WEX</t>
  </si>
  <si>
    <t>WY</t>
  </si>
  <si>
    <t>WHR</t>
  </si>
  <si>
    <t>WTM</t>
  </si>
  <si>
    <t>WLL</t>
  </si>
  <si>
    <t>JW.A</t>
  </si>
  <si>
    <t>WMB</t>
  </si>
  <si>
    <t>WSM</t>
  </si>
  <si>
    <t>WLTW</t>
  </si>
  <si>
    <t>WTFC</t>
  </si>
  <si>
    <t>WDAY</t>
  </si>
  <si>
    <t>WP</t>
  </si>
  <si>
    <t>WPX</t>
  </si>
  <si>
    <t>WYND</t>
  </si>
  <si>
    <t>WH</t>
  </si>
  <si>
    <t>Company</t>
  </si>
  <si>
    <t>Ticker</t>
  </si>
  <si>
    <t>AMC NETWORKS INC</t>
  </si>
  <si>
    <t>VIAB</t>
  </si>
  <si>
    <t>VICI</t>
  </si>
  <si>
    <t>VIRT</t>
  </si>
  <si>
    <t>V</t>
  </si>
  <si>
    <t>VC</t>
  </si>
  <si>
    <t>VST</t>
  </si>
  <si>
    <t>VMW</t>
  </si>
  <si>
    <t>VNO</t>
  </si>
  <si>
    <t>VOYA</t>
  </si>
  <si>
    <t>ZAYO</t>
  </si>
  <si>
    <t>ZBRA</t>
  </si>
  <si>
    <t>ZEN</t>
  </si>
  <si>
    <t>ZG</t>
  </si>
  <si>
    <t>Z</t>
  </si>
  <si>
    <t>ZBH</t>
  </si>
  <si>
    <t>ZION</t>
  </si>
  <si>
    <t>ZTS</t>
  </si>
  <si>
    <t>ZNGA</t>
  </si>
  <si>
    <t>WYNN</t>
  </si>
  <si>
    <t>XEL</t>
  </si>
  <si>
    <t>XRX</t>
  </si>
  <si>
    <t>XLNX</t>
  </si>
  <si>
    <t>XPO</t>
  </si>
  <si>
    <t>XL</t>
  </si>
  <si>
    <t>XYL</t>
  </si>
  <si>
    <t>YUMC</t>
  </si>
  <si>
    <t>YUM</t>
  </si>
  <si>
    <t>Date</t>
  </si>
  <si>
    <t>Period</t>
  </si>
  <si>
    <t>Actual</t>
  </si>
  <si>
    <t>Estimate</t>
  </si>
  <si>
    <t>Surprise</t>
  </si>
  <si>
    <t xml:space="preserve">Q2 17 </t>
  </si>
  <si>
    <t>Holiday</t>
  </si>
  <si>
    <t>Cell</t>
  </si>
  <si>
    <t>New Year Day</t>
  </si>
  <si>
    <t>C2</t>
  </si>
  <si>
    <t>Martin Luther King Jr. Day</t>
  </si>
  <si>
    <t>C3</t>
  </si>
  <si>
    <t>President Day</t>
  </si>
  <si>
    <t>C4</t>
  </si>
  <si>
    <t>Memorial Day</t>
  </si>
  <si>
    <t>C5</t>
  </si>
  <si>
    <t>Independence Day</t>
  </si>
  <si>
    <t>C6</t>
  </si>
  <si>
    <t>Labor Day</t>
  </si>
  <si>
    <t>C7</t>
  </si>
  <si>
    <t>Columbus Day</t>
  </si>
  <si>
    <t>C8</t>
  </si>
  <si>
    <t>Veterans Day</t>
  </si>
  <si>
    <t>C9</t>
  </si>
  <si>
    <t>Thanksgiving Day</t>
  </si>
  <si>
    <t>C10</t>
  </si>
  <si>
    <t>Christmas Day</t>
  </si>
  <si>
    <t>C11</t>
  </si>
  <si>
    <t>StartDate</t>
  </si>
  <si>
    <t>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</si>
</sst>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 &quot;¥&quot;* #,##0.00_ ;_ &quot;¥&quot;* \-#,##0.00_ ;_ &quot;¥&quot;* &quot;-&quot;??_ ;_ @_ "/>
    <numFmt numFmtId="177" formatCode="0.00_);[Red]\(0.00\)"/>
    <numFmt numFmtId="178" formatCode="yyyy\-mm\-dd;@"/>
  </numFmts>
  <fonts count="11" x14ac:knownFonts="1">
    <font>
      <sz val="10"/>
      <color rgb="FF000000"/>
      <name val="Times New Roman"/>
      <charset val="204"/>
    </font>
    <font>
      <b/>
      <sz val="7"/>
      <name val="Arial"/>
      <family val="2"/>
    </font>
    <font>
      <b/>
      <sz val="9"/>
      <color rgb="FFFFFFFF"/>
      <name val="Arial"/>
      <family val="2"/>
    </font>
    <font>
      <b/>
      <sz val="7"/>
      <color rgb="FF404040"/>
      <name val="Arial"/>
      <family val="2"/>
    </font>
    <font>
      <b/>
      <sz val="9"/>
      <color theme="0"/>
      <name val="Arial"/>
      <family val="2"/>
    </font>
    <font>
      <b/>
      <sz val="11"/>
      <color indexed="9"/>
      <name val="Calibri"/>
      <family val="2"/>
    </font>
    <font>
      <sz val="10"/>
      <color rgb="FF000000"/>
      <name val="Times New Roman"/>
      <family val="1"/>
    </font>
    <font>
      <b/>
      <sz val="6"/>
      <color rgb="FF0A0101"/>
      <name val="Arial"/>
      <family val="2"/>
    </font>
    <font>
      <sz val="6"/>
      <color rgb="FF0A0101"/>
      <name val="Arial"/>
      <family val="2"/>
    </font>
    <font>
      <sz val="10"/>
      <color rgb="FF000000"/>
      <name val="Times New Roman"/>
      <family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521631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521631"/>
      </bottom>
      <diagonal/>
    </border>
    <border>
      <left/>
      <right/>
      <top style="thin">
        <color rgb="FF521631"/>
      </top>
      <bottom style="thin">
        <color rgb="FF52163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3" borderId="0"/>
    <xf numFmtId="176" fontId="9" fillId="0" borderId="0" applyFont="0" applyFill="0" applyBorder="0" applyAlignment="0" applyProtection="0"/>
  </cellStyleXfs>
  <cellXfs count="25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14" fontId="4" fillId="2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left" vertical="top"/>
    </xf>
    <xf numFmtId="177" fontId="4" fillId="2" borderId="0" xfId="0" applyNumberFormat="1" applyFont="1" applyFill="1" applyBorder="1" applyAlignment="1">
      <alignment vertical="top" wrapText="1"/>
    </xf>
    <xf numFmtId="177" fontId="0" fillId="0" borderId="0" xfId="0" applyNumberFormat="1" applyFill="1" applyBorder="1" applyAlignment="1">
      <alignment horizontal="left" vertical="top"/>
    </xf>
    <xf numFmtId="0" fontId="3" fillId="0" borderId="2" xfId="0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left" vertical="top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/>
    <xf numFmtId="0" fontId="8" fillId="4" borderId="3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horizontal="center" vertical="center" wrapText="1"/>
    </xf>
    <xf numFmtId="14" fontId="8" fillId="4" borderId="3" xfId="0" applyNumberFormat="1" applyFont="1" applyFill="1" applyBorder="1" applyAlignment="1">
      <alignment vertical="center" wrapText="1"/>
    </xf>
    <xf numFmtId="14" fontId="6" fillId="0" borderId="0" xfId="0" applyNumberFormat="1" applyFont="1" applyFill="1" applyBorder="1" applyAlignment="1">
      <alignment horizontal="center" vertical="top"/>
    </xf>
    <xf numFmtId="2" fontId="0" fillId="0" borderId="0" xfId="2" applyNumberFormat="1" applyFont="1" applyFill="1" applyBorder="1" applyAlignment="1">
      <alignment horizontal="left" vertical="top"/>
    </xf>
    <xf numFmtId="178" fontId="0" fillId="0" borderId="0" xfId="0" applyNumberForma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  <xf numFmtId="0" fontId="3" fillId="0" borderId="1" xfId="0" applyFont="1" applyFill="1" applyBorder="1" applyAlignment="1">
      <alignment vertical="top"/>
    </xf>
  </cellXfs>
  <cellStyles count="3">
    <cellStyle name="blp_column_header" xfId="1" xr:uid="{8B9CBE67-9DC7-45BE-9D7D-5D8FBE933FAA}"/>
    <cellStyle name="常规" xfId="0" builtinId="0"/>
    <cellStyle name="货币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8"/>
  <sheetViews>
    <sheetView tabSelected="1" topLeftCell="A133" workbookViewId="0">
      <selection activeCell="H2" sqref="H2"/>
    </sheetView>
  </sheetViews>
  <sheetFormatPr defaultRowHeight="13.15" x14ac:dyDescent="0.4"/>
  <cols>
    <col min="1" max="1" width="36.42578125" bestFit="1" customWidth="1"/>
    <col min="2" max="2" width="15.0703125" customWidth="1"/>
    <col min="3" max="3" width="13.7109375" style="8" customWidth="1"/>
    <col min="5" max="7" width="8.78515625" style="10"/>
    <col min="8" max="8" width="22.85546875" style="8" customWidth="1"/>
    <col min="9" max="9" width="14.0703125" style="8" customWidth="1"/>
  </cols>
  <sheetData>
    <row r="1" spans="1:9" ht="16.05" customHeight="1" x14ac:dyDescent="0.4">
      <c r="A1" s="4" t="s">
        <v>1946</v>
      </c>
      <c r="B1" s="5" t="s">
        <v>1947</v>
      </c>
      <c r="C1" s="7" t="s">
        <v>1976</v>
      </c>
      <c r="D1" s="5" t="s">
        <v>1977</v>
      </c>
      <c r="E1" s="9" t="s">
        <v>1978</v>
      </c>
      <c r="F1" s="9" t="s">
        <v>1979</v>
      </c>
      <c r="G1" s="9" t="s">
        <v>1980</v>
      </c>
      <c r="H1" s="20" t="s">
        <v>2004</v>
      </c>
      <c r="I1" s="20" t="s">
        <v>2005</v>
      </c>
    </row>
    <row r="2" spans="1:9" ht="12" customHeight="1" x14ac:dyDescent="0.4">
      <c r="A2" s="3" t="s">
        <v>1</v>
      </c>
      <c r="B2" s="3" t="s">
        <v>987</v>
      </c>
      <c r="C2" s="8" t="e">
        <v>#N/A</v>
      </c>
      <c r="D2" s="8" t="e">
        <v>#N/A</v>
      </c>
      <c r="E2" s="10" t="e">
        <v>#N/A</v>
      </c>
      <c r="F2" s="10" t="e">
        <v>#N/A</v>
      </c>
      <c r="G2" s="10" t="e">
        <v>#N/A</v>
      </c>
      <c r="H2" s="8" t="e">
        <f>WORKDAY(C2,-120,Holidays!$C$2:$G$11)</f>
        <v>#N/A</v>
      </c>
      <c r="I2" s="8" t="e">
        <f>WORKDAY(C2,120,Holidays!$C$2:$G$11)</f>
        <v>#N/A</v>
      </c>
    </row>
    <row r="3" spans="1:9" ht="11" customHeight="1" x14ac:dyDescent="0.4">
      <c r="A3" s="2" t="s">
        <v>25</v>
      </c>
      <c r="B3" s="3" t="s">
        <v>999</v>
      </c>
      <c r="C3" s="8" t="e">
        <v>#N/A</v>
      </c>
      <c r="D3" s="8" t="e">
        <v>#N/A</v>
      </c>
      <c r="E3" s="10" t="e">
        <v>#N/A</v>
      </c>
      <c r="F3" s="10" t="e">
        <v>#N/A</v>
      </c>
      <c r="G3" s="10" t="e">
        <v>#N/A</v>
      </c>
      <c r="H3" s="8" t="e">
        <f>WORKDAY(C3,-120,Holidays!$C$2:$G$11)</f>
        <v>#N/A</v>
      </c>
      <c r="I3" s="8" t="e">
        <f>WORKDAY(C3,120,Holidays!$C$2:$G$11)</f>
        <v>#N/A</v>
      </c>
    </row>
    <row r="4" spans="1:9" ht="11" customHeight="1" x14ac:dyDescent="0.4">
      <c r="A4" s="2" t="s">
        <v>89</v>
      </c>
      <c r="B4" s="3" t="s">
        <v>1031</v>
      </c>
      <c r="C4" s="8" t="e">
        <v>#N/A</v>
      </c>
      <c r="D4" s="8" t="e">
        <v>#N/A</v>
      </c>
      <c r="E4" s="10" t="e">
        <v>#N/A</v>
      </c>
      <c r="F4" s="10" t="e">
        <v>#N/A</v>
      </c>
      <c r="G4" s="10" t="e">
        <v>#N/A</v>
      </c>
      <c r="H4" s="8" t="e">
        <f>WORKDAY(C4,-120,Holidays!$C$2:$G$11)</f>
        <v>#N/A</v>
      </c>
      <c r="I4" s="8" t="e">
        <f>WORKDAY(C4,120,Holidays!$C$2:$G$11)</f>
        <v>#N/A</v>
      </c>
    </row>
    <row r="5" spans="1:9" ht="11" customHeight="1" x14ac:dyDescent="0.4">
      <c r="A5" s="2" t="s">
        <v>127</v>
      </c>
      <c r="B5" s="3" t="s">
        <v>1050</v>
      </c>
      <c r="C5" s="8" t="e">
        <v>#N/A</v>
      </c>
      <c r="D5" s="8" t="e">
        <v>#N/A</v>
      </c>
      <c r="E5" s="10" t="e">
        <v>#N/A</v>
      </c>
      <c r="F5" s="10" t="e">
        <v>#N/A</v>
      </c>
      <c r="G5" s="10" t="e">
        <v>#N/A</v>
      </c>
      <c r="H5" s="8" t="e">
        <f>WORKDAY(C5,-120,Holidays!$C$2:$G$11)</f>
        <v>#N/A</v>
      </c>
      <c r="I5" s="8" t="e">
        <f>WORKDAY(C5,120,Holidays!$C$2:$G$11)</f>
        <v>#N/A</v>
      </c>
    </row>
    <row r="6" spans="1:9" ht="11" customHeight="1" x14ac:dyDescent="0.4">
      <c r="A6" s="2" t="s">
        <v>143</v>
      </c>
      <c r="B6" s="3" t="s">
        <v>1058</v>
      </c>
      <c r="C6" s="8" t="e">
        <v>#N/A</v>
      </c>
      <c r="D6" s="8" t="e">
        <v>#N/A</v>
      </c>
      <c r="E6" s="10" t="e">
        <v>#N/A</v>
      </c>
      <c r="F6" s="10" t="e">
        <v>#N/A</v>
      </c>
      <c r="G6" s="10" t="e">
        <v>#N/A</v>
      </c>
      <c r="H6" s="8" t="e">
        <f>WORKDAY(C6,-120,Holidays!$C$2:$G$11)</f>
        <v>#N/A</v>
      </c>
      <c r="I6" s="8" t="e">
        <f>WORKDAY(C6,120,Holidays!$C$2:$G$11)</f>
        <v>#N/A</v>
      </c>
    </row>
    <row r="7" spans="1:9" ht="11" customHeight="1" x14ac:dyDescent="0.4">
      <c r="A7" s="2" t="s">
        <v>157</v>
      </c>
      <c r="B7" s="3" t="s">
        <v>1065</v>
      </c>
      <c r="C7" s="8" t="e">
        <v>#N/A</v>
      </c>
      <c r="D7" s="8" t="e">
        <v>#N/A</v>
      </c>
      <c r="E7" s="10" t="e">
        <v>#N/A</v>
      </c>
      <c r="F7" s="10" t="e">
        <v>#N/A</v>
      </c>
      <c r="G7" s="10" t="e">
        <v>#N/A</v>
      </c>
      <c r="H7" s="8" t="e">
        <f>WORKDAY(C7,-120,Holidays!$C$2:$G$11)</f>
        <v>#N/A</v>
      </c>
      <c r="I7" s="8" t="e">
        <f>WORKDAY(C7,120,Holidays!$C$2:$G$11)</f>
        <v>#N/A</v>
      </c>
    </row>
    <row r="8" spans="1:9" ht="11" customHeight="1" x14ac:dyDescent="0.4">
      <c r="A8" s="2" t="s">
        <v>173</v>
      </c>
      <c r="B8" s="3" t="s">
        <v>1073</v>
      </c>
      <c r="C8" s="8" t="e">
        <v>#N/A</v>
      </c>
      <c r="D8" s="8" t="e">
        <v>#N/A</v>
      </c>
      <c r="E8" s="10" t="e">
        <v>#N/A</v>
      </c>
      <c r="F8" s="10" t="e">
        <v>#N/A</v>
      </c>
      <c r="G8" s="10" t="e">
        <v>#N/A</v>
      </c>
      <c r="H8" s="8" t="e">
        <f>WORKDAY(C8,-120,Holidays!$C$2:$G$11)</f>
        <v>#N/A</v>
      </c>
      <c r="I8" s="8" t="e">
        <f>WORKDAY(C8,120,Holidays!$C$2:$G$11)</f>
        <v>#N/A</v>
      </c>
    </row>
    <row r="9" spans="1:9" ht="11" customHeight="1" x14ac:dyDescent="0.4">
      <c r="A9" s="2" t="s">
        <v>295</v>
      </c>
      <c r="B9" s="3" t="s">
        <v>1134</v>
      </c>
      <c r="C9" s="8" t="e">
        <v>#N/A</v>
      </c>
      <c r="D9" s="8" t="e">
        <v>#N/A</v>
      </c>
      <c r="E9" s="10" t="e">
        <v>#N/A</v>
      </c>
      <c r="F9" s="10" t="e">
        <v>#N/A</v>
      </c>
      <c r="G9" s="10" t="e">
        <v>#N/A</v>
      </c>
      <c r="H9" s="8" t="e">
        <f>WORKDAY(C9,-120,Holidays!$C$2:$G$11)</f>
        <v>#N/A</v>
      </c>
      <c r="I9" s="8" t="e">
        <f>WORKDAY(C9,120,Holidays!$C$2:$G$11)</f>
        <v>#N/A</v>
      </c>
    </row>
    <row r="10" spans="1:9" ht="11" customHeight="1" x14ac:dyDescent="0.4">
      <c r="A10" s="2" t="s">
        <v>297</v>
      </c>
      <c r="B10" s="3" t="s">
        <v>1135</v>
      </c>
      <c r="C10" s="8" t="e">
        <v>#N/A</v>
      </c>
      <c r="D10" s="8" t="e">
        <v>#N/A</v>
      </c>
      <c r="E10" s="10" t="e">
        <v>#N/A</v>
      </c>
      <c r="F10" s="10" t="e">
        <v>#N/A</v>
      </c>
      <c r="G10" s="10" t="e">
        <v>#N/A</v>
      </c>
      <c r="H10" s="8" t="e">
        <f>WORKDAY(C10,-120,Holidays!$C$2:$G$11)</f>
        <v>#N/A</v>
      </c>
      <c r="I10" s="8" t="e">
        <f>WORKDAY(C10,120,Holidays!$C$2:$G$11)</f>
        <v>#N/A</v>
      </c>
    </row>
    <row r="11" spans="1:9" ht="11" customHeight="1" x14ac:dyDescent="0.4">
      <c r="A11" s="2" t="s">
        <v>309</v>
      </c>
      <c r="B11" s="3" t="s">
        <v>1141</v>
      </c>
      <c r="C11" s="8" t="e">
        <v>#N/A</v>
      </c>
      <c r="D11" s="8" t="e">
        <v>#N/A</v>
      </c>
      <c r="E11" s="10" t="e">
        <v>#N/A</v>
      </c>
      <c r="F11" s="10" t="e">
        <v>#N/A</v>
      </c>
      <c r="G11" s="10" t="e">
        <v>#N/A</v>
      </c>
      <c r="H11" s="8" t="e">
        <f>WORKDAY(C11,-120,Holidays!$C$2:$G$11)</f>
        <v>#N/A</v>
      </c>
      <c r="I11" s="8" t="e">
        <f>WORKDAY(C11,120,Holidays!$C$2:$G$11)</f>
        <v>#N/A</v>
      </c>
    </row>
    <row r="12" spans="1:9" ht="11" customHeight="1" x14ac:dyDescent="0.4">
      <c r="A12" s="2" t="s">
        <v>347</v>
      </c>
      <c r="B12" s="3" t="s">
        <v>1160</v>
      </c>
      <c r="C12" s="8" t="e">
        <v>#N/A</v>
      </c>
      <c r="D12" s="8" t="e">
        <v>#N/A</v>
      </c>
      <c r="E12" s="10" t="e">
        <v>#N/A</v>
      </c>
      <c r="F12" s="10" t="e">
        <v>#N/A</v>
      </c>
      <c r="G12" s="10" t="e">
        <v>#N/A</v>
      </c>
      <c r="H12" s="8" t="e">
        <f>WORKDAY(C12,-120,Holidays!$C$2:$G$11)</f>
        <v>#N/A</v>
      </c>
      <c r="I12" s="8" t="e">
        <f>WORKDAY(C12,120,Holidays!$C$2:$G$11)</f>
        <v>#N/A</v>
      </c>
    </row>
    <row r="13" spans="1:9" ht="11" customHeight="1" x14ac:dyDescent="0.4">
      <c r="A13" s="2" t="s">
        <v>389</v>
      </c>
      <c r="B13" s="3" t="s">
        <v>1181</v>
      </c>
      <c r="C13" s="8" t="e">
        <v>#N/A</v>
      </c>
      <c r="D13" s="8" t="e">
        <v>#N/A</v>
      </c>
      <c r="E13" s="10" t="e">
        <v>#N/A</v>
      </c>
      <c r="F13" s="10" t="e">
        <v>#N/A</v>
      </c>
      <c r="G13" s="10" t="e">
        <v>#N/A</v>
      </c>
      <c r="H13" s="8" t="e">
        <f>WORKDAY(C13,-120,Holidays!$C$2:$G$11)</f>
        <v>#N/A</v>
      </c>
      <c r="I13" s="8" t="e">
        <f>WORKDAY(C13,120,Holidays!$C$2:$G$11)</f>
        <v>#N/A</v>
      </c>
    </row>
    <row r="14" spans="1:9" ht="11" customHeight="1" x14ac:dyDescent="0.4">
      <c r="A14" s="2" t="s">
        <v>409</v>
      </c>
      <c r="B14" s="3" t="s">
        <v>1191</v>
      </c>
      <c r="C14" s="8" t="e">
        <v>#N/A</v>
      </c>
      <c r="D14" s="8" t="e">
        <v>#N/A</v>
      </c>
      <c r="E14" s="10" t="e">
        <v>#N/A</v>
      </c>
      <c r="F14" s="10" t="e">
        <v>#N/A</v>
      </c>
      <c r="G14" s="10" t="e">
        <v>#N/A</v>
      </c>
      <c r="H14" s="8" t="e">
        <f>WORKDAY(C14,-120,Holidays!$C$2:$G$11)</f>
        <v>#N/A</v>
      </c>
      <c r="I14" s="8" t="e">
        <f>WORKDAY(C14,120,Holidays!$C$2:$G$11)</f>
        <v>#N/A</v>
      </c>
    </row>
    <row r="15" spans="1:9" ht="11" customHeight="1" x14ac:dyDescent="0.4">
      <c r="A15" s="2" t="s">
        <v>465</v>
      </c>
      <c r="B15" s="3" t="s">
        <v>1219</v>
      </c>
      <c r="C15" s="8" t="e">
        <v>#N/A</v>
      </c>
      <c r="D15" s="8" t="e">
        <v>#N/A</v>
      </c>
      <c r="E15" s="10" t="e">
        <v>#N/A</v>
      </c>
      <c r="F15" s="10" t="e">
        <v>#N/A</v>
      </c>
      <c r="G15" s="10" t="e">
        <v>#N/A</v>
      </c>
      <c r="H15" s="8" t="e">
        <f>WORKDAY(C15,-120,Holidays!$C$2:$G$11)</f>
        <v>#N/A</v>
      </c>
      <c r="I15" s="8" t="e">
        <f>WORKDAY(C15,120,Holidays!$C$2:$G$11)</f>
        <v>#N/A</v>
      </c>
    </row>
    <row r="16" spans="1:9" ht="11" customHeight="1" x14ac:dyDescent="0.4">
      <c r="A16" s="2" t="s">
        <v>565</v>
      </c>
      <c r="B16" s="3" t="s">
        <v>1269</v>
      </c>
      <c r="C16" s="8" t="e">
        <v>#N/A</v>
      </c>
      <c r="D16" s="8" t="e">
        <v>#N/A</v>
      </c>
      <c r="E16" s="10" t="e">
        <v>#N/A</v>
      </c>
      <c r="F16" s="10" t="e">
        <v>#N/A</v>
      </c>
      <c r="G16" s="10" t="e">
        <v>#N/A</v>
      </c>
      <c r="H16" s="8" t="e">
        <f>WORKDAY(C16,-120,Holidays!$C$2:$G$11)</f>
        <v>#N/A</v>
      </c>
      <c r="I16" s="8" t="e">
        <f>WORKDAY(C16,120,Holidays!$C$2:$G$11)</f>
        <v>#N/A</v>
      </c>
    </row>
    <row r="17" spans="1:9" ht="11" customHeight="1" x14ac:dyDescent="0.4">
      <c r="A17" s="2" t="s">
        <v>571</v>
      </c>
      <c r="B17" s="3" t="s">
        <v>1272</v>
      </c>
      <c r="C17" s="8" t="e">
        <v>#N/A</v>
      </c>
      <c r="D17" s="8" t="e">
        <v>#N/A</v>
      </c>
      <c r="E17" s="10" t="e">
        <v>#N/A</v>
      </c>
      <c r="F17" s="10" t="e">
        <v>#N/A</v>
      </c>
      <c r="G17" s="10" t="e">
        <v>#N/A</v>
      </c>
      <c r="H17" s="8" t="e">
        <f>WORKDAY(C17,-120,Holidays!$C$2:$G$11)</f>
        <v>#N/A</v>
      </c>
      <c r="I17" s="8" t="e">
        <f>WORKDAY(C17,120,Holidays!$C$2:$G$11)</f>
        <v>#N/A</v>
      </c>
    </row>
    <row r="18" spans="1:9" ht="11" customHeight="1" x14ac:dyDescent="0.4">
      <c r="A18" s="2" t="s">
        <v>575</v>
      </c>
      <c r="B18" s="3" t="s">
        <v>1274</v>
      </c>
      <c r="C18" s="8" t="e">
        <v>#N/A</v>
      </c>
      <c r="D18" s="8" t="e">
        <v>#N/A</v>
      </c>
      <c r="E18" s="10" t="e">
        <v>#N/A</v>
      </c>
      <c r="F18" s="10" t="e">
        <v>#N/A</v>
      </c>
      <c r="G18" s="10" t="e">
        <v>#N/A</v>
      </c>
      <c r="H18" s="8" t="e">
        <f>WORKDAY(C18,-120,Holidays!$C$2:$G$11)</f>
        <v>#N/A</v>
      </c>
      <c r="I18" s="8" t="e">
        <f>WORKDAY(C18,120,Holidays!$C$2:$G$11)</f>
        <v>#N/A</v>
      </c>
    </row>
    <row r="19" spans="1:9" ht="11" customHeight="1" x14ac:dyDescent="0.4">
      <c r="A19" s="2" t="s">
        <v>581</v>
      </c>
      <c r="B19" s="3" t="s">
        <v>1277</v>
      </c>
      <c r="C19" s="8" t="e">
        <v>#N/A</v>
      </c>
      <c r="D19" s="8" t="e">
        <v>#N/A</v>
      </c>
      <c r="E19" s="10" t="e">
        <v>#N/A</v>
      </c>
      <c r="F19" s="10" t="e">
        <v>#N/A</v>
      </c>
      <c r="G19" s="10" t="e">
        <v>#N/A</v>
      </c>
      <c r="H19" s="8" t="e">
        <f>WORKDAY(C19,-120,Holidays!$C$2:$G$11)</f>
        <v>#N/A</v>
      </c>
      <c r="I19" s="8" t="e">
        <f>WORKDAY(C19,120,Holidays!$C$2:$G$11)</f>
        <v>#N/A</v>
      </c>
    </row>
    <row r="20" spans="1:9" ht="11" customHeight="1" x14ac:dyDescent="0.4">
      <c r="A20" s="2" t="s">
        <v>669</v>
      </c>
      <c r="B20" s="3" t="s">
        <v>1321</v>
      </c>
      <c r="C20" s="8" t="e">
        <v>#N/A</v>
      </c>
      <c r="D20" s="8" t="e">
        <v>#N/A</v>
      </c>
      <c r="E20" s="10" t="e">
        <v>#N/A</v>
      </c>
      <c r="F20" s="10" t="e">
        <v>#N/A</v>
      </c>
      <c r="G20" s="10" t="e">
        <v>#N/A</v>
      </c>
      <c r="H20" s="8" t="e">
        <f>WORKDAY(C20,-120,Holidays!$C$2:$G$11)</f>
        <v>#N/A</v>
      </c>
      <c r="I20" s="8" t="e">
        <f>WORKDAY(C20,120,Holidays!$C$2:$G$11)</f>
        <v>#N/A</v>
      </c>
    </row>
    <row r="21" spans="1:9" ht="11" customHeight="1" x14ac:dyDescent="0.4">
      <c r="A21" s="2" t="s">
        <v>701</v>
      </c>
      <c r="B21" s="3" t="s">
        <v>1337</v>
      </c>
      <c r="C21" s="8" t="e">
        <v>#N/A</v>
      </c>
      <c r="D21" s="8" t="e">
        <v>#N/A</v>
      </c>
      <c r="E21" s="10" t="e">
        <v>#N/A</v>
      </c>
      <c r="F21" s="10" t="e">
        <v>#N/A</v>
      </c>
      <c r="G21" s="10" t="e">
        <v>#N/A</v>
      </c>
      <c r="H21" s="8" t="e">
        <f>WORKDAY(C21,-120,Holidays!$C$2:$G$11)</f>
        <v>#N/A</v>
      </c>
      <c r="I21" s="8" t="e">
        <f>WORKDAY(C21,120,Holidays!$C$2:$G$11)</f>
        <v>#N/A</v>
      </c>
    </row>
    <row r="22" spans="1:9" ht="11" customHeight="1" x14ac:dyDescent="0.4">
      <c r="A22" s="2" t="s">
        <v>725</v>
      </c>
      <c r="B22" s="3" t="s">
        <v>1349</v>
      </c>
      <c r="C22" s="8" t="e">
        <v>#N/A</v>
      </c>
      <c r="D22" s="8" t="e">
        <v>#N/A</v>
      </c>
      <c r="E22" s="10" t="e">
        <v>#N/A</v>
      </c>
      <c r="F22" s="10" t="e">
        <v>#N/A</v>
      </c>
      <c r="G22" s="10" t="e">
        <v>#N/A</v>
      </c>
      <c r="H22" s="8" t="e">
        <f>WORKDAY(C22,-120,Holidays!$C$2:$G$11)</f>
        <v>#N/A</v>
      </c>
      <c r="I22" s="8" t="e">
        <f>WORKDAY(C22,120,Holidays!$C$2:$G$11)</f>
        <v>#N/A</v>
      </c>
    </row>
    <row r="23" spans="1:9" ht="11" customHeight="1" x14ac:dyDescent="0.4">
      <c r="A23" s="2" t="s">
        <v>861</v>
      </c>
      <c r="B23" s="3" t="s">
        <v>1417</v>
      </c>
      <c r="C23" s="8" t="e">
        <v>#N/A</v>
      </c>
      <c r="D23" s="8" t="e">
        <v>#N/A</v>
      </c>
      <c r="E23" s="10" t="e">
        <v>#N/A</v>
      </c>
      <c r="F23" s="10" t="e">
        <v>#N/A</v>
      </c>
      <c r="G23" s="10" t="e">
        <v>#N/A</v>
      </c>
      <c r="H23" s="8" t="e">
        <f>WORKDAY(C23,-120,Holidays!$C$2:$G$11)</f>
        <v>#N/A</v>
      </c>
      <c r="I23" s="8" t="e">
        <f>WORKDAY(C23,120,Holidays!$C$2:$G$11)</f>
        <v>#N/A</v>
      </c>
    </row>
    <row r="24" spans="1:9" ht="11" customHeight="1" x14ac:dyDescent="0.4">
      <c r="A24" s="2" t="s">
        <v>889</v>
      </c>
      <c r="B24" s="3" t="s">
        <v>1431</v>
      </c>
      <c r="C24" s="8" t="e">
        <v>#N/A</v>
      </c>
      <c r="D24" s="8" t="e">
        <v>#N/A</v>
      </c>
      <c r="E24" s="10" t="e">
        <v>#N/A</v>
      </c>
      <c r="F24" s="10" t="e">
        <v>#N/A</v>
      </c>
      <c r="G24" s="10" t="e">
        <v>#N/A</v>
      </c>
      <c r="H24" s="8" t="e">
        <f>WORKDAY(C24,-120,Holidays!$C$2:$G$11)</f>
        <v>#N/A</v>
      </c>
      <c r="I24" s="8" t="e">
        <f>WORKDAY(C24,120,Holidays!$C$2:$G$11)</f>
        <v>#N/A</v>
      </c>
    </row>
    <row r="25" spans="1:9" ht="11" customHeight="1" x14ac:dyDescent="0.4">
      <c r="A25" s="2" t="s">
        <v>931</v>
      </c>
      <c r="B25" s="3" t="s">
        <v>1452</v>
      </c>
      <c r="C25" s="8" t="e">
        <v>#N/A</v>
      </c>
      <c r="D25" s="8" t="e">
        <v>#N/A</v>
      </c>
      <c r="E25" s="10" t="e">
        <v>#N/A</v>
      </c>
      <c r="F25" s="10" t="e">
        <v>#N/A</v>
      </c>
      <c r="G25" s="10" t="e">
        <v>#N/A</v>
      </c>
      <c r="H25" s="8" t="e">
        <f>WORKDAY(C25,-120,Holidays!$C$2:$G$11)</f>
        <v>#N/A</v>
      </c>
      <c r="I25" s="8" t="e">
        <f>WORKDAY(C25,120,Holidays!$C$2:$G$11)</f>
        <v>#N/A</v>
      </c>
    </row>
    <row r="26" spans="1:9" ht="11" customHeight="1" x14ac:dyDescent="0.4">
      <c r="A26" s="2" t="s">
        <v>957</v>
      </c>
      <c r="B26" s="1" t="s">
        <v>1465</v>
      </c>
      <c r="C26" s="8" t="e">
        <v>#N/A</v>
      </c>
      <c r="D26" s="8" t="e">
        <v>#N/A</v>
      </c>
      <c r="E26" s="10" t="e">
        <v>#N/A</v>
      </c>
      <c r="F26" s="10" t="e">
        <v>#N/A</v>
      </c>
      <c r="G26" s="10" t="e">
        <v>#N/A</v>
      </c>
      <c r="H26" s="8" t="e">
        <f>WORKDAY(C26,-120,Holidays!$C$2:$G$11)</f>
        <v>#N/A</v>
      </c>
      <c r="I26" s="8" t="e">
        <f>WORKDAY(C26,120,Holidays!$C$2:$G$11)</f>
        <v>#N/A</v>
      </c>
    </row>
    <row r="27" spans="1:9" ht="11" customHeight="1" x14ac:dyDescent="0.4">
      <c r="A27" s="11" t="s">
        <v>960</v>
      </c>
      <c r="B27" s="1" t="s">
        <v>1950</v>
      </c>
      <c r="C27" s="8" t="e">
        <v>#N/A</v>
      </c>
      <c r="D27" s="8" t="e">
        <v>#N/A</v>
      </c>
      <c r="E27" s="10" t="e">
        <v>#N/A</v>
      </c>
      <c r="F27" s="10" t="e">
        <v>#N/A</v>
      </c>
      <c r="G27" s="10" t="e">
        <v>#N/A</v>
      </c>
      <c r="H27" s="8" t="e">
        <f>WORKDAY(C27,-120,Holidays!$C$2:$G$11)</f>
        <v>#N/A</v>
      </c>
      <c r="I27" s="8" t="e">
        <f>WORKDAY(C27,120,Holidays!$C$2:$G$11)</f>
        <v>#N/A</v>
      </c>
    </row>
    <row r="28" spans="1:9" ht="11" customHeight="1" x14ac:dyDescent="0.4">
      <c r="A28" s="11" t="s">
        <v>965</v>
      </c>
      <c r="B28" s="1" t="s">
        <v>1955</v>
      </c>
      <c r="C28" s="8" t="e">
        <v>#N/A</v>
      </c>
      <c r="D28" s="8" t="e">
        <v>#N/A</v>
      </c>
      <c r="E28" s="10" t="e">
        <v>#N/A</v>
      </c>
      <c r="F28" s="10" t="e">
        <v>#N/A</v>
      </c>
      <c r="G28" s="10" t="e">
        <v>#N/A</v>
      </c>
      <c r="H28" s="8" t="e">
        <f>WORKDAY(C28,-120,Holidays!$C$2:$G$11)</f>
        <v>#N/A</v>
      </c>
      <c r="I28" s="8" t="e">
        <f>WORKDAY(C28,120,Holidays!$C$2:$G$11)</f>
        <v>#N/A</v>
      </c>
    </row>
    <row r="29" spans="1:9" ht="11" customHeight="1" x14ac:dyDescent="0.4">
      <c r="A29" s="11" t="s">
        <v>972</v>
      </c>
      <c r="B29" s="1" t="s">
        <v>1962</v>
      </c>
      <c r="C29" s="8" t="e">
        <v>#N/A</v>
      </c>
      <c r="D29" s="8" t="e">
        <v>#N/A</v>
      </c>
      <c r="E29" s="10" t="e">
        <v>#N/A</v>
      </c>
      <c r="F29" s="10" t="e">
        <v>#N/A</v>
      </c>
      <c r="G29" s="10" t="e">
        <v>#N/A</v>
      </c>
      <c r="H29" s="8" t="e">
        <f>WORKDAY(C29,-120,Holidays!$C$2:$G$11)</f>
        <v>#N/A</v>
      </c>
      <c r="I29" s="8" t="e">
        <f>WORKDAY(C29,120,Holidays!$C$2:$G$11)</f>
        <v>#N/A</v>
      </c>
    </row>
    <row r="30" spans="1:9" ht="11" customHeight="1" x14ac:dyDescent="0.4">
      <c r="A30" s="11" t="s">
        <v>981</v>
      </c>
      <c r="B30" s="1" t="s">
        <v>1972</v>
      </c>
      <c r="C30" s="8" t="e">
        <v>#N/A</v>
      </c>
      <c r="D30" s="8" t="e">
        <v>#N/A</v>
      </c>
      <c r="E30" s="10" t="e">
        <v>#N/A</v>
      </c>
      <c r="F30" s="10" t="e">
        <v>#N/A</v>
      </c>
      <c r="G30" s="10" t="e">
        <v>#N/A</v>
      </c>
      <c r="H30" s="8" t="e">
        <f>WORKDAY(C30,-120,Holidays!$C$2:$G$11)</f>
        <v>#N/A</v>
      </c>
      <c r="I30" s="8" t="e">
        <f>WORKDAY(C30,120,Holidays!$C$2:$G$11)</f>
        <v>#N/A</v>
      </c>
    </row>
    <row r="31" spans="1:9" ht="11" customHeight="1" x14ac:dyDescent="0.4">
      <c r="A31" s="2" t="s">
        <v>42</v>
      </c>
      <c r="B31" s="3" t="s">
        <v>1487</v>
      </c>
      <c r="C31" s="8" t="e">
        <v>#N/A</v>
      </c>
      <c r="D31" s="8" t="e">
        <v>#N/A</v>
      </c>
      <c r="E31" s="10" t="e">
        <v>#N/A</v>
      </c>
      <c r="F31" s="10" t="e">
        <v>#N/A</v>
      </c>
      <c r="G31" s="10" t="e">
        <v>#N/A</v>
      </c>
      <c r="H31" s="8" t="e">
        <f>WORKDAY(C31,-120,Holidays!$C$2:$G$11)</f>
        <v>#N/A</v>
      </c>
      <c r="I31" s="8" t="e">
        <f>WORKDAY(C31,120,Holidays!$C$2:$G$11)</f>
        <v>#N/A</v>
      </c>
    </row>
    <row r="32" spans="1:9" ht="11" customHeight="1" x14ac:dyDescent="0.4">
      <c r="A32" s="2" t="s">
        <v>58</v>
      </c>
      <c r="B32" s="3" t="s">
        <v>1495</v>
      </c>
      <c r="C32" s="8" t="e">
        <v>#N/A</v>
      </c>
      <c r="D32" s="8" t="e">
        <v>#N/A</v>
      </c>
      <c r="E32" s="10" t="e">
        <v>#N/A</v>
      </c>
      <c r="F32" s="10" t="e">
        <v>#N/A</v>
      </c>
      <c r="G32" s="10" t="e">
        <v>#N/A</v>
      </c>
      <c r="H32" s="8" t="e">
        <f>WORKDAY(C32,-120,Holidays!$C$2:$G$11)</f>
        <v>#N/A</v>
      </c>
      <c r="I32" s="8" t="e">
        <f>WORKDAY(C32,120,Holidays!$C$2:$G$11)</f>
        <v>#N/A</v>
      </c>
    </row>
    <row r="33" spans="1:9" ht="11" customHeight="1" x14ac:dyDescent="0.4">
      <c r="A33" s="2" t="s">
        <v>114</v>
      </c>
      <c r="B33" s="3" t="s">
        <v>1523</v>
      </c>
      <c r="C33" s="8" t="e">
        <v>#N/A</v>
      </c>
      <c r="D33" s="8" t="e">
        <v>#N/A</v>
      </c>
      <c r="E33" s="10" t="e">
        <v>#N/A</v>
      </c>
      <c r="F33" s="10" t="e">
        <v>#N/A</v>
      </c>
      <c r="G33" s="10" t="e">
        <v>#N/A</v>
      </c>
      <c r="H33" s="8" t="e">
        <f>WORKDAY(C33,-120,Holidays!$C$2:$G$11)</f>
        <v>#N/A</v>
      </c>
      <c r="I33" s="8" t="e">
        <f>WORKDAY(C33,120,Holidays!$C$2:$G$11)</f>
        <v>#N/A</v>
      </c>
    </row>
    <row r="34" spans="1:9" ht="11" customHeight="1" x14ac:dyDescent="0.4">
      <c r="A34" s="2" t="s">
        <v>116</v>
      </c>
      <c r="B34" s="3" t="s">
        <v>1524</v>
      </c>
      <c r="C34" s="8" t="e">
        <v>#N/A</v>
      </c>
      <c r="D34" s="8" t="e">
        <v>#N/A</v>
      </c>
      <c r="E34" s="10" t="e">
        <v>#N/A</v>
      </c>
      <c r="F34" s="10" t="e">
        <v>#N/A</v>
      </c>
      <c r="G34" s="10" t="e">
        <v>#N/A</v>
      </c>
      <c r="H34" s="8" t="e">
        <f>WORKDAY(C34,-120,Holidays!$C$2:$G$11)</f>
        <v>#N/A</v>
      </c>
      <c r="I34" s="8" t="e">
        <f>WORKDAY(C34,120,Holidays!$C$2:$G$11)</f>
        <v>#N/A</v>
      </c>
    </row>
    <row r="35" spans="1:9" ht="11" customHeight="1" x14ac:dyDescent="0.4">
      <c r="A35" s="2" t="s">
        <v>130</v>
      </c>
      <c r="B35" s="3" t="s">
        <v>1531</v>
      </c>
      <c r="C35" s="8" t="e">
        <v>#N/A</v>
      </c>
      <c r="D35" s="8" t="e">
        <v>#N/A</v>
      </c>
      <c r="E35" s="10" t="e">
        <v>#N/A</v>
      </c>
      <c r="F35" s="10" t="e">
        <v>#N/A</v>
      </c>
      <c r="G35" s="10" t="e">
        <v>#N/A</v>
      </c>
      <c r="H35" s="8" t="e">
        <f>WORKDAY(C35,-120,Holidays!$C$2:$G$11)</f>
        <v>#N/A</v>
      </c>
      <c r="I35" s="8" t="e">
        <f>WORKDAY(C35,120,Holidays!$C$2:$G$11)</f>
        <v>#N/A</v>
      </c>
    </row>
    <row r="36" spans="1:9" ht="11" customHeight="1" x14ac:dyDescent="0.4">
      <c r="A36" s="2" t="s">
        <v>166</v>
      </c>
      <c r="B36" s="3" t="s">
        <v>1549</v>
      </c>
      <c r="C36" s="8" t="e">
        <v>#N/A</v>
      </c>
      <c r="D36" s="8" t="e">
        <v>#N/A</v>
      </c>
      <c r="E36" s="10" t="e">
        <v>#N/A</v>
      </c>
      <c r="F36" s="10" t="e">
        <v>#N/A</v>
      </c>
      <c r="G36" s="10" t="e">
        <v>#N/A</v>
      </c>
      <c r="H36" s="8" t="e">
        <f>WORKDAY(C36,-120,Holidays!$C$2:$G$11)</f>
        <v>#N/A</v>
      </c>
      <c r="I36" s="8" t="e">
        <f>WORKDAY(C36,120,Holidays!$C$2:$G$11)</f>
        <v>#N/A</v>
      </c>
    </row>
    <row r="37" spans="1:9" ht="11" customHeight="1" x14ac:dyDescent="0.4">
      <c r="A37" s="2" t="s">
        <v>190</v>
      </c>
      <c r="B37" s="3" t="s">
        <v>1561</v>
      </c>
      <c r="C37" s="8" t="e">
        <v>#N/A</v>
      </c>
      <c r="D37" s="8" t="e">
        <v>#N/A</v>
      </c>
      <c r="E37" s="10" t="e">
        <v>#N/A</v>
      </c>
      <c r="F37" s="10" t="e">
        <v>#N/A</v>
      </c>
      <c r="G37" s="10" t="e">
        <v>#N/A</v>
      </c>
      <c r="H37" s="8" t="e">
        <f>WORKDAY(C37,-120,Holidays!$C$2:$G$11)</f>
        <v>#N/A</v>
      </c>
      <c r="I37" s="8" t="e">
        <f>WORKDAY(C37,120,Holidays!$C$2:$G$11)</f>
        <v>#N/A</v>
      </c>
    </row>
    <row r="38" spans="1:9" ht="11" customHeight="1" x14ac:dyDescent="0.4">
      <c r="A38" s="2" t="s">
        <v>244</v>
      </c>
      <c r="B38" s="3" t="s">
        <v>1588</v>
      </c>
      <c r="C38" s="8" t="e">
        <v>#N/A</v>
      </c>
      <c r="D38" s="8" t="e">
        <v>#N/A</v>
      </c>
      <c r="E38" s="10" t="e">
        <v>#N/A</v>
      </c>
      <c r="F38" s="10" t="e">
        <v>#N/A</v>
      </c>
      <c r="G38" s="10" t="e">
        <v>#N/A</v>
      </c>
      <c r="H38" s="8" t="e">
        <f>WORKDAY(C38,-120,Holidays!$C$2:$G$11)</f>
        <v>#N/A</v>
      </c>
      <c r="I38" s="8" t="e">
        <f>WORKDAY(C38,120,Holidays!$C$2:$G$11)</f>
        <v>#N/A</v>
      </c>
    </row>
    <row r="39" spans="1:9" ht="11" customHeight="1" x14ac:dyDescent="0.4">
      <c r="A39" s="2" t="s">
        <v>246</v>
      </c>
      <c r="B39" s="3" t="s">
        <v>1589</v>
      </c>
      <c r="C39" s="8" t="e">
        <v>#N/A</v>
      </c>
      <c r="D39" s="8" t="e">
        <v>#N/A</v>
      </c>
      <c r="E39" s="10" t="e">
        <v>#N/A</v>
      </c>
      <c r="F39" s="10" t="e">
        <v>#N/A</v>
      </c>
      <c r="G39" s="10" t="e">
        <v>#N/A</v>
      </c>
      <c r="H39" s="8" t="e">
        <f>WORKDAY(C39,-120,Holidays!$C$2:$G$11)</f>
        <v>#N/A</v>
      </c>
      <c r="I39" s="8" t="e">
        <f>WORKDAY(C39,120,Holidays!$C$2:$G$11)</f>
        <v>#N/A</v>
      </c>
    </row>
    <row r="40" spans="1:9" ht="11" customHeight="1" x14ac:dyDescent="0.4">
      <c r="A40" s="2" t="s">
        <v>270</v>
      </c>
      <c r="B40" s="3" t="s">
        <v>1601</v>
      </c>
      <c r="C40" s="8" t="e">
        <v>#N/A</v>
      </c>
      <c r="D40" s="8" t="e">
        <v>#N/A</v>
      </c>
      <c r="E40" s="10" t="e">
        <v>#N/A</v>
      </c>
      <c r="F40" s="10" t="e">
        <v>#N/A</v>
      </c>
      <c r="G40" s="10" t="e">
        <v>#N/A</v>
      </c>
      <c r="H40" s="8" t="e">
        <f>WORKDAY(C40,-120,Holidays!$C$2:$G$11)</f>
        <v>#N/A</v>
      </c>
      <c r="I40" s="8" t="e">
        <f>WORKDAY(C40,120,Holidays!$C$2:$G$11)</f>
        <v>#N/A</v>
      </c>
    </row>
    <row r="41" spans="1:9" ht="11" customHeight="1" x14ac:dyDescent="0.4">
      <c r="A41" s="2" t="s">
        <v>276</v>
      </c>
      <c r="B41" s="3" t="s">
        <v>1604</v>
      </c>
      <c r="C41" s="8" t="e">
        <v>#N/A</v>
      </c>
      <c r="D41" s="8" t="e">
        <v>#N/A</v>
      </c>
      <c r="E41" s="10" t="e">
        <v>#N/A</v>
      </c>
      <c r="F41" s="10" t="e">
        <v>#N/A</v>
      </c>
      <c r="G41" s="10" t="e">
        <v>#N/A</v>
      </c>
      <c r="H41" s="8" t="e">
        <f>WORKDAY(C41,-120,Holidays!$C$2:$G$11)</f>
        <v>#N/A</v>
      </c>
      <c r="I41" s="8" t="e">
        <f>WORKDAY(C41,120,Holidays!$C$2:$G$11)</f>
        <v>#N/A</v>
      </c>
    </row>
    <row r="42" spans="1:9" ht="11" customHeight="1" x14ac:dyDescent="0.4">
      <c r="A42" s="2" t="s">
        <v>366</v>
      </c>
      <c r="B42" s="3" t="s">
        <v>1649</v>
      </c>
      <c r="C42" s="8" t="e">
        <v>#N/A</v>
      </c>
      <c r="D42" s="8" t="e">
        <v>#N/A</v>
      </c>
      <c r="E42" s="10" t="e">
        <v>#N/A</v>
      </c>
      <c r="F42" s="10" t="e">
        <v>#N/A</v>
      </c>
      <c r="G42" s="10" t="e">
        <v>#N/A</v>
      </c>
      <c r="H42" s="8" t="e">
        <f>WORKDAY(C42,-120,Holidays!$C$2:$G$11)</f>
        <v>#N/A</v>
      </c>
      <c r="I42" s="8" t="e">
        <f>WORKDAY(C42,120,Holidays!$C$2:$G$11)</f>
        <v>#N/A</v>
      </c>
    </row>
    <row r="43" spans="1:9" ht="11" customHeight="1" x14ac:dyDescent="0.4">
      <c r="A43" s="2" t="s">
        <v>494</v>
      </c>
      <c r="B43" s="3" t="s">
        <v>1713</v>
      </c>
      <c r="C43" s="8" t="e">
        <v>#N/A</v>
      </c>
      <c r="D43" s="8" t="e">
        <v>#N/A</v>
      </c>
      <c r="E43" s="10" t="e">
        <v>#N/A</v>
      </c>
      <c r="F43" s="10" t="e">
        <v>#N/A</v>
      </c>
      <c r="G43" s="10" t="e">
        <v>#N/A</v>
      </c>
      <c r="H43" s="8" t="e">
        <f>WORKDAY(C43,-120,Holidays!$C$2:$G$11)</f>
        <v>#N/A</v>
      </c>
      <c r="I43" s="8" t="e">
        <f>WORKDAY(C43,120,Holidays!$C$2:$G$11)</f>
        <v>#N/A</v>
      </c>
    </row>
    <row r="44" spans="1:9" ht="11" customHeight="1" x14ac:dyDescent="0.4">
      <c r="A44" s="2" t="s">
        <v>496</v>
      </c>
      <c r="B44" s="3" t="s">
        <v>1714</v>
      </c>
      <c r="C44" s="8" t="e">
        <v>#N/A</v>
      </c>
      <c r="D44" s="8" t="e">
        <v>#N/A</v>
      </c>
      <c r="E44" s="10" t="e">
        <v>#N/A</v>
      </c>
      <c r="F44" s="10" t="e">
        <v>#N/A</v>
      </c>
      <c r="G44" s="10" t="e">
        <v>#N/A</v>
      </c>
      <c r="H44" s="8" t="e">
        <f>WORKDAY(C44,-120,Holidays!$C$2:$G$11)</f>
        <v>#N/A</v>
      </c>
      <c r="I44" s="8" t="e">
        <f>WORKDAY(C44,120,Holidays!$C$2:$G$11)</f>
        <v>#N/A</v>
      </c>
    </row>
    <row r="45" spans="1:9" ht="11" customHeight="1" x14ac:dyDescent="0.4">
      <c r="A45" s="2" t="s">
        <v>606</v>
      </c>
      <c r="B45" s="3" t="s">
        <v>1769</v>
      </c>
      <c r="C45" s="8" t="e">
        <v>#N/A</v>
      </c>
      <c r="D45" s="8" t="e">
        <v>#N/A</v>
      </c>
      <c r="E45" s="10" t="e">
        <v>#N/A</v>
      </c>
      <c r="F45" s="10" t="e">
        <v>#N/A</v>
      </c>
      <c r="G45" s="10" t="e">
        <v>#N/A</v>
      </c>
      <c r="H45" s="8" t="e">
        <f>WORKDAY(C45,-120,Holidays!$C$2:$G$11)</f>
        <v>#N/A</v>
      </c>
      <c r="I45" s="8" t="e">
        <f>WORKDAY(C45,120,Holidays!$C$2:$G$11)</f>
        <v>#N/A</v>
      </c>
    </row>
    <row r="46" spans="1:9" ht="11" customHeight="1" x14ac:dyDescent="0.4">
      <c r="A46" s="2" t="s">
        <v>620</v>
      </c>
      <c r="B46" s="3" t="s">
        <v>1776</v>
      </c>
      <c r="C46" s="8" t="e">
        <v>#N/A</v>
      </c>
      <c r="D46" s="8" t="e">
        <v>#N/A</v>
      </c>
      <c r="E46" s="10" t="e">
        <v>#N/A</v>
      </c>
      <c r="F46" s="10" t="e">
        <v>#N/A</v>
      </c>
      <c r="G46" s="10" t="e">
        <v>#N/A</v>
      </c>
      <c r="H46" s="8" t="e">
        <f>WORKDAY(C46,-120,Holidays!$C$2:$G$11)</f>
        <v>#N/A</v>
      </c>
      <c r="I46" s="8" t="e">
        <f>WORKDAY(C46,120,Holidays!$C$2:$G$11)</f>
        <v>#N/A</v>
      </c>
    </row>
    <row r="47" spans="1:9" ht="11" customHeight="1" x14ac:dyDescent="0.4">
      <c r="A47" s="2" t="s">
        <v>734</v>
      </c>
      <c r="B47" s="3" t="s">
        <v>1833</v>
      </c>
      <c r="C47" s="8" t="e">
        <v>#N/A</v>
      </c>
      <c r="D47" s="8" t="e">
        <v>#N/A</v>
      </c>
      <c r="E47" s="10" t="e">
        <v>#N/A</v>
      </c>
      <c r="F47" s="10" t="e">
        <v>#N/A</v>
      </c>
      <c r="G47" s="10" t="e">
        <v>#N/A</v>
      </c>
      <c r="H47" s="8" t="e">
        <f>WORKDAY(C47,-120,Holidays!$C$2:$G$11)</f>
        <v>#N/A</v>
      </c>
      <c r="I47" s="8" t="e">
        <f>WORKDAY(C47,120,Holidays!$C$2:$G$11)</f>
        <v>#N/A</v>
      </c>
    </row>
    <row r="48" spans="1:9" ht="11" customHeight="1" x14ac:dyDescent="0.4">
      <c r="A48" s="2" t="s">
        <v>940</v>
      </c>
      <c r="B48" s="3" t="s">
        <v>1936</v>
      </c>
      <c r="C48" s="8" t="e">
        <v>#N/A</v>
      </c>
      <c r="D48" s="8" t="e">
        <v>#N/A</v>
      </c>
      <c r="E48" s="10" t="e">
        <v>#N/A</v>
      </c>
      <c r="F48" s="10" t="e">
        <v>#N/A</v>
      </c>
      <c r="G48" s="10" t="e">
        <v>#N/A</v>
      </c>
      <c r="H48" s="8" t="e">
        <f>WORKDAY(C48,-120,Holidays!$C$2:$G$11)</f>
        <v>#N/A</v>
      </c>
      <c r="I48" s="8" t="e">
        <f>WORKDAY(C48,120,Holidays!$C$2:$G$11)</f>
        <v>#N/A</v>
      </c>
    </row>
    <row r="49" spans="1:9" ht="11" customHeight="1" x14ac:dyDescent="0.4">
      <c r="A49" s="2" t="s">
        <v>958</v>
      </c>
      <c r="B49" s="3" t="s">
        <v>1945</v>
      </c>
      <c r="C49" s="8" t="e">
        <v>#N/A</v>
      </c>
      <c r="D49" s="8" t="e">
        <v>#N/A</v>
      </c>
      <c r="E49" s="10" t="e">
        <v>#N/A</v>
      </c>
      <c r="F49" s="10" t="e">
        <v>#N/A</v>
      </c>
      <c r="G49" s="10" t="e">
        <v>#N/A</v>
      </c>
      <c r="H49" s="8" t="e">
        <f>WORKDAY(C49,-120,Holidays!$C$2:$G$11)</f>
        <v>#N/A</v>
      </c>
      <c r="I49" s="8" t="e">
        <f>WORKDAY(C49,120,Holidays!$C$2:$G$11)</f>
        <v>#N/A</v>
      </c>
    </row>
    <row r="50" spans="1:9" ht="12" customHeight="1" x14ac:dyDescent="0.4">
      <c r="A50" s="3" t="s">
        <v>524</v>
      </c>
      <c r="B50" s="3" t="s">
        <v>1728</v>
      </c>
      <c r="C50" s="8">
        <v>42593.332638888904</v>
      </c>
      <c r="D50" s="8" t="s">
        <v>1981</v>
      </c>
      <c r="E50" s="10">
        <v>0.54</v>
      </c>
      <c r="F50" s="10">
        <v>0.45300000000000001</v>
      </c>
      <c r="G50" s="10">
        <v>19.2</v>
      </c>
      <c r="H50" s="8">
        <f>WORKDAY(C50,-120,Holidays!$C$2:$G$11)</f>
        <v>42423</v>
      </c>
      <c r="I50" s="8">
        <f>WORKDAY(C50,120,Holidays!$C$2:$G$11)</f>
        <v>42769</v>
      </c>
    </row>
    <row r="51" spans="1:9" ht="11" customHeight="1" x14ac:dyDescent="0.4">
      <c r="A51" s="2" t="s">
        <v>586</v>
      </c>
      <c r="B51" s="3" t="s">
        <v>1759</v>
      </c>
      <c r="C51" s="8">
        <v>42593.670138888898</v>
      </c>
      <c r="D51" s="8" t="s">
        <v>1981</v>
      </c>
      <c r="E51" s="10">
        <v>0.67</v>
      </c>
      <c r="F51" s="10">
        <v>0.56599999999999995</v>
      </c>
      <c r="G51" s="10">
        <v>18.399999999999999</v>
      </c>
      <c r="H51" s="8">
        <f>WORKDAY(C51,-120,Holidays!$C$2:$G$11)</f>
        <v>42423</v>
      </c>
      <c r="I51" s="8">
        <f>WORKDAY(C51,120,Holidays!$C$2:$G$11)</f>
        <v>42769</v>
      </c>
    </row>
    <row r="52" spans="1:9" ht="11" customHeight="1" x14ac:dyDescent="0.4">
      <c r="A52" s="2" t="s">
        <v>531</v>
      </c>
      <c r="B52" s="3" t="s">
        <v>1252</v>
      </c>
      <c r="C52" s="8">
        <v>42593.291666666701</v>
      </c>
      <c r="D52" s="8" t="s">
        <v>1981</v>
      </c>
      <c r="E52" s="10">
        <v>1.22</v>
      </c>
      <c r="F52" s="10">
        <v>1.032</v>
      </c>
      <c r="G52" s="10">
        <v>18.2</v>
      </c>
      <c r="H52" s="8">
        <f>WORKDAY(C52,-120,Holidays!$C$2:$G$11)</f>
        <v>42423</v>
      </c>
      <c r="I52" s="8">
        <f>WORKDAY(C52,120,Holidays!$C$2:$G$11)</f>
        <v>42769</v>
      </c>
    </row>
    <row r="53" spans="1:9" ht="11" customHeight="1" x14ac:dyDescent="0.4">
      <c r="A53" s="2" t="s">
        <v>608</v>
      </c>
      <c r="B53" s="3" t="s">
        <v>1770</v>
      </c>
      <c r="C53" s="8">
        <v>42593.680555555598</v>
      </c>
      <c r="D53" s="8" t="s">
        <v>1981</v>
      </c>
      <c r="E53" s="10">
        <v>0.53</v>
      </c>
      <c r="F53" s="10">
        <v>0.47699999999999998</v>
      </c>
      <c r="G53" s="10">
        <v>11.1</v>
      </c>
      <c r="H53" s="8">
        <f>WORKDAY(C53,-120,Holidays!$C$2:$G$11)</f>
        <v>42423</v>
      </c>
      <c r="I53" s="8">
        <f>WORKDAY(C53,120,Holidays!$C$2:$G$11)</f>
        <v>42769</v>
      </c>
    </row>
    <row r="54" spans="1:9" ht="11" customHeight="1" x14ac:dyDescent="0.4">
      <c r="A54" s="2" t="s">
        <v>262</v>
      </c>
      <c r="B54" s="3" t="s">
        <v>1597</v>
      </c>
      <c r="C54" s="8">
        <v>42598.3125</v>
      </c>
      <c r="D54" s="8" t="s">
        <v>1981</v>
      </c>
      <c r="E54" s="10">
        <v>0.82</v>
      </c>
      <c r="F54" s="10">
        <v>0.68700000000000006</v>
      </c>
      <c r="G54" s="10">
        <v>19.399999999999999</v>
      </c>
      <c r="H54" s="8">
        <f>WORKDAY(C54,-120,Holidays!$C$2:$G$11)</f>
        <v>42426</v>
      </c>
      <c r="I54" s="8">
        <f>WORKDAY(C54,120,Holidays!$C$2:$G$11)</f>
        <v>42774</v>
      </c>
    </row>
    <row r="55" spans="1:9" ht="11" customHeight="1" x14ac:dyDescent="0.4">
      <c r="A55" s="2" t="s">
        <v>919</v>
      </c>
      <c r="B55" s="3" t="s">
        <v>1446</v>
      </c>
      <c r="C55" s="8">
        <v>42598.670138888898</v>
      </c>
      <c r="D55" s="8" t="s">
        <v>1981</v>
      </c>
      <c r="E55" s="10">
        <v>0.66</v>
      </c>
      <c r="F55" s="10">
        <v>0.55300000000000005</v>
      </c>
      <c r="G55" s="10">
        <v>19.3</v>
      </c>
      <c r="H55" s="8">
        <f>WORKDAY(C55,-120,Holidays!$C$2:$G$11)</f>
        <v>42426</v>
      </c>
      <c r="I55" s="8">
        <f>WORKDAY(C55,120,Holidays!$C$2:$G$11)</f>
        <v>42774</v>
      </c>
    </row>
    <row r="56" spans="1:9" ht="11" customHeight="1" x14ac:dyDescent="0.4">
      <c r="A56" s="2" t="s">
        <v>834</v>
      </c>
      <c r="B56" s="3" t="s">
        <v>1883</v>
      </c>
      <c r="C56" s="8">
        <v>42598.360416666699</v>
      </c>
      <c r="D56" s="8" t="s">
        <v>1981</v>
      </c>
      <c r="E56" s="10">
        <v>0.42</v>
      </c>
      <c r="F56" s="10">
        <v>0.40899999999999997</v>
      </c>
      <c r="G56" s="10">
        <v>3.1</v>
      </c>
      <c r="H56" s="8">
        <f>WORKDAY(C56,-120,Holidays!$C$2:$G$11)</f>
        <v>42426</v>
      </c>
      <c r="I56" s="8">
        <f>WORKDAY(C56,120,Holidays!$C$2:$G$11)</f>
        <v>42774</v>
      </c>
    </row>
    <row r="57" spans="1:9" ht="11" customHeight="1" x14ac:dyDescent="0.4">
      <c r="A57" s="2" t="s">
        <v>398</v>
      </c>
      <c r="B57" s="3" t="s">
        <v>1665</v>
      </c>
      <c r="C57" s="8">
        <v>42598.25</v>
      </c>
      <c r="D57" s="8" t="s">
        <v>1981</v>
      </c>
      <c r="E57" s="10">
        <v>1.97</v>
      </c>
      <c r="F57" s="10">
        <v>1.968</v>
      </c>
      <c r="G57" s="10">
        <v>0.1</v>
      </c>
      <c r="H57" s="8">
        <f>WORKDAY(C57,-120,Holidays!$C$2:$G$11)</f>
        <v>42426</v>
      </c>
      <c r="I57" s="8">
        <f>WORKDAY(C57,120,Holidays!$C$2:$G$11)</f>
        <v>42774</v>
      </c>
    </row>
    <row r="58" spans="1:9" ht="11" customHeight="1" x14ac:dyDescent="0.4">
      <c r="A58" s="2" t="s">
        <v>537</v>
      </c>
      <c r="B58" s="3" t="s">
        <v>1255</v>
      </c>
      <c r="C58" s="8">
        <v>42599.677083333299</v>
      </c>
      <c r="D58" s="8" t="s">
        <v>1981</v>
      </c>
      <c r="E58" s="10">
        <v>0.7</v>
      </c>
      <c r="F58" s="10">
        <v>0.59699999999999998</v>
      </c>
      <c r="G58" s="10">
        <v>17.3</v>
      </c>
      <c r="H58" s="8">
        <f>WORKDAY(C58,-120,Holidays!$C$2:$G$11)</f>
        <v>42429</v>
      </c>
      <c r="I58" s="8">
        <f>WORKDAY(C58,120,Holidays!$C$2:$G$11)</f>
        <v>42775</v>
      </c>
    </row>
    <row r="59" spans="1:9" ht="11" customHeight="1" x14ac:dyDescent="0.4">
      <c r="A59" s="2" t="s">
        <v>786</v>
      </c>
      <c r="B59" s="3" t="s">
        <v>1859</v>
      </c>
      <c r="C59" s="8">
        <v>42599.270833333299</v>
      </c>
      <c r="D59" s="8" t="s">
        <v>1981</v>
      </c>
      <c r="E59" s="10">
        <v>1.23</v>
      </c>
      <c r="F59" s="10">
        <v>1.1319999999999999</v>
      </c>
      <c r="G59" s="10">
        <v>8.6999999999999993</v>
      </c>
      <c r="H59" s="8">
        <f>WORKDAY(C59,-120,Holidays!$C$2:$G$11)</f>
        <v>42429</v>
      </c>
      <c r="I59" s="8">
        <f>WORKDAY(C59,120,Holidays!$C$2:$G$11)</f>
        <v>42775</v>
      </c>
    </row>
    <row r="60" spans="1:9" ht="11" customHeight="1" x14ac:dyDescent="0.4">
      <c r="A60" s="2" t="s">
        <v>510</v>
      </c>
      <c r="B60" s="3" t="s">
        <v>1721</v>
      </c>
      <c r="C60" s="8">
        <v>42599.25</v>
      </c>
      <c r="D60" s="8" t="s">
        <v>1981</v>
      </c>
      <c r="E60" s="10">
        <v>1.37</v>
      </c>
      <c r="F60" s="10">
        <v>1.417</v>
      </c>
      <c r="G60" s="10">
        <v>-3.3</v>
      </c>
      <c r="H60" s="8">
        <f>WORKDAY(C60,-120,Holidays!$C$2:$G$11)</f>
        <v>42429</v>
      </c>
      <c r="I60" s="8">
        <f>WORKDAY(C60,120,Holidays!$C$2:$G$11)</f>
        <v>42775</v>
      </c>
    </row>
    <row r="61" spans="1:9" ht="11" customHeight="1" x14ac:dyDescent="0.4">
      <c r="A61" s="2" t="s">
        <v>724</v>
      </c>
      <c r="B61" s="3" t="s">
        <v>1828</v>
      </c>
      <c r="C61" s="8">
        <v>42600.667361111096</v>
      </c>
      <c r="D61" s="8" t="s">
        <v>1981</v>
      </c>
      <c r="E61" s="10">
        <v>0.71</v>
      </c>
      <c r="F61" s="10">
        <v>0.67400000000000004</v>
      </c>
      <c r="G61" s="10">
        <v>5.3</v>
      </c>
      <c r="H61" s="8">
        <f>WORKDAY(C61,-120,Holidays!$C$2:$G$11)</f>
        <v>42430</v>
      </c>
      <c r="I61" s="8">
        <f>WORKDAY(C61,120,Holidays!$C$2:$G$11)</f>
        <v>42776</v>
      </c>
    </row>
    <row r="62" spans="1:9" ht="11" customHeight="1" x14ac:dyDescent="0.4">
      <c r="A62" s="2" t="s">
        <v>890</v>
      </c>
      <c r="B62" s="3" t="s">
        <v>1911</v>
      </c>
      <c r="C62" s="8">
        <v>42600.291666666701</v>
      </c>
      <c r="D62" s="8" t="s">
        <v>1981</v>
      </c>
      <c r="E62" s="10">
        <v>1.07</v>
      </c>
      <c r="F62" s="10">
        <v>1.018</v>
      </c>
      <c r="G62" s="10">
        <v>5.0999999999999996</v>
      </c>
      <c r="H62" s="8">
        <f>WORKDAY(C62,-120,Holidays!$C$2:$G$11)</f>
        <v>42430</v>
      </c>
      <c r="I62" s="8">
        <f>WORKDAY(C62,120,Holidays!$C$2:$G$11)</f>
        <v>42776</v>
      </c>
    </row>
    <row r="63" spans="1:9" ht="11" customHeight="1" x14ac:dyDescent="0.4">
      <c r="A63" s="2" t="s">
        <v>382</v>
      </c>
      <c r="B63" s="3" t="s">
        <v>1657</v>
      </c>
      <c r="C63" s="8">
        <v>42600.677083333299</v>
      </c>
      <c r="D63" s="8" t="s">
        <v>1981</v>
      </c>
      <c r="E63" s="10">
        <v>0.6</v>
      </c>
      <c r="F63" s="10">
        <v>0.58599999999999997</v>
      </c>
      <c r="G63" s="10">
        <v>2.4</v>
      </c>
      <c r="H63" s="8">
        <f>WORKDAY(C63,-120,Holidays!$C$2:$G$11)</f>
        <v>42430</v>
      </c>
      <c r="I63" s="8">
        <f>WORKDAY(C63,120,Holidays!$C$2:$G$11)</f>
        <v>42776</v>
      </c>
    </row>
    <row r="64" spans="1:9" ht="11" customHeight="1" x14ac:dyDescent="0.4">
      <c r="A64" s="2" t="s">
        <v>362</v>
      </c>
      <c r="B64" s="3" t="s">
        <v>1647</v>
      </c>
      <c r="C64" s="8">
        <v>42601.28125</v>
      </c>
      <c r="D64" s="8" t="s">
        <v>1981</v>
      </c>
      <c r="E64" s="10">
        <v>0.94</v>
      </c>
      <c r="F64" s="10">
        <v>0.90100000000000002</v>
      </c>
      <c r="G64" s="10">
        <v>4.3</v>
      </c>
      <c r="H64" s="8">
        <f>WORKDAY(C64,-120,Holidays!$C$2:$G$11)</f>
        <v>42431</v>
      </c>
      <c r="I64" s="8">
        <f>WORKDAY(C64,120,Holidays!$C$2:$G$11)</f>
        <v>42779</v>
      </c>
    </row>
    <row r="65" spans="1:9" ht="11" customHeight="1" x14ac:dyDescent="0.4">
      <c r="A65" s="2" t="s">
        <v>161</v>
      </c>
      <c r="B65" s="3" t="s">
        <v>1067</v>
      </c>
      <c r="C65" s="8">
        <v>42605.291666666701</v>
      </c>
      <c r="D65" s="8" t="s">
        <v>1981</v>
      </c>
      <c r="E65" s="10">
        <v>0.56999999999999995</v>
      </c>
      <c r="F65" s="10">
        <v>0.42799999999999999</v>
      </c>
      <c r="G65" s="10">
        <v>33.200000000000003</v>
      </c>
      <c r="H65" s="8">
        <f>WORKDAY(C65,-120,Holidays!$C$2:$G$11)</f>
        <v>42433</v>
      </c>
      <c r="I65" s="8">
        <f>WORKDAY(C65,120,Holidays!$C$2:$G$11)</f>
        <v>42781</v>
      </c>
    </row>
    <row r="66" spans="1:9" ht="11" customHeight="1" x14ac:dyDescent="0.4">
      <c r="A66" s="2" t="s">
        <v>755</v>
      </c>
      <c r="B66" s="3" t="s">
        <v>1364</v>
      </c>
      <c r="C66" s="8">
        <v>42606.677083333299</v>
      </c>
      <c r="D66" s="8" t="s">
        <v>1981</v>
      </c>
      <c r="E66" s="10">
        <v>1.47</v>
      </c>
      <c r="F66" s="10">
        <v>1.288</v>
      </c>
      <c r="G66" s="10">
        <v>14.1</v>
      </c>
      <c r="H66" s="8">
        <f>WORKDAY(C66,-120,Holidays!$C$2:$G$11)</f>
        <v>42436</v>
      </c>
      <c r="I66" s="8">
        <f>WORKDAY(C66,120,Holidays!$C$2:$G$11)</f>
        <v>42782</v>
      </c>
    </row>
    <row r="67" spans="1:9" ht="11" customHeight="1" x14ac:dyDescent="0.4">
      <c r="A67" s="2" t="s">
        <v>944</v>
      </c>
      <c r="B67" s="3" t="s">
        <v>1938</v>
      </c>
      <c r="C67" s="8">
        <v>42606.677083333299</v>
      </c>
      <c r="D67" s="8" t="s">
        <v>1981</v>
      </c>
      <c r="E67" s="10">
        <v>0.57999999999999996</v>
      </c>
      <c r="F67" s="10">
        <v>0.57999999999999996</v>
      </c>
      <c r="G67" s="10">
        <v>0</v>
      </c>
      <c r="H67" s="8">
        <f>WORKDAY(C67,-120,Holidays!$C$2:$G$11)</f>
        <v>42436</v>
      </c>
      <c r="I67" s="8">
        <f>WORKDAY(C67,120,Holidays!$C$2:$G$11)</f>
        <v>42782</v>
      </c>
    </row>
    <row r="68" spans="1:9" ht="11" customHeight="1" x14ac:dyDescent="0.4">
      <c r="A68" s="2" t="s">
        <v>950</v>
      </c>
      <c r="B68" s="3" t="s">
        <v>1941</v>
      </c>
      <c r="C68" s="8">
        <v>42606.675694444399</v>
      </c>
      <c r="D68" s="8" t="s">
        <v>1981</v>
      </c>
      <c r="E68" s="10">
        <v>-0.04</v>
      </c>
      <c r="F68" s="10">
        <v>-0.02</v>
      </c>
      <c r="G68" s="10">
        <v>-100</v>
      </c>
      <c r="H68" s="8">
        <f>WORKDAY(C68,-120,Holidays!$C$2:$G$11)</f>
        <v>42436</v>
      </c>
      <c r="I68" s="8">
        <f>WORKDAY(C68,120,Holidays!$C$2:$G$11)</f>
        <v>42782</v>
      </c>
    </row>
    <row r="69" spans="1:9" ht="11" customHeight="1" x14ac:dyDescent="0.4">
      <c r="A69" s="2" t="s">
        <v>111</v>
      </c>
      <c r="B69" s="3" t="s">
        <v>1042</v>
      </c>
      <c r="C69" s="8">
        <v>42607.667361111096</v>
      </c>
      <c r="D69" s="8" t="s">
        <v>1981</v>
      </c>
      <c r="E69" s="10">
        <v>0.05</v>
      </c>
      <c r="F69" s="10">
        <v>-0.13400000000000001</v>
      </c>
      <c r="G69" s="10">
        <v>137.30000000000001</v>
      </c>
      <c r="H69" s="8">
        <f>WORKDAY(C69,-120,Holidays!$C$2:$G$11)</f>
        <v>42437</v>
      </c>
      <c r="I69" s="8">
        <f>WORKDAY(C69,120,Holidays!$C$2:$G$11)</f>
        <v>42783</v>
      </c>
    </row>
    <row r="70" spans="1:9" ht="11" customHeight="1" x14ac:dyDescent="0.4">
      <c r="A70" s="2" t="s">
        <v>825</v>
      </c>
      <c r="B70" s="3" t="s">
        <v>1399</v>
      </c>
      <c r="C70" s="8">
        <v>42607.668055555601</v>
      </c>
      <c r="D70" s="8" t="s">
        <v>1981</v>
      </c>
      <c r="E70" s="10">
        <v>0.05</v>
      </c>
      <c r="F70" s="10">
        <v>3.4000000000000002E-2</v>
      </c>
      <c r="G70" s="10">
        <v>47.1</v>
      </c>
      <c r="H70" s="8">
        <f>WORKDAY(C70,-120,Holidays!$C$2:$G$11)</f>
        <v>42437</v>
      </c>
      <c r="I70" s="8">
        <f>WORKDAY(C70,120,Holidays!$C$2:$G$11)</f>
        <v>42783</v>
      </c>
    </row>
    <row r="71" spans="1:9" ht="11" customHeight="1" x14ac:dyDescent="0.4">
      <c r="A71" s="2" t="s">
        <v>124</v>
      </c>
      <c r="B71" s="3" t="s">
        <v>1528</v>
      </c>
      <c r="C71" s="8">
        <v>42607.28125</v>
      </c>
      <c r="D71" s="8" t="s">
        <v>1981</v>
      </c>
      <c r="E71" s="10">
        <v>0.39</v>
      </c>
      <c r="F71" s="10">
        <v>0.29599999999999999</v>
      </c>
      <c r="G71" s="10">
        <v>31.8</v>
      </c>
      <c r="H71" s="8">
        <f>WORKDAY(C71,-120,Holidays!$C$2:$G$11)</f>
        <v>42437</v>
      </c>
      <c r="I71" s="8">
        <f>WORKDAY(C71,120,Holidays!$C$2:$G$11)</f>
        <v>42783</v>
      </c>
    </row>
    <row r="72" spans="1:9" ht="11" customHeight="1" x14ac:dyDescent="0.4">
      <c r="A72" s="2" t="s">
        <v>753</v>
      </c>
      <c r="B72" s="3" t="s">
        <v>1363</v>
      </c>
      <c r="C72" s="8">
        <v>42607.670138888898</v>
      </c>
      <c r="D72" s="8" t="s">
        <v>1981</v>
      </c>
      <c r="E72" s="10">
        <v>-0.16</v>
      </c>
      <c r="F72" s="10">
        <v>-0.23200000000000001</v>
      </c>
      <c r="G72" s="10">
        <v>31</v>
      </c>
      <c r="H72" s="8">
        <f>WORKDAY(C72,-120,Holidays!$C$2:$G$11)</f>
        <v>42437</v>
      </c>
      <c r="I72" s="8">
        <f>WORKDAY(C72,120,Holidays!$C$2:$G$11)</f>
        <v>42783</v>
      </c>
    </row>
    <row r="73" spans="1:9" ht="11" customHeight="1" x14ac:dyDescent="0.4">
      <c r="A73" s="2" t="s">
        <v>830</v>
      </c>
      <c r="B73" s="3" t="s">
        <v>1881</v>
      </c>
      <c r="C73" s="8">
        <v>42607.277777777803</v>
      </c>
      <c r="D73" s="8" t="s">
        <v>1981</v>
      </c>
      <c r="E73" s="10">
        <v>0.84</v>
      </c>
      <c r="F73" s="10">
        <v>0.71399999999999997</v>
      </c>
      <c r="G73" s="10">
        <v>17.600000000000001</v>
      </c>
      <c r="H73" s="8">
        <f>WORKDAY(C73,-120,Holidays!$C$2:$G$11)</f>
        <v>42437</v>
      </c>
      <c r="I73" s="8">
        <f>WORKDAY(C73,120,Holidays!$C$2:$G$11)</f>
        <v>42783</v>
      </c>
    </row>
    <row r="74" spans="1:9" ht="11" customHeight="1" x14ac:dyDescent="0.4">
      <c r="A74" s="2" t="s">
        <v>881</v>
      </c>
      <c r="B74" s="3" t="s">
        <v>1427</v>
      </c>
      <c r="C74" s="8">
        <v>42607.668749999997</v>
      </c>
      <c r="D74" s="8" t="s">
        <v>1981</v>
      </c>
      <c r="E74" s="10">
        <v>1.46</v>
      </c>
      <c r="F74" s="10">
        <v>1.397</v>
      </c>
      <c r="G74" s="10">
        <v>4.7</v>
      </c>
      <c r="H74" s="8">
        <f>WORKDAY(C74,-120,Holidays!$C$2:$G$11)</f>
        <v>42437</v>
      </c>
      <c r="I74" s="8">
        <f>WORKDAY(C74,120,Holidays!$C$2:$G$11)</f>
        <v>42783</v>
      </c>
    </row>
    <row r="75" spans="1:9" ht="11" customHeight="1" x14ac:dyDescent="0.4">
      <c r="A75" s="2" t="s">
        <v>587</v>
      </c>
      <c r="B75" s="3" t="s">
        <v>1280</v>
      </c>
      <c r="C75" s="8">
        <v>42607.291666666701</v>
      </c>
      <c r="D75" s="8" t="s">
        <v>1981</v>
      </c>
      <c r="E75" s="10">
        <v>0.17</v>
      </c>
      <c r="F75" s="10">
        <v>0.16900000000000001</v>
      </c>
      <c r="G75" s="10">
        <v>0.6</v>
      </c>
      <c r="H75" s="8">
        <f>WORKDAY(C75,-120,Holidays!$C$2:$G$11)</f>
        <v>42437</v>
      </c>
      <c r="I75" s="8">
        <f>WORKDAY(C75,120,Holidays!$C$2:$G$11)</f>
        <v>42783</v>
      </c>
    </row>
    <row r="76" spans="1:9" ht="11" customHeight="1" x14ac:dyDescent="0.4">
      <c r="A76" s="2" t="s">
        <v>280</v>
      </c>
      <c r="B76" s="3" t="s">
        <v>1606</v>
      </c>
      <c r="C76" s="8">
        <v>42607.288194444402</v>
      </c>
      <c r="D76" s="8" t="s">
        <v>1981</v>
      </c>
      <c r="E76" s="10">
        <v>1.08</v>
      </c>
      <c r="F76" s="10">
        <v>1.0900000000000001</v>
      </c>
      <c r="G76" s="10">
        <v>-0.9</v>
      </c>
      <c r="H76" s="8">
        <f>WORKDAY(C76,-120,Holidays!$C$2:$G$11)</f>
        <v>42437</v>
      </c>
      <c r="I76" s="8">
        <f>WORKDAY(C76,120,Holidays!$C$2:$G$11)</f>
        <v>42783</v>
      </c>
    </row>
    <row r="77" spans="1:9" ht="11" customHeight="1" x14ac:dyDescent="0.4">
      <c r="A77" s="2" t="s">
        <v>282</v>
      </c>
      <c r="B77" s="3" t="s">
        <v>1607</v>
      </c>
      <c r="C77" s="8">
        <v>42607.308333333298</v>
      </c>
      <c r="D77" s="8" t="s">
        <v>1981</v>
      </c>
      <c r="E77" s="10">
        <v>0.72</v>
      </c>
      <c r="F77" s="10">
        <v>0.73299999999999998</v>
      </c>
      <c r="G77" s="10">
        <v>-1.8</v>
      </c>
      <c r="H77" s="8">
        <f>WORKDAY(C77,-120,Holidays!$C$2:$G$11)</f>
        <v>42437</v>
      </c>
      <c r="I77" s="8">
        <f>WORKDAY(C77,120,Holidays!$C$2:$G$11)</f>
        <v>42783</v>
      </c>
    </row>
    <row r="78" spans="1:9" ht="11" customHeight="1" x14ac:dyDescent="0.4">
      <c r="A78" s="2" t="s">
        <v>941</v>
      </c>
      <c r="B78" s="3" t="s">
        <v>1457</v>
      </c>
      <c r="C78" s="8">
        <v>42612.670138888898</v>
      </c>
      <c r="D78" s="8" t="s">
        <v>1981</v>
      </c>
      <c r="E78" s="10">
        <v>0.15</v>
      </c>
      <c r="F78" s="10">
        <v>0.13</v>
      </c>
      <c r="G78" s="10">
        <v>15.4</v>
      </c>
      <c r="H78" s="8">
        <f>WORKDAY(C78,-120,Holidays!$C$2:$G$11)</f>
        <v>42440</v>
      </c>
      <c r="I78" s="8">
        <f>WORKDAY(C78,120,Holidays!$C$2:$G$11)</f>
        <v>42789</v>
      </c>
    </row>
    <row r="79" spans="1:9" ht="11" customHeight="1" x14ac:dyDescent="0.4">
      <c r="A79" s="2" t="s">
        <v>744</v>
      </c>
      <c r="B79" s="3" t="s">
        <v>1838</v>
      </c>
      <c r="C79" s="8">
        <v>42613.670138888898</v>
      </c>
      <c r="D79" s="8" t="s">
        <v>1981</v>
      </c>
      <c r="E79" s="10">
        <v>0.24</v>
      </c>
      <c r="F79" s="10">
        <v>0.22</v>
      </c>
      <c r="G79" s="10">
        <v>9.1</v>
      </c>
      <c r="H79" s="8">
        <f>WORKDAY(C79,-120,Holidays!$C$2:$G$11)</f>
        <v>42443</v>
      </c>
      <c r="I79" s="8">
        <f>WORKDAY(C79,120,Holidays!$C$2:$G$11)</f>
        <v>42790</v>
      </c>
    </row>
    <row r="80" spans="1:9" ht="11" customHeight="1" x14ac:dyDescent="0.4">
      <c r="A80" s="2" t="s">
        <v>514</v>
      </c>
      <c r="B80" s="3" t="s">
        <v>1723</v>
      </c>
      <c r="C80" s="8">
        <v>42614.670138888898</v>
      </c>
      <c r="D80" s="8" t="s">
        <v>1981</v>
      </c>
      <c r="E80" s="10">
        <v>0.38</v>
      </c>
      <c r="F80" s="10">
        <v>0.38</v>
      </c>
      <c r="G80" s="10">
        <v>0</v>
      </c>
      <c r="H80" s="8">
        <f>WORKDAY(C80,-120,Holidays!$C$2:$G$11)</f>
        <v>42444</v>
      </c>
      <c r="I80" s="8">
        <f>WORKDAY(C80,120,Holidays!$C$2:$G$11)</f>
        <v>42793</v>
      </c>
    </row>
    <row r="81" spans="1:9" ht="11" customHeight="1" x14ac:dyDescent="0.4">
      <c r="A81" s="2" t="s">
        <v>546</v>
      </c>
      <c r="B81" s="3" t="s">
        <v>1739</v>
      </c>
      <c r="C81" s="8">
        <v>42619.270833333299</v>
      </c>
      <c r="D81" s="8" t="s">
        <v>1981</v>
      </c>
      <c r="E81" s="10">
        <v>0.18</v>
      </c>
      <c r="F81" s="10">
        <v>0.111</v>
      </c>
      <c r="G81" s="10">
        <v>62.2</v>
      </c>
      <c r="H81" s="8">
        <f>WORKDAY(C81,-120,Holidays!$C$2:$G$11)</f>
        <v>42446</v>
      </c>
      <c r="I81" s="8">
        <f>WORKDAY(C81,120,Holidays!$C$2:$G$11)</f>
        <v>42795</v>
      </c>
    </row>
    <row r="82" spans="1:9" ht="11" customHeight="1" x14ac:dyDescent="0.4">
      <c r="A82" s="2" t="s">
        <v>250</v>
      </c>
      <c r="B82" s="3" t="s">
        <v>1591</v>
      </c>
      <c r="C82" s="8">
        <v>42619.697916666701</v>
      </c>
      <c r="D82" s="8" t="s">
        <v>1981</v>
      </c>
      <c r="E82" s="10">
        <v>0</v>
      </c>
      <c r="F82" s="10">
        <v>0</v>
      </c>
      <c r="G82" s="10">
        <v>0</v>
      </c>
      <c r="H82" s="8">
        <f>WORKDAY(C82,-120,Holidays!$C$2:$G$11)</f>
        <v>42446</v>
      </c>
      <c r="I82" s="8">
        <f>WORKDAY(C82,120,Holidays!$C$2:$G$11)</f>
        <v>42795</v>
      </c>
    </row>
    <row r="83" spans="1:9" ht="11" customHeight="1" x14ac:dyDescent="0.4">
      <c r="A83" s="2" t="s">
        <v>461</v>
      </c>
      <c r="B83" s="3" t="s">
        <v>1217</v>
      </c>
      <c r="C83" s="8">
        <v>42620.25</v>
      </c>
      <c r="D83" s="8" t="s">
        <v>1981</v>
      </c>
      <c r="E83" s="10">
        <v>0.85</v>
      </c>
      <c r="F83" s="10">
        <v>0.875</v>
      </c>
      <c r="G83" s="10">
        <v>-2.9</v>
      </c>
      <c r="H83" s="8">
        <f>WORKDAY(C83,-120,Holidays!$C$2:$G$11)</f>
        <v>42447</v>
      </c>
      <c r="I83" s="8">
        <f>WORKDAY(C83,120,Holidays!$C$2:$G$11)</f>
        <v>42796</v>
      </c>
    </row>
    <row r="84" spans="1:9" ht="11" customHeight="1" x14ac:dyDescent="0.4">
      <c r="A84" s="2" t="s">
        <v>535</v>
      </c>
      <c r="B84" s="3" t="s">
        <v>1254</v>
      </c>
      <c r="C84" s="8">
        <v>42622.327083333301</v>
      </c>
      <c r="D84" s="8" t="s">
        <v>1981</v>
      </c>
      <c r="E84" s="10">
        <v>0.47</v>
      </c>
      <c r="F84" s="10">
        <v>0.45200000000000001</v>
      </c>
      <c r="G84" s="10">
        <v>4</v>
      </c>
      <c r="H84" s="8">
        <f>WORKDAY(C84,-120,Holidays!$C$2:$G$11)</f>
        <v>42451</v>
      </c>
      <c r="I84" s="8">
        <f>WORKDAY(C84,120,Holidays!$C$2:$G$11)</f>
        <v>42800</v>
      </c>
    </row>
    <row r="85" spans="1:9" ht="11" customHeight="1" x14ac:dyDescent="0.4">
      <c r="A85" s="2" t="s">
        <v>690</v>
      </c>
      <c r="B85" s="3" t="s">
        <v>1811</v>
      </c>
      <c r="C85" s="8">
        <v>42634.677083333299</v>
      </c>
      <c r="D85" s="8" t="s">
        <v>1981</v>
      </c>
      <c r="E85" s="10">
        <v>0.55000000000000004</v>
      </c>
      <c r="F85" s="10">
        <v>0.53900000000000003</v>
      </c>
      <c r="G85" s="10">
        <v>2</v>
      </c>
      <c r="H85" s="8">
        <f>WORKDAY(C85,-120,Holidays!$C$2:$G$11)</f>
        <v>42461</v>
      </c>
      <c r="I85" s="8">
        <f>WORKDAY(C85,120,Holidays!$C$2:$G$11)</f>
        <v>42810</v>
      </c>
    </row>
    <row r="86" spans="1:9" ht="11" customHeight="1" x14ac:dyDescent="0.4">
      <c r="A86" s="2" t="s">
        <v>154</v>
      </c>
      <c r="B86" s="3" t="s">
        <v>1543</v>
      </c>
      <c r="C86" s="8">
        <v>42634.315972222197</v>
      </c>
      <c r="D86" s="8" t="s">
        <v>1981</v>
      </c>
      <c r="E86" s="10">
        <v>0.88</v>
      </c>
      <c r="F86" s="10">
        <v>0.88100000000000001</v>
      </c>
      <c r="G86" s="10">
        <v>-0.3</v>
      </c>
      <c r="H86" s="8">
        <f>WORKDAY(C86,-120,Holidays!$C$2:$G$11)</f>
        <v>42461</v>
      </c>
      <c r="I86" s="8">
        <f>WORKDAY(C86,120,Holidays!$C$2:$G$11)</f>
        <v>42810</v>
      </c>
    </row>
    <row r="87" spans="1:9" ht="11" customHeight="1" x14ac:dyDescent="0.4">
      <c r="A87" s="2" t="s">
        <v>285</v>
      </c>
      <c r="B87" s="3" t="s">
        <v>1129</v>
      </c>
      <c r="C87" s="8">
        <v>42648.315972222197</v>
      </c>
      <c r="D87" s="8" t="s">
        <v>1981</v>
      </c>
      <c r="E87" s="10">
        <v>1.77</v>
      </c>
      <c r="F87" s="10">
        <v>1.655</v>
      </c>
      <c r="G87" s="10">
        <v>6.9</v>
      </c>
      <c r="H87" s="8">
        <f>WORKDAY(C87,-120,Holidays!$C$2:$G$11)</f>
        <v>42475</v>
      </c>
      <c r="I87" s="8">
        <f>WORKDAY(C87,120,Holidays!$C$2:$G$11)</f>
        <v>42824</v>
      </c>
    </row>
    <row r="88" spans="1:9" ht="11" customHeight="1" x14ac:dyDescent="0.4">
      <c r="A88" s="11" t="s">
        <v>980</v>
      </c>
      <c r="B88" s="1" t="s">
        <v>1970</v>
      </c>
      <c r="C88" s="8">
        <v>42662.689583333296</v>
      </c>
      <c r="D88" s="8" t="s">
        <v>1981</v>
      </c>
      <c r="E88" s="10">
        <v>0.61</v>
      </c>
      <c r="F88" s="10">
        <v>0.54600000000000004</v>
      </c>
      <c r="G88" s="10">
        <v>11.7</v>
      </c>
      <c r="H88" s="8">
        <f>WORKDAY(C88,-120,Holidays!$C$2:$G$11)</f>
        <v>42488</v>
      </c>
      <c r="I88" s="8">
        <f>WORKDAY(C88,120,Holidays!$C$2:$G$11)</f>
        <v>42837</v>
      </c>
    </row>
    <row r="89" spans="1:9" ht="11" customHeight="1" x14ac:dyDescent="0.4">
      <c r="A89" s="2" t="s">
        <v>313</v>
      </c>
      <c r="B89" s="3" t="s">
        <v>1143</v>
      </c>
      <c r="C89" s="8">
        <v>42667.270833333299</v>
      </c>
      <c r="D89" s="8" t="s">
        <v>1981</v>
      </c>
      <c r="E89" s="10">
        <v>1.25</v>
      </c>
      <c r="F89" s="10">
        <v>1.2869999999999999</v>
      </c>
      <c r="G89" s="10">
        <v>-2.9</v>
      </c>
      <c r="H89" s="8">
        <f>WORKDAY(C89,-120,Holidays!$C$2:$G$11)</f>
        <v>42493</v>
      </c>
      <c r="I89" s="8">
        <f>WORKDAY(C89,120,Holidays!$C$2:$G$11)</f>
        <v>42842</v>
      </c>
    </row>
    <row r="90" spans="1:9" ht="11" customHeight="1" x14ac:dyDescent="0.4">
      <c r="A90" s="2" t="s">
        <v>827</v>
      </c>
      <c r="B90" s="3" t="s">
        <v>1400</v>
      </c>
      <c r="C90" s="8">
        <v>42668.3125</v>
      </c>
      <c r="D90" s="8" t="s">
        <v>1981</v>
      </c>
      <c r="E90" s="10">
        <v>-0.08</v>
      </c>
      <c r="F90" s="10">
        <v>-8.2000000000000003E-2</v>
      </c>
      <c r="G90" s="10">
        <v>5.5</v>
      </c>
      <c r="H90" s="8">
        <f>WORKDAY(C90,-120,Holidays!$C$2:$G$11)</f>
        <v>42494</v>
      </c>
      <c r="I90" s="8">
        <f>WORKDAY(C90,120,Holidays!$C$2:$G$11)</f>
        <v>42843</v>
      </c>
    </row>
    <row r="91" spans="1:9" ht="11" customHeight="1" x14ac:dyDescent="0.4">
      <c r="A91" s="2" t="s">
        <v>564</v>
      </c>
      <c r="B91" s="3" t="s">
        <v>1748</v>
      </c>
      <c r="C91" s="8">
        <v>42670.673611111102</v>
      </c>
      <c r="D91" s="8" t="s">
        <v>1981</v>
      </c>
      <c r="E91" s="10">
        <v>2.94</v>
      </c>
      <c r="F91" s="10">
        <v>3.0539999999999998</v>
      </c>
      <c r="G91" s="10">
        <v>-3.7</v>
      </c>
      <c r="H91" s="8">
        <f>WORKDAY(C91,-120,Holidays!$C$2:$G$11)</f>
        <v>42496</v>
      </c>
      <c r="I91" s="8">
        <f>WORKDAY(C91,120,Holidays!$C$2:$G$11)</f>
        <v>42845</v>
      </c>
    </row>
    <row r="92" spans="1:9" ht="11" customHeight="1" x14ac:dyDescent="0.4">
      <c r="A92" s="2" t="s">
        <v>11</v>
      </c>
      <c r="B92" s="3" t="s">
        <v>992</v>
      </c>
      <c r="C92" s="8">
        <v>42670.291666666701</v>
      </c>
      <c r="D92" s="8" t="s">
        <v>1981</v>
      </c>
      <c r="E92" s="10">
        <v>0.2</v>
      </c>
      <c r="F92" s="10">
        <v>0.24399999999999999</v>
      </c>
      <c r="G92" s="10">
        <v>-18</v>
      </c>
      <c r="H92" s="8">
        <f>WORKDAY(C92,-120,Holidays!$C$2:$G$11)</f>
        <v>42496</v>
      </c>
      <c r="I92" s="8">
        <f>WORKDAY(C92,120,Holidays!$C$2:$G$11)</f>
        <v>42845</v>
      </c>
    </row>
    <row r="93" spans="1:9" ht="11" customHeight="1" x14ac:dyDescent="0.4">
      <c r="A93" s="2" t="s">
        <v>557</v>
      </c>
      <c r="B93" s="3" t="s">
        <v>1265</v>
      </c>
      <c r="C93" s="8">
        <v>42671.291666666701</v>
      </c>
      <c r="D93" s="8" t="s">
        <v>1981</v>
      </c>
      <c r="E93" s="10">
        <v>0.63</v>
      </c>
      <c r="F93" s="10">
        <v>0.57799999999999996</v>
      </c>
      <c r="G93" s="10">
        <v>9</v>
      </c>
      <c r="H93" s="8">
        <f>WORKDAY(C93,-120,Holidays!$C$2:$G$11)</f>
        <v>42499</v>
      </c>
      <c r="I93" s="8">
        <f>WORKDAY(C93,120,Holidays!$C$2:$G$11)</f>
        <v>42846</v>
      </c>
    </row>
    <row r="94" spans="1:9" ht="11" customHeight="1" x14ac:dyDescent="0.4">
      <c r="A94" s="2" t="s">
        <v>333</v>
      </c>
      <c r="B94" s="3" t="s">
        <v>1153</v>
      </c>
      <c r="C94" s="8">
        <v>42675.667361111096</v>
      </c>
      <c r="D94" s="8" t="s">
        <v>1981</v>
      </c>
      <c r="E94" s="10">
        <v>0.53</v>
      </c>
      <c r="F94" s="10">
        <v>0.433</v>
      </c>
      <c r="G94" s="10">
        <v>21.5</v>
      </c>
      <c r="H94" s="8">
        <f>WORKDAY(C94,-120,Holidays!$C$2:$G$11)</f>
        <v>42501</v>
      </c>
      <c r="I94" s="8">
        <f>WORKDAY(C94,120,Holidays!$C$2:$G$11)</f>
        <v>42850</v>
      </c>
    </row>
    <row r="95" spans="1:9" ht="11" customHeight="1" x14ac:dyDescent="0.4">
      <c r="A95" s="2" t="s">
        <v>875</v>
      </c>
      <c r="B95" s="3" t="s">
        <v>1424</v>
      </c>
      <c r="C95" s="8">
        <v>42676.670138888898</v>
      </c>
      <c r="D95" s="8" t="s">
        <v>1981</v>
      </c>
      <c r="E95" s="10">
        <v>0.66</v>
      </c>
      <c r="F95" s="10">
        <v>0.28799999999999998</v>
      </c>
      <c r="G95" s="10">
        <v>129.19999999999999</v>
      </c>
      <c r="H95" s="8">
        <f>WORKDAY(C95,-120,Holidays!$C$2:$G$11)</f>
        <v>42502</v>
      </c>
      <c r="I95" s="8">
        <f>WORKDAY(C95,120,Holidays!$C$2:$G$11)</f>
        <v>42851</v>
      </c>
    </row>
    <row r="96" spans="1:9" ht="11" customHeight="1" x14ac:dyDescent="0.4">
      <c r="A96" s="2" t="s">
        <v>187</v>
      </c>
      <c r="B96" s="3" t="s">
        <v>1080</v>
      </c>
      <c r="C96" s="8">
        <v>42676.28125</v>
      </c>
      <c r="D96" s="8" t="s">
        <v>1981</v>
      </c>
      <c r="E96" s="10">
        <v>0.46</v>
      </c>
      <c r="F96" s="10">
        <v>0.42599999999999999</v>
      </c>
      <c r="G96" s="10">
        <v>8</v>
      </c>
      <c r="H96" s="8">
        <f>WORKDAY(C96,-120,Holidays!$C$2:$G$11)</f>
        <v>42502</v>
      </c>
      <c r="I96" s="8">
        <f>WORKDAY(C96,120,Holidays!$C$2:$G$11)</f>
        <v>42851</v>
      </c>
    </row>
    <row r="97" spans="1:9" ht="11" customHeight="1" x14ac:dyDescent="0.4">
      <c r="A97" s="2" t="s">
        <v>847</v>
      </c>
      <c r="B97" s="3" t="s">
        <v>1410</v>
      </c>
      <c r="C97" s="8">
        <v>42676.25</v>
      </c>
      <c r="D97" s="8" t="s">
        <v>1981</v>
      </c>
      <c r="E97" s="10">
        <v>0.89</v>
      </c>
      <c r="F97" s="10">
        <v>0.89700000000000002</v>
      </c>
      <c r="G97" s="10">
        <v>-0.8</v>
      </c>
      <c r="H97" s="8">
        <f>WORKDAY(C97,-120,Holidays!$C$2:$G$11)</f>
        <v>42502</v>
      </c>
      <c r="I97" s="8">
        <f>WORKDAY(C97,120,Holidays!$C$2:$G$11)</f>
        <v>42851</v>
      </c>
    </row>
    <row r="98" spans="1:9" ht="12" customHeight="1" x14ac:dyDescent="0.4">
      <c r="A98" s="3" t="s">
        <v>863</v>
      </c>
      <c r="B98" s="3" t="s">
        <v>1418</v>
      </c>
      <c r="C98" s="8">
        <v>42677.670138888898</v>
      </c>
      <c r="D98" s="8" t="s">
        <v>1981</v>
      </c>
      <c r="E98" s="10">
        <v>0.3</v>
      </c>
      <c r="F98" s="10">
        <v>0.20100000000000001</v>
      </c>
      <c r="G98" s="10">
        <v>49.3</v>
      </c>
      <c r="H98" s="8">
        <f>WORKDAY(C98,-120,Holidays!$C$2:$G$11)</f>
        <v>42503</v>
      </c>
      <c r="I98" s="8">
        <f>WORKDAY(C98,120,Holidays!$C$2:$G$11)</f>
        <v>42852</v>
      </c>
    </row>
    <row r="99" spans="1:9" ht="11" customHeight="1" x14ac:dyDescent="0.4">
      <c r="A99" s="2" t="s">
        <v>761</v>
      </c>
      <c r="B99" s="3" t="s">
        <v>1367</v>
      </c>
      <c r="C99" s="8">
        <v>42677.667361111096</v>
      </c>
      <c r="D99" s="8" t="s">
        <v>1981</v>
      </c>
      <c r="E99" s="10">
        <v>1.29</v>
      </c>
      <c r="F99" s="10">
        <v>1.407</v>
      </c>
      <c r="G99" s="10">
        <v>-8.3000000000000007</v>
      </c>
      <c r="H99" s="8">
        <f>WORKDAY(C99,-120,Holidays!$C$2:$G$11)</f>
        <v>42503</v>
      </c>
      <c r="I99" s="8">
        <f>WORKDAY(C99,120,Holidays!$C$2:$G$11)</f>
        <v>42852</v>
      </c>
    </row>
    <row r="100" spans="1:9" ht="11" customHeight="1" x14ac:dyDescent="0.4">
      <c r="A100" s="2" t="s">
        <v>589</v>
      </c>
      <c r="B100" s="3" t="s">
        <v>1281</v>
      </c>
      <c r="C100" s="8">
        <v>42681.677083333299</v>
      </c>
      <c r="D100" s="8" t="s">
        <v>1981</v>
      </c>
      <c r="E100" s="10">
        <v>0.94</v>
      </c>
      <c r="F100" s="10">
        <v>0.872</v>
      </c>
      <c r="G100" s="10">
        <v>7.8</v>
      </c>
      <c r="H100" s="8">
        <f>WORKDAY(C100,-120,Holidays!$C$2:$G$11)</f>
        <v>42507</v>
      </c>
      <c r="I100" s="8">
        <f>WORKDAY(C100,120,Holidays!$C$2:$G$11)</f>
        <v>42856</v>
      </c>
    </row>
    <row r="101" spans="1:9" ht="11" customHeight="1" x14ac:dyDescent="0.4">
      <c r="A101" s="2" t="s">
        <v>4</v>
      </c>
      <c r="B101" s="3" t="s">
        <v>1468</v>
      </c>
      <c r="C101" s="8">
        <v>42683.688888888901</v>
      </c>
      <c r="D101" s="8" t="s">
        <v>1981</v>
      </c>
      <c r="E101" s="10">
        <v>9.01</v>
      </c>
      <c r="F101" s="10">
        <v>8.7799999999999994</v>
      </c>
      <c r="G101" s="10">
        <v>2.6</v>
      </c>
      <c r="H101" s="8">
        <f>WORKDAY(C101,-120,Holidays!$C$2:$G$11)</f>
        <v>42509</v>
      </c>
      <c r="I101" s="8">
        <f>WORKDAY(C101,120,Holidays!$C$2:$G$11)</f>
        <v>42858</v>
      </c>
    </row>
    <row r="102" spans="1:9" ht="11" customHeight="1" x14ac:dyDescent="0.4">
      <c r="A102" s="2" t="s">
        <v>771</v>
      </c>
      <c r="B102" s="3" t="s">
        <v>1372</v>
      </c>
      <c r="C102" s="8">
        <v>42684.334027777797</v>
      </c>
      <c r="D102" s="8" t="s">
        <v>1981</v>
      </c>
      <c r="E102" s="10">
        <v>1.9</v>
      </c>
      <c r="F102" s="10">
        <v>1.714</v>
      </c>
      <c r="G102" s="10">
        <v>10.9</v>
      </c>
      <c r="H102" s="8">
        <f>WORKDAY(C102,-120,Holidays!$C$2:$G$11)</f>
        <v>42510</v>
      </c>
      <c r="I102" s="8">
        <f>WORKDAY(C102,120,Holidays!$C$2:$G$11)</f>
        <v>42859</v>
      </c>
    </row>
    <row r="103" spans="1:9" ht="11" customHeight="1" x14ac:dyDescent="0.4">
      <c r="A103" s="2" t="s">
        <v>585</v>
      </c>
      <c r="B103" s="3" t="s">
        <v>1279</v>
      </c>
      <c r="C103" s="8">
        <v>42684.677083333299</v>
      </c>
      <c r="D103" s="8" t="s">
        <v>1981</v>
      </c>
      <c r="E103" s="10">
        <v>0.95</v>
      </c>
      <c r="F103" s="10">
        <v>0.88100000000000001</v>
      </c>
      <c r="G103" s="10">
        <v>7.8</v>
      </c>
      <c r="H103" s="8">
        <f>WORKDAY(C103,-120,Holidays!$C$2:$G$11)</f>
        <v>42510</v>
      </c>
      <c r="I103" s="8">
        <f>WORKDAY(C103,120,Holidays!$C$2:$G$11)</f>
        <v>42859</v>
      </c>
    </row>
    <row r="104" spans="1:9" ht="11" customHeight="1" x14ac:dyDescent="0.4">
      <c r="A104" s="2" t="s">
        <v>649</v>
      </c>
      <c r="B104" s="3" t="s">
        <v>1311</v>
      </c>
      <c r="C104" s="8">
        <v>42690.667361111096</v>
      </c>
      <c r="D104" s="8" t="s">
        <v>1981</v>
      </c>
      <c r="E104" s="10">
        <v>0.6</v>
      </c>
      <c r="F104" s="10">
        <v>0.54300000000000004</v>
      </c>
      <c r="G104" s="10">
        <v>10.5</v>
      </c>
      <c r="H104" s="8">
        <f>WORKDAY(C104,-120,Holidays!$C$2:$G$11)</f>
        <v>42515</v>
      </c>
      <c r="I104" s="8">
        <f>WORKDAY(C104,120,Holidays!$C$2:$G$11)</f>
        <v>42864</v>
      </c>
    </row>
    <row r="105" spans="1:9" ht="11" customHeight="1" x14ac:dyDescent="0.4">
      <c r="A105" s="2" t="s">
        <v>807</v>
      </c>
      <c r="B105" s="3" t="s">
        <v>1390</v>
      </c>
      <c r="C105" s="8">
        <v>42691.291666666701</v>
      </c>
      <c r="D105" s="8" t="s">
        <v>1981</v>
      </c>
      <c r="E105" s="10">
        <v>2.0499999999999998</v>
      </c>
      <c r="F105" s="10">
        <v>1.927</v>
      </c>
      <c r="G105" s="10">
        <v>6.4</v>
      </c>
      <c r="H105" s="8">
        <f>WORKDAY(C105,-120,Holidays!$C$2:$G$11)</f>
        <v>42516</v>
      </c>
      <c r="I105" s="8">
        <f>WORKDAY(C105,120,Holidays!$C$2:$G$11)</f>
        <v>42865</v>
      </c>
    </row>
    <row r="106" spans="1:9" ht="11" customHeight="1" x14ac:dyDescent="0.4">
      <c r="A106" s="2" t="s">
        <v>572</v>
      </c>
      <c r="B106" s="3" t="s">
        <v>1752</v>
      </c>
      <c r="C106" s="8">
        <v>42696.28125</v>
      </c>
      <c r="D106" s="8" t="s">
        <v>1981</v>
      </c>
      <c r="E106" s="10">
        <v>1.1200000000000001</v>
      </c>
      <c r="F106" s="10">
        <v>1.1100000000000001</v>
      </c>
      <c r="G106" s="10">
        <v>0.9</v>
      </c>
      <c r="H106" s="8">
        <f>WORKDAY(C106,-120,Holidays!$C$2:$G$11)</f>
        <v>42522</v>
      </c>
      <c r="I106" s="8">
        <f>WORKDAY(C106,120,Holidays!$C$2:$G$11)</f>
        <v>42870</v>
      </c>
    </row>
    <row r="107" spans="1:9" ht="11" customHeight="1" x14ac:dyDescent="0.4">
      <c r="A107" s="2" t="s">
        <v>177</v>
      </c>
      <c r="B107" s="3" t="s">
        <v>1075</v>
      </c>
      <c r="C107" s="8">
        <v>42711.683333333298</v>
      </c>
      <c r="D107" s="8" t="s">
        <v>1981</v>
      </c>
      <c r="E107" s="10">
        <v>-0.67</v>
      </c>
      <c r="F107" s="10">
        <v>-0.67500000000000004</v>
      </c>
      <c r="G107" s="10">
        <v>0.7</v>
      </c>
      <c r="H107" s="8">
        <f>WORKDAY(C107,-120,Holidays!$C$2:$G$11)</f>
        <v>42536</v>
      </c>
      <c r="I107" s="8">
        <f>WORKDAY(C107,120,Holidays!$C$2:$G$11)</f>
        <v>42885</v>
      </c>
    </row>
    <row r="108" spans="1:9" ht="11" customHeight="1" x14ac:dyDescent="0.4">
      <c r="A108" s="2" t="s">
        <v>160</v>
      </c>
      <c r="B108" s="3" t="s">
        <v>1546</v>
      </c>
      <c r="C108" s="8">
        <v>42711.667361111096</v>
      </c>
      <c r="D108" s="8" t="s">
        <v>1981</v>
      </c>
      <c r="E108" s="10">
        <v>1.44</v>
      </c>
      <c r="F108" s="10">
        <v>1.5669999999999999</v>
      </c>
      <c r="G108" s="10">
        <v>-8.1</v>
      </c>
      <c r="H108" s="8">
        <f>WORKDAY(C108,-120,Holidays!$C$2:$G$11)</f>
        <v>42536</v>
      </c>
      <c r="I108" s="8">
        <f>WORKDAY(C108,120,Holidays!$C$2:$G$11)</f>
        <v>42885</v>
      </c>
    </row>
    <row r="109" spans="1:9" ht="11" customHeight="1" x14ac:dyDescent="0.4">
      <c r="A109" s="2" t="s">
        <v>638</v>
      </c>
      <c r="B109" s="3" t="s">
        <v>1785</v>
      </c>
      <c r="C109" s="8">
        <v>42719.666666666701</v>
      </c>
      <c r="D109" s="8" t="s">
        <v>1981</v>
      </c>
      <c r="E109" s="10">
        <v>0.61</v>
      </c>
      <c r="F109" s="10">
        <v>0.6</v>
      </c>
      <c r="G109" s="10">
        <v>1.7</v>
      </c>
      <c r="H109" s="8">
        <f>WORKDAY(C109,-120,Holidays!$C$2:$G$11)</f>
        <v>42544</v>
      </c>
      <c r="I109" s="8">
        <f>WORKDAY(C109,120,Holidays!$C$2:$G$11)</f>
        <v>42893</v>
      </c>
    </row>
    <row r="110" spans="1:9" ht="11" customHeight="1" x14ac:dyDescent="0.4">
      <c r="A110" s="2" t="s">
        <v>675</v>
      </c>
      <c r="B110" s="3" t="s">
        <v>1324</v>
      </c>
      <c r="C110" s="8">
        <v>42724.677083333299</v>
      </c>
      <c r="D110" s="8" t="s">
        <v>1981</v>
      </c>
      <c r="E110" s="10">
        <v>0.5</v>
      </c>
      <c r="F110" s="10">
        <v>0.43</v>
      </c>
      <c r="G110" s="10">
        <v>16.3</v>
      </c>
      <c r="H110" s="8">
        <f>WORKDAY(C110,-120,Holidays!$C$2:$G$11)</f>
        <v>42549</v>
      </c>
      <c r="I110" s="8">
        <f>WORKDAY(C110,120,Holidays!$C$2:$G$11)</f>
        <v>42898</v>
      </c>
    </row>
    <row r="111" spans="1:9" ht="11" customHeight="1" x14ac:dyDescent="0.4">
      <c r="A111" s="2" t="s">
        <v>240</v>
      </c>
      <c r="B111" s="3" t="s">
        <v>1586</v>
      </c>
      <c r="C111" s="8">
        <v>42724.291666666701</v>
      </c>
      <c r="D111" s="8" t="s">
        <v>1981</v>
      </c>
      <c r="E111" s="10">
        <v>0.64</v>
      </c>
      <c r="F111" s="10">
        <v>0.63500000000000001</v>
      </c>
      <c r="G111" s="10">
        <v>0.8</v>
      </c>
      <c r="H111" s="8">
        <f>WORKDAY(C111,-120,Holidays!$C$2:$G$11)</f>
        <v>42549</v>
      </c>
      <c r="I111" s="8">
        <f>WORKDAY(C111,120,Holidays!$C$2:$G$11)</f>
        <v>42898</v>
      </c>
    </row>
    <row r="112" spans="1:9" ht="11" customHeight="1" x14ac:dyDescent="0.4">
      <c r="A112" s="2" t="s">
        <v>397</v>
      </c>
      <c r="B112" s="3" t="s">
        <v>1185</v>
      </c>
      <c r="C112" s="8">
        <v>42724.286111111098</v>
      </c>
      <c r="D112" s="8" t="s">
        <v>1981</v>
      </c>
      <c r="E112" s="10">
        <v>0.85</v>
      </c>
      <c r="F112" s="10">
        <v>0.86199999999999999</v>
      </c>
      <c r="G112" s="10">
        <v>-1.4</v>
      </c>
      <c r="H112" s="8">
        <f>WORKDAY(C112,-120,Holidays!$C$2:$G$11)</f>
        <v>42549</v>
      </c>
      <c r="I112" s="8">
        <f>WORKDAY(C112,120,Holidays!$C$2:$G$11)</f>
        <v>42898</v>
      </c>
    </row>
    <row r="113" spans="1:9" ht="11" customHeight="1" x14ac:dyDescent="0.4">
      <c r="A113" s="2" t="s">
        <v>318</v>
      </c>
      <c r="B113" s="3" t="s">
        <v>1625</v>
      </c>
      <c r="C113" s="8">
        <v>42724.679861111101</v>
      </c>
      <c r="D113" s="8" t="s">
        <v>1981</v>
      </c>
      <c r="E113" s="10">
        <v>2.8</v>
      </c>
      <c r="F113" s="10">
        <v>2.9079999999999999</v>
      </c>
      <c r="G113" s="10">
        <v>-3.7</v>
      </c>
      <c r="H113" s="8">
        <f>WORKDAY(C113,-120,Holidays!$C$2:$G$11)</f>
        <v>42549</v>
      </c>
      <c r="I113" s="8">
        <f>WORKDAY(C113,120,Holidays!$C$2:$G$11)</f>
        <v>42898</v>
      </c>
    </row>
    <row r="114" spans="1:9" ht="11" customHeight="1" x14ac:dyDescent="0.4">
      <c r="A114" s="2" t="s">
        <v>666</v>
      </c>
      <c r="B114" s="3" t="s">
        <v>1799</v>
      </c>
      <c r="C114" s="8">
        <v>42725.354166666701</v>
      </c>
      <c r="D114" s="8" t="s">
        <v>1981</v>
      </c>
      <c r="E114" s="10">
        <v>0.56000000000000005</v>
      </c>
      <c r="F114" s="10">
        <v>0.55500000000000005</v>
      </c>
      <c r="G114" s="10">
        <v>0.9</v>
      </c>
      <c r="H114" s="8">
        <f>WORKDAY(C114,-120,Holidays!$C$2:$G$11)</f>
        <v>42550</v>
      </c>
      <c r="I114" s="8">
        <f>WORKDAY(C114,120,Holidays!$C$2:$G$11)</f>
        <v>42899</v>
      </c>
    </row>
    <row r="115" spans="1:9" ht="11" customHeight="1" x14ac:dyDescent="0.4">
      <c r="A115" s="2" t="s">
        <v>275</v>
      </c>
      <c r="B115" s="3" t="s">
        <v>1124</v>
      </c>
      <c r="C115" s="8">
        <v>42726.3125</v>
      </c>
      <c r="D115" s="8" t="s">
        <v>1981</v>
      </c>
      <c r="E115" s="10">
        <v>0.49</v>
      </c>
      <c r="F115" s="10">
        <v>0.45400000000000001</v>
      </c>
      <c r="G115" s="10">
        <v>7.9</v>
      </c>
      <c r="H115" s="8">
        <f>WORKDAY(C115,-120,Holidays!$C$2:$G$11)</f>
        <v>42551</v>
      </c>
      <c r="I115" s="8">
        <f>WORKDAY(C115,120,Holidays!$C$2:$G$11)</f>
        <v>42900</v>
      </c>
    </row>
    <row r="116" spans="1:9" ht="11" customHeight="1" x14ac:dyDescent="0.4">
      <c r="A116" s="2" t="s">
        <v>225</v>
      </c>
      <c r="B116" s="3" t="s">
        <v>1099</v>
      </c>
      <c r="C116" s="8">
        <v>42726.677083333299</v>
      </c>
      <c r="D116" s="8" t="s">
        <v>1981</v>
      </c>
      <c r="E116" s="10">
        <v>1.1299999999999999</v>
      </c>
      <c r="F116" s="10">
        <v>1.1539999999999999</v>
      </c>
      <c r="G116" s="10">
        <v>-2.1</v>
      </c>
      <c r="H116" s="8">
        <f>WORKDAY(C116,-120,Holidays!$C$2:$G$11)</f>
        <v>42551</v>
      </c>
      <c r="I116" s="8">
        <f>WORKDAY(C116,120,Holidays!$C$2:$G$11)</f>
        <v>42900</v>
      </c>
    </row>
    <row r="117" spans="1:9" ht="11" customHeight="1" x14ac:dyDescent="0.4">
      <c r="A117" s="2" t="s">
        <v>732</v>
      </c>
      <c r="B117" s="3" t="s">
        <v>1832</v>
      </c>
      <c r="C117" s="8">
        <v>42740.28125</v>
      </c>
      <c r="D117" s="8" t="s">
        <v>1981</v>
      </c>
      <c r="E117" s="10">
        <v>0.52</v>
      </c>
      <c r="F117" s="10">
        <v>0.60499999999999998</v>
      </c>
      <c r="G117" s="10">
        <v>-14</v>
      </c>
      <c r="H117" s="8">
        <f>WORKDAY(C117,-120,Holidays!$C$2:$G$11)</f>
        <v>42565</v>
      </c>
      <c r="I117" s="8">
        <f>WORKDAY(C117,120,Holidays!$C$2:$G$11)</f>
        <v>42913</v>
      </c>
    </row>
    <row r="118" spans="1:9" ht="11" customHeight="1" x14ac:dyDescent="0.4">
      <c r="A118" s="2" t="s">
        <v>547</v>
      </c>
      <c r="B118" s="3" t="s">
        <v>1260</v>
      </c>
      <c r="C118" s="8">
        <v>42745.354166666701</v>
      </c>
      <c r="D118" s="8" t="s">
        <v>1981</v>
      </c>
      <c r="E118" s="10">
        <v>0.63</v>
      </c>
      <c r="F118" s="10">
        <v>0.55000000000000004</v>
      </c>
      <c r="G118" s="10">
        <v>14.3</v>
      </c>
      <c r="H118" s="8">
        <f>WORKDAY(C118,-120,Holidays!$C$2:$G$11)</f>
        <v>42570</v>
      </c>
      <c r="I118" s="8">
        <f>WORKDAY(C118,120,Holidays!$C$2:$G$11)</f>
        <v>42916</v>
      </c>
    </row>
    <row r="119" spans="1:9" ht="11" customHeight="1" x14ac:dyDescent="0.4">
      <c r="A119" s="2" t="s">
        <v>107</v>
      </c>
      <c r="B119" s="3" t="s">
        <v>1040</v>
      </c>
      <c r="C119" s="8">
        <v>42754.670138888898</v>
      </c>
      <c r="D119" s="8" t="s">
        <v>1981</v>
      </c>
      <c r="E119" s="10">
        <v>0.09</v>
      </c>
      <c r="F119" s="10">
        <v>8.1000000000000003E-2</v>
      </c>
      <c r="G119" s="10">
        <v>11.1</v>
      </c>
      <c r="H119" s="8">
        <f>WORKDAY(C119,-120,Holidays!$C$2:$G$11)</f>
        <v>42578</v>
      </c>
      <c r="I119" s="8">
        <f>WORKDAY(C119,120,Holidays!$C$2:$G$11)</f>
        <v>42927</v>
      </c>
    </row>
    <row r="120" spans="1:9" ht="11" customHeight="1" x14ac:dyDescent="0.4">
      <c r="A120" s="2" t="s">
        <v>733</v>
      </c>
      <c r="B120" s="3" t="s">
        <v>1353</v>
      </c>
      <c r="C120" s="8">
        <v>42755.291666666701</v>
      </c>
      <c r="D120" s="8" t="s">
        <v>1981</v>
      </c>
      <c r="E120" s="10">
        <v>1.08</v>
      </c>
      <c r="F120" s="10">
        <v>1.0620000000000001</v>
      </c>
      <c r="G120" s="10">
        <v>1.7</v>
      </c>
      <c r="H120" s="8">
        <f>WORKDAY(C120,-120,Holidays!$C$2:$G$11)</f>
        <v>42579</v>
      </c>
      <c r="I120" s="8">
        <f>WORKDAY(C120,120,Holidays!$C$2:$G$11)</f>
        <v>42928</v>
      </c>
    </row>
    <row r="121" spans="1:9" ht="11" customHeight="1" x14ac:dyDescent="0.4">
      <c r="A121" s="2" t="s">
        <v>708</v>
      </c>
      <c r="B121" s="3" t="s">
        <v>1820</v>
      </c>
      <c r="C121" s="8">
        <v>42758.670138888898</v>
      </c>
      <c r="D121" s="8" t="s">
        <v>1981</v>
      </c>
      <c r="E121" s="10">
        <v>0.73</v>
      </c>
      <c r="F121" s="10">
        <v>0.68400000000000005</v>
      </c>
      <c r="G121" s="10">
        <v>6.7</v>
      </c>
      <c r="H121" s="8">
        <f>WORKDAY(C121,-120,Holidays!$C$2:$G$11)</f>
        <v>42580</v>
      </c>
      <c r="I121" s="8">
        <f>WORKDAY(C121,120,Holidays!$C$2:$G$11)</f>
        <v>42929</v>
      </c>
    </row>
    <row r="122" spans="1:9" ht="11" customHeight="1" x14ac:dyDescent="0.4">
      <c r="A122" s="2" t="s">
        <v>922</v>
      </c>
      <c r="B122" s="3" t="s">
        <v>1927</v>
      </c>
      <c r="C122" s="8">
        <v>42760.673611111102</v>
      </c>
      <c r="D122" s="8" t="s">
        <v>1981</v>
      </c>
      <c r="E122" s="10">
        <v>2.2999999999999998</v>
      </c>
      <c r="F122" s="10">
        <v>2.1240000000000001</v>
      </c>
      <c r="G122" s="10">
        <v>8.3000000000000007</v>
      </c>
      <c r="H122" s="8">
        <f>WORKDAY(C122,-120,Holidays!$C$2:$G$11)</f>
        <v>42584</v>
      </c>
      <c r="I122" s="8">
        <f>WORKDAY(C122,120,Holidays!$C$2:$G$11)</f>
        <v>42933</v>
      </c>
    </row>
    <row r="123" spans="1:9" ht="11" customHeight="1" x14ac:dyDescent="0.4">
      <c r="A123" s="2" t="s">
        <v>543</v>
      </c>
      <c r="B123" s="3" t="s">
        <v>1258</v>
      </c>
      <c r="C123" s="8">
        <v>42760.670138888898</v>
      </c>
      <c r="D123" s="8" t="s">
        <v>1981</v>
      </c>
      <c r="E123" s="10">
        <v>2.2400000000000002</v>
      </c>
      <c r="F123" s="10">
        <v>2.1960000000000002</v>
      </c>
      <c r="G123" s="10">
        <v>2</v>
      </c>
      <c r="H123" s="8">
        <f>WORKDAY(C123,-120,Holidays!$C$2:$G$11)</f>
        <v>42584</v>
      </c>
      <c r="I123" s="8">
        <f>WORKDAY(C123,120,Holidays!$C$2:$G$11)</f>
        <v>42933</v>
      </c>
    </row>
    <row r="124" spans="1:9" ht="11" customHeight="1" x14ac:dyDescent="0.4">
      <c r="A124" s="2" t="s">
        <v>94</v>
      </c>
      <c r="B124" s="3" t="s">
        <v>1513</v>
      </c>
      <c r="C124" s="8">
        <v>42761.670138888898</v>
      </c>
      <c r="D124" s="8" t="s">
        <v>1981</v>
      </c>
      <c r="E124" s="10">
        <v>0.52</v>
      </c>
      <c r="F124" s="10">
        <v>0.46300000000000002</v>
      </c>
      <c r="G124" s="10">
        <v>12.3</v>
      </c>
      <c r="H124" s="8">
        <f>WORKDAY(C124,-120,Holidays!$C$2:$G$11)</f>
        <v>42585</v>
      </c>
      <c r="I124" s="8">
        <f>WORKDAY(C124,120,Holidays!$C$2:$G$11)</f>
        <v>42934</v>
      </c>
    </row>
    <row r="125" spans="1:9" ht="11" customHeight="1" x14ac:dyDescent="0.4">
      <c r="A125" s="2" t="s">
        <v>527</v>
      </c>
      <c r="B125" s="3" t="s">
        <v>1250</v>
      </c>
      <c r="C125" s="8">
        <v>42761.677083333299</v>
      </c>
      <c r="D125" s="8" t="s">
        <v>1981</v>
      </c>
      <c r="E125" s="10">
        <v>1.52</v>
      </c>
      <c r="F125" s="10">
        <v>1.4039999999999999</v>
      </c>
      <c r="G125" s="10">
        <v>8.3000000000000007</v>
      </c>
      <c r="H125" s="8">
        <f>WORKDAY(C125,-120,Holidays!$C$2:$G$11)</f>
        <v>42585</v>
      </c>
      <c r="I125" s="8">
        <f>WORKDAY(C125,120,Holidays!$C$2:$G$11)</f>
        <v>42934</v>
      </c>
    </row>
    <row r="126" spans="1:9" ht="11" customHeight="1" x14ac:dyDescent="0.4">
      <c r="A126" s="2" t="s">
        <v>593</v>
      </c>
      <c r="B126" s="3" t="s">
        <v>1283</v>
      </c>
      <c r="C126" s="8">
        <v>42761.672222222202</v>
      </c>
      <c r="D126" s="8" t="s">
        <v>1981</v>
      </c>
      <c r="E126" s="10">
        <v>0.84</v>
      </c>
      <c r="F126" s="10">
        <v>0.78600000000000003</v>
      </c>
      <c r="G126" s="10">
        <v>6.9</v>
      </c>
      <c r="H126" s="8">
        <f>WORKDAY(C126,-120,Holidays!$C$2:$G$11)</f>
        <v>42585</v>
      </c>
      <c r="I126" s="8">
        <f>WORKDAY(C126,120,Holidays!$C$2:$G$11)</f>
        <v>42934</v>
      </c>
    </row>
    <row r="127" spans="1:9" ht="11" customHeight="1" x14ac:dyDescent="0.4">
      <c r="A127" s="2" t="s">
        <v>558</v>
      </c>
      <c r="B127" s="3" t="s">
        <v>1745</v>
      </c>
      <c r="C127" s="8">
        <v>42761.670138888898</v>
      </c>
      <c r="D127" s="8" t="s">
        <v>1981</v>
      </c>
      <c r="E127" s="10">
        <v>0.46</v>
      </c>
      <c r="F127" s="10">
        <v>0.433</v>
      </c>
      <c r="G127" s="10">
        <v>6.2</v>
      </c>
      <c r="H127" s="8">
        <f>WORKDAY(C127,-120,Holidays!$C$2:$G$11)</f>
        <v>42585</v>
      </c>
      <c r="I127" s="8">
        <f>WORKDAY(C127,120,Holidays!$C$2:$G$11)</f>
        <v>42934</v>
      </c>
    </row>
    <row r="128" spans="1:9" ht="11" customHeight="1" x14ac:dyDescent="0.4">
      <c r="A128" s="2" t="s">
        <v>125</v>
      </c>
      <c r="B128" s="3" t="s">
        <v>1049</v>
      </c>
      <c r="C128" s="8">
        <v>42761.291666666701</v>
      </c>
      <c r="D128" s="8" t="s">
        <v>1981</v>
      </c>
      <c r="E128" s="10">
        <v>0.77</v>
      </c>
      <c r="F128" s="10">
        <v>0.751</v>
      </c>
      <c r="G128" s="10">
        <v>2.5</v>
      </c>
      <c r="H128" s="8">
        <f>WORKDAY(C128,-120,Holidays!$C$2:$G$11)</f>
        <v>42585</v>
      </c>
      <c r="I128" s="8">
        <f>WORKDAY(C128,120,Holidays!$C$2:$G$11)</f>
        <v>42934</v>
      </c>
    </row>
    <row r="129" spans="1:9" ht="11" customHeight="1" x14ac:dyDescent="0.4">
      <c r="A129" s="2" t="s">
        <v>782</v>
      </c>
      <c r="B129" s="3" t="s">
        <v>1857</v>
      </c>
      <c r="C129" s="8">
        <v>42766.28125</v>
      </c>
      <c r="D129" s="8" t="s">
        <v>1981</v>
      </c>
      <c r="E129" s="10">
        <v>0.75</v>
      </c>
      <c r="F129" s="10">
        <v>0.74199999999999999</v>
      </c>
      <c r="G129" s="10">
        <v>1.1000000000000001</v>
      </c>
      <c r="H129" s="8">
        <f>WORKDAY(C129,-120,Holidays!$C$2:$G$11)</f>
        <v>42590</v>
      </c>
      <c r="I129" s="8">
        <f>WORKDAY(C129,120,Holidays!$C$2:$G$11)</f>
        <v>42937</v>
      </c>
    </row>
    <row r="130" spans="1:9" ht="11" customHeight="1" x14ac:dyDescent="0.4">
      <c r="A130" s="2" t="s">
        <v>113</v>
      </c>
      <c r="B130" s="3" t="s">
        <v>1043</v>
      </c>
      <c r="C130" s="8">
        <v>42767.291666666701</v>
      </c>
      <c r="D130" s="8" t="s">
        <v>1981</v>
      </c>
      <c r="E130" s="10">
        <v>0.87</v>
      </c>
      <c r="F130" s="10">
        <v>0.81299999999999994</v>
      </c>
      <c r="G130" s="10">
        <v>7</v>
      </c>
      <c r="H130" s="8">
        <f>WORKDAY(C130,-120,Holidays!$C$2:$G$11)</f>
        <v>42591</v>
      </c>
      <c r="I130" s="8">
        <f>WORKDAY(C130,120,Holidays!$C$2:$G$11)</f>
        <v>42940</v>
      </c>
    </row>
    <row r="131" spans="1:9" ht="11" customHeight="1" x14ac:dyDescent="0.4">
      <c r="A131" s="2" t="s">
        <v>728</v>
      </c>
      <c r="B131" s="3" t="s">
        <v>1830</v>
      </c>
      <c r="C131" s="8">
        <v>42767.708333333299</v>
      </c>
      <c r="D131" s="8" t="s">
        <v>1981</v>
      </c>
      <c r="E131" s="10">
        <v>0.36</v>
      </c>
      <c r="F131" s="10">
        <v>0.35499999999999998</v>
      </c>
      <c r="G131" s="10">
        <v>1.4</v>
      </c>
      <c r="H131" s="8">
        <f>WORKDAY(C131,-120,Holidays!$C$2:$G$11)</f>
        <v>42591</v>
      </c>
      <c r="I131" s="8">
        <f>WORKDAY(C131,120,Holidays!$C$2:$G$11)</f>
        <v>42940</v>
      </c>
    </row>
    <row r="132" spans="1:9" ht="11" customHeight="1" x14ac:dyDescent="0.4">
      <c r="A132" s="2" t="s">
        <v>660</v>
      </c>
      <c r="B132" s="3" t="s">
        <v>1796</v>
      </c>
      <c r="C132" s="8">
        <v>42768.3125</v>
      </c>
      <c r="D132" s="8" t="s">
        <v>1981</v>
      </c>
      <c r="E132" s="10">
        <v>1.91</v>
      </c>
      <c r="F132" s="10">
        <v>1.39</v>
      </c>
      <c r="G132" s="10">
        <v>37.4</v>
      </c>
      <c r="H132" s="8">
        <f>WORKDAY(C132,-120,Holidays!$C$2:$G$11)</f>
        <v>42592</v>
      </c>
      <c r="I132" s="8">
        <f>WORKDAY(C132,120,Holidays!$C$2:$G$11)</f>
        <v>42941</v>
      </c>
    </row>
    <row r="133" spans="1:9" ht="11" customHeight="1" x14ac:dyDescent="0.4">
      <c r="A133" s="2" t="s">
        <v>174</v>
      </c>
      <c r="B133" s="3" t="s">
        <v>1553</v>
      </c>
      <c r="C133" s="8">
        <v>42768.3125</v>
      </c>
      <c r="D133" s="8" t="s">
        <v>1981</v>
      </c>
      <c r="E133" s="10">
        <v>0.64</v>
      </c>
      <c r="F133" s="10">
        <v>0.55800000000000005</v>
      </c>
      <c r="G133" s="10">
        <v>14.7</v>
      </c>
      <c r="H133" s="8">
        <f>WORKDAY(C133,-120,Holidays!$C$2:$G$11)</f>
        <v>42592</v>
      </c>
      <c r="I133" s="8">
        <f>WORKDAY(C133,120,Holidays!$C$2:$G$11)</f>
        <v>42941</v>
      </c>
    </row>
    <row r="134" spans="1:9" ht="11" customHeight="1" x14ac:dyDescent="0.4">
      <c r="A134" s="2" t="s">
        <v>371</v>
      </c>
      <c r="B134" s="3" t="s">
        <v>1172</v>
      </c>
      <c r="C134" s="8">
        <v>42768.28125</v>
      </c>
      <c r="D134" s="8" t="s">
        <v>1981</v>
      </c>
      <c r="E134" s="10">
        <v>1.22</v>
      </c>
      <c r="F134" s="10">
        <v>1.1719999999999999</v>
      </c>
      <c r="G134" s="10">
        <v>4.0999999999999996</v>
      </c>
      <c r="H134" s="8">
        <f>WORKDAY(C134,-120,Holidays!$C$2:$G$11)</f>
        <v>42592</v>
      </c>
      <c r="I134" s="8">
        <f>WORKDAY(C134,120,Holidays!$C$2:$G$11)</f>
        <v>42941</v>
      </c>
    </row>
    <row r="135" spans="1:9" ht="11" customHeight="1" x14ac:dyDescent="0.4">
      <c r="A135" s="2" t="s">
        <v>449</v>
      </c>
      <c r="B135" s="3" t="s">
        <v>1211</v>
      </c>
      <c r="C135" s="8">
        <v>42768.270833333299</v>
      </c>
      <c r="D135" s="8" t="s">
        <v>1981</v>
      </c>
      <c r="E135" s="10">
        <v>1.42</v>
      </c>
      <c r="F135" s="10">
        <v>1.379</v>
      </c>
      <c r="G135" s="10">
        <v>3</v>
      </c>
      <c r="H135" s="8">
        <f>WORKDAY(C135,-120,Holidays!$C$2:$G$11)</f>
        <v>42592</v>
      </c>
      <c r="I135" s="8">
        <f>WORKDAY(C135,120,Holidays!$C$2:$G$11)</f>
        <v>42941</v>
      </c>
    </row>
    <row r="136" spans="1:9" ht="11" customHeight="1" x14ac:dyDescent="0.4">
      <c r="A136" s="2" t="s">
        <v>526</v>
      </c>
      <c r="B136" s="3" t="s">
        <v>1729</v>
      </c>
      <c r="C136" s="8">
        <v>42769.3125</v>
      </c>
      <c r="D136" s="8" t="s">
        <v>1981</v>
      </c>
      <c r="E136" s="10">
        <v>2.39</v>
      </c>
      <c r="F136" s="10">
        <v>1.9910000000000001</v>
      </c>
      <c r="G136" s="10">
        <v>20.100000000000001</v>
      </c>
      <c r="H136" s="8">
        <f>WORKDAY(C136,-120,Holidays!$C$2:$G$11)</f>
        <v>42593</v>
      </c>
      <c r="I136" s="8">
        <f>WORKDAY(C136,120,Holidays!$C$2:$G$11)</f>
        <v>42942</v>
      </c>
    </row>
    <row r="137" spans="1:9" ht="11" customHeight="1" x14ac:dyDescent="0.4">
      <c r="A137" s="2" t="s">
        <v>239</v>
      </c>
      <c r="B137" s="3" t="s">
        <v>1106</v>
      </c>
      <c r="C137" s="8">
        <v>42769.270833333299</v>
      </c>
      <c r="D137" s="8" t="s">
        <v>1981</v>
      </c>
      <c r="E137" s="10">
        <v>1.25</v>
      </c>
      <c r="F137" s="10">
        <v>1.2190000000000001</v>
      </c>
      <c r="G137" s="10">
        <v>2.7</v>
      </c>
      <c r="H137" s="8">
        <f>WORKDAY(C137,-120,Holidays!$C$2:$G$11)</f>
        <v>42593</v>
      </c>
      <c r="I137" s="8">
        <f>WORKDAY(C137,120,Holidays!$C$2:$G$11)</f>
        <v>42942</v>
      </c>
    </row>
    <row r="138" spans="1:9" ht="11" customHeight="1" x14ac:dyDescent="0.4">
      <c r="A138" s="2" t="s">
        <v>0</v>
      </c>
      <c r="B138" s="3" t="s">
        <v>986</v>
      </c>
      <c r="C138" s="8">
        <v>42772.668055555601</v>
      </c>
      <c r="D138" s="8" t="s">
        <v>1981</v>
      </c>
      <c r="E138" s="10">
        <v>0.53</v>
      </c>
      <c r="F138" s="10">
        <v>0.49</v>
      </c>
      <c r="G138" s="10">
        <v>8.1999999999999993</v>
      </c>
      <c r="H138" s="8">
        <f>WORKDAY(C138,-120,Holidays!$C$2:$G$11)</f>
        <v>42594</v>
      </c>
      <c r="I138" s="8">
        <f>WORKDAY(C138,120,Holidays!$C$2:$G$11)</f>
        <v>42943</v>
      </c>
    </row>
    <row r="139" spans="1:9" ht="11" customHeight="1" x14ac:dyDescent="0.4">
      <c r="A139" s="2" t="s">
        <v>871</v>
      </c>
      <c r="B139" s="3" t="s">
        <v>1422</v>
      </c>
      <c r="C139" s="8">
        <v>42772.333333333299</v>
      </c>
      <c r="D139" s="8" t="s">
        <v>1981</v>
      </c>
      <c r="E139" s="10">
        <v>0.57999999999999996</v>
      </c>
      <c r="F139" s="10">
        <v>0.54200000000000004</v>
      </c>
      <c r="G139" s="10">
        <v>7</v>
      </c>
      <c r="H139" s="8">
        <f>WORKDAY(C139,-120,Holidays!$C$2:$G$11)</f>
        <v>42594</v>
      </c>
      <c r="I139" s="8">
        <f>WORKDAY(C139,120,Holidays!$C$2:$G$11)</f>
        <v>42943</v>
      </c>
    </row>
    <row r="140" spans="1:9" ht="11" customHeight="1" x14ac:dyDescent="0.4">
      <c r="A140" s="2" t="s">
        <v>727</v>
      </c>
      <c r="B140" s="3" t="s">
        <v>1350</v>
      </c>
      <c r="C140" s="8">
        <v>42772.668749999997</v>
      </c>
      <c r="D140" s="8" t="s">
        <v>1981</v>
      </c>
      <c r="E140" s="10">
        <v>0.46</v>
      </c>
      <c r="F140" s="10">
        <v>0.441</v>
      </c>
      <c r="G140" s="10">
        <v>4.3</v>
      </c>
      <c r="H140" s="8">
        <f>WORKDAY(C140,-120,Holidays!$C$2:$G$11)</f>
        <v>42594</v>
      </c>
      <c r="I140" s="8">
        <f>WORKDAY(C140,120,Holidays!$C$2:$G$11)</f>
        <v>42943</v>
      </c>
    </row>
    <row r="141" spans="1:9" ht="11" customHeight="1" x14ac:dyDescent="0.4">
      <c r="A141" s="2" t="s">
        <v>162</v>
      </c>
      <c r="B141" s="3" t="s">
        <v>1547</v>
      </c>
      <c r="C141" s="8">
        <v>42772.677083333299</v>
      </c>
      <c r="D141" s="8" t="s">
        <v>1981</v>
      </c>
      <c r="E141" s="10">
        <v>0.27</v>
      </c>
      <c r="F141" s="10">
        <v>0.26200000000000001</v>
      </c>
      <c r="G141" s="10">
        <v>3.1</v>
      </c>
      <c r="H141" s="8">
        <f>WORKDAY(C141,-120,Holidays!$C$2:$G$11)</f>
        <v>42594</v>
      </c>
      <c r="I141" s="8">
        <f>WORKDAY(C141,120,Holidays!$C$2:$G$11)</f>
        <v>42943</v>
      </c>
    </row>
    <row r="142" spans="1:9" ht="11" customHeight="1" x14ac:dyDescent="0.4">
      <c r="A142" s="2" t="s">
        <v>150</v>
      </c>
      <c r="B142" s="3" t="s">
        <v>1541</v>
      </c>
      <c r="C142" s="8">
        <v>42773.291666666701</v>
      </c>
      <c r="D142" s="8" t="s">
        <v>1981</v>
      </c>
      <c r="E142" s="10">
        <v>1.34</v>
      </c>
      <c r="F142" s="10">
        <v>1.2290000000000001</v>
      </c>
      <c r="G142" s="10">
        <v>9</v>
      </c>
      <c r="H142" s="8">
        <f>WORKDAY(C142,-120,Holidays!$C$2:$G$11)</f>
        <v>42597</v>
      </c>
      <c r="I142" s="8">
        <f>WORKDAY(C142,120,Holidays!$C$2:$G$11)</f>
        <v>42944</v>
      </c>
    </row>
    <row r="143" spans="1:9" ht="11" customHeight="1" x14ac:dyDescent="0.4">
      <c r="A143" s="2" t="s">
        <v>471</v>
      </c>
      <c r="B143" s="3" t="s">
        <v>1222</v>
      </c>
      <c r="C143" s="8">
        <v>42773.677083333299</v>
      </c>
      <c r="D143" s="8" t="s">
        <v>1981</v>
      </c>
      <c r="E143" s="10">
        <v>0.75</v>
      </c>
      <c r="F143" s="10">
        <v>0.74</v>
      </c>
      <c r="G143" s="10">
        <v>1.7</v>
      </c>
      <c r="H143" s="8">
        <f>WORKDAY(C143,-120,Holidays!$C$2:$G$11)</f>
        <v>42597</v>
      </c>
      <c r="I143" s="8">
        <f>WORKDAY(C143,120,Holidays!$C$2:$G$11)</f>
        <v>42944</v>
      </c>
    </row>
    <row r="144" spans="1:9" ht="11" customHeight="1" x14ac:dyDescent="0.4">
      <c r="A144" s="2" t="s">
        <v>171</v>
      </c>
      <c r="B144" s="3" t="s">
        <v>1072</v>
      </c>
      <c r="C144" s="8">
        <v>42773.3125</v>
      </c>
      <c r="D144" s="8" t="s">
        <v>1981</v>
      </c>
      <c r="E144" s="10">
        <v>0.81</v>
      </c>
      <c r="F144" s="10">
        <v>0.84099999999999997</v>
      </c>
      <c r="G144" s="10">
        <v>-3.7</v>
      </c>
      <c r="H144" s="8">
        <f>WORKDAY(C144,-120,Holidays!$C$2:$G$11)</f>
        <v>42597</v>
      </c>
      <c r="I144" s="8">
        <f>WORKDAY(C144,120,Holidays!$C$2:$G$11)</f>
        <v>42944</v>
      </c>
    </row>
    <row r="145" spans="1:9" ht="11" customHeight="1" x14ac:dyDescent="0.4">
      <c r="A145" s="2" t="s">
        <v>110</v>
      </c>
      <c r="B145" s="3" t="s">
        <v>1521</v>
      </c>
      <c r="C145" s="8">
        <v>42774.291666666701</v>
      </c>
      <c r="D145" s="8" t="s">
        <v>1981</v>
      </c>
      <c r="E145" s="10">
        <v>0.39</v>
      </c>
      <c r="F145" s="10">
        <v>0.377</v>
      </c>
      <c r="G145" s="10">
        <v>3.4</v>
      </c>
      <c r="H145" s="8">
        <f>WORKDAY(C145,-120,Holidays!$C$2:$G$11)</f>
        <v>42598</v>
      </c>
      <c r="I145" s="8">
        <f>WORKDAY(C145,120,Holidays!$C$2:$G$11)</f>
        <v>42947</v>
      </c>
    </row>
    <row r="146" spans="1:9" ht="12" customHeight="1" x14ac:dyDescent="0.4">
      <c r="A146" s="24" t="s">
        <v>968</v>
      </c>
      <c r="B146" s="1" t="s">
        <v>1958</v>
      </c>
      <c r="C146" s="8">
        <v>42775.670138888898</v>
      </c>
      <c r="D146" s="8" t="s">
        <v>1981</v>
      </c>
      <c r="E146" s="10">
        <v>0.1</v>
      </c>
      <c r="F146" s="10">
        <v>0.08</v>
      </c>
      <c r="G146" s="10">
        <v>21.9</v>
      </c>
      <c r="H146" s="8">
        <f>WORKDAY(C146,-120,Holidays!$C$2:$G$11)</f>
        <v>42599</v>
      </c>
      <c r="I146" s="8">
        <f>WORKDAY(C146,120,Holidays!$C$2:$G$11)</f>
        <v>42948</v>
      </c>
    </row>
    <row r="147" spans="1:9" ht="11" customHeight="1" x14ac:dyDescent="0.4">
      <c r="A147" s="2" t="s">
        <v>667</v>
      </c>
      <c r="B147" s="3" t="s">
        <v>1320</v>
      </c>
      <c r="C147" s="8">
        <v>42775.677083333299</v>
      </c>
      <c r="D147" s="8" t="s">
        <v>1981</v>
      </c>
      <c r="E147" s="10">
        <v>0.19</v>
      </c>
      <c r="F147" s="10">
        <v>0.184</v>
      </c>
      <c r="G147" s="10">
        <v>3.3</v>
      </c>
      <c r="H147" s="8">
        <f>WORKDAY(C147,-120,Holidays!$C$2:$G$11)</f>
        <v>42599</v>
      </c>
      <c r="I147" s="8">
        <f>WORKDAY(C147,120,Holidays!$C$2:$G$11)</f>
        <v>42948</v>
      </c>
    </row>
    <row r="148" spans="1:9" ht="11" customHeight="1" x14ac:dyDescent="0.4">
      <c r="A148" s="2" t="s">
        <v>876</v>
      </c>
      <c r="B148" s="3" t="s">
        <v>1904</v>
      </c>
      <c r="C148" s="8">
        <v>42775.667361111096</v>
      </c>
      <c r="D148" s="8" t="s">
        <v>1981</v>
      </c>
      <c r="E148" s="10">
        <v>0.72</v>
      </c>
      <c r="F148" s="10">
        <v>0.751</v>
      </c>
      <c r="G148" s="10">
        <v>-4.0999999999999996</v>
      </c>
      <c r="H148" s="8">
        <f>WORKDAY(C148,-120,Holidays!$C$2:$G$11)</f>
        <v>42599</v>
      </c>
      <c r="I148" s="8">
        <f>WORKDAY(C148,120,Holidays!$C$2:$G$11)</f>
        <v>42948</v>
      </c>
    </row>
    <row r="149" spans="1:9" ht="11" customHeight="1" x14ac:dyDescent="0.4">
      <c r="A149" s="2" t="s">
        <v>210</v>
      </c>
      <c r="B149" s="3" t="s">
        <v>1571</v>
      </c>
      <c r="C149" s="8">
        <v>42775.270833333299</v>
      </c>
      <c r="D149" s="8" t="s">
        <v>1981</v>
      </c>
      <c r="E149" s="10">
        <v>0.3</v>
      </c>
      <c r="F149" s="10">
        <v>0.34</v>
      </c>
      <c r="G149" s="10">
        <v>-11.8</v>
      </c>
      <c r="H149" s="8">
        <f>WORKDAY(C149,-120,Holidays!$C$2:$G$11)</f>
        <v>42599</v>
      </c>
      <c r="I149" s="8">
        <f>WORKDAY(C149,120,Holidays!$C$2:$G$11)</f>
        <v>42948</v>
      </c>
    </row>
    <row r="150" spans="1:9" ht="11" customHeight="1" x14ac:dyDescent="0.4">
      <c r="A150" s="2" t="s">
        <v>227</v>
      </c>
      <c r="B150" s="3" t="s">
        <v>1100</v>
      </c>
      <c r="C150" s="8">
        <v>42781.670138888898</v>
      </c>
      <c r="D150" s="8" t="s">
        <v>1981</v>
      </c>
      <c r="E150" s="10">
        <v>0.56999999999999995</v>
      </c>
      <c r="F150" s="10">
        <v>0.56200000000000006</v>
      </c>
      <c r="G150" s="10">
        <v>1.4</v>
      </c>
      <c r="H150" s="8">
        <f>WORKDAY(C150,-120,Holidays!$C$2:$G$11)</f>
        <v>42605</v>
      </c>
      <c r="I150" s="8">
        <f>WORKDAY(C150,120,Holidays!$C$2:$G$11)</f>
        <v>42954</v>
      </c>
    </row>
    <row r="151" spans="1:9" ht="11" customHeight="1" x14ac:dyDescent="0.4">
      <c r="A151" s="2" t="s">
        <v>144</v>
      </c>
      <c r="B151" s="3" t="s">
        <v>1538</v>
      </c>
      <c r="C151" s="8">
        <v>42783.302083333299</v>
      </c>
      <c r="D151" s="8" t="s">
        <v>1981</v>
      </c>
      <c r="E151" s="10">
        <v>0.91</v>
      </c>
      <c r="F151" s="10">
        <v>0.879</v>
      </c>
      <c r="G151" s="10">
        <v>3.5</v>
      </c>
      <c r="H151" s="8">
        <f>WORKDAY(C151,-120,Holidays!$C$2:$G$11)</f>
        <v>42607</v>
      </c>
      <c r="I151" s="8">
        <f>WORKDAY(C151,120,Holidays!$C$2:$G$11)</f>
        <v>42956</v>
      </c>
    </row>
    <row r="152" spans="1:9" ht="11" customHeight="1" x14ac:dyDescent="0.4">
      <c r="A152" s="2" t="s">
        <v>196</v>
      </c>
      <c r="B152" s="3" t="s">
        <v>1564</v>
      </c>
      <c r="C152" s="8">
        <v>42787.754166666702</v>
      </c>
      <c r="D152" s="8" t="s">
        <v>1981</v>
      </c>
      <c r="E152" s="10">
        <v>0.28999999999999998</v>
      </c>
      <c r="F152" s="10">
        <v>0.28799999999999998</v>
      </c>
      <c r="G152" s="10">
        <v>0.7</v>
      </c>
      <c r="H152" s="8">
        <f>WORKDAY(C152,-120,Holidays!$C$2:$G$11)</f>
        <v>42608</v>
      </c>
      <c r="I152" s="8">
        <f>WORKDAY(C152,120,Holidays!$C$2:$G$11)</f>
        <v>42957</v>
      </c>
    </row>
    <row r="153" spans="1:9" ht="11" customHeight="1" x14ac:dyDescent="0.4">
      <c r="A153" s="2" t="s">
        <v>466</v>
      </c>
      <c r="B153" s="3" t="s">
        <v>1699</v>
      </c>
      <c r="C153" s="8">
        <v>42789.666666666701</v>
      </c>
      <c r="D153" s="8" t="s">
        <v>1981</v>
      </c>
      <c r="E153" s="10">
        <v>0.26</v>
      </c>
      <c r="F153" s="10">
        <v>0.25</v>
      </c>
      <c r="G153" s="10">
        <v>4</v>
      </c>
      <c r="H153" s="8">
        <f>WORKDAY(C153,-120,Holidays!$C$2:$G$11)</f>
        <v>42612</v>
      </c>
      <c r="I153" s="8">
        <f>WORKDAY(C153,120,Holidays!$C$2:$G$11)</f>
        <v>42961</v>
      </c>
    </row>
    <row r="154" spans="1:9" ht="11" customHeight="1" x14ac:dyDescent="0.4">
      <c r="A154" s="2" t="s">
        <v>654</v>
      </c>
      <c r="B154" s="3" t="s">
        <v>1793</v>
      </c>
      <c r="C154" s="8">
        <v>42794.670138888898</v>
      </c>
      <c r="D154" s="8" t="s">
        <v>1981</v>
      </c>
      <c r="E154" s="10">
        <v>0.63</v>
      </c>
      <c r="F154" s="10">
        <v>0.623</v>
      </c>
      <c r="G154" s="10">
        <v>1.1000000000000001</v>
      </c>
      <c r="H154" s="8">
        <f>WORKDAY(C154,-120,Holidays!$C$2:$G$11)</f>
        <v>42615</v>
      </c>
      <c r="I154" s="8">
        <f>WORKDAY(C154,120,Holidays!$C$2:$G$11)</f>
        <v>42964</v>
      </c>
    </row>
    <row r="155" spans="1:9" ht="11" customHeight="1" x14ac:dyDescent="0.4">
      <c r="A155" s="2" t="s">
        <v>117</v>
      </c>
      <c r="B155" s="3" t="s">
        <v>1045</v>
      </c>
      <c r="C155" s="8">
        <v>42794.290972222203</v>
      </c>
      <c r="D155" s="8" t="s">
        <v>1981</v>
      </c>
      <c r="E155" s="10">
        <v>8.08</v>
      </c>
      <c r="F155" s="10">
        <v>8.1880000000000006</v>
      </c>
      <c r="G155" s="10">
        <v>-1.3</v>
      </c>
      <c r="H155" s="8">
        <f>WORKDAY(C155,-120,Holidays!$C$2:$G$11)</f>
        <v>42615</v>
      </c>
      <c r="I155" s="8">
        <f>WORKDAY(C155,120,Holidays!$C$2:$G$11)</f>
        <v>42964</v>
      </c>
    </row>
    <row r="156" spans="1:9" ht="11" customHeight="1" x14ac:dyDescent="0.4">
      <c r="A156" s="2" t="s">
        <v>290</v>
      </c>
      <c r="B156" s="3" t="s">
        <v>1611</v>
      </c>
      <c r="C156" s="8">
        <v>42795.291666666701</v>
      </c>
      <c r="D156" s="8" t="s">
        <v>1981</v>
      </c>
      <c r="E156" s="10">
        <v>0.35</v>
      </c>
      <c r="F156" s="10">
        <v>0.314</v>
      </c>
      <c r="G156" s="10">
        <v>11.5</v>
      </c>
      <c r="H156" s="8">
        <f>WORKDAY(C156,-120,Holidays!$C$2:$G$11)</f>
        <v>42619</v>
      </c>
      <c r="I156" s="8">
        <f>WORKDAY(C156,120,Holidays!$C$2:$G$11)</f>
        <v>42965</v>
      </c>
    </row>
    <row r="157" spans="1:9" ht="11" customHeight="1" x14ac:dyDescent="0.4">
      <c r="A157" s="2" t="s">
        <v>437</v>
      </c>
      <c r="B157" s="3" t="s">
        <v>1205</v>
      </c>
      <c r="C157" s="8">
        <v>42796.677083333299</v>
      </c>
      <c r="D157" s="8" t="s">
        <v>1981</v>
      </c>
      <c r="E157" s="10">
        <v>0.28000000000000003</v>
      </c>
      <c r="F157" s="10">
        <v>0.14199999999999999</v>
      </c>
      <c r="G157" s="10">
        <v>97.2</v>
      </c>
      <c r="H157" s="8">
        <f>WORKDAY(C157,-120,Holidays!$C$2:$G$11)</f>
        <v>42620</v>
      </c>
      <c r="I157" s="8">
        <f>WORKDAY(C157,120,Holidays!$C$2:$G$11)</f>
        <v>42968</v>
      </c>
    </row>
    <row r="158" spans="1:9" ht="11" customHeight="1" x14ac:dyDescent="0.4">
      <c r="A158" s="2" t="s">
        <v>604</v>
      </c>
      <c r="B158" s="3" t="s">
        <v>1768</v>
      </c>
      <c r="C158" s="8">
        <v>42796.676388888904</v>
      </c>
      <c r="D158" s="8" t="s">
        <v>1981</v>
      </c>
      <c r="E158" s="10">
        <v>-0.28000000000000003</v>
      </c>
      <c r="F158" s="10">
        <v>-0.35299999999999998</v>
      </c>
      <c r="G158" s="10">
        <v>20.7</v>
      </c>
      <c r="H158" s="8">
        <f>WORKDAY(C158,-120,Holidays!$C$2:$G$11)</f>
        <v>42620</v>
      </c>
      <c r="I158" s="8">
        <f>WORKDAY(C158,120,Holidays!$C$2:$G$11)</f>
        <v>42968</v>
      </c>
    </row>
    <row r="159" spans="1:9" ht="11" customHeight="1" x14ac:dyDescent="0.4">
      <c r="A159" s="2" t="s">
        <v>208</v>
      </c>
      <c r="B159" s="3" t="s">
        <v>1570</v>
      </c>
      <c r="C159" s="8">
        <v>42796.677083333299</v>
      </c>
      <c r="D159" s="8" t="s">
        <v>1981</v>
      </c>
      <c r="E159" s="10">
        <v>1.17</v>
      </c>
      <c r="F159" s="10">
        <v>1.351</v>
      </c>
      <c r="G159" s="10">
        <v>-13.5</v>
      </c>
      <c r="H159" s="8">
        <f>WORKDAY(C159,-120,Holidays!$C$2:$G$11)</f>
        <v>42620</v>
      </c>
      <c r="I159" s="8">
        <f>WORKDAY(C159,120,Holidays!$C$2:$G$11)</f>
        <v>42968</v>
      </c>
    </row>
    <row r="160" spans="1:9" ht="11" customHeight="1" x14ac:dyDescent="0.4">
      <c r="A160" s="2" t="s">
        <v>828</v>
      </c>
      <c r="B160" s="3" t="s">
        <v>1880</v>
      </c>
      <c r="C160" s="8">
        <v>42800.677083333299</v>
      </c>
      <c r="D160" s="8" t="s">
        <v>1981</v>
      </c>
      <c r="E160" s="10">
        <v>1.23</v>
      </c>
      <c r="F160" s="10">
        <v>1.216</v>
      </c>
      <c r="G160" s="10">
        <v>1</v>
      </c>
      <c r="H160" s="8">
        <f>WORKDAY(C160,-120,Holidays!$C$2:$G$11)</f>
        <v>42622</v>
      </c>
      <c r="I160" s="8">
        <f>WORKDAY(C160,120,Holidays!$C$2:$G$11)</f>
        <v>42970</v>
      </c>
    </row>
    <row r="161" spans="1:9" ht="11" customHeight="1" x14ac:dyDescent="0.4">
      <c r="A161" s="2" t="s">
        <v>146</v>
      </c>
      <c r="B161" s="3" t="s">
        <v>1539</v>
      </c>
      <c r="C161" s="8">
        <v>42803.333333333299</v>
      </c>
      <c r="D161" s="8" t="s">
        <v>1981</v>
      </c>
      <c r="E161" s="10">
        <v>0.52</v>
      </c>
      <c r="F161" s="10">
        <v>0.497</v>
      </c>
      <c r="G161" s="10">
        <v>4.5999999999999996</v>
      </c>
      <c r="H161" s="8">
        <f>WORKDAY(C161,-120,Holidays!$C$2:$G$11)</f>
        <v>42627</v>
      </c>
      <c r="I161" s="8">
        <f>WORKDAY(C161,120,Holidays!$C$2:$G$11)</f>
        <v>42975</v>
      </c>
    </row>
    <row r="162" spans="1:9" ht="11" customHeight="1" x14ac:dyDescent="0.4">
      <c r="A162" s="2" t="s">
        <v>927</v>
      </c>
      <c r="B162" s="3" t="s">
        <v>1450</v>
      </c>
      <c r="C162" s="8">
        <v>42804.28125</v>
      </c>
      <c r="D162" s="8" t="s">
        <v>1981</v>
      </c>
      <c r="E162" s="10">
        <v>3.67</v>
      </c>
      <c r="F162" s="10">
        <v>3.3959999999999999</v>
      </c>
      <c r="G162" s="10">
        <v>8</v>
      </c>
      <c r="H162" s="8">
        <f>WORKDAY(C162,-120,Holidays!$C$2:$G$11)</f>
        <v>42628</v>
      </c>
      <c r="I162" s="8">
        <f>WORKDAY(C162,120,Holidays!$C$2:$G$11)</f>
        <v>42976</v>
      </c>
    </row>
    <row r="163" spans="1:9" ht="11" customHeight="1" x14ac:dyDescent="0.4">
      <c r="A163" s="2" t="s">
        <v>484</v>
      </c>
      <c r="B163" s="3" t="s">
        <v>1708</v>
      </c>
      <c r="C163" s="8">
        <v>42809.668055555601</v>
      </c>
      <c r="D163" s="8" t="s">
        <v>1981</v>
      </c>
      <c r="E163" s="10">
        <v>0.48</v>
      </c>
      <c r="F163" s="10">
        <v>0.46400000000000002</v>
      </c>
      <c r="G163" s="10">
        <v>3.4</v>
      </c>
      <c r="H163" s="8">
        <f>WORKDAY(C163,-120,Holidays!$C$2:$G$11)</f>
        <v>42633</v>
      </c>
      <c r="I163" s="8">
        <f>WORKDAY(C163,120,Holidays!$C$2:$G$11)</f>
        <v>42979</v>
      </c>
    </row>
    <row r="164" spans="1:9" ht="11" customHeight="1" x14ac:dyDescent="0.4">
      <c r="A164" s="2" t="s">
        <v>591</v>
      </c>
      <c r="B164" s="3" t="s">
        <v>1282</v>
      </c>
      <c r="C164" s="8">
        <v>42817.668749999997</v>
      </c>
      <c r="D164" s="8" t="s">
        <v>1981</v>
      </c>
      <c r="E164" s="10">
        <v>0.9</v>
      </c>
      <c r="F164" s="10">
        <v>0.86399999999999999</v>
      </c>
      <c r="G164" s="10">
        <v>4.2</v>
      </c>
      <c r="H164" s="8">
        <f>WORKDAY(C164,-120,Holidays!$C$2:$G$11)</f>
        <v>42641</v>
      </c>
      <c r="I164" s="8">
        <f>WORKDAY(C164,120,Holidays!$C$2:$G$11)</f>
        <v>42990</v>
      </c>
    </row>
    <row r="165" spans="1:9" ht="11" customHeight="1" x14ac:dyDescent="0.4">
      <c r="A165" s="2" t="s">
        <v>15</v>
      </c>
      <c r="B165" s="3" t="s">
        <v>994</v>
      </c>
      <c r="C165" s="8">
        <v>42817.290972222203</v>
      </c>
      <c r="D165" s="8" t="s">
        <v>1981</v>
      </c>
      <c r="E165" s="10">
        <v>1.33</v>
      </c>
      <c r="F165" s="10">
        <v>1.2989999999999999</v>
      </c>
      <c r="G165" s="10">
        <v>2.4</v>
      </c>
      <c r="H165" s="8">
        <f>WORKDAY(C165,-120,Holidays!$C$2:$G$11)</f>
        <v>42641</v>
      </c>
      <c r="I165" s="8">
        <f>WORKDAY(C165,120,Holidays!$C$2:$G$11)</f>
        <v>42990</v>
      </c>
    </row>
    <row r="166" spans="1:9" ht="11" customHeight="1" x14ac:dyDescent="0.4">
      <c r="A166" s="2" t="s">
        <v>310</v>
      </c>
      <c r="B166" s="3" t="s">
        <v>1621</v>
      </c>
      <c r="C166" s="8">
        <v>42822.291666666701</v>
      </c>
      <c r="D166" s="8" t="s">
        <v>1981</v>
      </c>
      <c r="E166" s="10">
        <v>1.81</v>
      </c>
      <c r="F166" s="10">
        <v>1.7969999999999999</v>
      </c>
      <c r="G166" s="10">
        <v>0.7</v>
      </c>
      <c r="H166" s="8">
        <f>WORKDAY(C166,-120,Holidays!$C$2:$G$11)</f>
        <v>42646</v>
      </c>
      <c r="I166" s="8">
        <f>WORKDAY(C166,120,Holidays!$C$2:$G$11)</f>
        <v>42993</v>
      </c>
    </row>
    <row r="167" spans="1:9" ht="11" customHeight="1" x14ac:dyDescent="0.4">
      <c r="A167" s="2" t="s">
        <v>19</v>
      </c>
      <c r="B167" s="3" t="s">
        <v>996</v>
      </c>
      <c r="C167" s="8">
        <v>42829.3569444444</v>
      </c>
      <c r="D167" s="8" t="s">
        <v>1981</v>
      </c>
      <c r="E167" s="10">
        <v>1.77</v>
      </c>
      <c r="F167" s="10">
        <v>1.8340000000000001</v>
      </c>
      <c r="G167" s="10">
        <v>-3.5</v>
      </c>
      <c r="H167" s="8">
        <f>WORKDAY(C167,-120,Holidays!$C$2:$G$11)</f>
        <v>42654</v>
      </c>
      <c r="I167" s="8">
        <f>WORKDAY(C167,120,Holidays!$C$2:$G$11)</f>
        <v>43000</v>
      </c>
    </row>
    <row r="168" spans="1:9" ht="11" customHeight="1" x14ac:dyDescent="0.4">
      <c r="A168" s="2" t="s">
        <v>888</v>
      </c>
      <c r="B168" s="3" t="s">
        <v>1910</v>
      </c>
      <c r="C168" s="8">
        <v>42830.291666666701</v>
      </c>
      <c r="D168" s="8" t="s">
        <v>1981</v>
      </c>
      <c r="E168" s="10">
        <v>1.36</v>
      </c>
      <c r="F168" s="10">
        <v>1.359</v>
      </c>
      <c r="G168" s="10">
        <v>0.1</v>
      </c>
      <c r="H168" s="8">
        <f>WORKDAY(C168,-120,Holidays!$C$2:$G$11)</f>
        <v>42655</v>
      </c>
      <c r="I168" s="8">
        <f>WORKDAY(C168,120,Holidays!$C$2:$G$11)</f>
        <v>43003</v>
      </c>
    </row>
    <row r="169" spans="1:9" ht="11" customHeight="1" x14ac:dyDescent="0.4">
      <c r="A169" s="2" t="s">
        <v>623</v>
      </c>
      <c r="B169" s="3" t="s">
        <v>1298</v>
      </c>
      <c r="C169" s="8">
        <v>42831.28125</v>
      </c>
      <c r="D169" s="8" t="s">
        <v>1981</v>
      </c>
      <c r="E169" s="10">
        <v>0.94</v>
      </c>
      <c r="F169" s="10">
        <v>0.89700000000000002</v>
      </c>
      <c r="G169" s="10">
        <v>4.4000000000000004</v>
      </c>
      <c r="H169" s="8">
        <f>WORKDAY(C169,-120,Holidays!$C$2:$G$11)</f>
        <v>42656</v>
      </c>
      <c r="I169" s="8">
        <f>WORKDAY(C169,120,Holidays!$C$2:$G$11)</f>
        <v>43004</v>
      </c>
    </row>
    <row r="170" spans="1:9" ht="11" customHeight="1" x14ac:dyDescent="0.4">
      <c r="A170" s="2" t="s">
        <v>763</v>
      </c>
      <c r="B170" s="3" t="s">
        <v>1368</v>
      </c>
      <c r="C170" s="8">
        <v>42844.680555555598</v>
      </c>
      <c r="D170" s="8" t="s">
        <v>1981</v>
      </c>
      <c r="E170" s="10">
        <v>1.34</v>
      </c>
      <c r="F170" s="10">
        <v>1.1850000000000001</v>
      </c>
      <c r="G170" s="10">
        <v>13.1</v>
      </c>
      <c r="H170" s="8">
        <f>WORKDAY(C170,-120,Holidays!$C$2:$G$11)</f>
        <v>42669</v>
      </c>
      <c r="I170" s="8">
        <f>WORKDAY(C170,120,Holidays!$C$2:$G$11)</f>
        <v>43018</v>
      </c>
    </row>
    <row r="171" spans="1:9" ht="11" customHeight="1" x14ac:dyDescent="0.4">
      <c r="A171" s="2" t="s">
        <v>745</v>
      </c>
      <c r="B171" s="3" t="s">
        <v>1359</v>
      </c>
      <c r="C171" s="8">
        <v>42844.667361111096</v>
      </c>
      <c r="D171" s="8" t="s">
        <v>1981</v>
      </c>
      <c r="E171" s="10">
        <v>0.3</v>
      </c>
      <c r="F171" s="10">
        <v>0.28299999999999997</v>
      </c>
      <c r="G171" s="10">
        <v>6</v>
      </c>
      <c r="H171" s="8">
        <f>WORKDAY(C171,-120,Holidays!$C$2:$G$11)</f>
        <v>42669</v>
      </c>
      <c r="I171" s="8">
        <f>WORKDAY(C171,120,Holidays!$C$2:$G$11)</f>
        <v>43018</v>
      </c>
    </row>
    <row r="172" spans="1:9" ht="11" customHeight="1" x14ac:dyDescent="0.4">
      <c r="A172" s="2" t="s">
        <v>792</v>
      </c>
      <c r="B172" s="3" t="s">
        <v>1862</v>
      </c>
      <c r="C172" s="8">
        <v>42844.3125</v>
      </c>
      <c r="D172" s="8" t="s">
        <v>1981</v>
      </c>
      <c r="E172" s="10">
        <v>0.4</v>
      </c>
      <c r="F172" s="10">
        <v>0.40699999999999997</v>
      </c>
      <c r="G172" s="10">
        <v>-0.8</v>
      </c>
      <c r="H172" s="8">
        <f>WORKDAY(C172,-120,Holidays!$C$2:$G$11)</f>
        <v>42669</v>
      </c>
      <c r="I172" s="8">
        <f>WORKDAY(C172,120,Holidays!$C$2:$G$11)</f>
        <v>43018</v>
      </c>
    </row>
    <row r="173" spans="1:9" ht="11" customHeight="1" x14ac:dyDescent="0.4">
      <c r="A173" s="11" t="s">
        <v>962</v>
      </c>
      <c r="B173" s="1" t="s">
        <v>1952</v>
      </c>
      <c r="C173" s="8">
        <v>42845.670138888898</v>
      </c>
      <c r="D173" s="8" t="s">
        <v>1981</v>
      </c>
      <c r="E173" s="10">
        <v>0.86</v>
      </c>
      <c r="F173" s="10">
        <v>0.79</v>
      </c>
      <c r="G173" s="10">
        <v>8.9</v>
      </c>
      <c r="H173" s="8">
        <f>WORKDAY(C173,-120,Holidays!$C$2:$G$11)</f>
        <v>42670</v>
      </c>
      <c r="I173" s="8">
        <f>WORKDAY(C173,120,Holidays!$C$2:$G$11)</f>
        <v>43019</v>
      </c>
    </row>
    <row r="174" spans="1:9" ht="11" customHeight="1" x14ac:dyDescent="0.4">
      <c r="A174" s="2" t="s">
        <v>236</v>
      </c>
      <c r="B174" s="3" t="s">
        <v>1584</v>
      </c>
      <c r="C174" s="8">
        <v>42845.288194444402</v>
      </c>
      <c r="D174" s="8" t="s">
        <v>1981</v>
      </c>
      <c r="E174" s="10">
        <v>0.6</v>
      </c>
      <c r="F174" s="10">
        <v>0.59099999999999997</v>
      </c>
      <c r="G174" s="10">
        <v>2.4</v>
      </c>
      <c r="H174" s="8">
        <f>WORKDAY(C174,-120,Holidays!$C$2:$G$11)</f>
        <v>42670</v>
      </c>
      <c r="I174" s="8">
        <f>WORKDAY(C174,120,Holidays!$C$2:$G$11)</f>
        <v>43019</v>
      </c>
    </row>
    <row r="175" spans="1:9" ht="11" customHeight="1" x14ac:dyDescent="0.4">
      <c r="A175" s="2" t="s">
        <v>718</v>
      </c>
      <c r="B175" s="3" t="s">
        <v>1825</v>
      </c>
      <c r="C175" s="8">
        <v>42846.270833333299</v>
      </c>
      <c r="D175" s="8" t="s">
        <v>1981</v>
      </c>
      <c r="E175" s="10">
        <v>1.34</v>
      </c>
      <c r="F175" s="10">
        <v>1.3029999999999999</v>
      </c>
      <c r="G175" s="10">
        <v>2.8</v>
      </c>
      <c r="H175" s="8">
        <f>WORKDAY(C175,-120,Holidays!$C$2:$G$11)</f>
        <v>42671</v>
      </c>
      <c r="I175" s="8">
        <f>WORKDAY(C175,120,Holidays!$C$2:$G$11)</f>
        <v>43020</v>
      </c>
    </row>
    <row r="176" spans="1:9" ht="11" customHeight="1" x14ac:dyDescent="0.4">
      <c r="A176" s="2" t="s">
        <v>935</v>
      </c>
      <c r="B176" s="3" t="s">
        <v>1454</v>
      </c>
      <c r="C176" s="8">
        <v>42850.709027777797</v>
      </c>
      <c r="D176" s="8" t="s">
        <v>1981</v>
      </c>
      <c r="E176" s="10">
        <v>0.37</v>
      </c>
      <c r="F176" s="10">
        <v>0.33300000000000002</v>
      </c>
      <c r="G176" s="10">
        <v>11.1</v>
      </c>
      <c r="H176" s="8">
        <f>WORKDAY(C176,-120,Holidays!$C$2:$G$11)</f>
        <v>42675</v>
      </c>
      <c r="I176" s="8">
        <f>WORKDAY(C176,120,Holidays!$C$2:$G$11)</f>
        <v>43024</v>
      </c>
    </row>
    <row r="177" spans="1:9" ht="11" customHeight="1" x14ac:dyDescent="0.4">
      <c r="A177" s="2" t="s">
        <v>90</v>
      </c>
      <c r="B177" s="3" t="s">
        <v>1511</v>
      </c>
      <c r="C177" s="8">
        <v>42850.708333333299</v>
      </c>
      <c r="D177" s="8" t="s">
        <v>1981</v>
      </c>
      <c r="E177" s="10">
        <v>1.71</v>
      </c>
      <c r="F177" s="10">
        <v>1.611</v>
      </c>
      <c r="G177" s="10">
        <v>6.1</v>
      </c>
      <c r="H177" s="8">
        <f>WORKDAY(C177,-120,Holidays!$C$2:$G$11)</f>
        <v>42675</v>
      </c>
      <c r="I177" s="8">
        <f>WORKDAY(C177,120,Holidays!$C$2:$G$11)</f>
        <v>43024</v>
      </c>
    </row>
    <row r="178" spans="1:9" ht="11" customHeight="1" x14ac:dyDescent="0.4">
      <c r="A178" s="2" t="s">
        <v>928</v>
      </c>
      <c r="B178" s="3" t="s">
        <v>1930</v>
      </c>
      <c r="C178" s="8">
        <v>42851.270833333299</v>
      </c>
      <c r="D178" s="8" t="s">
        <v>1981</v>
      </c>
      <c r="E178" s="10">
        <v>0.54</v>
      </c>
      <c r="F178" s="10">
        <v>0.46100000000000002</v>
      </c>
      <c r="G178" s="10">
        <v>17.100000000000001</v>
      </c>
      <c r="H178" s="8">
        <f>WORKDAY(C178,-120,Holidays!$C$2:$G$11)</f>
        <v>42676</v>
      </c>
      <c r="I178" s="8">
        <f>WORKDAY(C178,120,Holidays!$C$2:$G$11)</f>
        <v>43025</v>
      </c>
    </row>
    <row r="179" spans="1:9" ht="11" customHeight="1" x14ac:dyDescent="0.4">
      <c r="A179" s="2" t="s">
        <v>775</v>
      </c>
      <c r="B179" s="3" t="s">
        <v>1374</v>
      </c>
      <c r="C179" s="8">
        <v>42851.695138888899</v>
      </c>
      <c r="D179" s="8" t="s">
        <v>1981</v>
      </c>
      <c r="E179" s="10">
        <v>1.28</v>
      </c>
      <c r="F179" s="10">
        <v>1.1359999999999999</v>
      </c>
      <c r="G179" s="10">
        <v>12.7</v>
      </c>
      <c r="H179" s="8">
        <f>WORKDAY(C179,-120,Holidays!$C$2:$G$11)</f>
        <v>42676</v>
      </c>
      <c r="I179" s="8">
        <f>WORKDAY(C179,120,Holidays!$C$2:$G$11)</f>
        <v>43025</v>
      </c>
    </row>
    <row r="180" spans="1:9" ht="11" customHeight="1" x14ac:dyDescent="0.4">
      <c r="A180" s="2" t="s">
        <v>716</v>
      </c>
      <c r="B180" s="3" t="s">
        <v>1824</v>
      </c>
      <c r="C180" s="8">
        <v>42851.291666666701</v>
      </c>
      <c r="D180" s="8" t="s">
        <v>1981</v>
      </c>
      <c r="E180" s="10">
        <v>1.55</v>
      </c>
      <c r="F180" s="10">
        <v>1.4019999999999999</v>
      </c>
      <c r="G180" s="10">
        <v>10.6</v>
      </c>
      <c r="H180" s="8">
        <f>WORKDAY(C180,-120,Holidays!$C$2:$G$11)</f>
        <v>42676</v>
      </c>
      <c r="I180" s="8">
        <f>WORKDAY(C180,120,Holidays!$C$2:$G$11)</f>
        <v>43025</v>
      </c>
    </row>
    <row r="181" spans="1:9" ht="11" customHeight="1" x14ac:dyDescent="0.4">
      <c r="A181" s="2" t="s">
        <v>640</v>
      </c>
      <c r="B181" s="3" t="s">
        <v>1786</v>
      </c>
      <c r="C181" s="8">
        <v>42851.291666666701</v>
      </c>
      <c r="D181" s="8" t="s">
        <v>1981</v>
      </c>
      <c r="E181" s="10">
        <v>0.76</v>
      </c>
      <c r="F181" s="10">
        <v>0.74199999999999999</v>
      </c>
      <c r="G181" s="10">
        <v>2.4</v>
      </c>
      <c r="H181" s="8">
        <f>WORKDAY(C181,-120,Holidays!$C$2:$G$11)</f>
        <v>42676</v>
      </c>
      <c r="I181" s="8">
        <f>WORKDAY(C181,120,Holidays!$C$2:$G$11)</f>
        <v>43025</v>
      </c>
    </row>
    <row r="182" spans="1:9" ht="11" customHeight="1" x14ac:dyDescent="0.4">
      <c r="A182" s="2" t="s">
        <v>937</v>
      </c>
      <c r="B182" s="3" t="s">
        <v>1455</v>
      </c>
      <c r="C182" s="8">
        <v>42851.668055555601</v>
      </c>
      <c r="D182" s="8" t="s">
        <v>1981</v>
      </c>
      <c r="E182" s="10">
        <v>0.89</v>
      </c>
      <c r="F182" s="10">
        <v>0.89600000000000002</v>
      </c>
      <c r="G182" s="10">
        <v>-0.7</v>
      </c>
      <c r="H182" s="8">
        <f>WORKDAY(C182,-120,Holidays!$C$2:$G$11)</f>
        <v>42676</v>
      </c>
      <c r="I182" s="8">
        <f>WORKDAY(C182,120,Holidays!$C$2:$G$11)</f>
        <v>43025</v>
      </c>
    </row>
    <row r="183" spans="1:9" ht="11" customHeight="1" x14ac:dyDescent="0.4">
      <c r="A183" s="2" t="s">
        <v>306</v>
      </c>
      <c r="B183" s="3" t="s">
        <v>1619</v>
      </c>
      <c r="C183" s="8">
        <v>42851.670138888898</v>
      </c>
      <c r="D183" s="8" t="s">
        <v>1981</v>
      </c>
      <c r="E183" s="10">
        <v>1.95</v>
      </c>
      <c r="F183" s="10">
        <v>1.9710000000000001</v>
      </c>
      <c r="G183" s="10">
        <v>-1.1000000000000001</v>
      </c>
      <c r="H183" s="8">
        <f>WORKDAY(C183,-120,Holidays!$C$2:$G$11)</f>
        <v>42676</v>
      </c>
      <c r="I183" s="8">
        <f>WORKDAY(C183,120,Holidays!$C$2:$G$11)</f>
        <v>43025</v>
      </c>
    </row>
    <row r="184" spans="1:9" ht="11" customHeight="1" x14ac:dyDescent="0.4">
      <c r="A184" s="2" t="s">
        <v>278</v>
      </c>
      <c r="B184" s="3" t="s">
        <v>1605</v>
      </c>
      <c r="C184" s="8">
        <v>42851.677083333299</v>
      </c>
      <c r="D184" s="8" t="s">
        <v>1981</v>
      </c>
      <c r="E184" s="10">
        <v>0.49</v>
      </c>
      <c r="F184" s="10">
        <v>0.5</v>
      </c>
      <c r="G184" s="10">
        <v>-2</v>
      </c>
      <c r="H184" s="8">
        <f>WORKDAY(C184,-120,Holidays!$C$2:$G$11)</f>
        <v>42676</v>
      </c>
      <c r="I184" s="8">
        <f>WORKDAY(C184,120,Holidays!$C$2:$G$11)</f>
        <v>43025</v>
      </c>
    </row>
    <row r="185" spans="1:9" ht="11" customHeight="1" x14ac:dyDescent="0.4">
      <c r="A185" s="2" t="s">
        <v>51</v>
      </c>
      <c r="B185" s="3" t="s">
        <v>1012</v>
      </c>
      <c r="C185" s="8">
        <v>42852.25</v>
      </c>
      <c r="D185" s="8" t="s">
        <v>1981</v>
      </c>
      <c r="E185" s="10">
        <v>1.43</v>
      </c>
      <c r="F185" s="10">
        <v>1.3779999999999999</v>
      </c>
      <c r="G185" s="10">
        <v>3.8</v>
      </c>
      <c r="H185" s="8">
        <f>WORKDAY(C185,-120,Holidays!$C$2:$G$11)</f>
        <v>42677</v>
      </c>
      <c r="I185" s="8">
        <f>WORKDAY(C185,120,Holidays!$C$2:$G$11)</f>
        <v>43026</v>
      </c>
    </row>
    <row r="186" spans="1:9" ht="11" customHeight="1" x14ac:dyDescent="0.4">
      <c r="A186" s="2" t="s">
        <v>797</v>
      </c>
      <c r="B186" s="3" t="s">
        <v>1385</v>
      </c>
      <c r="C186" s="8">
        <v>42852.677083333299</v>
      </c>
      <c r="D186" s="8" t="s">
        <v>1981</v>
      </c>
      <c r="E186" s="10">
        <v>1.45</v>
      </c>
      <c r="F186" s="10">
        <v>1.401</v>
      </c>
      <c r="G186" s="10">
        <v>3.5</v>
      </c>
      <c r="H186" s="8">
        <f>WORKDAY(C186,-120,Holidays!$C$2:$G$11)</f>
        <v>42677</v>
      </c>
      <c r="I186" s="8">
        <f>WORKDAY(C186,120,Holidays!$C$2:$G$11)</f>
        <v>43026</v>
      </c>
    </row>
    <row r="187" spans="1:9" ht="11" customHeight="1" x14ac:dyDescent="0.4">
      <c r="A187" s="2" t="s">
        <v>499</v>
      </c>
      <c r="B187" s="3" t="s">
        <v>1236</v>
      </c>
      <c r="C187" s="8">
        <v>42852.288194444402</v>
      </c>
      <c r="D187" s="8" t="s">
        <v>1981</v>
      </c>
      <c r="E187" s="10">
        <v>0.5</v>
      </c>
      <c r="F187" s="10">
        <v>0.49399999999999999</v>
      </c>
      <c r="G187" s="10">
        <v>1.2</v>
      </c>
      <c r="H187" s="8">
        <f>WORKDAY(C187,-120,Holidays!$C$2:$G$11)</f>
        <v>42677</v>
      </c>
      <c r="I187" s="8">
        <f>WORKDAY(C187,120,Holidays!$C$2:$G$11)</f>
        <v>43026</v>
      </c>
    </row>
    <row r="188" spans="1:9" ht="11" customHeight="1" x14ac:dyDescent="0.4">
      <c r="A188" s="2" t="s">
        <v>837</v>
      </c>
      <c r="B188" s="3" t="s">
        <v>1405</v>
      </c>
      <c r="C188" s="8">
        <v>42852.668749999997</v>
      </c>
      <c r="D188" s="8" t="s">
        <v>1981</v>
      </c>
      <c r="E188" s="10">
        <v>0.45</v>
      </c>
      <c r="F188" s="10">
        <v>0.44800000000000001</v>
      </c>
      <c r="G188" s="10">
        <v>0.4</v>
      </c>
      <c r="H188" s="8">
        <f>WORKDAY(C188,-120,Holidays!$C$2:$G$11)</f>
        <v>42677</v>
      </c>
      <c r="I188" s="8">
        <f>WORKDAY(C188,120,Holidays!$C$2:$G$11)</f>
        <v>43026</v>
      </c>
    </row>
    <row r="189" spans="1:9" ht="11" customHeight="1" x14ac:dyDescent="0.4">
      <c r="A189" s="2" t="s">
        <v>312</v>
      </c>
      <c r="B189" s="3" t="s">
        <v>1622</v>
      </c>
      <c r="C189" s="8">
        <v>42852.677083333299</v>
      </c>
      <c r="D189" s="8" t="s">
        <v>1981</v>
      </c>
      <c r="E189" s="10">
        <v>1.05</v>
      </c>
      <c r="F189" s="10">
        <v>1.127</v>
      </c>
      <c r="G189" s="10">
        <v>-6.8</v>
      </c>
      <c r="H189" s="8">
        <f>WORKDAY(C189,-120,Holidays!$C$2:$G$11)</f>
        <v>42677</v>
      </c>
      <c r="I189" s="8">
        <f>WORKDAY(C189,120,Holidays!$C$2:$G$11)</f>
        <v>43026</v>
      </c>
    </row>
    <row r="190" spans="1:9" ht="11" customHeight="1" x14ac:dyDescent="0.4">
      <c r="A190" s="2" t="s">
        <v>469</v>
      </c>
      <c r="B190" s="3" t="s">
        <v>1221</v>
      </c>
      <c r="C190" s="8">
        <v>42852.25</v>
      </c>
      <c r="D190" s="8" t="s">
        <v>1981</v>
      </c>
      <c r="E190" s="10">
        <v>-0.47</v>
      </c>
      <c r="F190" s="10">
        <v>-0.40699999999999997</v>
      </c>
      <c r="G190" s="10">
        <v>-14.6</v>
      </c>
      <c r="H190" s="8">
        <f>WORKDAY(C190,-120,Holidays!$C$2:$G$11)</f>
        <v>42677</v>
      </c>
      <c r="I190" s="8">
        <f>WORKDAY(C190,120,Holidays!$C$2:$G$11)</f>
        <v>43026</v>
      </c>
    </row>
    <row r="191" spans="1:9" ht="11" customHeight="1" x14ac:dyDescent="0.4">
      <c r="A191" s="2" t="s">
        <v>818</v>
      </c>
      <c r="B191" s="3" t="s">
        <v>1875</v>
      </c>
      <c r="C191" s="8">
        <v>42853.666666666701</v>
      </c>
      <c r="D191" s="8" t="s">
        <v>1981</v>
      </c>
      <c r="E191" s="10">
        <v>0.08</v>
      </c>
      <c r="F191" s="10">
        <v>7.0000000000000007E-2</v>
      </c>
      <c r="G191" s="10">
        <v>14.3</v>
      </c>
      <c r="H191" s="8">
        <f>WORKDAY(C191,-120,Holidays!$C$2:$G$11)</f>
        <v>42678</v>
      </c>
      <c r="I191" s="8">
        <f>WORKDAY(C191,120,Holidays!$C$2:$G$11)</f>
        <v>43027</v>
      </c>
    </row>
    <row r="192" spans="1:9" ht="11" customHeight="1" x14ac:dyDescent="0.4">
      <c r="A192" s="2" t="s">
        <v>485</v>
      </c>
      <c r="B192" s="3" t="s">
        <v>1229</v>
      </c>
      <c r="C192" s="8">
        <v>42853.290972222203</v>
      </c>
      <c r="D192" s="8" t="s">
        <v>1981</v>
      </c>
      <c r="E192" s="10">
        <v>0.88</v>
      </c>
      <c r="F192" s="10">
        <v>0.78800000000000003</v>
      </c>
      <c r="G192" s="10">
        <v>11.7</v>
      </c>
      <c r="H192" s="8">
        <f>WORKDAY(C192,-120,Holidays!$C$2:$G$11)</f>
        <v>42678</v>
      </c>
      <c r="I192" s="8">
        <f>WORKDAY(C192,120,Holidays!$C$2:$G$11)</f>
        <v>43027</v>
      </c>
    </row>
    <row r="193" spans="1:9" ht="11" customHeight="1" x14ac:dyDescent="0.4">
      <c r="A193" s="2" t="s">
        <v>374</v>
      </c>
      <c r="B193" s="3" t="s">
        <v>1653</v>
      </c>
      <c r="C193" s="8">
        <v>42853.354166666701</v>
      </c>
      <c r="D193" s="8" t="s">
        <v>1981</v>
      </c>
      <c r="E193" s="10">
        <v>0.74</v>
      </c>
      <c r="F193" s="10">
        <v>0.67200000000000004</v>
      </c>
      <c r="G193" s="10">
        <v>10.1</v>
      </c>
      <c r="H193" s="8">
        <f>WORKDAY(C193,-120,Holidays!$C$2:$G$11)</f>
        <v>42678</v>
      </c>
      <c r="I193" s="8">
        <f>WORKDAY(C193,120,Holidays!$C$2:$G$11)</f>
        <v>43027</v>
      </c>
    </row>
    <row r="194" spans="1:9" ht="12" customHeight="1" x14ac:dyDescent="0.4">
      <c r="A194" s="3" t="s">
        <v>21</v>
      </c>
      <c r="B194" s="3" t="s">
        <v>997</v>
      </c>
      <c r="C194" s="8">
        <v>42853.293749999997</v>
      </c>
      <c r="D194" s="8" t="s">
        <v>1981</v>
      </c>
      <c r="E194" s="10">
        <v>2.5</v>
      </c>
      <c r="F194" s="10">
        <v>2.4079999999999999</v>
      </c>
      <c r="G194" s="10">
        <v>3.8</v>
      </c>
      <c r="H194" s="8">
        <f>WORKDAY(C194,-120,Holidays!$C$2:$G$11)</f>
        <v>42678</v>
      </c>
      <c r="I194" s="8">
        <f>WORKDAY(C194,120,Holidays!$C$2:$G$11)</f>
        <v>43027</v>
      </c>
    </row>
    <row r="195" spans="1:9" ht="11" customHeight="1" x14ac:dyDescent="0.4">
      <c r="A195" s="2" t="s">
        <v>879</v>
      </c>
      <c r="B195" s="3" t="s">
        <v>1426</v>
      </c>
      <c r="C195" s="8">
        <v>42856.75</v>
      </c>
      <c r="D195" s="8" t="s">
        <v>1981</v>
      </c>
      <c r="E195" s="10">
        <v>1.31</v>
      </c>
      <c r="F195" s="10">
        <v>1.248</v>
      </c>
      <c r="G195" s="10">
        <v>5</v>
      </c>
      <c r="H195" s="8">
        <f>WORKDAY(C195,-120,Holidays!$C$2:$G$11)</f>
        <v>42681</v>
      </c>
      <c r="I195" s="8">
        <f>WORKDAY(C195,120,Holidays!$C$2:$G$11)</f>
        <v>43028</v>
      </c>
    </row>
    <row r="196" spans="1:9" ht="11" customHeight="1" x14ac:dyDescent="0.4">
      <c r="A196" s="2" t="s">
        <v>134</v>
      </c>
      <c r="B196" s="3" t="s">
        <v>1533</v>
      </c>
      <c r="C196" s="8">
        <v>42856.702777777798</v>
      </c>
      <c r="D196" s="8" t="s">
        <v>1981</v>
      </c>
      <c r="E196" s="10">
        <v>0.87</v>
      </c>
      <c r="F196" s="10">
        <v>0.85399999999999998</v>
      </c>
      <c r="G196" s="10">
        <v>1.9</v>
      </c>
      <c r="H196" s="8">
        <f>WORKDAY(C196,-120,Holidays!$C$2:$G$11)</f>
        <v>42681</v>
      </c>
      <c r="I196" s="8">
        <f>WORKDAY(C196,120,Holidays!$C$2:$G$11)</f>
        <v>43028</v>
      </c>
    </row>
    <row r="197" spans="1:9" ht="11" customHeight="1" x14ac:dyDescent="0.4">
      <c r="A197" s="2" t="s">
        <v>62</v>
      </c>
      <c r="B197" s="3" t="s">
        <v>1497</v>
      </c>
      <c r="C197" s="8">
        <v>42857.6875</v>
      </c>
      <c r="D197" s="8" t="s">
        <v>1981</v>
      </c>
      <c r="E197" s="10">
        <v>2.1</v>
      </c>
      <c r="F197" s="10">
        <v>2.0219999999999998</v>
      </c>
      <c r="G197" s="10">
        <v>3.9</v>
      </c>
      <c r="H197" s="8">
        <f>WORKDAY(C197,-120,Holidays!$C$2:$G$11)</f>
        <v>42682</v>
      </c>
      <c r="I197" s="8">
        <f>WORKDAY(C197,120,Holidays!$C$2:$G$11)</f>
        <v>43031</v>
      </c>
    </row>
    <row r="198" spans="1:9" ht="11" customHeight="1" x14ac:dyDescent="0.4">
      <c r="A198" s="2" t="s">
        <v>151</v>
      </c>
      <c r="B198" s="3" t="s">
        <v>1062</v>
      </c>
      <c r="C198" s="8">
        <v>42857.25</v>
      </c>
      <c r="D198" s="8" t="s">
        <v>1981</v>
      </c>
      <c r="E198" s="10">
        <v>2.2999999999999998</v>
      </c>
      <c r="F198" s="10">
        <v>2.2330000000000001</v>
      </c>
      <c r="G198" s="10">
        <v>3</v>
      </c>
      <c r="H198" s="8">
        <f>WORKDAY(C198,-120,Holidays!$C$2:$G$11)</f>
        <v>42682</v>
      </c>
      <c r="I198" s="8">
        <f>WORKDAY(C198,120,Holidays!$C$2:$G$11)</f>
        <v>43031</v>
      </c>
    </row>
    <row r="199" spans="1:9" ht="11" customHeight="1" x14ac:dyDescent="0.4">
      <c r="A199" s="2" t="s">
        <v>953</v>
      </c>
      <c r="B199" s="3" t="s">
        <v>1463</v>
      </c>
      <c r="C199" s="8">
        <v>42857.270833333299</v>
      </c>
      <c r="D199" s="8" t="s">
        <v>1981</v>
      </c>
      <c r="E199" s="10">
        <v>0.44</v>
      </c>
      <c r="F199" s="10">
        <v>0.43</v>
      </c>
      <c r="G199" s="10">
        <v>2.2999999999999998</v>
      </c>
      <c r="H199" s="8">
        <f>WORKDAY(C199,-120,Holidays!$C$2:$G$11)</f>
        <v>42682</v>
      </c>
      <c r="I199" s="8">
        <f>WORKDAY(C199,120,Holidays!$C$2:$G$11)</f>
        <v>43031</v>
      </c>
    </row>
    <row r="200" spans="1:9" ht="11" customHeight="1" x14ac:dyDescent="0.4">
      <c r="A200" s="2" t="s">
        <v>819</v>
      </c>
      <c r="B200" s="3" t="s">
        <v>1396</v>
      </c>
      <c r="C200" s="8">
        <v>42857.270833333299</v>
      </c>
      <c r="D200" s="8" t="s">
        <v>1981</v>
      </c>
      <c r="E200" s="10">
        <v>-0.97</v>
      </c>
      <c r="F200" s="10">
        <v>0</v>
      </c>
      <c r="G200" s="10">
        <v>0</v>
      </c>
      <c r="H200" s="8">
        <f>WORKDAY(C200,-120,Holidays!$C$2:$G$11)</f>
        <v>42682</v>
      </c>
      <c r="I200" s="8">
        <f>WORKDAY(C200,120,Holidays!$C$2:$G$11)</f>
        <v>43031</v>
      </c>
    </row>
    <row r="201" spans="1:9" ht="11" customHeight="1" x14ac:dyDescent="0.4">
      <c r="A201" s="2" t="s">
        <v>335</v>
      </c>
      <c r="B201" s="3" t="s">
        <v>1154</v>
      </c>
      <c r="C201" s="8">
        <v>42857.275694444397</v>
      </c>
      <c r="D201" s="8" t="s">
        <v>1981</v>
      </c>
      <c r="E201" s="10">
        <v>0.57999999999999996</v>
      </c>
      <c r="F201" s="10">
        <v>0.58099999999999996</v>
      </c>
      <c r="G201" s="10">
        <v>-0.2</v>
      </c>
      <c r="H201" s="8">
        <f>WORKDAY(C201,-120,Holidays!$C$2:$G$11)</f>
        <v>42682</v>
      </c>
      <c r="I201" s="8">
        <f>WORKDAY(C201,120,Holidays!$C$2:$G$11)</f>
        <v>43031</v>
      </c>
    </row>
    <row r="202" spans="1:9" ht="11" customHeight="1" x14ac:dyDescent="0.4">
      <c r="A202" s="2" t="s">
        <v>762</v>
      </c>
      <c r="B202" s="3" t="s">
        <v>1847</v>
      </c>
      <c r="C202" s="8">
        <v>42857.3125</v>
      </c>
      <c r="D202" s="8" t="s">
        <v>1981</v>
      </c>
      <c r="E202" s="10">
        <v>2.78</v>
      </c>
      <c r="F202" s="10">
        <v>2.9039999999999999</v>
      </c>
      <c r="G202" s="10">
        <v>-4.3</v>
      </c>
      <c r="H202" s="8">
        <f>WORKDAY(C202,-120,Holidays!$C$2:$G$11)</f>
        <v>42682</v>
      </c>
      <c r="I202" s="8">
        <f>WORKDAY(C202,120,Holidays!$C$2:$G$11)</f>
        <v>43031</v>
      </c>
    </row>
    <row r="203" spans="1:9" ht="11" customHeight="1" x14ac:dyDescent="0.4">
      <c r="A203" s="2" t="s">
        <v>343</v>
      </c>
      <c r="B203" s="3" t="s">
        <v>1158</v>
      </c>
      <c r="C203" s="8">
        <v>42858.288194444402</v>
      </c>
      <c r="D203" s="8" t="s">
        <v>1981</v>
      </c>
      <c r="E203" s="10">
        <v>0.5</v>
      </c>
      <c r="F203" s="10">
        <v>0.33900000000000002</v>
      </c>
      <c r="G203" s="10">
        <v>47.5</v>
      </c>
      <c r="H203" s="8">
        <f>WORKDAY(C203,-120,Holidays!$C$2:$G$11)</f>
        <v>42683</v>
      </c>
      <c r="I203" s="8">
        <f>WORKDAY(C203,120,Holidays!$C$2:$G$11)</f>
        <v>43032</v>
      </c>
    </row>
    <row r="204" spans="1:9" ht="11" customHeight="1" x14ac:dyDescent="0.4">
      <c r="A204" s="2" t="s">
        <v>159</v>
      </c>
      <c r="B204" s="3" t="s">
        <v>1066</v>
      </c>
      <c r="C204" s="8">
        <v>42858.354166666701</v>
      </c>
      <c r="D204" s="8" t="s">
        <v>1981</v>
      </c>
      <c r="E204" s="10">
        <v>0.79</v>
      </c>
      <c r="F204" s="10">
        <v>0.65100000000000002</v>
      </c>
      <c r="G204" s="10">
        <v>21.4</v>
      </c>
      <c r="H204" s="8">
        <f>WORKDAY(C204,-120,Holidays!$C$2:$G$11)</f>
        <v>42683</v>
      </c>
      <c r="I204" s="8">
        <f>WORKDAY(C204,120,Holidays!$C$2:$G$11)</f>
        <v>43032</v>
      </c>
    </row>
    <row r="205" spans="1:9" ht="11" customHeight="1" x14ac:dyDescent="0.4">
      <c r="A205" s="2" t="s">
        <v>109</v>
      </c>
      <c r="B205" s="3" t="s">
        <v>1041</v>
      </c>
      <c r="C205" s="8">
        <v>42858.7097222222</v>
      </c>
      <c r="D205" s="8" t="s">
        <v>1981</v>
      </c>
      <c r="E205" s="10">
        <v>1.55</v>
      </c>
      <c r="F205" s="10">
        <v>1.425</v>
      </c>
      <c r="G205" s="10">
        <v>8.8000000000000007</v>
      </c>
      <c r="H205" s="8">
        <f>WORKDAY(C205,-120,Holidays!$C$2:$G$11)</f>
        <v>42683</v>
      </c>
      <c r="I205" s="8">
        <f>WORKDAY(C205,120,Holidays!$C$2:$G$11)</f>
        <v>43032</v>
      </c>
    </row>
    <row r="206" spans="1:9" ht="11" customHeight="1" x14ac:dyDescent="0.4">
      <c r="A206" s="11" t="s">
        <v>959</v>
      </c>
      <c r="B206" s="1" t="s">
        <v>1949</v>
      </c>
      <c r="C206" s="8">
        <v>42859.291666666701</v>
      </c>
      <c r="D206" s="8" t="s">
        <v>1981</v>
      </c>
      <c r="E206" s="10">
        <v>0.79</v>
      </c>
      <c r="F206" s="10">
        <v>0.59899999999999998</v>
      </c>
      <c r="G206" s="10">
        <v>31.9</v>
      </c>
      <c r="H206" s="8">
        <f>WORKDAY(C206,-120,Holidays!$C$2:$G$11)</f>
        <v>42684</v>
      </c>
      <c r="I206" s="8">
        <f>WORKDAY(C206,120,Holidays!$C$2:$G$11)</f>
        <v>43033</v>
      </c>
    </row>
    <row r="207" spans="1:9" ht="11" customHeight="1" x14ac:dyDescent="0.4">
      <c r="A207" s="2" t="s">
        <v>30</v>
      </c>
      <c r="B207" s="3" t="s">
        <v>1481</v>
      </c>
      <c r="C207" s="8">
        <v>42859.270833333299</v>
      </c>
      <c r="D207" s="8" t="s">
        <v>1981</v>
      </c>
      <c r="E207" s="10">
        <v>1.77</v>
      </c>
      <c r="F207" s="10">
        <v>1.679</v>
      </c>
      <c r="G207" s="10">
        <v>5.4</v>
      </c>
      <c r="H207" s="8">
        <f>WORKDAY(C207,-120,Holidays!$C$2:$G$11)</f>
        <v>42684</v>
      </c>
      <c r="I207" s="8">
        <f>WORKDAY(C207,120,Holidays!$C$2:$G$11)</f>
        <v>43033</v>
      </c>
    </row>
    <row r="208" spans="1:9" ht="11" customHeight="1" x14ac:dyDescent="0.4">
      <c r="A208" s="2" t="s">
        <v>635</v>
      </c>
      <c r="B208" s="3" t="s">
        <v>1304</v>
      </c>
      <c r="C208" s="8">
        <v>42859.711805555598</v>
      </c>
      <c r="D208" s="8" t="s">
        <v>1981</v>
      </c>
      <c r="E208" s="10">
        <v>1.04</v>
      </c>
      <c r="F208" s="10">
        <v>1.048</v>
      </c>
      <c r="G208" s="10">
        <v>-0.8</v>
      </c>
      <c r="H208" s="8">
        <f>WORKDAY(C208,-120,Holidays!$C$2:$G$11)</f>
        <v>42684</v>
      </c>
      <c r="I208" s="8">
        <f>WORKDAY(C208,120,Holidays!$C$2:$G$11)</f>
        <v>43033</v>
      </c>
    </row>
    <row r="209" spans="1:9" ht="11" customHeight="1" x14ac:dyDescent="0.4">
      <c r="A209" s="2" t="s">
        <v>872</v>
      </c>
      <c r="B209" s="3" t="s">
        <v>1902</v>
      </c>
      <c r="C209" s="8">
        <v>42863.3125</v>
      </c>
      <c r="D209" s="8" t="s">
        <v>1981</v>
      </c>
      <c r="E209" s="10">
        <v>1.01</v>
      </c>
      <c r="F209" s="10">
        <v>1.024</v>
      </c>
      <c r="G209" s="10">
        <v>-1.4</v>
      </c>
      <c r="H209" s="8">
        <f>WORKDAY(C209,-120,Holidays!$C$2:$G$11)</f>
        <v>42689</v>
      </c>
      <c r="I209" s="8">
        <f>WORKDAY(C209,120,Holidays!$C$2:$G$11)</f>
        <v>43035</v>
      </c>
    </row>
    <row r="210" spans="1:9" ht="11" customHeight="1" x14ac:dyDescent="0.4">
      <c r="A210" s="2" t="s">
        <v>717</v>
      </c>
      <c r="B210" s="3" t="s">
        <v>1345</v>
      </c>
      <c r="C210" s="8">
        <v>42863.709027777797</v>
      </c>
      <c r="D210" s="8" t="s">
        <v>1981</v>
      </c>
      <c r="E210" s="10">
        <v>0.55000000000000004</v>
      </c>
      <c r="F210" s="10">
        <v>0.57899999999999996</v>
      </c>
      <c r="G210" s="10">
        <v>-5</v>
      </c>
      <c r="H210" s="8">
        <f>WORKDAY(C210,-120,Holidays!$C$2:$G$11)</f>
        <v>42689</v>
      </c>
      <c r="I210" s="8">
        <f>WORKDAY(C210,120,Holidays!$C$2:$G$11)</f>
        <v>43035</v>
      </c>
    </row>
    <row r="211" spans="1:9" ht="11" customHeight="1" x14ac:dyDescent="0.4">
      <c r="A211" s="2" t="s">
        <v>31</v>
      </c>
      <c r="B211" s="3" t="s">
        <v>1002</v>
      </c>
      <c r="C211" s="8">
        <v>42864.288194444402</v>
      </c>
      <c r="D211" s="8" t="s">
        <v>1981</v>
      </c>
      <c r="E211" s="10">
        <v>0.89</v>
      </c>
      <c r="F211" s="10">
        <v>0.60799999999999998</v>
      </c>
      <c r="G211" s="10">
        <v>46.4</v>
      </c>
      <c r="H211" s="8">
        <f>WORKDAY(C211,-120,Holidays!$C$2:$G$11)</f>
        <v>42690</v>
      </c>
      <c r="I211" s="8">
        <f>WORKDAY(C211,120,Holidays!$C$2:$G$11)</f>
        <v>43038</v>
      </c>
    </row>
    <row r="212" spans="1:9" ht="11" customHeight="1" x14ac:dyDescent="0.4">
      <c r="A212" s="2" t="s">
        <v>255</v>
      </c>
      <c r="B212" s="3" t="s">
        <v>1114</v>
      </c>
      <c r="C212" s="8">
        <v>42864.673611111102</v>
      </c>
      <c r="D212" s="8" t="s">
        <v>1981</v>
      </c>
      <c r="E212" s="10">
        <v>2.91</v>
      </c>
      <c r="F212" s="10">
        <v>2.4449999999999998</v>
      </c>
      <c r="G212" s="10">
        <v>19</v>
      </c>
      <c r="H212" s="8">
        <f>WORKDAY(C212,-120,Holidays!$C$2:$G$11)</f>
        <v>42690</v>
      </c>
      <c r="I212" s="8">
        <f>WORKDAY(C212,120,Holidays!$C$2:$G$11)</f>
        <v>43038</v>
      </c>
    </row>
    <row r="213" spans="1:9" ht="11" customHeight="1" x14ac:dyDescent="0.4">
      <c r="A213" s="2" t="s">
        <v>486</v>
      </c>
      <c r="B213" s="3" t="s">
        <v>1709</v>
      </c>
      <c r="C213" s="8">
        <v>42864.277777777803</v>
      </c>
      <c r="D213" s="8" t="s">
        <v>1981</v>
      </c>
      <c r="E213" s="10">
        <v>0.78</v>
      </c>
      <c r="F213" s="10">
        <v>0.71799999999999997</v>
      </c>
      <c r="G213" s="10">
        <v>8.6</v>
      </c>
      <c r="H213" s="8">
        <f>WORKDAY(C213,-120,Holidays!$C$2:$G$11)</f>
        <v>42690</v>
      </c>
      <c r="I213" s="8">
        <f>WORKDAY(C213,120,Holidays!$C$2:$G$11)</f>
        <v>43038</v>
      </c>
    </row>
    <row r="214" spans="1:9" ht="11" customHeight="1" x14ac:dyDescent="0.4">
      <c r="A214" s="2" t="s">
        <v>274</v>
      </c>
      <c r="B214" s="3" t="s">
        <v>1603</v>
      </c>
      <c r="C214" s="8">
        <v>42864.670138888898</v>
      </c>
      <c r="D214" s="8" t="s">
        <v>1981</v>
      </c>
      <c r="E214" s="10">
        <v>1.5</v>
      </c>
      <c r="F214" s="10">
        <v>1.411</v>
      </c>
      <c r="G214" s="10">
        <v>6.4</v>
      </c>
      <c r="H214" s="8">
        <f>WORKDAY(C214,-120,Holidays!$C$2:$G$11)</f>
        <v>42690</v>
      </c>
      <c r="I214" s="8">
        <f>WORKDAY(C214,120,Holidays!$C$2:$G$11)</f>
        <v>43038</v>
      </c>
    </row>
    <row r="215" spans="1:9" ht="11" customHeight="1" x14ac:dyDescent="0.4">
      <c r="A215" s="2" t="s">
        <v>72</v>
      </c>
      <c r="B215" s="3" t="s">
        <v>1502</v>
      </c>
      <c r="C215" s="8">
        <v>42864.270833333299</v>
      </c>
      <c r="D215" s="8" t="s">
        <v>1981</v>
      </c>
      <c r="E215" s="10">
        <v>0.45</v>
      </c>
      <c r="F215" s="10">
        <v>0.42599999999999999</v>
      </c>
      <c r="G215" s="10">
        <v>5.6</v>
      </c>
      <c r="H215" s="8">
        <f>WORKDAY(C215,-120,Holidays!$C$2:$G$11)</f>
        <v>42690</v>
      </c>
      <c r="I215" s="8">
        <f>WORKDAY(C215,120,Holidays!$C$2:$G$11)</f>
        <v>43038</v>
      </c>
    </row>
    <row r="216" spans="1:9" ht="11" customHeight="1" x14ac:dyDescent="0.4">
      <c r="A216" s="2" t="s">
        <v>846</v>
      </c>
      <c r="B216" s="3" t="s">
        <v>1889</v>
      </c>
      <c r="C216" s="8">
        <v>42864.302083333299</v>
      </c>
      <c r="D216" s="8" t="s">
        <v>1981</v>
      </c>
      <c r="E216" s="10">
        <v>3.02</v>
      </c>
      <c r="F216" s="10">
        <v>3.0049999999999999</v>
      </c>
      <c r="G216" s="10">
        <v>0.5</v>
      </c>
      <c r="H216" s="8">
        <f>WORKDAY(C216,-120,Holidays!$C$2:$G$11)</f>
        <v>42690</v>
      </c>
      <c r="I216" s="8">
        <f>WORKDAY(C216,120,Holidays!$C$2:$G$11)</f>
        <v>43038</v>
      </c>
    </row>
    <row r="217" spans="1:9" ht="11" customHeight="1" x14ac:dyDescent="0.4">
      <c r="A217" s="2" t="s">
        <v>2</v>
      </c>
      <c r="B217" s="3" t="s">
        <v>1467</v>
      </c>
      <c r="C217" s="8">
        <v>42864.667361111096</v>
      </c>
      <c r="D217" s="8" t="s">
        <v>1981</v>
      </c>
      <c r="E217" s="10">
        <v>0.94</v>
      </c>
      <c r="F217" s="10">
        <v>0.93600000000000005</v>
      </c>
      <c r="G217" s="10">
        <v>0.4</v>
      </c>
      <c r="H217" s="8">
        <f>WORKDAY(C217,-120,Holidays!$C$2:$G$11)</f>
        <v>42690</v>
      </c>
      <c r="I217" s="8">
        <f>WORKDAY(C217,120,Holidays!$C$2:$G$11)</f>
        <v>43038</v>
      </c>
    </row>
    <row r="218" spans="1:9" ht="11" customHeight="1" x14ac:dyDescent="0.4">
      <c r="A218" s="2" t="s">
        <v>600</v>
      </c>
      <c r="B218" s="3" t="s">
        <v>1766</v>
      </c>
      <c r="C218" s="8">
        <v>42864.667361111096</v>
      </c>
      <c r="D218" s="8" t="s">
        <v>1981</v>
      </c>
      <c r="E218" s="10">
        <v>0.32</v>
      </c>
      <c r="F218" s="10">
        <v>0.38100000000000001</v>
      </c>
      <c r="G218" s="10">
        <v>-16</v>
      </c>
      <c r="H218" s="8">
        <f>WORKDAY(C218,-120,Holidays!$C$2:$G$11)</f>
        <v>42690</v>
      </c>
      <c r="I218" s="8">
        <f>WORKDAY(C218,120,Holidays!$C$2:$G$11)</f>
        <v>43038</v>
      </c>
    </row>
    <row r="219" spans="1:9" ht="11" customHeight="1" x14ac:dyDescent="0.4">
      <c r="A219" s="2" t="s">
        <v>396</v>
      </c>
      <c r="B219" s="3" t="s">
        <v>1664</v>
      </c>
      <c r="C219" s="8">
        <v>42865.668749999997</v>
      </c>
      <c r="D219" s="8" t="s">
        <v>1981</v>
      </c>
      <c r="E219" s="10">
        <v>0.5</v>
      </c>
      <c r="F219" s="10">
        <v>0.46100000000000002</v>
      </c>
      <c r="G219" s="10">
        <v>8.5</v>
      </c>
      <c r="H219" s="8">
        <f>WORKDAY(C219,-120,Holidays!$C$2:$G$11)</f>
        <v>42691</v>
      </c>
      <c r="I219" s="8">
        <f>WORKDAY(C219,120,Holidays!$C$2:$G$11)</f>
        <v>43039</v>
      </c>
    </row>
    <row r="220" spans="1:9" ht="11" customHeight="1" x14ac:dyDescent="0.4">
      <c r="A220" s="2" t="s">
        <v>867</v>
      </c>
      <c r="B220" s="3" t="s">
        <v>1420</v>
      </c>
      <c r="C220" s="8">
        <v>42872.670138888898</v>
      </c>
      <c r="D220" s="8" t="s">
        <v>1981</v>
      </c>
      <c r="E220" s="10">
        <v>0.88</v>
      </c>
      <c r="F220" s="10">
        <v>0.85799999999999998</v>
      </c>
      <c r="G220" s="10">
        <v>2.6</v>
      </c>
      <c r="H220" s="8">
        <f>WORKDAY(C220,-120,Holidays!$C$2:$G$11)</f>
        <v>42699</v>
      </c>
      <c r="I220" s="8">
        <f>WORKDAY(C220,120,Holidays!$C$2:$G$11)</f>
        <v>43046</v>
      </c>
    </row>
    <row r="221" spans="1:9" ht="11" customHeight="1" x14ac:dyDescent="0.4">
      <c r="A221" s="2" t="s">
        <v>64</v>
      </c>
      <c r="B221" s="3" t="s">
        <v>1498</v>
      </c>
      <c r="C221" s="8">
        <v>42873.667361111096</v>
      </c>
      <c r="D221" s="8" t="s">
        <v>1981</v>
      </c>
      <c r="E221" s="10">
        <v>0.79</v>
      </c>
      <c r="F221" s="10">
        <v>0.76500000000000001</v>
      </c>
      <c r="G221" s="10">
        <v>3.3</v>
      </c>
      <c r="H221" s="8">
        <f>WORKDAY(C221,-120,Holidays!$C$2:$G$11)</f>
        <v>42702</v>
      </c>
      <c r="I221" s="8">
        <f>WORKDAY(C221,120,Holidays!$C$2:$G$11)</f>
        <v>43047</v>
      </c>
    </row>
    <row r="222" spans="1:9" ht="11" customHeight="1" x14ac:dyDescent="0.4">
      <c r="A222" s="2" t="s">
        <v>248</v>
      </c>
      <c r="B222" s="3" t="s">
        <v>1590</v>
      </c>
      <c r="C222" s="8">
        <v>42874.28125</v>
      </c>
      <c r="D222" s="8" t="s">
        <v>1981</v>
      </c>
      <c r="E222" s="10">
        <v>2.15</v>
      </c>
      <c r="F222" s="10">
        <v>1.627</v>
      </c>
      <c r="G222" s="10">
        <v>32.4</v>
      </c>
      <c r="H222" s="8">
        <f>WORKDAY(C222,-120,Holidays!$C$2:$G$11)</f>
        <v>42703</v>
      </c>
      <c r="I222" s="8">
        <f>WORKDAY(C222,120,Holidays!$C$2:$G$11)</f>
        <v>43048</v>
      </c>
    </row>
    <row r="223" spans="1:9" ht="11" customHeight="1" x14ac:dyDescent="0.4">
      <c r="A223" s="2" t="s">
        <v>43</v>
      </c>
      <c r="B223" s="3" t="s">
        <v>1008</v>
      </c>
      <c r="C223" s="8">
        <v>42877.670138888898</v>
      </c>
      <c r="D223" s="8" t="s">
        <v>1981</v>
      </c>
      <c r="E223" s="10">
        <v>0.57999999999999996</v>
      </c>
      <c r="F223" s="10">
        <v>0.48399999999999999</v>
      </c>
      <c r="G223" s="10">
        <v>19.8</v>
      </c>
      <c r="H223" s="8">
        <f>WORKDAY(C223,-120,Holidays!$C$2:$G$11)</f>
        <v>42704</v>
      </c>
      <c r="I223" s="8">
        <f>WORKDAY(C223,120,Holidays!$C$2:$G$11)</f>
        <v>43049</v>
      </c>
    </row>
    <row r="224" spans="1:9" ht="11" customHeight="1" x14ac:dyDescent="0.4">
      <c r="A224" s="2" t="s">
        <v>681</v>
      </c>
      <c r="B224" s="3" t="s">
        <v>1327</v>
      </c>
      <c r="C224" s="8">
        <v>42877.6875</v>
      </c>
      <c r="D224" s="8" t="s">
        <v>1981</v>
      </c>
      <c r="E224" s="10">
        <v>1.35</v>
      </c>
      <c r="F224" s="10">
        <v>1.306</v>
      </c>
      <c r="G224" s="10">
        <v>3.4</v>
      </c>
      <c r="H224" s="8">
        <f>WORKDAY(C224,-120,Holidays!$C$2:$G$11)</f>
        <v>42704</v>
      </c>
      <c r="I224" s="8">
        <f>WORKDAY(C224,120,Holidays!$C$2:$G$11)</f>
        <v>43049</v>
      </c>
    </row>
    <row r="225" spans="1:9" ht="11" customHeight="1" x14ac:dyDescent="0.4">
      <c r="A225" s="2" t="s">
        <v>836</v>
      </c>
      <c r="B225" s="3" t="s">
        <v>1884</v>
      </c>
      <c r="C225" s="8">
        <v>42878.208333333299</v>
      </c>
      <c r="D225" s="8" t="s">
        <v>1981</v>
      </c>
      <c r="E225" s="10">
        <v>0.74</v>
      </c>
      <c r="F225" s="10">
        <v>0.624</v>
      </c>
      <c r="G225" s="10">
        <v>19.100000000000001</v>
      </c>
      <c r="H225" s="8">
        <f>WORKDAY(C225,-120,Holidays!$C$2:$G$11)</f>
        <v>42705</v>
      </c>
      <c r="I225" s="8">
        <f>WORKDAY(C225,120,Holidays!$C$2:$G$11)</f>
        <v>43052</v>
      </c>
    </row>
    <row r="226" spans="1:9" ht="11" customHeight="1" x14ac:dyDescent="0.4">
      <c r="A226" s="2" t="s">
        <v>467</v>
      </c>
      <c r="B226" s="3" t="s">
        <v>1220</v>
      </c>
      <c r="C226" s="8">
        <v>42878.677083333299</v>
      </c>
      <c r="D226" s="8" t="s">
        <v>1981</v>
      </c>
      <c r="E226" s="10">
        <v>0.34</v>
      </c>
      <c r="F226" s="10">
        <v>0.32300000000000001</v>
      </c>
      <c r="G226" s="10">
        <v>5</v>
      </c>
      <c r="H226" s="8">
        <f>WORKDAY(C226,-120,Holidays!$C$2:$G$11)</f>
        <v>42705</v>
      </c>
      <c r="I226" s="8">
        <f>WORKDAY(C226,120,Holidays!$C$2:$G$11)</f>
        <v>43052</v>
      </c>
    </row>
    <row r="227" spans="1:9" ht="11" customHeight="1" x14ac:dyDescent="0.4">
      <c r="A227" s="2" t="s">
        <v>321</v>
      </c>
      <c r="B227" s="3" t="s">
        <v>1147</v>
      </c>
      <c r="C227" s="8">
        <v>42879.365277777797</v>
      </c>
      <c r="D227" s="8" t="s">
        <v>1981</v>
      </c>
      <c r="E227" s="10">
        <v>0.62</v>
      </c>
      <c r="F227" s="10">
        <v>0.59099999999999997</v>
      </c>
      <c r="G227" s="10">
        <v>4.9000000000000004</v>
      </c>
      <c r="H227" s="8">
        <f>WORKDAY(C227,-120,Holidays!$C$2:$G$11)</f>
        <v>42706</v>
      </c>
      <c r="I227" s="8">
        <f>WORKDAY(C227,120,Holidays!$C$2:$G$11)</f>
        <v>43053</v>
      </c>
    </row>
    <row r="228" spans="1:9" ht="11" customHeight="1" x14ac:dyDescent="0.4">
      <c r="A228" s="2" t="s">
        <v>410</v>
      </c>
      <c r="B228" s="3" t="s">
        <v>1671</v>
      </c>
      <c r="C228" s="8">
        <v>42879.670138888898</v>
      </c>
      <c r="D228" s="8" t="s">
        <v>1981</v>
      </c>
      <c r="E228" s="10">
        <v>0.4</v>
      </c>
      <c r="F228" s="10">
        <v>0.38900000000000001</v>
      </c>
      <c r="G228" s="10">
        <v>2.8</v>
      </c>
      <c r="H228" s="8">
        <f>WORKDAY(C228,-120,Holidays!$C$2:$G$11)</f>
        <v>42706</v>
      </c>
      <c r="I228" s="8">
        <f>WORKDAY(C228,120,Holidays!$C$2:$G$11)</f>
        <v>43053</v>
      </c>
    </row>
    <row r="229" spans="1:9" ht="11" customHeight="1" x14ac:dyDescent="0.4">
      <c r="A229" s="2" t="s">
        <v>840</v>
      </c>
      <c r="B229" s="3" t="s">
        <v>1886</v>
      </c>
      <c r="C229" s="8">
        <v>42880.354166666701</v>
      </c>
      <c r="D229" s="8" t="s">
        <v>1981</v>
      </c>
      <c r="E229" s="10">
        <v>1.08</v>
      </c>
      <c r="F229" s="10">
        <v>1.0369999999999999</v>
      </c>
      <c r="G229" s="10">
        <v>4.5</v>
      </c>
      <c r="H229" s="8">
        <f>WORKDAY(C229,-120,Holidays!$C$2:$G$11)</f>
        <v>42709</v>
      </c>
      <c r="I229" s="8">
        <f>WORKDAY(C229,120,Holidays!$C$2:$G$11)</f>
        <v>43054</v>
      </c>
    </row>
    <row r="230" spans="1:9" ht="11" customHeight="1" x14ac:dyDescent="0.4">
      <c r="A230" s="2" t="s">
        <v>402</v>
      </c>
      <c r="B230" s="3" t="s">
        <v>1667</v>
      </c>
      <c r="C230" s="8">
        <v>42880.270833333299</v>
      </c>
      <c r="D230" s="8" t="s">
        <v>1981</v>
      </c>
      <c r="E230" s="10">
        <v>0.39</v>
      </c>
      <c r="F230" s="10">
        <v>0.39900000000000002</v>
      </c>
      <c r="G230" s="10">
        <v>-2</v>
      </c>
      <c r="H230" s="8">
        <f>WORKDAY(C230,-120,Holidays!$C$2:$G$11)</f>
        <v>42709</v>
      </c>
      <c r="I230" s="8">
        <f>WORKDAY(C230,120,Holidays!$C$2:$G$11)</f>
        <v>43054</v>
      </c>
    </row>
    <row r="231" spans="1:9" ht="11" customHeight="1" x14ac:dyDescent="0.4">
      <c r="A231" s="2" t="s">
        <v>40</v>
      </c>
      <c r="B231" s="3" t="s">
        <v>1486</v>
      </c>
      <c r="C231" s="8">
        <v>42886.333333333299</v>
      </c>
      <c r="D231" s="8" t="s">
        <v>1981</v>
      </c>
      <c r="E231" s="10">
        <v>1.03</v>
      </c>
      <c r="F231" s="10">
        <v>0.84399999999999997</v>
      </c>
      <c r="G231" s="10">
        <v>22</v>
      </c>
      <c r="H231" s="8">
        <f>WORKDAY(C231,-120,Holidays!$C$2:$G$11)</f>
        <v>42712</v>
      </c>
      <c r="I231" s="8">
        <f>WORKDAY(C231,120,Holidays!$C$2:$G$11)</f>
        <v>43059</v>
      </c>
    </row>
    <row r="232" spans="1:9" ht="11" customHeight="1" x14ac:dyDescent="0.4">
      <c r="A232" s="2" t="s">
        <v>479</v>
      </c>
      <c r="B232" s="3" t="s">
        <v>1226</v>
      </c>
      <c r="C232" s="8">
        <v>42886.670138888898</v>
      </c>
      <c r="D232" s="8" t="s">
        <v>1981</v>
      </c>
      <c r="E232" s="10">
        <v>0.35</v>
      </c>
      <c r="F232" s="10">
        <v>0.35199999999999998</v>
      </c>
      <c r="G232" s="10">
        <v>-0.6</v>
      </c>
      <c r="H232" s="8">
        <f>WORKDAY(C232,-120,Holidays!$C$2:$G$11)</f>
        <v>42712</v>
      </c>
      <c r="I232" s="8">
        <f>WORKDAY(C232,120,Holidays!$C$2:$G$11)</f>
        <v>43059</v>
      </c>
    </row>
    <row r="233" spans="1:9" ht="11" customHeight="1" x14ac:dyDescent="0.4">
      <c r="A233" s="2" t="s">
        <v>289</v>
      </c>
      <c r="B233" s="3" t="s">
        <v>1131</v>
      </c>
      <c r="C233" s="8">
        <v>42887.677083333299</v>
      </c>
      <c r="D233" s="8" t="s">
        <v>1981</v>
      </c>
      <c r="E233" s="10">
        <v>2.5</v>
      </c>
      <c r="F233" s="10">
        <v>2.25</v>
      </c>
      <c r="G233" s="10">
        <v>11.1</v>
      </c>
      <c r="H233" s="8">
        <f>WORKDAY(C233,-120,Holidays!$C$2:$G$11)</f>
        <v>42713</v>
      </c>
      <c r="I233" s="8">
        <f>WORKDAY(C233,120,Holidays!$C$2:$G$11)</f>
        <v>43060</v>
      </c>
    </row>
    <row r="234" spans="1:9" ht="11" customHeight="1" x14ac:dyDescent="0.4">
      <c r="A234" s="2" t="s">
        <v>108</v>
      </c>
      <c r="B234" s="3" t="s">
        <v>1520</v>
      </c>
      <c r="C234" s="8">
        <v>42887.668055555601</v>
      </c>
      <c r="D234" s="8" t="s">
        <v>1981</v>
      </c>
      <c r="E234" s="10">
        <v>3.69</v>
      </c>
      <c r="F234" s="10">
        <v>3.5009999999999999</v>
      </c>
      <c r="G234" s="10">
        <v>5.4</v>
      </c>
      <c r="H234" s="8">
        <f>WORKDAY(C234,-120,Holidays!$C$2:$G$11)</f>
        <v>42713</v>
      </c>
      <c r="I234" s="8">
        <f>WORKDAY(C234,120,Holidays!$C$2:$G$11)</f>
        <v>43060</v>
      </c>
    </row>
    <row r="235" spans="1:9" ht="11" customHeight="1" x14ac:dyDescent="0.4">
      <c r="A235" s="2" t="s">
        <v>515</v>
      </c>
      <c r="B235" s="3" t="s">
        <v>1244</v>
      </c>
      <c r="C235" s="8">
        <v>42892.670138888898</v>
      </c>
      <c r="D235" s="8" t="s">
        <v>1981</v>
      </c>
      <c r="E235" s="10">
        <v>0.64</v>
      </c>
      <c r="F235" s="10">
        <v>0.56799999999999995</v>
      </c>
      <c r="G235" s="10">
        <v>12.7</v>
      </c>
      <c r="H235" s="8">
        <f>WORKDAY(C235,-120,Holidays!$C$2:$G$11)</f>
        <v>42718</v>
      </c>
      <c r="I235" s="8">
        <f>WORKDAY(C235,120,Holidays!$C$2:$G$11)</f>
        <v>43066</v>
      </c>
    </row>
    <row r="236" spans="1:9" ht="11" customHeight="1" x14ac:dyDescent="0.4">
      <c r="A236" s="2" t="s">
        <v>563</v>
      </c>
      <c r="B236" s="3" t="s">
        <v>1268</v>
      </c>
      <c r="C236" s="8">
        <v>42906.25</v>
      </c>
      <c r="D236" s="8" t="s">
        <v>1981</v>
      </c>
      <c r="E236" s="10">
        <v>0.9</v>
      </c>
      <c r="F236" s="10">
        <v>0.76800000000000002</v>
      </c>
      <c r="G236" s="10">
        <v>17.399999999999999</v>
      </c>
      <c r="H236" s="8">
        <f>WORKDAY(C236,-120,Holidays!$C$2:$G$11)</f>
        <v>42732</v>
      </c>
      <c r="I236" s="8">
        <f>WORKDAY(C236,120,Holidays!$C$2:$G$11)</f>
        <v>43080</v>
      </c>
    </row>
    <row r="237" spans="1:9" ht="11" customHeight="1" x14ac:dyDescent="0.4">
      <c r="A237" s="2" t="s">
        <v>23</v>
      </c>
      <c r="B237" s="3" t="s">
        <v>998</v>
      </c>
      <c r="C237" s="8">
        <v>42906.670138888898</v>
      </c>
      <c r="D237" s="8" t="s">
        <v>1981</v>
      </c>
      <c r="E237" s="10">
        <v>1.02</v>
      </c>
      <c r="F237" s="10">
        <v>0.94599999999999995</v>
      </c>
      <c r="G237" s="10">
        <v>7.8</v>
      </c>
      <c r="H237" s="8">
        <f>WORKDAY(C237,-120,Holidays!$C$2:$G$11)</f>
        <v>42732</v>
      </c>
      <c r="I237" s="8">
        <f>WORKDAY(C237,120,Holidays!$C$2:$G$11)</f>
        <v>43080</v>
      </c>
    </row>
    <row r="238" spans="1:9" ht="11" customHeight="1" x14ac:dyDescent="0.4">
      <c r="A238" s="2" t="s">
        <v>156</v>
      </c>
      <c r="B238" s="3" t="s">
        <v>1544</v>
      </c>
      <c r="C238" s="8">
        <v>42908.368750000001</v>
      </c>
      <c r="D238" s="8" t="s">
        <v>1981</v>
      </c>
      <c r="E238" s="10">
        <v>0.52</v>
      </c>
      <c r="F238" s="10">
        <v>0.47399999999999998</v>
      </c>
      <c r="G238" s="10">
        <v>9.6999999999999993</v>
      </c>
      <c r="H238" s="8">
        <f>WORKDAY(C238,-120,Holidays!$C$2:$G$11)</f>
        <v>42734</v>
      </c>
      <c r="I238" s="8">
        <f>WORKDAY(C238,120,Holidays!$C$2:$G$11)</f>
        <v>43082</v>
      </c>
    </row>
    <row r="239" spans="1:9" ht="11" customHeight="1" x14ac:dyDescent="0.4">
      <c r="A239" s="2" t="s">
        <v>439</v>
      </c>
      <c r="B239" s="3" t="s">
        <v>1206</v>
      </c>
      <c r="C239" s="8">
        <v>42908.251388888901</v>
      </c>
      <c r="D239" s="8" t="s">
        <v>1981</v>
      </c>
      <c r="E239" s="10">
        <v>0.28000000000000003</v>
      </c>
      <c r="F239" s="10">
        <v>0.56599999999999995</v>
      </c>
      <c r="G239" s="10">
        <v>-50.9</v>
      </c>
      <c r="H239" s="8">
        <f>WORKDAY(C239,-120,Holidays!$C$2:$G$11)</f>
        <v>42734</v>
      </c>
      <c r="I239" s="8">
        <f>WORKDAY(C239,120,Holidays!$C$2:$G$11)</f>
        <v>43082</v>
      </c>
    </row>
    <row r="240" spans="1:9" ht="11" customHeight="1" x14ac:dyDescent="0.4">
      <c r="A240" s="2" t="s">
        <v>434</v>
      </c>
      <c r="B240" s="3" t="s">
        <v>1683</v>
      </c>
      <c r="C240" s="8">
        <v>42913.25</v>
      </c>
      <c r="D240" s="8" t="s">
        <v>1981</v>
      </c>
      <c r="E240" s="10">
        <v>0.52</v>
      </c>
      <c r="F240" s="10">
        <v>0.52300000000000002</v>
      </c>
      <c r="G240" s="10">
        <v>-0.6</v>
      </c>
      <c r="H240" s="8">
        <f>WORKDAY(C240,-120,Holidays!$C$2:$G$11)</f>
        <v>42740</v>
      </c>
      <c r="I240" s="8">
        <f>WORKDAY(C240,120,Holidays!$C$2:$G$11)</f>
        <v>43087</v>
      </c>
    </row>
    <row r="241" spans="1:9" ht="11" customHeight="1" x14ac:dyDescent="0.4">
      <c r="A241" s="2" t="s">
        <v>560</v>
      </c>
      <c r="B241" s="3" t="s">
        <v>1746</v>
      </c>
      <c r="C241" s="8">
        <v>42915.270833333299</v>
      </c>
      <c r="D241" s="8" t="s">
        <v>1981</v>
      </c>
      <c r="E241" s="10">
        <v>0.82</v>
      </c>
      <c r="F241" s="10">
        <v>0.76200000000000001</v>
      </c>
      <c r="G241" s="10">
        <v>7.6</v>
      </c>
      <c r="H241" s="8">
        <f>WORKDAY(C241,-120,Holidays!$C$2:$G$11)</f>
        <v>42744</v>
      </c>
      <c r="I241" s="8">
        <f>WORKDAY(C241,120,Holidays!$C$2:$G$11)</f>
        <v>43089</v>
      </c>
    </row>
    <row r="242" spans="1:9" ht="12" customHeight="1" x14ac:dyDescent="0.4">
      <c r="A242" s="24" t="s">
        <v>984</v>
      </c>
      <c r="B242" s="1" t="s">
        <v>1974</v>
      </c>
      <c r="C242" s="8">
        <v>42921.6875</v>
      </c>
      <c r="D242" s="8" t="s">
        <v>1981</v>
      </c>
      <c r="E242" s="10">
        <v>0.27</v>
      </c>
      <c r="F242" s="10">
        <v>0.27400000000000002</v>
      </c>
      <c r="G242" s="10">
        <v>-1.5</v>
      </c>
      <c r="H242" s="8">
        <f>WORKDAY(C242,-120,Holidays!$C$2:$G$11)</f>
        <v>42747</v>
      </c>
      <c r="I242" s="8">
        <f>WORKDAY(C242,120,Holidays!$C$2:$G$11)</f>
        <v>43095</v>
      </c>
    </row>
    <row r="243" spans="1:9" ht="11" customHeight="1" x14ac:dyDescent="0.4">
      <c r="A243" s="2" t="s">
        <v>683</v>
      </c>
      <c r="B243" s="3" t="s">
        <v>1328</v>
      </c>
      <c r="C243" s="8">
        <v>42927.252777777801</v>
      </c>
      <c r="D243" s="8" t="s">
        <v>1981</v>
      </c>
      <c r="E243" s="10">
        <v>1.5</v>
      </c>
      <c r="F243" s="10">
        <v>1.397</v>
      </c>
      <c r="G243" s="10">
        <v>7.4</v>
      </c>
      <c r="H243" s="8">
        <f>WORKDAY(C243,-120,Holidays!$C$2:$G$11)</f>
        <v>42754</v>
      </c>
      <c r="I243" s="8">
        <f>WORKDAY(C243,120,Holidays!$C$2:$G$11)</f>
        <v>43102</v>
      </c>
    </row>
    <row r="244" spans="1:9" ht="11" customHeight="1" x14ac:dyDescent="0.4">
      <c r="A244" s="2" t="s">
        <v>314</v>
      </c>
      <c r="B244" s="3" t="s">
        <v>1623</v>
      </c>
      <c r="C244" s="8">
        <v>42928.284722222197</v>
      </c>
      <c r="D244" s="8" t="s">
        <v>1981</v>
      </c>
      <c r="E244" s="10">
        <v>0.52</v>
      </c>
      <c r="F244" s="10">
        <v>0.497</v>
      </c>
      <c r="G244" s="10">
        <v>4.5999999999999996</v>
      </c>
      <c r="H244" s="8">
        <f>WORKDAY(C244,-120,Holidays!$C$2:$G$11)</f>
        <v>42755</v>
      </c>
      <c r="I244" s="8">
        <f>WORKDAY(C244,120,Holidays!$C$2:$G$11)</f>
        <v>43103</v>
      </c>
    </row>
    <row r="245" spans="1:9" ht="11" customHeight="1" x14ac:dyDescent="0.4">
      <c r="A245" s="2" t="s">
        <v>271</v>
      </c>
      <c r="B245" s="3" t="s">
        <v>1122</v>
      </c>
      <c r="C245" s="8">
        <v>42929.291666666701</v>
      </c>
      <c r="D245" s="8" t="s">
        <v>1981</v>
      </c>
      <c r="E245" s="10">
        <v>0.71</v>
      </c>
      <c r="F245" s="10">
        <v>0.66800000000000004</v>
      </c>
      <c r="G245" s="10">
        <v>6.9</v>
      </c>
      <c r="H245" s="8">
        <f>WORKDAY(C245,-120,Holidays!$C$2:$G$11)</f>
        <v>42758</v>
      </c>
      <c r="I245" s="8">
        <f>WORKDAY(C245,120,Holidays!$C$2:$G$11)</f>
        <v>43104</v>
      </c>
    </row>
    <row r="246" spans="1:9" ht="11" customHeight="1" x14ac:dyDescent="0.4">
      <c r="A246" s="2" t="s">
        <v>252</v>
      </c>
      <c r="B246" s="3" t="s">
        <v>1592</v>
      </c>
      <c r="C246" s="8">
        <v>42929.291666666701</v>
      </c>
      <c r="D246" s="8" t="s">
        <v>1981</v>
      </c>
      <c r="E246" s="10">
        <v>1.64</v>
      </c>
      <c r="F246" s="10">
        <v>1.655</v>
      </c>
      <c r="G246" s="10">
        <v>-0.9</v>
      </c>
      <c r="H246" s="8">
        <f>WORKDAY(C246,-120,Holidays!$C$2:$G$11)</f>
        <v>42758</v>
      </c>
      <c r="I246" s="8">
        <f>WORKDAY(C246,120,Holidays!$C$2:$G$11)</f>
        <v>43104</v>
      </c>
    </row>
    <row r="247" spans="1:9" ht="11" customHeight="1" x14ac:dyDescent="0.4">
      <c r="A247" s="2" t="s">
        <v>503</v>
      </c>
      <c r="B247" s="3" t="s">
        <v>1238</v>
      </c>
      <c r="C247" s="8">
        <v>42930.288888888899</v>
      </c>
      <c r="D247" s="8" t="s">
        <v>1981</v>
      </c>
      <c r="E247" s="10">
        <v>1.71</v>
      </c>
      <c r="F247" s="10">
        <v>1.583</v>
      </c>
      <c r="G247" s="10">
        <v>8.1999999999999993</v>
      </c>
      <c r="H247" s="8">
        <f>WORKDAY(C247,-120,Holidays!$C$2:$G$11)</f>
        <v>42759</v>
      </c>
      <c r="I247" s="8">
        <f>WORKDAY(C247,120,Holidays!$C$2:$G$11)</f>
        <v>43105</v>
      </c>
    </row>
    <row r="248" spans="1:9" ht="11" customHeight="1" x14ac:dyDescent="0.4">
      <c r="A248" s="2" t="s">
        <v>231</v>
      </c>
      <c r="B248" s="3" t="s">
        <v>1102</v>
      </c>
      <c r="C248" s="8">
        <v>42930.322916666701</v>
      </c>
      <c r="D248" s="8" t="s">
        <v>1981</v>
      </c>
      <c r="E248" s="10">
        <v>1.28</v>
      </c>
      <c r="F248" s="10">
        <v>1.208</v>
      </c>
      <c r="G248" s="10">
        <v>6</v>
      </c>
      <c r="H248" s="8">
        <f>WORKDAY(C248,-120,Holidays!$C$2:$G$11)</f>
        <v>42759</v>
      </c>
      <c r="I248" s="8">
        <f>WORKDAY(C248,120,Holidays!$C$2:$G$11)</f>
        <v>43105</v>
      </c>
    </row>
    <row r="249" spans="1:9" ht="11" customHeight="1" x14ac:dyDescent="0.4">
      <c r="A249" s="2" t="s">
        <v>334</v>
      </c>
      <c r="B249" s="3" t="s">
        <v>1633</v>
      </c>
      <c r="C249" s="8">
        <v>42930.275000000001</v>
      </c>
      <c r="D249" s="8" t="s">
        <v>1981</v>
      </c>
      <c r="E249" s="10">
        <v>0.27</v>
      </c>
      <c r="F249" s="10">
        <v>0.26200000000000001</v>
      </c>
      <c r="G249" s="10">
        <v>4.3</v>
      </c>
      <c r="H249" s="8">
        <f>WORKDAY(C249,-120,Holidays!$C$2:$G$11)</f>
        <v>42759</v>
      </c>
      <c r="I249" s="8">
        <f>WORKDAY(C249,120,Holidays!$C$2:$G$11)</f>
        <v>43105</v>
      </c>
    </row>
    <row r="250" spans="1:9" ht="11" customHeight="1" x14ac:dyDescent="0.4">
      <c r="A250" s="2" t="s">
        <v>709</v>
      </c>
      <c r="B250" s="3" t="s">
        <v>1341</v>
      </c>
      <c r="C250" s="8">
        <v>42930.276388888902</v>
      </c>
      <c r="D250" s="8" t="s">
        <v>1981</v>
      </c>
      <c r="E250" s="10">
        <v>2.1</v>
      </c>
      <c r="F250" s="10">
        <v>2.016</v>
      </c>
      <c r="G250" s="10">
        <v>4.2</v>
      </c>
      <c r="H250" s="8">
        <f>WORKDAY(C250,-120,Holidays!$C$2:$G$11)</f>
        <v>42759</v>
      </c>
      <c r="I250" s="8">
        <f>WORKDAY(C250,120,Holidays!$C$2:$G$11)</f>
        <v>43105</v>
      </c>
    </row>
    <row r="251" spans="1:9" ht="11" customHeight="1" x14ac:dyDescent="0.4">
      <c r="A251" s="2" t="s">
        <v>912</v>
      </c>
      <c r="B251" s="3" t="s">
        <v>1922</v>
      </c>
      <c r="C251" s="8">
        <v>42930.333333333299</v>
      </c>
      <c r="D251" s="8" t="s">
        <v>1981</v>
      </c>
      <c r="E251" s="10">
        <v>1.05</v>
      </c>
      <c r="F251" s="10">
        <v>1.0089999999999999</v>
      </c>
      <c r="G251" s="10">
        <v>3.9</v>
      </c>
      <c r="H251" s="8">
        <f>WORKDAY(C251,-120,Holidays!$C$2:$G$11)</f>
        <v>42759</v>
      </c>
      <c r="I251" s="8">
        <f>WORKDAY(C251,120,Holidays!$C$2:$G$11)</f>
        <v>43105</v>
      </c>
    </row>
    <row r="252" spans="1:9" ht="11" customHeight="1" x14ac:dyDescent="0.4">
      <c r="A252" s="2" t="s">
        <v>336</v>
      </c>
      <c r="B252" s="3" t="s">
        <v>1634</v>
      </c>
      <c r="C252" s="8">
        <v>42930.333333333299</v>
      </c>
      <c r="D252" s="8" t="s">
        <v>1981</v>
      </c>
      <c r="E252" s="10">
        <v>1.06</v>
      </c>
      <c r="F252" s="10">
        <v>1.0860000000000001</v>
      </c>
      <c r="G252" s="10">
        <v>-2.2999999999999998</v>
      </c>
      <c r="H252" s="8">
        <f>WORKDAY(C252,-120,Holidays!$C$2:$G$11)</f>
        <v>42759</v>
      </c>
      <c r="I252" s="8">
        <f>WORKDAY(C252,120,Holidays!$C$2:$G$11)</f>
        <v>43105</v>
      </c>
    </row>
    <row r="253" spans="1:9" ht="11" customHeight="1" x14ac:dyDescent="0.4">
      <c r="A253" s="2" t="s">
        <v>112</v>
      </c>
      <c r="B253" s="3" t="s">
        <v>1522</v>
      </c>
      <c r="C253" s="8">
        <v>42933.714583333298</v>
      </c>
      <c r="D253" s="8" t="s">
        <v>1981</v>
      </c>
      <c r="E253" s="10">
        <v>0.25</v>
      </c>
      <c r="F253" s="10">
        <v>0.23799999999999999</v>
      </c>
      <c r="G253" s="10">
        <v>2.9</v>
      </c>
      <c r="H253" s="8">
        <f>WORKDAY(C253,-120,Holidays!$C$2:$G$11)</f>
        <v>42760</v>
      </c>
      <c r="I253" s="8">
        <f>WORKDAY(C253,120,Holidays!$C$2:$G$11)</f>
        <v>43108</v>
      </c>
    </row>
    <row r="254" spans="1:9" ht="11" customHeight="1" x14ac:dyDescent="0.4">
      <c r="A254" s="2" t="s">
        <v>363</v>
      </c>
      <c r="B254" s="3" t="s">
        <v>1168</v>
      </c>
      <c r="C254" s="8">
        <v>42933.677777777797</v>
      </c>
      <c r="D254" s="8" t="s">
        <v>1981</v>
      </c>
      <c r="E254" s="10">
        <v>0.81</v>
      </c>
      <c r="F254" s="10">
        <v>0.81</v>
      </c>
      <c r="G254" s="10">
        <v>0</v>
      </c>
      <c r="H254" s="8">
        <f>WORKDAY(C254,-120,Holidays!$C$2:$G$11)</f>
        <v>42760</v>
      </c>
      <c r="I254" s="8">
        <f>WORKDAY(C254,120,Holidays!$C$2:$G$11)</f>
        <v>43108</v>
      </c>
    </row>
    <row r="255" spans="1:9" ht="11" customHeight="1" x14ac:dyDescent="0.4">
      <c r="A255" s="2" t="s">
        <v>175</v>
      </c>
      <c r="B255" s="3" t="s">
        <v>1074</v>
      </c>
      <c r="C255" s="8">
        <v>42933.270833333299</v>
      </c>
      <c r="D255" s="8" t="s">
        <v>1981</v>
      </c>
      <c r="E255" s="10">
        <v>5.24</v>
      </c>
      <c r="F255" s="10">
        <v>5.3819999999999997</v>
      </c>
      <c r="G255" s="10">
        <v>-2.6</v>
      </c>
      <c r="H255" s="8">
        <f>WORKDAY(C255,-120,Holidays!$C$2:$G$11)</f>
        <v>42760</v>
      </c>
      <c r="I255" s="8">
        <f>WORKDAY(C255,120,Holidays!$C$2:$G$11)</f>
        <v>43108</v>
      </c>
    </row>
    <row r="256" spans="1:9" ht="11" customHeight="1" x14ac:dyDescent="0.4">
      <c r="A256" s="2" t="s">
        <v>489</v>
      </c>
      <c r="B256" s="3" t="s">
        <v>1231</v>
      </c>
      <c r="C256" s="8">
        <v>42933.318055555603</v>
      </c>
      <c r="D256" s="8" t="s">
        <v>1981</v>
      </c>
      <c r="E256" s="10">
        <v>0.88</v>
      </c>
      <c r="F256" s="10">
        <v>0.91300000000000003</v>
      </c>
      <c r="G256" s="10">
        <v>-3.3</v>
      </c>
      <c r="H256" s="8">
        <f>WORKDAY(C256,-120,Holidays!$C$2:$G$11)</f>
        <v>42760</v>
      </c>
      <c r="I256" s="8">
        <f>WORKDAY(C256,120,Holidays!$C$2:$G$11)</f>
        <v>43108</v>
      </c>
    </row>
    <row r="257" spans="1:9" ht="11" customHeight="1" x14ac:dyDescent="0.4">
      <c r="A257" s="2" t="s">
        <v>651</v>
      </c>
      <c r="B257" s="3" t="s">
        <v>1312</v>
      </c>
      <c r="C257" s="8">
        <v>42933.670138888898</v>
      </c>
      <c r="D257" s="8" t="s">
        <v>1981</v>
      </c>
      <c r="E257" s="10">
        <v>0.15</v>
      </c>
      <c r="F257" s="10">
        <v>0.156</v>
      </c>
      <c r="G257" s="10">
        <v>-3.8</v>
      </c>
      <c r="H257" s="8">
        <f>WORKDAY(C257,-120,Holidays!$C$2:$G$11)</f>
        <v>42760</v>
      </c>
      <c r="I257" s="8">
        <f>WORKDAY(C257,120,Holidays!$C$2:$G$11)</f>
        <v>43108</v>
      </c>
    </row>
    <row r="258" spans="1:9" ht="11" customHeight="1" x14ac:dyDescent="0.4">
      <c r="A258" s="2" t="s">
        <v>417</v>
      </c>
      <c r="B258" s="3" t="s">
        <v>1195</v>
      </c>
      <c r="C258" s="8">
        <v>42934.3125</v>
      </c>
      <c r="D258" s="8" t="s">
        <v>1981</v>
      </c>
      <c r="E258" s="10">
        <v>3.95</v>
      </c>
      <c r="F258" s="10">
        <v>3.427</v>
      </c>
      <c r="G258" s="10">
        <v>15.3</v>
      </c>
      <c r="H258" s="8">
        <f>WORKDAY(C258,-120,Holidays!$C$2:$G$11)</f>
        <v>42761</v>
      </c>
      <c r="I258" s="8">
        <f>WORKDAY(C258,120,Holidays!$C$2:$G$11)</f>
        <v>43109</v>
      </c>
    </row>
    <row r="259" spans="1:9" ht="11" customHeight="1" x14ac:dyDescent="0.4">
      <c r="A259" s="2" t="s">
        <v>948</v>
      </c>
      <c r="B259" s="3" t="s">
        <v>1940</v>
      </c>
      <c r="C259" s="8">
        <v>42934.682638888902</v>
      </c>
      <c r="D259" s="8" t="s">
        <v>1981</v>
      </c>
      <c r="E259" s="10">
        <v>1.1100000000000001</v>
      </c>
      <c r="F259" s="10">
        <v>0.99299999999999999</v>
      </c>
      <c r="G259" s="10">
        <v>11.8</v>
      </c>
      <c r="H259" s="8">
        <f>WORKDAY(C259,-120,Holidays!$C$2:$G$11)</f>
        <v>42761</v>
      </c>
      <c r="I259" s="8">
        <f>WORKDAY(C259,120,Holidays!$C$2:$G$11)</f>
        <v>43109</v>
      </c>
    </row>
    <row r="260" spans="1:9" ht="11" customHeight="1" x14ac:dyDescent="0.4">
      <c r="A260" s="2" t="s">
        <v>137</v>
      </c>
      <c r="B260" s="3" t="s">
        <v>1055</v>
      </c>
      <c r="C260" s="8">
        <v>42934.28125</v>
      </c>
      <c r="D260" s="8" t="s">
        <v>1981</v>
      </c>
      <c r="E260" s="10">
        <v>0.48</v>
      </c>
      <c r="F260" s="10">
        <v>0.433</v>
      </c>
      <c r="G260" s="10">
        <v>11.1</v>
      </c>
      <c r="H260" s="8">
        <f>WORKDAY(C260,-120,Holidays!$C$2:$G$11)</f>
        <v>42761</v>
      </c>
      <c r="I260" s="8">
        <f>WORKDAY(C260,120,Holidays!$C$2:$G$11)</f>
        <v>43109</v>
      </c>
    </row>
    <row r="261" spans="1:9" ht="11" customHeight="1" x14ac:dyDescent="0.4">
      <c r="A261" s="2" t="s">
        <v>452</v>
      </c>
      <c r="B261" s="3" t="s">
        <v>1692</v>
      </c>
      <c r="C261" s="8">
        <v>42934.667361111096</v>
      </c>
      <c r="D261" s="8" t="s">
        <v>1981</v>
      </c>
      <c r="E261" s="10">
        <v>0.41</v>
      </c>
      <c r="F261" s="10">
        <v>0.37</v>
      </c>
      <c r="G261" s="10">
        <v>10.8</v>
      </c>
      <c r="H261" s="8">
        <f>WORKDAY(C261,-120,Holidays!$C$2:$G$11)</f>
        <v>42761</v>
      </c>
      <c r="I261" s="8">
        <f>WORKDAY(C261,120,Holidays!$C$2:$G$11)</f>
        <v>43109</v>
      </c>
    </row>
    <row r="262" spans="1:9" ht="11" customHeight="1" x14ac:dyDescent="0.4">
      <c r="A262" s="2" t="s">
        <v>652</v>
      </c>
      <c r="B262" s="3" t="s">
        <v>1792</v>
      </c>
      <c r="C262" s="8">
        <v>42934.291666666701</v>
      </c>
      <c r="D262" s="8" t="s">
        <v>1981</v>
      </c>
      <c r="E262" s="10">
        <v>0.78</v>
      </c>
      <c r="F262" s="10">
        <v>0.70799999999999996</v>
      </c>
      <c r="G262" s="10">
        <v>10.199999999999999</v>
      </c>
      <c r="H262" s="8">
        <f>WORKDAY(C262,-120,Holidays!$C$2:$G$11)</f>
        <v>42761</v>
      </c>
      <c r="I262" s="8">
        <f>WORKDAY(C262,120,Holidays!$C$2:$G$11)</f>
        <v>43109</v>
      </c>
    </row>
    <row r="263" spans="1:9" ht="11" customHeight="1" x14ac:dyDescent="0.4">
      <c r="A263" s="2" t="s">
        <v>220</v>
      </c>
      <c r="B263" s="3" t="s">
        <v>1576</v>
      </c>
      <c r="C263" s="8">
        <v>42934.668055555601</v>
      </c>
      <c r="D263" s="8" t="s">
        <v>1981</v>
      </c>
      <c r="E263" s="10">
        <v>0.64</v>
      </c>
      <c r="F263" s="10">
        <v>0.59099999999999997</v>
      </c>
      <c r="G263" s="10">
        <v>8.3000000000000007</v>
      </c>
      <c r="H263" s="8">
        <f>WORKDAY(C263,-120,Holidays!$C$2:$G$11)</f>
        <v>42761</v>
      </c>
      <c r="I263" s="8">
        <f>WORKDAY(C263,120,Holidays!$C$2:$G$11)</f>
        <v>43109</v>
      </c>
    </row>
    <row r="264" spans="1:9" ht="11" customHeight="1" x14ac:dyDescent="0.4">
      <c r="A264" s="2" t="s">
        <v>462</v>
      </c>
      <c r="B264" s="3" t="s">
        <v>1697</v>
      </c>
      <c r="C264" s="8">
        <v>42934.670833333301</v>
      </c>
      <c r="D264" s="8" t="s">
        <v>1981</v>
      </c>
      <c r="E264" s="10">
        <v>2.97</v>
      </c>
      <c r="F264" s="10">
        <v>2.7440000000000002</v>
      </c>
      <c r="G264" s="10">
        <v>8.1999999999999993</v>
      </c>
      <c r="H264" s="8">
        <f>WORKDAY(C264,-120,Holidays!$C$2:$G$11)</f>
        <v>42761</v>
      </c>
      <c r="I264" s="8">
        <f>WORKDAY(C264,120,Holidays!$C$2:$G$11)</f>
        <v>43109</v>
      </c>
    </row>
    <row r="265" spans="1:9" ht="11" customHeight="1" x14ac:dyDescent="0.4">
      <c r="A265" s="2" t="s">
        <v>737</v>
      </c>
      <c r="B265" s="3" t="s">
        <v>1355</v>
      </c>
      <c r="C265" s="8">
        <v>42934.333333333299</v>
      </c>
      <c r="D265" s="8" t="s">
        <v>1981</v>
      </c>
      <c r="E265" s="10">
        <v>0.84</v>
      </c>
      <c r="F265" s="10">
        <v>0.78200000000000003</v>
      </c>
      <c r="G265" s="10">
        <v>7.4</v>
      </c>
      <c r="H265" s="8">
        <f>WORKDAY(C265,-120,Holidays!$C$2:$G$11)</f>
        <v>42761</v>
      </c>
      <c r="I265" s="8">
        <f>WORKDAY(C265,120,Holidays!$C$2:$G$11)</f>
        <v>43109</v>
      </c>
    </row>
    <row r="266" spans="1:9" ht="11" customHeight="1" x14ac:dyDescent="0.4">
      <c r="A266" s="2" t="s">
        <v>447</v>
      </c>
      <c r="B266" s="3" t="s">
        <v>1210</v>
      </c>
      <c r="C266" s="8">
        <v>42934.288194444402</v>
      </c>
      <c r="D266" s="8" t="s">
        <v>1981</v>
      </c>
      <c r="E266" s="10">
        <v>1.48</v>
      </c>
      <c r="F266" s="10">
        <v>1.383</v>
      </c>
      <c r="G266" s="10">
        <v>6.8</v>
      </c>
      <c r="H266" s="8">
        <f>WORKDAY(C266,-120,Holidays!$C$2:$G$11)</f>
        <v>42761</v>
      </c>
      <c r="I266" s="8">
        <f>WORKDAY(C266,120,Holidays!$C$2:$G$11)</f>
        <v>43109</v>
      </c>
    </row>
    <row r="267" spans="1:9" ht="11" customHeight="1" x14ac:dyDescent="0.4">
      <c r="A267" s="2" t="s">
        <v>269</v>
      </c>
      <c r="B267" s="3" t="s">
        <v>1121</v>
      </c>
      <c r="C267" s="8">
        <v>42934.275000000001</v>
      </c>
      <c r="D267" s="8" t="s">
        <v>1981</v>
      </c>
      <c r="E267" s="10">
        <v>1.1499999999999999</v>
      </c>
      <c r="F267" s="10">
        <v>1.079</v>
      </c>
      <c r="G267" s="10">
        <v>6.6</v>
      </c>
      <c r="H267" s="8">
        <f>WORKDAY(C267,-120,Holidays!$C$2:$G$11)</f>
        <v>42761</v>
      </c>
      <c r="I267" s="8">
        <f>WORKDAY(C267,120,Holidays!$C$2:$G$11)</f>
        <v>43109</v>
      </c>
    </row>
    <row r="268" spans="1:9" ht="11" customHeight="1" x14ac:dyDescent="0.4">
      <c r="A268" s="2" t="s">
        <v>699</v>
      </c>
      <c r="B268" s="3" t="s">
        <v>1336</v>
      </c>
      <c r="C268" s="8">
        <v>42934.729166666701</v>
      </c>
      <c r="D268" s="8" t="s">
        <v>1981</v>
      </c>
      <c r="E268" s="10">
        <v>0.84</v>
      </c>
      <c r="F268" s="10">
        <v>0.8</v>
      </c>
      <c r="G268" s="10">
        <v>4.9000000000000004</v>
      </c>
      <c r="H268" s="8">
        <f>WORKDAY(C268,-120,Holidays!$C$2:$G$11)</f>
        <v>42761</v>
      </c>
      <c r="I268" s="8">
        <f>WORKDAY(C268,120,Holidays!$C$2:$G$11)</f>
        <v>43109</v>
      </c>
    </row>
    <row r="269" spans="1:9" ht="11" customHeight="1" x14ac:dyDescent="0.4">
      <c r="A269" s="2" t="s">
        <v>504</v>
      </c>
      <c r="B269" s="3" t="s">
        <v>1718</v>
      </c>
      <c r="C269" s="8">
        <v>42934.3125</v>
      </c>
      <c r="D269" s="8" t="s">
        <v>1981</v>
      </c>
      <c r="E269" s="10">
        <v>3.23</v>
      </c>
      <c r="F269" s="10">
        <v>3.1080000000000001</v>
      </c>
      <c r="G269" s="10">
        <v>4.0999999999999996</v>
      </c>
      <c r="H269" s="8">
        <f>WORKDAY(C269,-120,Holidays!$C$2:$G$11)</f>
        <v>42761</v>
      </c>
      <c r="I269" s="8">
        <f>WORKDAY(C269,120,Holidays!$C$2:$G$11)</f>
        <v>43109</v>
      </c>
    </row>
    <row r="270" spans="1:9" ht="11" customHeight="1" x14ac:dyDescent="0.4">
      <c r="A270" s="2" t="s">
        <v>643</v>
      </c>
      <c r="B270" s="3" t="s">
        <v>1308</v>
      </c>
      <c r="C270" s="8">
        <v>42934.679166666698</v>
      </c>
      <c r="D270" s="8" t="s">
        <v>1981</v>
      </c>
      <c r="E270" s="10">
        <v>0.43</v>
      </c>
      <c r="F270" s="10">
        <v>0.41399999999999998</v>
      </c>
      <c r="G270" s="10">
        <v>3.9</v>
      </c>
      <c r="H270" s="8">
        <f>WORKDAY(C270,-120,Holidays!$C$2:$G$11)</f>
        <v>42761</v>
      </c>
      <c r="I270" s="8">
        <f>WORKDAY(C270,120,Holidays!$C$2:$G$11)</f>
        <v>43109</v>
      </c>
    </row>
    <row r="271" spans="1:9" ht="11" customHeight="1" x14ac:dyDescent="0.4">
      <c r="A271" s="2" t="s">
        <v>907</v>
      </c>
      <c r="B271" s="3" t="s">
        <v>1440</v>
      </c>
      <c r="C271" s="8">
        <v>42934.246527777803</v>
      </c>
      <c r="D271" s="8" t="s">
        <v>1981</v>
      </c>
      <c r="E271" s="10">
        <v>2.46</v>
      </c>
      <c r="F271" s="10">
        <v>2.379</v>
      </c>
      <c r="G271" s="10">
        <v>3.4</v>
      </c>
      <c r="H271" s="8">
        <f>WORKDAY(C271,-120,Holidays!$C$2:$G$11)</f>
        <v>42761</v>
      </c>
      <c r="I271" s="8">
        <f>WORKDAY(C271,120,Holidays!$C$2:$G$11)</f>
        <v>43109</v>
      </c>
    </row>
    <row r="272" spans="1:9" ht="11" customHeight="1" x14ac:dyDescent="0.4">
      <c r="A272" s="2" t="s">
        <v>497</v>
      </c>
      <c r="B272" s="3" t="s">
        <v>1235</v>
      </c>
      <c r="C272" s="8">
        <v>42934.277777777803</v>
      </c>
      <c r="D272" s="8" t="s">
        <v>1981</v>
      </c>
      <c r="E272" s="10">
        <v>1.83</v>
      </c>
      <c r="F272" s="10">
        <v>1.79</v>
      </c>
      <c r="G272" s="10">
        <v>2.2000000000000002</v>
      </c>
      <c r="H272" s="8">
        <f>WORKDAY(C272,-120,Holidays!$C$2:$G$11)</f>
        <v>42761</v>
      </c>
      <c r="I272" s="8">
        <f>WORKDAY(C272,120,Holidays!$C$2:$G$11)</f>
        <v>43109</v>
      </c>
    </row>
    <row r="273" spans="1:9" ht="11" customHeight="1" x14ac:dyDescent="0.4">
      <c r="A273" s="2" t="s">
        <v>893</v>
      </c>
      <c r="B273" s="3" t="s">
        <v>1433</v>
      </c>
      <c r="C273" s="8">
        <v>42934.677083333299</v>
      </c>
      <c r="D273" s="8" t="s">
        <v>1981</v>
      </c>
      <c r="E273" s="10">
        <v>2.75</v>
      </c>
      <c r="F273" s="10">
        <v>2.7189999999999999</v>
      </c>
      <c r="G273" s="10">
        <v>1.1000000000000001</v>
      </c>
      <c r="H273" s="8">
        <f>WORKDAY(C273,-120,Holidays!$C$2:$G$11)</f>
        <v>42761</v>
      </c>
      <c r="I273" s="8">
        <f>WORKDAY(C273,120,Holidays!$C$2:$G$11)</f>
        <v>43109</v>
      </c>
    </row>
    <row r="274" spans="1:9" ht="11" customHeight="1" x14ac:dyDescent="0.4">
      <c r="A274" s="2" t="s">
        <v>869</v>
      </c>
      <c r="B274" s="3" t="s">
        <v>1421</v>
      </c>
      <c r="C274" s="8">
        <v>42934.275000000001</v>
      </c>
      <c r="D274" s="8" t="s">
        <v>1981</v>
      </c>
      <c r="E274" s="10">
        <v>0.6</v>
      </c>
      <c r="F274" s="10">
        <v>0.59099999999999997</v>
      </c>
      <c r="G274" s="10">
        <v>1</v>
      </c>
      <c r="H274" s="8">
        <f>WORKDAY(C274,-120,Holidays!$C$2:$G$11)</f>
        <v>42761</v>
      </c>
      <c r="I274" s="8">
        <f>WORKDAY(C274,120,Holidays!$C$2:$G$11)</f>
        <v>43109</v>
      </c>
    </row>
    <row r="275" spans="1:9" ht="11" customHeight="1" x14ac:dyDescent="0.4">
      <c r="A275" s="2" t="s">
        <v>735</v>
      </c>
      <c r="B275" s="3" t="s">
        <v>1354</v>
      </c>
      <c r="C275" s="8">
        <v>42934.336111111101</v>
      </c>
      <c r="D275" s="8" t="s">
        <v>1981</v>
      </c>
      <c r="E275" s="10">
        <v>0.59</v>
      </c>
      <c r="F275" s="10">
        <v>0.59199999999999997</v>
      </c>
      <c r="G275" s="10">
        <v>0.2</v>
      </c>
      <c r="H275" s="8">
        <f>WORKDAY(C275,-120,Holidays!$C$2:$G$11)</f>
        <v>42761</v>
      </c>
      <c r="I275" s="8">
        <f>WORKDAY(C275,120,Holidays!$C$2:$G$11)</f>
        <v>43109</v>
      </c>
    </row>
    <row r="276" spans="1:9" ht="11" customHeight="1" x14ac:dyDescent="0.4">
      <c r="A276" s="2" t="s">
        <v>760</v>
      </c>
      <c r="B276" s="3" t="s">
        <v>1846</v>
      </c>
      <c r="C276" s="8">
        <v>42934.370138888902</v>
      </c>
      <c r="D276" s="8" t="s">
        <v>1981</v>
      </c>
      <c r="E276" s="10">
        <v>0.39</v>
      </c>
      <c r="F276" s="10">
        <v>0.38800000000000001</v>
      </c>
      <c r="G276" s="10">
        <v>0.2</v>
      </c>
      <c r="H276" s="8">
        <f>WORKDAY(C276,-120,Holidays!$C$2:$G$11)</f>
        <v>42761</v>
      </c>
      <c r="I276" s="8">
        <f>WORKDAY(C276,120,Holidays!$C$2:$G$11)</f>
        <v>43109</v>
      </c>
    </row>
    <row r="277" spans="1:9" ht="11" customHeight="1" x14ac:dyDescent="0.4">
      <c r="A277" s="2" t="s">
        <v>877</v>
      </c>
      <c r="B277" s="3" t="s">
        <v>1425</v>
      </c>
      <c r="C277" s="8">
        <v>42935.670138888898</v>
      </c>
      <c r="D277" s="8" t="s">
        <v>1981</v>
      </c>
      <c r="E277" s="10">
        <v>0.65</v>
      </c>
      <c r="F277" s="10">
        <v>0.35899999999999999</v>
      </c>
      <c r="G277" s="10">
        <v>81.2</v>
      </c>
      <c r="H277" s="8">
        <f>WORKDAY(C277,-120,Holidays!$C$2:$G$11)</f>
        <v>42762</v>
      </c>
      <c r="I277" s="8">
        <f>WORKDAY(C277,120,Holidays!$C$2:$G$11)</f>
        <v>43110</v>
      </c>
    </row>
    <row r="278" spans="1:9" ht="11" customHeight="1" x14ac:dyDescent="0.4">
      <c r="A278" s="2" t="s">
        <v>748</v>
      </c>
      <c r="B278" s="3" t="s">
        <v>1840</v>
      </c>
      <c r="C278" s="8">
        <v>42935.667361111096</v>
      </c>
      <c r="D278" s="8" t="s">
        <v>1981</v>
      </c>
      <c r="E278" s="10">
        <v>-0.6</v>
      </c>
      <c r="F278" s="10">
        <v>-0.90700000000000003</v>
      </c>
      <c r="G278" s="10">
        <v>33.799999999999997</v>
      </c>
      <c r="H278" s="8">
        <f>WORKDAY(C278,-120,Holidays!$C$2:$G$11)</f>
        <v>42762</v>
      </c>
      <c r="I278" s="8">
        <f>WORKDAY(C278,120,Holidays!$C$2:$G$11)</f>
        <v>43110</v>
      </c>
    </row>
    <row r="279" spans="1:9" ht="11" customHeight="1" x14ac:dyDescent="0.4">
      <c r="A279" s="2" t="s">
        <v>121</v>
      </c>
      <c r="B279" s="3" t="s">
        <v>1047</v>
      </c>
      <c r="C279" s="8">
        <v>42935.291666666701</v>
      </c>
      <c r="D279" s="8" t="s">
        <v>1981</v>
      </c>
      <c r="E279" s="10">
        <v>0.46</v>
      </c>
      <c r="F279" s="10">
        <v>0.39800000000000002</v>
      </c>
      <c r="G279" s="10">
        <v>15.6</v>
      </c>
      <c r="H279" s="8">
        <f>WORKDAY(C279,-120,Holidays!$C$2:$G$11)</f>
        <v>42762</v>
      </c>
      <c r="I279" s="8">
        <f>WORKDAY(C279,120,Holidays!$C$2:$G$11)</f>
        <v>43110</v>
      </c>
    </row>
    <row r="280" spans="1:9" ht="11" customHeight="1" x14ac:dyDescent="0.4">
      <c r="A280" s="2" t="s">
        <v>615</v>
      </c>
      <c r="B280" s="3" t="s">
        <v>1294</v>
      </c>
      <c r="C280" s="8">
        <v>42935.288194444402</v>
      </c>
      <c r="D280" s="8" t="s">
        <v>1981</v>
      </c>
      <c r="E280" s="10">
        <v>0.87</v>
      </c>
      <c r="F280" s="10">
        <v>0.76500000000000001</v>
      </c>
      <c r="G280" s="10">
        <v>13.7</v>
      </c>
      <c r="H280" s="8">
        <f>WORKDAY(C280,-120,Holidays!$C$2:$G$11)</f>
        <v>42762</v>
      </c>
      <c r="I280" s="8">
        <f>WORKDAY(C280,120,Holidays!$C$2:$G$11)</f>
        <v>43110</v>
      </c>
    </row>
    <row r="281" spans="1:9" ht="11" customHeight="1" x14ac:dyDescent="0.4">
      <c r="A281" s="2" t="s">
        <v>799</v>
      </c>
      <c r="B281" s="3" t="s">
        <v>1386</v>
      </c>
      <c r="C281" s="8">
        <v>42935.697222222203</v>
      </c>
      <c r="D281" s="8" t="s">
        <v>1981</v>
      </c>
      <c r="E281" s="10">
        <v>1.78</v>
      </c>
      <c r="F281" s="10">
        <v>1.613</v>
      </c>
      <c r="G281" s="10">
        <v>10.4</v>
      </c>
      <c r="H281" s="8">
        <f>WORKDAY(C281,-120,Holidays!$C$2:$G$11)</f>
        <v>42762</v>
      </c>
      <c r="I281" s="8">
        <f>WORKDAY(C281,120,Holidays!$C$2:$G$11)</f>
        <v>43110</v>
      </c>
    </row>
    <row r="282" spans="1:9" ht="11" customHeight="1" x14ac:dyDescent="0.4">
      <c r="A282" s="2" t="s">
        <v>816</v>
      </c>
      <c r="B282" s="3" t="s">
        <v>1874</v>
      </c>
      <c r="C282" s="8">
        <v>42935.270833333299</v>
      </c>
      <c r="D282" s="8" t="s">
        <v>1981</v>
      </c>
      <c r="E282" s="10">
        <v>0.6</v>
      </c>
      <c r="F282" s="10">
        <v>0.54700000000000004</v>
      </c>
      <c r="G282" s="10">
        <v>9.6999999999999993</v>
      </c>
      <c r="H282" s="8">
        <f>WORKDAY(C282,-120,Holidays!$C$2:$G$11)</f>
        <v>42762</v>
      </c>
      <c r="I282" s="8">
        <f>WORKDAY(C282,120,Holidays!$C$2:$G$11)</f>
        <v>43110</v>
      </c>
    </row>
    <row r="283" spans="1:9" ht="11" customHeight="1" x14ac:dyDescent="0.4">
      <c r="A283" s="2" t="s">
        <v>59</v>
      </c>
      <c r="B283" s="3" t="s">
        <v>1016</v>
      </c>
      <c r="C283" s="8">
        <v>42935.673611111102</v>
      </c>
      <c r="D283" s="8" t="s">
        <v>1981</v>
      </c>
      <c r="E283" s="10">
        <v>0.62</v>
      </c>
      <c r="F283" s="10">
        <v>0.58099999999999996</v>
      </c>
      <c r="G283" s="10">
        <v>6.7</v>
      </c>
      <c r="H283" s="8">
        <f>WORKDAY(C283,-120,Holidays!$C$2:$G$11)</f>
        <v>42762</v>
      </c>
      <c r="I283" s="8">
        <f>WORKDAY(C283,120,Holidays!$C$2:$G$11)</f>
        <v>43110</v>
      </c>
    </row>
    <row r="284" spans="1:9" ht="11" customHeight="1" x14ac:dyDescent="0.4">
      <c r="A284" s="2" t="s">
        <v>360</v>
      </c>
      <c r="B284" s="3" t="s">
        <v>1646</v>
      </c>
      <c r="C284" s="8">
        <v>42935.677083333299</v>
      </c>
      <c r="D284" s="8" t="s">
        <v>1981</v>
      </c>
      <c r="E284" s="10">
        <v>0.75</v>
      </c>
      <c r="F284" s="10">
        <v>0.72</v>
      </c>
      <c r="G284" s="10">
        <v>4.2</v>
      </c>
      <c r="H284" s="8">
        <f>WORKDAY(C284,-120,Holidays!$C$2:$G$11)</f>
        <v>42762</v>
      </c>
      <c r="I284" s="8">
        <f>WORKDAY(C284,120,Holidays!$C$2:$G$11)</f>
        <v>43110</v>
      </c>
    </row>
    <row r="285" spans="1:9" ht="11" customHeight="1" x14ac:dyDescent="0.4">
      <c r="A285" s="2" t="s">
        <v>429</v>
      </c>
      <c r="B285" s="3" t="s">
        <v>1201</v>
      </c>
      <c r="C285" s="8">
        <v>42935.334027777797</v>
      </c>
      <c r="D285" s="8" t="s">
        <v>1981</v>
      </c>
      <c r="E285" s="10">
        <v>2.74</v>
      </c>
      <c r="F285" s="10">
        <v>2.6459999999999999</v>
      </c>
      <c r="G285" s="10">
        <v>3.6</v>
      </c>
      <c r="H285" s="8">
        <f>WORKDAY(C285,-120,Holidays!$C$2:$G$11)</f>
        <v>42762</v>
      </c>
      <c r="I285" s="8">
        <f>WORKDAY(C285,120,Holidays!$C$2:$G$11)</f>
        <v>43110</v>
      </c>
    </row>
    <row r="286" spans="1:9" ht="11" customHeight="1" x14ac:dyDescent="0.4">
      <c r="A286" s="2" t="s">
        <v>518</v>
      </c>
      <c r="B286" s="3" t="s">
        <v>1725</v>
      </c>
      <c r="C286" s="8">
        <v>42935.285416666702</v>
      </c>
      <c r="D286" s="8" t="s">
        <v>1981</v>
      </c>
      <c r="E286" s="10">
        <v>2.35</v>
      </c>
      <c r="F286" s="10">
        <v>2.2709999999999999</v>
      </c>
      <c r="G286" s="10">
        <v>3.5</v>
      </c>
      <c r="H286" s="8">
        <f>WORKDAY(C286,-120,Holidays!$C$2:$G$11)</f>
        <v>42762</v>
      </c>
      <c r="I286" s="8">
        <f>WORKDAY(C286,120,Holidays!$C$2:$G$11)</f>
        <v>43110</v>
      </c>
    </row>
    <row r="287" spans="1:9" ht="11" customHeight="1" x14ac:dyDescent="0.4">
      <c r="A287" s="2" t="s">
        <v>933</v>
      </c>
      <c r="B287" s="3" t="s">
        <v>1453</v>
      </c>
      <c r="C287" s="8">
        <v>42935.733333333301</v>
      </c>
      <c r="D287" s="8" t="s">
        <v>1981</v>
      </c>
      <c r="E287" s="10">
        <v>2.0099999999999998</v>
      </c>
      <c r="F287" s="10">
        <v>1.952</v>
      </c>
      <c r="G287" s="10">
        <v>3</v>
      </c>
      <c r="H287" s="8">
        <f>WORKDAY(C287,-120,Holidays!$C$2:$G$11)</f>
        <v>42762</v>
      </c>
      <c r="I287" s="8">
        <f>WORKDAY(C287,120,Holidays!$C$2:$G$11)</f>
        <v>43110</v>
      </c>
    </row>
    <row r="288" spans="1:9" ht="11" customHeight="1" x14ac:dyDescent="0.4">
      <c r="A288" s="2" t="s">
        <v>897</v>
      </c>
      <c r="B288" s="3" t="s">
        <v>1435</v>
      </c>
      <c r="C288" s="8">
        <v>42935.677083333299</v>
      </c>
      <c r="D288" s="8" t="s">
        <v>1981</v>
      </c>
      <c r="E288" s="10">
        <v>2.37</v>
      </c>
      <c r="F288" s="10">
        <v>2.319</v>
      </c>
      <c r="G288" s="10">
        <v>2.2000000000000002</v>
      </c>
      <c r="H288" s="8">
        <f>WORKDAY(C288,-120,Holidays!$C$2:$G$11)</f>
        <v>42762</v>
      </c>
      <c r="I288" s="8">
        <f>WORKDAY(C288,120,Holidays!$C$2:$G$11)</f>
        <v>43110</v>
      </c>
    </row>
    <row r="289" spans="1:9" ht="11" customHeight="1" x14ac:dyDescent="0.4">
      <c r="A289" s="2" t="s">
        <v>14</v>
      </c>
      <c r="B289" s="3" t="s">
        <v>1473</v>
      </c>
      <c r="C289" s="8">
        <v>42935.670138888898</v>
      </c>
      <c r="D289" s="8" t="s">
        <v>1981</v>
      </c>
      <c r="E289" s="10">
        <v>1.47</v>
      </c>
      <c r="F289" s="10">
        <v>1.4390000000000001</v>
      </c>
      <c r="G289" s="10">
        <v>2.2000000000000002</v>
      </c>
      <c r="H289" s="8">
        <f>WORKDAY(C289,-120,Holidays!$C$2:$G$11)</f>
        <v>42762</v>
      </c>
      <c r="I289" s="8">
        <f>WORKDAY(C289,120,Holidays!$C$2:$G$11)</f>
        <v>43110</v>
      </c>
    </row>
    <row r="290" spans="1:9" ht="12" customHeight="1" x14ac:dyDescent="0.4">
      <c r="A290" s="3" t="s">
        <v>812</v>
      </c>
      <c r="B290" s="3" t="s">
        <v>1872</v>
      </c>
      <c r="C290" s="8">
        <v>42935.668055555601</v>
      </c>
      <c r="D290" s="8" t="s">
        <v>1981</v>
      </c>
      <c r="E290" s="10">
        <v>0.97</v>
      </c>
      <c r="F290" s="10">
        <v>0.94799999999999995</v>
      </c>
      <c r="G290" s="10">
        <v>2.2000000000000002</v>
      </c>
      <c r="H290" s="8">
        <f>WORKDAY(C290,-120,Holidays!$C$2:$G$11)</f>
        <v>42762</v>
      </c>
      <c r="I290" s="8">
        <f>WORKDAY(C290,120,Holidays!$C$2:$G$11)</f>
        <v>43110</v>
      </c>
    </row>
    <row r="291" spans="1:9" ht="11" customHeight="1" x14ac:dyDescent="0.4">
      <c r="A291" s="2" t="s">
        <v>218</v>
      </c>
      <c r="B291" s="3" t="s">
        <v>1575</v>
      </c>
      <c r="C291" s="8">
        <v>42935.712500000001</v>
      </c>
      <c r="D291" s="8" t="s">
        <v>1981</v>
      </c>
      <c r="E291" s="10">
        <v>1.1200000000000001</v>
      </c>
      <c r="F291" s="10">
        <v>1.0980000000000001</v>
      </c>
      <c r="G291" s="10">
        <v>2</v>
      </c>
      <c r="H291" s="8">
        <f>WORKDAY(C291,-120,Holidays!$C$2:$G$11)</f>
        <v>42762</v>
      </c>
      <c r="I291" s="8">
        <f>WORKDAY(C291,120,Holidays!$C$2:$G$11)</f>
        <v>43110</v>
      </c>
    </row>
    <row r="292" spans="1:9" ht="11" customHeight="1" x14ac:dyDescent="0.4">
      <c r="A292" s="2" t="s">
        <v>216</v>
      </c>
      <c r="B292" s="3" t="s">
        <v>1574</v>
      </c>
      <c r="C292" s="8">
        <v>42935.208333333299</v>
      </c>
      <c r="D292" s="8" t="s">
        <v>1981</v>
      </c>
      <c r="E292" s="10">
        <v>1.1100000000000001</v>
      </c>
      <c r="F292" s="10">
        <v>1.097</v>
      </c>
      <c r="G292" s="10">
        <v>1.2</v>
      </c>
      <c r="H292" s="8">
        <f>WORKDAY(C292,-120,Holidays!$C$2:$G$11)</f>
        <v>42762</v>
      </c>
      <c r="I292" s="8">
        <f>WORKDAY(C292,120,Holidays!$C$2:$G$11)</f>
        <v>43110</v>
      </c>
    </row>
    <row r="293" spans="1:9" ht="11" customHeight="1" x14ac:dyDescent="0.4">
      <c r="A293" s="2" t="s">
        <v>921</v>
      </c>
      <c r="B293" s="3" t="s">
        <v>1447</v>
      </c>
      <c r="C293" s="8">
        <v>42935.28125</v>
      </c>
      <c r="D293" s="8" t="s">
        <v>1981</v>
      </c>
      <c r="E293" s="10">
        <v>0.85</v>
      </c>
      <c r="F293" s="10">
        <v>0.84399999999999997</v>
      </c>
      <c r="G293" s="10">
        <v>0.7</v>
      </c>
      <c r="H293" s="8">
        <f>WORKDAY(C293,-120,Holidays!$C$2:$G$11)</f>
        <v>42762</v>
      </c>
      <c r="I293" s="8">
        <f>WORKDAY(C293,120,Holidays!$C$2:$G$11)</f>
        <v>43110</v>
      </c>
    </row>
    <row r="294" spans="1:9" ht="11" customHeight="1" x14ac:dyDescent="0.4">
      <c r="A294" s="2" t="s">
        <v>843</v>
      </c>
      <c r="B294" s="3" t="s">
        <v>1408</v>
      </c>
      <c r="C294" s="8">
        <v>42935.75</v>
      </c>
      <c r="D294" s="8" t="s">
        <v>1981</v>
      </c>
      <c r="E294" s="10">
        <v>0.63</v>
      </c>
      <c r="F294" s="10">
        <v>0.63</v>
      </c>
      <c r="G294" s="10">
        <v>0</v>
      </c>
      <c r="H294" s="8">
        <f>WORKDAY(C294,-120,Holidays!$C$2:$G$11)</f>
        <v>42762</v>
      </c>
      <c r="I294" s="8">
        <f>WORKDAY(C294,120,Holidays!$C$2:$G$11)</f>
        <v>43110</v>
      </c>
    </row>
    <row r="295" spans="1:9" ht="11" customHeight="1" x14ac:dyDescent="0.4">
      <c r="A295" s="2" t="s">
        <v>785</v>
      </c>
      <c r="B295" s="3" t="s">
        <v>1379</v>
      </c>
      <c r="C295" s="8">
        <v>42935.208333333299</v>
      </c>
      <c r="D295" s="8" t="s">
        <v>1981</v>
      </c>
      <c r="E295" s="10">
        <v>2.21</v>
      </c>
      <c r="F295" s="10">
        <v>2.214</v>
      </c>
      <c r="G295" s="10">
        <v>-0.2</v>
      </c>
      <c r="H295" s="8">
        <f>WORKDAY(C295,-120,Holidays!$C$2:$G$11)</f>
        <v>42762</v>
      </c>
      <c r="I295" s="8">
        <f>WORKDAY(C295,120,Holidays!$C$2:$G$11)</f>
        <v>43110</v>
      </c>
    </row>
    <row r="296" spans="1:9" ht="11" customHeight="1" x14ac:dyDescent="0.4">
      <c r="A296" s="2" t="s">
        <v>590</v>
      </c>
      <c r="B296" s="3" t="s">
        <v>1761</v>
      </c>
      <c r="C296" s="8">
        <v>42935.3125</v>
      </c>
      <c r="D296" s="8" t="s">
        <v>1981</v>
      </c>
      <c r="E296" s="10">
        <v>1.23</v>
      </c>
      <c r="F296" s="10">
        <v>1.2290000000000001</v>
      </c>
      <c r="G296" s="10">
        <v>-0.2</v>
      </c>
      <c r="H296" s="8">
        <f>WORKDAY(C296,-120,Holidays!$C$2:$G$11)</f>
        <v>42762</v>
      </c>
      <c r="I296" s="8">
        <f>WORKDAY(C296,120,Holidays!$C$2:$G$11)</f>
        <v>43110</v>
      </c>
    </row>
    <row r="297" spans="1:9" ht="11" customHeight="1" x14ac:dyDescent="0.4">
      <c r="A297" s="2" t="s">
        <v>885</v>
      </c>
      <c r="B297" s="3" t="s">
        <v>1429</v>
      </c>
      <c r="C297" s="8">
        <v>42935.677083333299</v>
      </c>
      <c r="D297" s="8" t="s">
        <v>1981</v>
      </c>
      <c r="E297" s="10">
        <v>0.27</v>
      </c>
      <c r="F297" s="10">
        <v>0.26800000000000002</v>
      </c>
      <c r="G297" s="10">
        <v>-0.5</v>
      </c>
      <c r="H297" s="8">
        <f>WORKDAY(C297,-120,Holidays!$C$2:$G$11)</f>
        <v>42762</v>
      </c>
      <c r="I297" s="8">
        <f>WORKDAY(C297,120,Holidays!$C$2:$G$11)</f>
        <v>43110</v>
      </c>
    </row>
    <row r="298" spans="1:9" ht="11" customHeight="1" x14ac:dyDescent="0.4">
      <c r="A298" s="2" t="s">
        <v>801</v>
      </c>
      <c r="B298" s="3" t="s">
        <v>1387</v>
      </c>
      <c r="C298" s="8">
        <v>42935.6875</v>
      </c>
      <c r="D298" s="8" t="s">
        <v>1981</v>
      </c>
      <c r="E298" s="10">
        <v>0.16</v>
      </c>
      <c r="F298" s="10">
        <v>0.16400000000000001</v>
      </c>
      <c r="G298" s="10">
        <v>-2.4</v>
      </c>
      <c r="H298" s="8">
        <f>WORKDAY(C298,-120,Holidays!$C$2:$G$11)</f>
        <v>42762</v>
      </c>
      <c r="I298" s="8">
        <f>WORKDAY(C298,120,Holidays!$C$2:$G$11)</f>
        <v>43110</v>
      </c>
    </row>
    <row r="299" spans="1:9" ht="11" customHeight="1" x14ac:dyDescent="0.4">
      <c r="A299" s="2" t="s">
        <v>523</v>
      </c>
      <c r="B299" s="3" t="s">
        <v>1248</v>
      </c>
      <c r="C299" s="8">
        <v>42935.670138888898</v>
      </c>
      <c r="D299" s="8" t="s">
        <v>1981</v>
      </c>
      <c r="E299" s="10">
        <v>0.14000000000000001</v>
      </c>
      <c r="F299" s="10">
        <v>0.14699999999999999</v>
      </c>
      <c r="G299" s="10">
        <v>-4.8</v>
      </c>
      <c r="H299" s="8">
        <f>WORKDAY(C299,-120,Holidays!$C$2:$G$11)</f>
        <v>42762</v>
      </c>
      <c r="I299" s="8">
        <f>WORKDAY(C299,120,Holidays!$C$2:$G$11)</f>
        <v>43110</v>
      </c>
    </row>
    <row r="300" spans="1:9" ht="11" customHeight="1" x14ac:dyDescent="0.4">
      <c r="A300" s="2" t="s">
        <v>128</v>
      </c>
      <c r="B300" s="3" t="s">
        <v>1530</v>
      </c>
      <c r="C300" s="8">
        <v>42935.677083333299</v>
      </c>
      <c r="D300" s="8" t="s">
        <v>1981</v>
      </c>
      <c r="E300" s="10">
        <v>0.78</v>
      </c>
      <c r="F300" s="10">
        <v>0.89900000000000002</v>
      </c>
      <c r="G300" s="10">
        <v>-12.7</v>
      </c>
      <c r="H300" s="8">
        <f>WORKDAY(C300,-120,Holidays!$C$2:$G$11)</f>
        <v>42762</v>
      </c>
      <c r="I300" s="8">
        <f>WORKDAY(C300,120,Holidays!$C$2:$G$11)</f>
        <v>43110</v>
      </c>
    </row>
    <row r="301" spans="1:9" ht="11" customHeight="1" x14ac:dyDescent="0.4">
      <c r="A301" s="2" t="s">
        <v>103</v>
      </c>
      <c r="B301" s="3" t="s">
        <v>1038</v>
      </c>
      <c r="C301" s="8">
        <v>42936.667361111096</v>
      </c>
      <c r="D301" s="8" t="s">
        <v>1981</v>
      </c>
      <c r="E301" s="10">
        <v>0.51</v>
      </c>
      <c r="F301" s="10">
        <v>0.39200000000000002</v>
      </c>
      <c r="G301" s="10">
        <v>30.1</v>
      </c>
      <c r="H301" s="8">
        <f>WORKDAY(C301,-120,Holidays!$C$2:$G$11)</f>
        <v>42765</v>
      </c>
      <c r="I301" s="8">
        <f>WORKDAY(C301,120,Holidays!$C$2:$G$11)</f>
        <v>43111</v>
      </c>
    </row>
    <row r="302" spans="1:9" ht="11" customHeight="1" x14ac:dyDescent="0.4">
      <c r="A302" s="2" t="s">
        <v>141</v>
      </c>
      <c r="B302" s="3" t="s">
        <v>1057</v>
      </c>
      <c r="C302" s="8">
        <v>42936.270833333299</v>
      </c>
      <c r="D302" s="8" t="s">
        <v>1981</v>
      </c>
      <c r="E302" s="10">
        <v>0.93</v>
      </c>
      <c r="F302" s="10">
        <v>0.84299999999999997</v>
      </c>
      <c r="G302" s="10">
        <v>10.3</v>
      </c>
      <c r="H302" s="8">
        <f>WORKDAY(C302,-120,Holidays!$C$2:$G$11)</f>
        <v>42765</v>
      </c>
      <c r="I302" s="8">
        <f>WORKDAY(C302,120,Holidays!$C$2:$G$11)</f>
        <v>43111</v>
      </c>
    </row>
    <row r="303" spans="1:9" ht="11" customHeight="1" x14ac:dyDescent="0.4">
      <c r="A303" s="2" t="s">
        <v>884</v>
      </c>
      <c r="B303" s="3" t="s">
        <v>1908</v>
      </c>
      <c r="C303" s="8">
        <v>42936.28125</v>
      </c>
      <c r="D303" s="8" t="s">
        <v>1981</v>
      </c>
      <c r="E303" s="10">
        <v>1.69</v>
      </c>
      <c r="F303" s="10">
        <v>1.536</v>
      </c>
      <c r="G303" s="10">
        <v>10</v>
      </c>
      <c r="H303" s="8">
        <f>WORKDAY(C303,-120,Holidays!$C$2:$G$11)</f>
        <v>42765</v>
      </c>
      <c r="I303" s="8">
        <f>WORKDAY(C303,120,Holidays!$C$2:$G$11)</f>
        <v>43111</v>
      </c>
    </row>
    <row r="304" spans="1:9" ht="11" customHeight="1" x14ac:dyDescent="0.4">
      <c r="A304" s="2" t="s">
        <v>311</v>
      </c>
      <c r="B304" s="3" t="s">
        <v>1142</v>
      </c>
      <c r="C304" s="8">
        <v>42936.670138888898</v>
      </c>
      <c r="D304" s="8" t="s">
        <v>1981</v>
      </c>
      <c r="E304" s="10">
        <v>0.52</v>
      </c>
      <c r="F304" s="10">
        <v>0.48099999999999998</v>
      </c>
      <c r="G304" s="10">
        <v>7.8</v>
      </c>
      <c r="H304" s="8">
        <f>WORKDAY(C304,-120,Holidays!$C$2:$G$11)</f>
        <v>42765</v>
      </c>
      <c r="I304" s="8">
        <f>WORKDAY(C304,120,Holidays!$C$2:$G$11)</f>
        <v>43111</v>
      </c>
    </row>
    <row r="305" spans="1:9" ht="11" customHeight="1" x14ac:dyDescent="0.4">
      <c r="A305" s="2" t="s">
        <v>711</v>
      </c>
      <c r="B305" s="3" t="s">
        <v>1342</v>
      </c>
      <c r="C305" s="8">
        <v>42936.25</v>
      </c>
      <c r="D305" s="8" t="s">
        <v>1981</v>
      </c>
      <c r="E305" s="10">
        <v>1.1599999999999999</v>
      </c>
      <c r="F305" s="10">
        <v>1.0780000000000001</v>
      </c>
      <c r="G305" s="10">
        <v>7.6</v>
      </c>
      <c r="H305" s="8">
        <f>WORKDAY(C305,-120,Holidays!$C$2:$G$11)</f>
        <v>42765</v>
      </c>
      <c r="I305" s="8">
        <f>WORKDAY(C305,120,Holidays!$C$2:$G$11)</f>
        <v>43111</v>
      </c>
    </row>
    <row r="306" spans="1:9" ht="11" customHeight="1" x14ac:dyDescent="0.4">
      <c r="A306" s="2" t="s">
        <v>682</v>
      </c>
      <c r="B306" s="3" t="s">
        <v>1807</v>
      </c>
      <c r="C306" s="8">
        <v>42936.667361111096</v>
      </c>
      <c r="D306" s="8" t="s">
        <v>1981</v>
      </c>
      <c r="E306" s="10">
        <v>0.24</v>
      </c>
      <c r="F306" s="10">
        <v>0.22800000000000001</v>
      </c>
      <c r="G306" s="10">
        <v>7</v>
      </c>
      <c r="H306" s="8">
        <f>WORKDAY(C306,-120,Holidays!$C$2:$G$11)</f>
        <v>42765</v>
      </c>
      <c r="I306" s="8">
        <f>WORKDAY(C306,120,Holidays!$C$2:$G$11)</f>
        <v>43111</v>
      </c>
    </row>
    <row r="307" spans="1:9" ht="11" customHeight="1" x14ac:dyDescent="0.4">
      <c r="A307" s="2" t="s">
        <v>645</v>
      </c>
      <c r="B307" s="3" t="s">
        <v>1309</v>
      </c>
      <c r="C307" s="8">
        <v>42936.677083333299</v>
      </c>
      <c r="D307" s="8" t="s">
        <v>1981</v>
      </c>
      <c r="E307" s="10">
        <v>0.8</v>
      </c>
      <c r="F307" s="10">
        <v>0.75600000000000001</v>
      </c>
      <c r="G307" s="10">
        <v>5.8</v>
      </c>
      <c r="H307" s="8">
        <f>WORKDAY(C307,-120,Holidays!$C$2:$G$11)</f>
        <v>42765</v>
      </c>
      <c r="I307" s="8">
        <f>WORKDAY(C307,120,Holidays!$C$2:$G$11)</f>
        <v>43111</v>
      </c>
    </row>
    <row r="308" spans="1:9" ht="11" customHeight="1" x14ac:dyDescent="0.4">
      <c r="A308" s="2" t="s">
        <v>920</v>
      </c>
      <c r="B308" s="3" t="s">
        <v>1926</v>
      </c>
      <c r="C308" s="8">
        <v>42936.719444444403</v>
      </c>
      <c r="D308" s="8" t="s">
        <v>1981</v>
      </c>
      <c r="E308" s="10">
        <v>0.76</v>
      </c>
      <c r="F308" s="10">
        <v>0.72599999999999998</v>
      </c>
      <c r="G308" s="10">
        <v>4.9000000000000004</v>
      </c>
      <c r="H308" s="8">
        <f>WORKDAY(C308,-120,Holidays!$C$2:$G$11)</f>
        <v>42765</v>
      </c>
      <c r="I308" s="8">
        <f>WORKDAY(C308,120,Holidays!$C$2:$G$11)</f>
        <v>43111</v>
      </c>
    </row>
    <row r="309" spans="1:9" ht="11" customHeight="1" x14ac:dyDescent="0.4">
      <c r="A309" s="2" t="s">
        <v>528</v>
      </c>
      <c r="B309" s="3" t="s">
        <v>1730</v>
      </c>
      <c r="C309" s="8">
        <v>42936.670138888898</v>
      </c>
      <c r="D309" s="8" t="s">
        <v>1981</v>
      </c>
      <c r="E309" s="10">
        <v>0.5</v>
      </c>
      <c r="F309" s="10">
        <v>0.47799999999999998</v>
      </c>
      <c r="G309" s="10">
        <v>4.5999999999999996</v>
      </c>
      <c r="H309" s="8">
        <f>WORKDAY(C309,-120,Holidays!$C$2:$G$11)</f>
        <v>42765</v>
      </c>
      <c r="I309" s="8">
        <f>WORKDAY(C309,120,Holidays!$C$2:$G$11)</f>
        <v>43111</v>
      </c>
    </row>
    <row r="310" spans="1:9" ht="11" customHeight="1" x14ac:dyDescent="0.4">
      <c r="A310" s="2" t="s">
        <v>891</v>
      </c>
      <c r="B310" s="3" t="s">
        <v>1432</v>
      </c>
      <c r="C310" s="8">
        <v>42936.333333333299</v>
      </c>
      <c r="D310" s="8" t="s">
        <v>1981</v>
      </c>
      <c r="E310" s="10">
        <v>1.45</v>
      </c>
      <c r="F310" s="10">
        <v>1.393</v>
      </c>
      <c r="G310" s="10">
        <v>3.9</v>
      </c>
      <c r="H310" s="8">
        <f>WORKDAY(C310,-120,Holidays!$C$2:$G$11)</f>
        <v>42765</v>
      </c>
      <c r="I310" s="8">
        <f>WORKDAY(C310,120,Holidays!$C$2:$G$11)</f>
        <v>43111</v>
      </c>
    </row>
    <row r="311" spans="1:9" ht="11" customHeight="1" x14ac:dyDescent="0.4">
      <c r="A311" s="2" t="s">
        <v>148</v>
      </c>
      <c r="B311" s="3" t="s">
        <v>1540</v>
      </c>
      <c r="C311" s="8">
        <v>42936.670138888898</v>
      </c>
      <c r="D311" s="8" t="s">
        <v>1981</v>
      </c>
      <c r="E311" s="10">
        <v>1.96</v>
      </c>
      <c r="F311" s="10">
        <v>1.8979999999999999</v>
      </c>
      <c r="G311" s="10">
        <v>3.5</v>
      </c>
      <c r="H311" s="8">
        <f>WORKDAY(C311,-120,Holidays!$C$2:$G$11)</f>
        <v>42765</v>
      </c>
      <c r="I311" s="8">
        <f>WORKDAY(C311,120,Holidays!$C$2:$G$11)</f>
        <v>43111</v>
      </c>
    </row>
    <row r="312" spans="1:9" ht="11" customHeight="1" x14ac:dyDescent="0.4">
      <c r="A312" s="2" t="s">
        <v>293</v>
      </c>
      <c r="B312" s="3" t="s">
        <v>1133</v>
      </c>
      <c r="C312" s="8">
        <v>42936.28125</v>
      </c>
      <c r="D312" s="8" t="s">
        <v>1981</v>
      </c>
      <c r="E312" s="10">
        <v>1.04</v>
      </c>
      <c r="F312" s="10">
        <v>1.0069999999999999</v>
      </c>
      <c r="G312" s="10">
        <v>3.3</v>
      </c>
      <c r="H312" s="8">
        <f>WORKDAY(C312,-120,Holidays!$C$2:$G$11)</f>
        <v>42765</v>
      </c>
      <c r="I312" s="8">
        <f>WORKDAY(C312,120,Holidays!$C$2:$G$11)</f>
        <v>43111</v>
      </c>
    </row>
    <row r="313" spans="1:9" ht="11" customHeight="1" x14ac:dyDescent="0.4">
      <c r="A313" s="2" t="s">
        <v>75</v>
      </c>
      <c r="B313" s="3" t="s">
        <v>1024</v>
      </c>
      <c r="C313" s="8">
        <v>42936.3125</v>
      </c>
      <c r="D313" s="8" t="s">
        <v>1981</v>
      </c>
      <c r="E313" s="10">
        <v>3.84</v>
      </c>
      <c r="F313" s="10">
        <v>3.7280000000000002</v>
      </c>
      <c r="G313" s="10">
        <v>3</v>
      </c>
      <c r="H313" s="8">
        <f>WORKDAY(C313,-120,Holidays!$C$2:$G$11)</f>
        <v>42765</v>
      </c>
      <c r="I313" s="8">
        <f>WORKDAY(C313,120,Holidays!$C$2:$G$11)</f>
        <v>43111</v>
      </c>
    </row>
    <row r="314" spans="1:9" ht="11" customHeight="1" x14ac:dyDescent="0.4">
      <c r="A314" s="2" t="s">
        <v>468</v>
      </c>
      <c r="B314" s="3" t="s">
        <v>1700</v>
      </c>
      <c r="C314" s="8">
        <v>42936.670138888898</v>
      </c>
      <c r="D314" s="8" t="s">
        <v>1981</v>
      </c>
      <c r="E314" s="10">
        <v>1.98</v>
      </c>
      <c r="F314" s="10">
        <v>1.9279999999999999</v>
      </c>
      <c r="G314" s="10">
        <v>2.9</v>
      </c>
      <c r="H314" s="8">
        <f>WORKDAY(C314,-120,Holidays!$C$2:$G$11)</f>
        <v>42765</v>
      </c>
      <c r="I314" s="8">
        <f>WORKDAY(C314,120,Holidays!$C$2:$G$11)</f>
        <v>43111</v>
      </c>
    </row>
    <row r="315" spans="1:9" ht="11" customHeight="1" x14ac:dyDescent="0.4">
      <c r="A315" s="2" t="s">
        <v>7</v>
      </c>
      <c r="B315" s="3" t="s">
        <v>990</v>
      </c>
      <c r="C315" s="8">
        <v>42936.322916666701</v>
      </c>
      <c r="D315" s="8" t="s">
        <v>1981</v>
      </c>
      <c r="E315" s="10">
        <v>0.62</v>
      </c>
      <c r="F315" s="10">
        <v>0.60499999999999998</v>
      </c>
      <c r="G315" s="10">
        <v>2.5</v>
      </c>
      <c r="H315" s="8">
        <f>WORKDAY(C315,-120,Holidays!$C$2:$G$11)</f>
        <v>42765</v>
      </c>
      <c r="I315" s="8">
        <f>WORKDAY(C315,120,Holidays!$C$2:$G$11)</f>
        <v>43111</v>
      </c>
    </row>
    <row r="316" spans="1:9" ht="11" customHeight="1" x14ac:dyDescent="0.4">
      <c r="A316" s="2" t="s">
        <v>238</v>
      </c>
      <c r="B316" s="3" t="s">
        <v>1585</v>
      </c>
      <c r="C316" s="8">
        <v>42936.25</v>
      </c>
      <c r="D316" s="8" t="s">
        <v>1981</v>
      </c>
      <c r="E316" s="10">
        <v>0.99</v>
      </c>
      <c r="F316" s="10">
        <v>0.96899999999999997</v>
      </c>
      <c r="G316" s="10">
        <v>2.2000000000000002</v>
      </c>
      <c r="H316" s="8">
        <f>WORKDAY(C316,-120,Holidays!$C$2:$G$11)</f>
        <v>42765</v>
      </c>
      <c r="I316" s="8">
        <f>WORKDAY(C316,120,Holidays!$C$2:$G$11)</f>
        <v>43111</v>
      </c>
    </row>
    <row r="317" spans="1:9" ht="11" customHeight="1" x14ac:dyDescent="0.4">
      <c r="A317" s="2" t="s">
        <v>630</v>
      </c>
      <c r="B317" s="3" t="s">
        <v>1781</v>
      </c>
      <c r="C317" s="8">
        <v>42936.277777777803</v>
      </c>
      <c r="D317" s="8" t="s">
        <v>1981</v>
      </c>
      <c r="E317" s="10">
        <v>1.4</v>
      </c>
      <c r="F317" s="10">
        <v>1.379</v>
      </c>
      <c r="G317" s="10">
        <v>1.7</v>
      </c>
      <c r="H317" s="8">
        <f>WORKDAY(C317,-120,Holidays!$C$2:$G$11)</f>
        <v>42765</v>
      </c>
      <c r="I317" s="8">
        <f>WORKDAY(C317,120,Holidays!$C$2:$G$11)</f>
        <v>43111</v>
      </c>
    </row>
    <row r="318" spans="1:9" ht="11" customHeight="1" x14ac:dyDescent="0.4">
      <c r="A318" s="2" t="s">
        <v>149</v>
      </c>
      <c r="B318" s="3" t="s">
        <v>1061</v>
      </c>
      <c r="C318" s="8">
        <v>42936.251388888901</v>
      </c>
      <c r="D318" s="8" t="s">
        <v>1981</v>
      </c>
      <c r="E318" s="10">
        <v>0.78</v>
      </c>
      <c r="F318" s="10">
        <v>0.76800000000000002</v>
      </c>
      <c r="G318" s="10">
        <v>1.6</v>
      </c>
      <c r="H318" s="8">
        <f>WORKDAY(C318,-120,Holidays!$C$2:$G$11)</f>
        <v>42765</v>
      </c>
      <c r="I318" s="8">
        <f>WORKDAY(C318,120,Holidays!$C$2:$G$11)</f>
        <v>43111</v>
      </c>
    </row>
    <row r="319" spans="1:9" ht="11" customHeight="1" x14ac:dyDescent="0.4">
      <c r="A319" s="2" t="s">
        <v>809</v>
      </c>
      <c r="B319" s="3" t="s">
        <v>1391</v>
      </c>
      <c r="C319" s="8">
        <v>42936.270833333299</v>
      </c>
      <c r="D319" s="8" t="s">
        <v>1981</v>
      </c>
      <c r="E319" s="10">
        <v>2.6</v>
      </c>
      <c r="F319" s="10">
        <v>2.556</v>
      </c>
      <c r="G319" s="10">
        <v>1.6</v>
      </c>
      <c r="H319" s="8">
        <f>WORKDAY(C319,-120,Holidays!$C$2:$G$11)</f>
        <v>42765</v>
      </c>
      <c r="I319" s="8">
        <f>WORKDAY(C319,120,Holidays!$C$2:$G$11)</f>
        <v>43111</v>
      </c>
    </row>
    <row r="320" spans="1:9" ht="11" customHeight="1" x14ac:dyDescent="0.4">
      <c r="A320" s="2" t="s">
        <v>811</v>
      </c>
      <c r="B320" s="3" t="s">
        <v>1392</v>
      </c>
      <c r="C320" s="8">
        <v>42936.284722222197</v>
      </c>
      <c r="D320" s="8" t="s">
        <v>1981</v>
      </c>
      <c r="E320" s="10">
        <v>0.71</v>
      </c>
      <c r="F320" s="10">
        <v>0.70099999999999996</v>
      </c>
      <c r="G320" s="10">
        <v>1.3</v>
      </c>
      <c r="H320" s="8">
        <f>WORKDAY(C320,-120,Holidays!$C$2:$G$11)</f>
        <v>42765</v>
      </c>
      <c r="I320" s="8">
        <f>WORKDAY(C320,120,Holidays!$C$2:$G$11)</f>
        <v>43111</v>
      </c>
    </row>
    <row r="321" spans="1:9" ht="11" customHeight="1" x14ac:dyDescent="0.4">
      <c r="A321" s="2" t="s">
        <v>323</v>
      </c>
      <c r="B321" s="3" t="s">
        <v>1148</v>
      </c>
      <c r="C321" s="8">
        <v>42936.677083333299</v>
      </c>
      <c r="D321" s="8" t="s">
        <v>1981</v>
      </c>
      <c r="E321" s="10">
        <v>0.45</v>
      </c>
      <c r="F321" s="10">
        <v>0.44600000000000001</v>
      </c>
      <c r="G321" s="10">
        <v>0.9</v>
      </c>
      <c r="H321" s="8">
        <f>WORKDAY(C321,-120,Holidays!$C$2:$G$11)</f>
        <v>42765</v>
      </c>
      <c r="I321" s="8">
        <f>WORKDAY(C321,120,Holidays!$C$2:$G$11)</f>
        <v>43111</v>
      </c>
    </row>
    <row r="322" spans="1:9" ht="11" customHeight="1" x14ac:dyDescent="0.4">
      <c r="A322" s="2" t="s">
        <v>513</v>
      </c>
      <c r="B322" s="3" t="s">
        <v>1243</v>
      </c>
      <c r="C322" s="8">
        <v>42936.270833333299</v>
      </c>
      <c r="D322" s="8" t="s">
        <v>1981</v>
      </c>
      <c r="E322" s="10">
        <v>0.34</v>
      </c>
      <c r="F322" s="10">
        <v>0.33700000000000002</v>
      </c>
      <c r="G322" s="10">
        <v>0.9</v>
      </c>
      <c r="H322" s="8">
        <f>WORKDAY(C322,-120,Holidays!$C$2:$G$11)</f>
        <v>42765</v>
      </c>
      <c r="I322" s="8">
        <f>WORKDAY(C322,120,Holidays!$C$2:$G$11)</f>
        <v>43111</v>
      </c>
    </row>
    <row r="323" spans="1:9" ht="11" customHeight="1" x14ac:dyDescent="0.4">
      <c r="A323" s="2" t="s">
        <v>315</v>
      </c>
      <c r="B323" s="3" t="s">
        <v>1144</v>
      </c>
      <c r="C323" s="8">
        <v>42936.25</v>
      </c>
      <c r="D323" s="8" t="s">
        <v>1981</v>
      </c>
      <c r="E323" s="10">
        <v>0.81</v>
      </c>
      <c r="F323" s="10">
        <v>0.80200000000000005</v>
      </c>
      <c r="G323" s="10">
        <v>0.7</v>
      </c>
      <c r="H323" s="8">
        <f>WORKDAY(C323,-120,Holidays!$C$2:$G$11)</f>
        <v>42765</v>
      </c>
      <c r="I323" s="8">
        <f>WORKDAY(C323,120,Holidays!$C$2:$G$11)</f>
        <v>43111</v>
      </c>
    </row>
    <row r="324" spans="1:9" ht="11" customHeight="1" x14ac:dyDescent="0.4">
      <c r="A324" s="2" t="s">
        <v>719</v>
      </c>
      <c r="B324" s="3" t="s">
        <v>1346</v>
      </c>
      <c r="C324" s="8">
        <v>42936.285416666702</v>
      </c>
      <c r="D324" s="8" t="s">
        <v>1981</v>
      </c>
      <c r="E324" s="10">
        <v>1.83</v>
      </c>
      <c r="F324" s="10">
        <v>1.819</v>
      </c>
      <c r="G324" s="10">
        <v>0.6</v>
      </c>
      <c r="H324" s="8">
        <f>WORKDAY(C324,-120,Holidays!$C$2:$G$11)</f>
        <v>42765</v>
      </c>
      <c r="I324" s="8">
        <f>WORKDAY(C324,120,Holidays!$C$2:$G$11)</f>
        <v>43111</v>
      </c>
    </row>
    <row r="325" spans="1:9" ht="11" customHeight="1" x14ac:dyDescent="0.4">
      <c r="A325" s="2" t="s">
        <v>95</v>
      </c>
      <c r="B325" s="3" t="s">
        <v>1034</v>
      </c>
      <c r="C325" s="8">
        <v>42936.681944444397</v>
      </c>
      <c r="D325" s="8" t="s">
        <v>1981</v>
      </c>
      <c r="E325" s="10">
        <v>0.36</v>
      </c>
      <c r="F325" s="10">
        <v>0.35899999999999999</v>
      </c>
      <c r="G325" s="10">
        <v>0.3</v>
      </c>
      <c r="H325" s="8">
        <f>WORKDAY(C325,-120,Holidays!$C$2:$G$11)</f>
        <v>42765</v>
      </c>
      <c r="I325" s="8">
        <f>WORKDAY(C325,120,Holidays!$C$2:$G$11)</f>
        <v>43111</v>
      </c>
    </row>
    <row r="326" spans="1:9" ht="11" customHeight="1" x14ac:dyDescent="0.4">
      <c r="A326" s="2" t="s">
        <v>358</v>
      </c>
      <c r="B326" s="3" t="s">
        <v>1645</v>
      </c>
      <c r="C326" s="8">
        <v>42936.249305555597</v>
      </c>
      <c r="D326" s="8" t="s">
        <v>1981</v>
      </c>
      <c r="E326" s="10">
        <v>0.23</v>
      </c>
      <c r="F326" s="10">
        <v>0.23</v>
      </c>
      <c r="G326" s="10">
        <v>0</v>
      </c>
      <c r="H326" s="8">
        <f>WORKDAY(C326,-120,Holidays!$C$2:$G$11)</f>
        <v>42765</v>
      </c>
      <c r="I326" s="8">
        <f>WORKDAY(C326,120,Holidays!$C$2:$G$11)</f>
        <v>43111</v>
      </c>
    </row>
    <row r="327" spans="1:9" ht="11" customHeight="1" x14ac:dyDescent="0.4">
      <c r="A327" s="2" t="s">
        <v>713</v>
      </c>
      <c r="B327" s="3" t="s">
        <v>1343</v>
      </c>
      <c r="C327" s="8">
        <v>42936.291666666701</v>
      </c>
      <c r="D327" s="8" t="s">
        <v>1981</v>
      </c>
      <c r="E327" s="10">
        <v>2.21</v>
      </c>
      <c r="F327" s="10">
        <v>2.2389999999999999</v>
      </c>
      <c r="G327" s="10">
        <v>-1.4</v>
      </c>
      <c r="H327" s="8">
        <f>WORKDAY(C327,-120,Holidays!$C$2:$G$11)</f>
        <v>42765</v>
      </c>
      <c r="I327" s="8">
        <f>WORKDAY(C327,120,Holidays!$C$2:$G$11)</f>
        <v>43111</v>
      </c>
    </row>
    <row r="328" spans="1:9" ht="11" customHeight="1" x14ac:dyDescent="0.4">
      <c r="A328" s="2" t="s">
        <v>407</v>
      </c>
      <c r="B328" s="3" t="s">
        <v>1190</v>
      </c>
      <c r="C328" s="8">
        <v>42936.372916666704</v>
      </c>
      <c r="D328" s="8" t="s">
        <v>1981</v>
      </c>
      <c r="E328" s="10">
        <v>1.29</v>
      </c>
      <c r="F328" s="10">
        <v>1.3129999999999999</v>
      </c>
      <c r="G328" s="10">
        <v>-1.8</v>
      </c>
      <c r="H328" s="8">
        <f>WORKDAY(C328,-120,Holidays!$C$2:$G$11)</f>
        <v>42765</v>
      </c>
      <c r="I328" s="8">
        <f>WORKDAY(C328,120,Holidays!$C$2:$G$11)</f>
        <v>43111</v>
      </c>
    </row>
    <row r="329" spans="1:9" ht="11" customHeight="1" x14ac:dyDescent="0.4">
      <c r="A329" s="2" t="s">
        <v>783</v>
      </c>
      <c r="B329" s="3" t="s">
        <v>1378</v>
      </c>
      <c r="C329" s="8">
        <v>42936.291666666701</v>
      </c>
      <c r="D329" s="8" t="s">
        <v>1981</v>
      </c>
      <c r="E329" s="10">
        <v>4.5199999999999996</v>
      </c>
      <c r="F329" s="10">
        <v>4.6379999999999999</v>
      </c>
      <c r="G329" s="10">
        <v>-2.5</v>
      </c>
      <c r="H329" s="8">
        <f>WORKDAY(C329,-120,Holidays!$C$2:$G$11)</f>
        <v>42765</v>
      </c>
      <c r="I329" s="8">
        <f>WORKDAY(C329,120,Holidays!$C$2:$G$11)</f>
        <v>43111</v>
      </c>
    </row>
    <row r="330" spans="1:9" ht="11" customHeight="1" x14ac:dyDescent="0.4">
      <c r="A330" s="2" t="s">
        <v>98</v>
      </c>
      <c r="B330" s="3" t="s">
        <v>1515</v>
      </c>
      <c r="C330" s="8">
        <v>42936.677083333299</v>
      </c>
      <c r="D330" s="8" t="s">
        <v>1981</v>
      </c>
      <c r="E330" s="10">
        <v>0.32</v>
      </c>
      <c r="F330" s="10">
        <v>0.33300000000000002</v>
      </c>
      <c r="G330" s="10">
        <v>-3.9</v>
      </c>
      <c r="H330" s="8">
        <f>WORKDAY(C330,-120,Holidays!$C$2:$G$11)</f>
        <v>42765</v>
      </c>
      <c r="I330" s="8">
        <f>WORKDAY(C330,120,Holidays!$C$2:$G$11)</f>
        <v>43111</v>
      </c>
    </row>
    <row r="331" spans="1:9" ht="11" customHeight="1" x14ac:dyDescent="0.4">
      <c r="A331" s="2" t="s">
        <v>602</v>
      </c>
      <c r="B331" s="3" t="s">
        <v>1767</v>
      </c>
      <c r="C331" s="8">
        <v>42936.375</v>
      </c>
      <c r="D331" s="8" t="s">
        <v>1981</v>
      </c>
      <c r="E331" s="10">
        <v>1.01</v>
      </c>
      <c r="F331" s="10">
        <v>1.0629999999999999</v>
      </c>
      <c r="G331" s="10">
        <v>-5.4</v>
      </c>
      <c r="H331" s="8">
        <f>WORKDAY(C331,-120,Holidays!$C$2:$G$11)</f>
        <v>42765</v>
      </c>
      <c r="I331" s="8">
        <f>WORKDAY(C331,120,Holidays!$C$2:$G$11)</f>
        <v>43111</v>
      </c>
    </row>
    <row r="332" spans="1:9" ht="11" customHeight="1" x14ac:dyDescent="0.4">
      <c r="A332" s="2" t="s">
        <v>693</v>
      </c>
      <c r="B332" s="3" t="s">
        <v>1333</v>
      </c>
      <c r="C332" s="8">
        <v>42936.291666666701</v>
      </c>
      <c r="D332" s="8" t="s">
        <v>1981</v>
      </c>
      <c r="E332" s="10">
        <v>1.1399999999999999</v>
      </c>
      <c r="F332" s="10">
        <v>1.228</v>
      </c>
      <c r="G332" s="10">
        <v>-7.2</v>
      </c>
      <c r="H332" s="8">
        <f>WORKDAY(C332,-120,Holidays!$C$2:$G$11)</f>
        <v>42765</v>
      </c>
      <c r="I332" s="8">
        <f>WORKDAY(C332,120,Holidays!$C$2:$G$11)</f>
        <v>43111</v>
      </c>
    </row>
    <row r="333" spans="1:9" ht="11" customHeight="1" x14ac:dyDescent="0.4">
      <c r="A333" s="2" t="s">
        <v>852</v>
      </c>
      <c r="B333" s="3" t="s">
        <v>1892</v>
      </c>
      <c r="C333" s="8">
        <v>42936.289583333302</v>
      </c>
      <c r="D333" s="8" t="s">
        <v>1981</v>
      </c>
      <c r="E333" s="10">
        <v>1.92</v>
      </c>
      <c r="F333" s="10">
        <v>2.12</v>
      </c>
      <c r="G333" s="10">
        <v>-9.4</v>
      </c>
      <c r="H333" s="8">
        <f>WORKDAY(C333,-120,Holidays!$C$2:$G$11)</f>
        <v>42765</v>
      </c>
      <c r="I333" s="8">
        <f>WORKDAY(C333,120,Holidays!$C$2:$G$11)</f>
        <v>43111</v>
      </c>
    </row>
    <row r="334" spans="1:9" ht="11" customHeight="1" x14ac:dyDescent="0.4">
      <c r="A334" s="2" t="s">
        <v>795</v>
      </c>
      <c r="B334" s="3" t="s">
        <v>1384</v>
      </c>
      <c r="C334" s="8">
        <v>42936.670138888898</v>
      </c>
      <c r="D334" s="8" t="s">
        <v>1981</v>
      </c>
      <c r="E334" s="10">
        <v>0.38</v>
      </c>
      <c r="F334" s="10">
        <v>0.441</v>
      </c>
      <c r="G334" s="10">
        <v>-13.6</v>
      </c>
      <c r="H334" s="8">
        <f>WORKDAY(C334,-120,Holidays!$C$2:$G$11)</f>
        <v>42765</v>
      </c>
      <c r="I334" s="8">
        <f>WORKDAY(C334,120,Holidays!$C$2:$G$11)</f>
        <v>43111</v>
      </c>
    </row>
    <row r="335" spans="1:9" ht="11" customHeight="1" x14ac:dyDescent="0.4">
      <c r="A335" s="2" t="s">
        <v>610</v>
      </c>
      <c r="B335" s="3" t="s">
        <v>1771</v>
      </c>
      <c r="C335" s="8">
        <v>42937.375</v>
      </c>
      <c r="D335" s="8" t="s">
        <v>1981</v>
      </c>
      <c r="E335" s="10">
        <v>35.19</v>
      </c>
      <c r="F335" s="10">
        <v>29.024999999999999</v>
      </c>
      <c r="G335" s="10">
        <v>21.2</v>
      </c>
      <c r="H335" s="8">
        <f>WORKDAY(C335,-120,Holidays!$C$2:$G$11)</f>
        <v>42766</v>
      </c>
      <c r="I335" s="8">
        <f>WORKDAY(C335,120,Holidays!$C$2:$G$11)</f>
        <v>43112</v>
      </c>
    </row>
    <row r="336" spans="1:9" ht="11" customHeight="1" x14ac:dyDescent="0.4">
      <c r="A336" s="2" t="s">
        <v>756</v>
      </c>
      <c r="B336" s="3" t="s">
        <v>1844</v>
      </c>
      <c r="C336" s="8">
        <v>42937.291666666701</v>
      </c>
      <c r="D336" s="8" t="s">
        <v>1981</v>
      </c>
      <c r="E336" s="10">
        <v>0.35</v>
      </c>
      <c r="F336" s="10">
        <v>0.29799999999999999</v>
      </c>
      <c r="G336" s="10">
        <v>17.399999999999999</v>
      </c>
      <c r="H336" s="8">
        <f>WORKDAY(C336,-120,Holidays!$C$2:$G$11)</f>
        <v>42766</v>
      </c>
      <c r="I336" s="8">
        <f>WORKDAY(C336,120,Holidays!$C$2:$G$11)</f>
        <v>43112</v>
      </c>
    </row>
    <row r="337" spans="1:9" ht="11" customHeight="1" x14ac:dyDescent="0.4">
      <c r="A337" s="2" t="s">
        <v>613</v>
      </c>
      <c r="B337" s="3" t="s">
        <v>1293</v>
      </c>
      <c r="C337" s="8">
        <v>42937.291666666701</v>
      </c>
      <c r="D337" s="8" t="s">
        <v>1981</v>
      </c>
      <c r="E337" s="10">
        <v>1.51</v>
      </c>
      <c r="F337" s="10">
        <v>1.3380000000000001</v>
      </c>
      <c r="G337" s="10">
        <v>12.9</v>
      </c>
      <c r="H337" s="8">
        <f>WORKDAY(C337,-120,Holidays!$C$2:$G$11)</f>
        <v>42766</v>
      </c>
      <c r="I337" s="8">
        <f>WORKDAY(C337,120,Holidays!$C$2:$G$11)</f>
        <v>43112</v>
      </c>
    </row>
    <row r="338" spans="1:9" ht="12" customHeight="1" x14ac:dyDescent="0.4">
      <c r="A338" s="3" t="s">
        <v>418</v>
      </c>
      <c r="B338" s="3" t="s">
        <v>1675</v>
      </c>
      <c r="C338" s="8">
        <v>42937.3125</v>
      </c>
      <c r="D338" s="8" t="s">
        <v>1981</v>
      </c>
      <c r="E338" s="10">
        <v>0.26</v>
      </c>
      <c r="F338" s="10">
        <v>0.23200000000000001</v>
      </c>
      <c r="G338" s="10">
        <v>12.1</v>
      </c>
      <c r="H338" s="8">
        <f>WORKDAY(C338,-120,Holidays!$C$2:$G$11)</f>
        <v>42766</v>
      </c>
      <c r="I338" s="8">
        <f>WORKDAY(C338,120,Holidays!$C$2:$G$11)</f>
        <v>43112</v>
      </c>
    </row>
    <row r="339" spans="1:9" ht="11" customHeight="1" x14ac:dyDescent="0.4">
      <c r="A339" s="2" t="s">
        <v>395</v>
      </c>
      <c r="B339" s="3" t="s">
        <v>1184</v>
      </c>
      <c r="C339" s="8">
        <v>42937.277083333298</v>
      </c>
      <c r="D339" s="8" t="s">
        <v>1981</v>
      </c>
      <c r="E339" s="10">
        <v>0.28000000000000003</v>
      </c>
      <c r="F339" s="10">
        <v>0.251</v>
      </c>
      <c r="G339" s="10">
        <v>11.6</v>
      </c>
      <c r="H339" s="8">
        <f>WORKDAY(C339,-120,Holidays!$C$2:$G$11)</f>
        <v>42766</v>
      </c>
      <c r="I339" s="8">
        <f>WORKDAY(C339,120,Holidays!$C$2:$G$11)</f>
        <v>43112</v>
      </c>
    </row>
    <row r="340" spans="1:9" ht="11" customHeight="1" x14ac:dyDescent="0.4">
      <c r="A340" s="2" t="s">
        <v>322</v>
      </c>
      <c r="B340" s="3" t="s">
        <v>1627</v>
      </c>
      <c r="C340" s="8">
        <v>42937.2722222222</v>
      </c>
      <c r="D340" s="8" t="s">
        <v>1981</v>
      </c>
      <c r="E340" s="10">
        <v>0.46</v>
      </c>
      <c r="F340" s="10">
        <v>0.42499999999999999</v>
      </c>
      <c r="G340" s="10">
        <v>8.1999999999999993</v>
      </c>
      <c r="H340" s="8">
        <f>WORKDAY(C340,-120,Holidays!$C$2:$G$11)</f>
        <v>42766</v>
      </c>
      <c r="I340" s="8">
        <f>WORKDAY(C340,120,Holidays!$C$2:$G$11)</f>
        <v>43112</v>
      </c>
    </row>
    <row r="341" spans="1:9" ht="11" customHeight="1" x14ac:dyDescent="0.4">
      <c r="A341" s="2" t="s">
        <v>865</v>
      </c>
      <c r="B341" s="3" t="s">
        <v>1419</v>
      </c>
      <c r="C341" s="8">
        <v>42937.270833333299</v>
      </c>
      <c r="D341" s="8" t="s">
        <v>1981</v>
      </c>
      <c r="E341" s="10">
        <v>0.61</v>
      </c>
      <c r="F341" s="10">
        <v>0.57199999999999995</v>
      </c>
      <c r="G341" s="10">
        <v>6.6</v>
      </c>
      <c r="H341" s="8">
        <f>WORKDAY(C341,-120,Holidays!$C$2:$G$11)</f>
        <v>42766</v>
      </c>
      <c r="I341" s="8">
        <f>WORKDAY(C341,120,Holidays!$C$2:$G$11)</f>
        <v>43112</v>
      </c>
    </row>
    <row r="342" spans="1:9" ht="11" customHeight="1" x14ac:dyDescent="0.4">
      <c r="A342" s="2" t="s">
        <v>902</v>
      </c>
      <c r="B342" s="3" t="s">
        <v>1917</v>
      </c>
      <c r="C342" s="8">
        <v>42937.3125</v>
      </c>
      <c r="D342" s="8" t="s">
        <v>1981</v>
      </c>
      <c r="E342" s="10">
        <v>0.64</v>
      </c>
      <c r="F342" s="10">
        <v>0.60499999999999998</v>
      </c>
      <c r="G342" s="10">
        <v>6.3</v>
      </c>
      <c r="H342" s="8">
        <f>WORKDAY(C342,-120,Holidays!$C$2:$G$11)</f>
        <v>42766</v>
      </c>
      <c r="I342" s="8">
        <f>WORKDAY(C342,120,Holidays!$C$2:$G$11)</f>
        <v>43112</v>
      </c>
    </row>
    <row r="343" spans="1:9" ht="11" customHeight="1" x14ac:dyDescent="0.4">
      <c r="A343" s="2" t="s">
        <v>233</v>
      </c>
      <c r="B343" s="3" t="s">
        <v>1103</v>
      </c>
      <c r="C343" s="8">
        <v>42937.270833333299</v>
      </c>
      <c r="D343" s="8" t="s">
        <v>1981</v>
      </c>
      <c r="E343" s="10">
        <v>0.63</v>
      </c>
      <c r="F343" s="10">
        <v>0.59399999999999997</v>
      </c>
      <c r="G343" s="10">
        <v>5.5</v>
      </c>
      <c r="H343" s="8">
        <f>WORKDAY(C343,-120,Holidays!$C$2:$G$11)</f>
        <v>42766</v>
      </c>
      <c r="I343" s="8">
        <f>WORKDAY(C343,120,Holidays!$C$2:$G$11)</f>
        <v>43112</v>
      </c>
    </row>
    <row r="344" spans="1:9" ht="11" customHeight="1" x14ac:dyDescent="0.4">
      <c r="A344" s="2" t="s">
        <v>857</v>
      </c>
      <c r="B344" s="3" t="s">
        <v>1415</v>
      </c>
      <c r="C344" s="8">
        <v>42937.25</v>
      </c>
      <c r="D344" s="8" t="s">
        <v>1981</v>
      </c>
      <c r="E344" s="10">
        <v>1.03</v>
      </c>
      <c r="F344" s="10">
        <v>0.98699999999999999</v>
      </c>
      <c r="G344" s="10">
        <v>4.4000000000000004</v>
      </c>
      <c r="H344" s="8">
        <f>WORKDAY(C344,-120,Holidays!$C$2:$G$11)</f>
        <v>42766</v>
      </c>
      <c r="I344" s="8">
        <f>WORKDAY(C344,120,Holidays!$C$2:$G$11)</f>
        <v>43112</v>
      </c>
    </row>
    <row r="345" spans="1:9" ht="11" customHeight="1" x14ac:dyDescent="0.4">
      <c r="A345" s="2" t="s">
        <v>698</v>
      </c>
      <c r="B345" s="3" t="s">
        <v>1815</v>
      </c>
      <c r="C345" s="8">
        <v>42937.25</v>
      </c>
      <c r="D345" s="8" t="s">
        <v>1981</v>
      </c>
      <c r="E345" s="10">
        <v>0.25</v>
      </c>
      <c r="F345" s="10">
        <v>0.24</v>
      </c>
      <c r="G345" s="10">
        <v>4.2</v>
      </c>
      <c r="H345" s="8">
        <f>WORKDAY(C345,-120,Holidays!$C$2:$G$11)</f>
        <v>42766</v>
      </c>
      <c r="I345" s="8">
        <f>WORKDAY(C345,120,Holidays!$C$2:$G$11)</f>
        <v>43112</v>
      </c>
    </row>
    <row r="346" spans="1:9" ht="11" customHeight="1" x14ac:dyDescent="0.4">
      <c r="A346" s="2" t="s">
        <v>507</v>
      </c>
      <c r="B346" s="3" t="s">
        <v>1240</v>
      </c>
      <c r="C346" s="8">
        <v>42937.333333333299</v>
      </c>
      <c r="D346" s="8" t="s">
        <v>1981</v>
      </c>
      <c r="E346" s="10">
        <v>1.33</v>
      </c>
      <c r="F346" s="10">
        <v>1.2809999999999999</v>
      </c>
      <c r="G346" s="10">
        <v>3.8</v>
      </c>
      <c r="H346" s="8">
        <f>WORKDAY(C346,-120,Holidays!$C$2:$G$11)</f>
        <v>42766</v>
      </c>
      <c r="I346" s="8">
        <f>WORKDAY(C346,120,Holidays!$C$2:$G$11)</f>
        <v>43112</v>
      </c>
    </row>
    <row r="347" spans="1:9" ht="11" customHeight="1" x14ac:dyDescent="0.4">
      <c r="A347" s="2" t="s">
        <v>400</v>
      </c>
      <c r="B347" s="3" t="s">
        <v>1666</v>
      </c>
      <c r="C347" s="8">
        <v>42937.270833333299</v>
      </c>
      <c r="D347" s="8" t="s">
        <v>1981</v>
      </c>
      <c r="E347" s="10">
        <v>1.8</v>
      </c>
      <c r="F347" s="10">
        <v>1.778</v>
      </c>
      <c r="G347" s="10">
        <v>1.2</v>
      </c>
      <c r="H347" s="8">
        <f>WORKDAY(C347,-120,Holidays!$C$2:$G$11)</f>
        <v>42766</v>
      </c>
      <c r="I347" s="8">
        <f>WORKDAY(C347,120,Holidays!$C$2:$G$11)</f>
        <v>43112</v>
      </c>
    </row>
    <row r="348" spans="1:9" ht="11" customHeight="1" x14ac:dyDescent="0.4">
      <c r="A348" s="2" t="s">
        <v>259</v>
      </c>
      <c r="B348" s="3" t="s">
        <v>1116</v>
      </c>
      <c r="C348" s="8">
        <v>42937.288194444402</v>
      </c>
      <c r="D348" s="8" t="s">
        <v>1981</v>
      </c>
      <c r="E348" s="10">
        <v>0.72</v>
      </c>
      <c r="F348" s="10">
        <v>0.72099999999999997</v>
      </c>
      <c r="G348" s="10">
        <v>-0.1</v>
      </c>
      <c r="H348" s="8">
        <f>WORKDAY(C348,-120,Holidays!$C$2:$G$11)</f>
        <v>42766</v>
      </c>
      <c r="I348" s="8">
        <f>WORKDAY(C348,120,Holidays!$C$2:$G$11)</f>
        <v>43112</v>
      </c>
    </row>
    <row r="349" spans="1:9" ht="11" customHeight="1" x14ac:dyDescent="0.4">
      <c r="A349" s="2" t="s">
        <v>405</v>
      </c>
      <c r="B349" s="3" t="s">
        <v>1189</v>
      </c>
      <c r="C349" s="8">
        <v>42937.333333333299</v>
      </c>
      <c r="D349" s="8" t="s">
        <v>1981</v>
      </c>
      <c r="E349" s="10">
        <v>0.31</v>
      </c>
      <c r="F349" s="10">
        <v>0.317</v>
      </c>
      <c r="G349" s="10">
        <v>-2.2000000000000002</v>
      </c>
      <c r="H349" s="8">
        <f>WORKDAY(C349,-120,Holidays!$C$2:$G$11)</f>
        <v>42766</v>
      </c>
      <c r="I349" s="8">
        <f>WORKDAY(C349,120,Holidays!$C$2:$G$11)</f>
        <v>43112</v>
      </c>
    </row>
    <row r="350" spans="1:9" ht="11" customHeight="1" x14ac:dyDescent="0.4">
      <c r="A350" s="2" t="s">
        <v>441</v>
      </c>
      <c r="B350" s="3" t="s">
        <v>1207</v>
      </c>
      <c r="C350" s="8">
        <v>42940.28125</v>
      </c>
      <c r="D350" s="8" t="s">
        <v>1981</v>
      </c>
      <c r="E350" s="10">
        <v>0.23</v>
      </c>
      <c r="F350" s="10">
        <v>0.18</v>
      </c>
      <c r="G350" s="10">
        <v>27.8</v>
      </c>
      <c r="H350" s="8">
        <f>WORKDAY(C350,-120,Holidays!$C$2:$G$11)</f>
        <v>42767</v>
      </c>
      <c r="I350" s="8">
        <f>WORKDAY(C350,120,Holidays!$C$2:$G$11)</f>
        <v>43116</v>
      </c>
    </row>
    <row r="351" spans="1:9" ht="11" customHeight="1" x14ac:dyDescent="0.4">
      <c r="A351" s="2" t="s">
        <v>529</v>
      </c>
      <c r="B351" s="3" t="s">
        <v>1251</v>
      </c>
      <c r="C351" s="8">
        <v>42940.670138888898</v>
      </c>
      <c r="D351" s="8" t="s">
        <v>1981</v>
      </c>
      <c r="E351" s="10">
        <v>0.35</v>
      </c>
      <c r="F351" s="10">
        <v>0.28299999999999997</v>
      </c>
      <c r="G351" s="10">
        <v>22.7</v>
      </c>
      <c r="H351" s="8">
        <f>WORKDAY(C351,-120,Holidays!$C$2:$G$11)</f>
        <v>42767</v>
      </c>
      <c r="I351" s="8">
        <f>WORKDAY(C351,120,Holidays!$C$2:$G$11)</f>
        <v>43116</v>
      </c>
    </row>
    <row r="352" spans="1:9" ht="11" customHeight="1" x14ac:dyDescent="0.4">
      <c r="A352" s="2" t="s">
        <v>78</v>
      </c>
      <c r="B352" s="3" t="s">
        <v>1505</v>
      </c>
      <c r="C352" s="8">
        <v>42940.354166666701</v>
      </c>
      <c r="D352" s="8" t="s">
        <v>1981</v>
      </c>
      <c r="E352" s="10">
        <v>0.32</v>
      </c>
      <c r="F352" s="10">
        <v>0.27</v>
      </c>
      <c r="G352" s="10">
        <v>18.5</v>
      </c>
      <c r="H352" s="8">
        <f>WORKDAY(C352,-120,Holidays!$C$2:$G$11)</f>
        <v>42767</v>
      </c>
      <c r="I352" s="8">
        <f>WORKDAY(C352,120,Holidays!$C$2:$G$11)</f>
        <v>43116</v>
      </c>
    </row>
    <row r="353" spans="1:9" ht="11" customHeight="1" x14ac:dyDescent="0.4">
      <c r="A353" s="2" t="s">
        <v>453</v>
      </c>
      <c r="B353" s="3" t="s">
        <v>1213</v>
      </c>
      <c r="C353" s="8">
        <v>42940.270833333299</v>
      </c>
      <c r="D353" s="8" t="s">
        <v>1981</v>
      </c>
      <c r="E353" s="10">
        <v>0.53</v>
      </c>
      <c r="F353" s="10">
        <v>0.45400000000000001</v>
      </c>
      <c r="G353" s="10">
        <v>17.100000000000001</v>
      </c>
      <c r="H353" s="8">
        <f>WORKDAY(C353,-120,Holidays!$C$2:$G$11)</f>
        <v>42767</v>
      </c>
      <c r="I353" s="8">
        <f>WORKDAY(C353,120,Holidays!$C$2:$G$11)</f>
        <v>43116</v>
      </c>
    </row>
    <row r="354" spans="1:9" ht="11" customHeight="1" x14ac:dyDescent="0.4">
      <c r="A354" s="2" t="s">
        <v>87</v>
      </c>
      <c r="B354" s="3" t="s">
        <v>1030</v>
      </c>
      <c r="C354" s="8">
        <v>42940.668055555601</v>
      </c>
      <c r="D354" s="8" t="s">
        <v>1981</v>
      </c>
      <c r="E354" s="10">
        <v>5.01</v>
      </c>
      <c r="F354" s="10">
        <v>4.45</v>
      </c>
      <c r="G354" s="10">
        <v>12.6</v>
      </c>
      <c r="H354" s="8">
        <f>WORKDAY(C354,-120,Holidays!$C$2:$G$11)</f>
        <v>42767</v>
      </c>
      <c r="I354" s="8">
        <f>WORKDAY(C354,120,Holidays!$C$2:$G$11)</f>
        <v>43116</v>
      </c>
    </row>
    <row r="355" spans="1:9" ht="11" customHeight="1" x14ac:dyDescent="0.4">
      <c r="A355" s="2" t="s">
        <v>790</v>
      </c>
      <c r="B355" s="3" t="s">
        <v>1861</v>
      </c>
      <c r="C355" s="8">
        <v>42940.333333333299</v>
      </c>
      <c r="D355" s="8" t="s">
        <v>1981</v>
      </c>
      <c r="E355" s="10">
        <v>0.33</v>
      </c>
      <c r="F355" s="10">
        <v>0.29899999999999999</v>
      </c>
      <c r="G355" s="10">
        <v>10.1</v>
      </c>
      <c r="H355" s="8">
        <f>WORKDAY(C355,-120,Holidays!$C$2:$G$11)</f>
        <v>42767</v>
      </c>
      <c r="I355" s="8">
        <f>WORKDAY(C355,120,Holidays!$C$2:$G$11)</f>
        <v>43116</v>
      </c>
    </row>
    <row r="356" spans="1:9" ht="11" customHeight="1" x14ac:dyDescent="0.4">
      <c r="A356" s="2" t="s">
        <v>138</v>
      </c>
      <c r="B356" s="3" t="s">
        <v>1535</v>
      </c>
      <c r="C356" s="8">
        <v>42940.670138888898</v>
      </c>
      <c r="D356" s="8" t="s">
        <v>1981</v>
      </c>
      <c r="E356" s="10">
        <v>0.34</v>
      </c>
      <c r="F356" s="10">
        <v>0.32300000000000001</v>
      </c>
      <c r="G356" s="10">
        <v>5.3</v>
      </c>
      <c r="H356" s="8">
        <f>WORKDAY(C356,-120,Holidays!$C$2:$G$11)</f>
        <v>42767</v>
      </c>
      <c r="I356" s="8">
        <f>WORKDAY(C356,120,Holidays!$C$2:$G$11)</f>
        <v>43116</v>
      </c>
    </row>
    <row r="357" spans="1:9" ht="11" customHeight="1" x14ac:dyDescent="0.4">
      <c r="A357" s="2" t="s">
        <v>377</v>
      </c>
      <c r="B357" s="3" t="s">
        <v>1175</v>
      </c>
      <c r="C357" s="8">
        <v>42940.677083333299</v>
      </c>
      <c r="D357" s="8" t="s">
        <v>1981</v>
      </c>
      <c r="E357" s="10">
        <v>5.51</v>
      </c>
      <c r="F357" s="10">
        <v>5.2359999999999998</v>
      </c>
      <c r="G357" s="10">
        <v>5.2</v>
      </c>
      <c r="H357" s="8">
        <f>WORKDAY(C357,-120,Holidays!$C$2:$G$11)</f>
        <v>42767</v>
      </c>
      <c r="I357" s="8">
        <f>WORKDAY(C357,120,Holidays!$C$2:$G$11)</f>
        <v>43116</v>
      </c>
    </row>
    <row r="358" spans="1:9" ht="11" customHeight="1" x14ac:dyDescent="0.4">
      <c r="A358" s="2" t="s">
        <v>567</v>
      </c>
      <c r="B358" s="3" t="s">
        <v>1270</v>
      </c>
      <c r="C358" s="8">
        <v>42940.333333333299</v>
      </c>
      <c r="D358" s="8" t="s">
        <v>1981</v>
      </c>
      <c r="E358" s="10">
        <v>2.83</v>
      </c>
      <c r="F358" s="10">
        <v>2.7589999999999999</v>
      </c>
      <c r="G358" s="10">
        <v>2.6</v>
      </c>
      <c r="H358" s="8">
        <f>WORKDAY(C358,-120,Holidays!$C$2:$G$11)</f>
        <v>42767</v>
      </c>
      <c r="I358" s="8">
        <f>WORKDAY(C358,120,Holidays!$C$2:$G$11)</f>
        <v>43116</v>
      </c>
    </row>
    <row r="359" spans="1:9" ht="11" customHeight="1" x14ac:dyDescent="0.4">
      <c r="A359" s="2" t="s">
        <v>835</v>
      </c>
      <c r="B359" s="3" t="s">
        <v>1404</v>
      </c>
      <c r="C359" s="8">
        <v>42940.25</v>
      </c>
      <c r="D359" s="8" t="s">
        <v>1981</v>
      </c>
      <c r="E359" s="10">
        <v>2.0099999999999998</v>
      </c>
      <c r="F359" s="10">
        <v>1.964</v>
      </c>
      <c r="G359" s="10">
        <v>2.2999999999999998</v>
      </c>
      <c r="H359" s="8">
        <f>WORKDAY(C359,-120,Holidays!$C$2:$G$11)</f>
        <v>42767</v>
      </c>
      <c r="I359" s="8">
        <f>WORKDAY(C359,120,Holidays!$C$2:$G$11)</f>
        <v>43116</v>
      </c>
    </row>
    <row r="360" spans="1:9" ht="11" customHeight="1" x14ac:dyDescent="0.4">
      <c r="A360" s="2" t="s">
        <v>925</v>
      </c>
      <c r="B360" s="3" t="s">
        <v>1449</v>
      </c>
      <c r="C360" s="8">
        <v>42940.288194444402</v>
      </c>
      <c r="D360" s="8" t="s">
        <v>1981</v>
      </c>
      <c r="E360" s="10">
        <v>0.28999999999999998</v>
      </c>
      <c r="F360" s="10">
        <v>0.28399999999999997</v>
      </c>
      <c r="G360" s="10">
        <v>2.1</v>
      </c>
      <c r="H360" s="8">
        <f>WORKDAY(C360,-120,Holidays!$C$2:$G$11)</f>
        <v>42767</v>
      </c>
      <c r="I360" s="8">
        <f>WORKDAY(C360,120,Holidays!$C$2:$G$11)</f>
        <v>43116</v>
      </c>
    </row>
    <row r="361" spans="1:9" ht="11" customHeight="1" x14ac:dyDescent="0.4">
      <c r="A361" s="2" t="s">
        <v>139</v>
      </c>
      <c r="B361" s="3" t="s">
        <v>1056</v>
      </c>
      <c r="C361" s="8">
        <v>42940.354166666701</v>
      </c>
      <c r="D361" s="8" t="s">
        <v>1981</v>
      </c>
      <c r="E361" s="10">
        <v>1.05</v>
      </c>
      <c r="F361" s="10">
        <v>1.028</v>
      </c>
      <c r="G361" s="10">
        <v>1.9</v>
      </c>
      <c r="H361" s="8">
        <f>WORKDAY(C361,-120,Holidays!$C$2:$G$11)</f>
        <v>42767</v>
      </c>
      <c r="I361" s="8">
        <f>WORKDAY(C361,120,Holidays!$C$2:$G$11)</f>
        <v>43116</v>
      </c>
    </row>
    <row r="362" spans="1:9" ht="11" customHeight="1" x14ac:dyDescent="0.4">
      <c r="A362" s="2" t="s">
        <v>178</v>
      </c>
      <c r="B362" s="3" t="s">
        <v>1555</v>
      </c>
      <c r="C362" s="8">
        <v>42940.677083333299</v>
      </c>
      <c r="D362" s="8" t="s">
        <v>1981</v>
      </c>
      <c r="E362" s="10">
        <v>1.79</v>
      </c>
      <c r="F362" s="10">
        <v>1.756</v>
      </c>
      <c r="G362" s="10">
        <v>1.9</v>
      </c>
      <c r="H362" s="8">
        <f>WORKDAY(C362,-120,Holidays!$C$2:$G$11)</f>
        <v>42767</v>
      </c>
      <c r="I362" s="8">
        <f>WORKDAY(C362,120,Holidays!$C$2:$G$11)</f>
        <v>43116</v>
      </c>
    </row>
    <row r="363" spans="1:9" ht="11" customHeight="1" x14ac:dyDescent="0.4">
      <c r="A363" s="2" t="s">
        <v>436</v>
      </c>
      <c r="B363" s="3" t="s">
        <v>1684</v>
      </c>
      <c r="C363" s="8">
        <v>42940.333333333299</v>
      </c>
      <c r="D363" s="8" t="s">
        <v>1981</v>
      </c>
      <c r="E363" s="10">
        <v>1.66</v>
      </c>
      <c r="F363" s="10">
        <v>1.6359999999999999</v>
      </c>
      <c r="G363" s="10">
        <v>1.5</v>
      </c>
      <c r="H363" s="8">
        <f>WORKDAY(C363,-120,Holidays!$C$2:$G$11)</f>
        <v>42767</v>
      </c>
      <c r="I363" s="8">
        <f>WORKDAY(C363,120,Holidays!$C$2:$G$11)</f>
        <v>43116</v>
      </c>
    </row>
    <row r="364" spans="1:9" ht="11" customHeight="1" x14ac:dyDescent="0.4">
      <c r="A364" s="2" t="s">
        <v>212</v>
      </c>
      <c r="B364" s="3" t="s">
        <v>1572</v>
      </c>
      <c r="C364" s="8">
        <v>42940.708333333299</v>
      </c>
      <c r="D364" s="8" t="s">
        <v>1981</v>
      </c>
      <c r="E364" s="10">
        <v>1.17</v>
      </c>
      <c r="F364" s="10">
        <v>1.1719999999999999</v>
      </c>
      <c r="G364" s="10">
        <v>-0.2</v>
      </c>
      <c r="H364" s="8">
        <f>WORKDAY(C364,-120,Holidays!$C$2:$G$11)</f>
        <v>42767</v>
      </c>
      <c r="I364" s="8">
        <f>WORKDAY(C364,120,Holidays!$C$2:$G$11)</f>
        <v>43116</v>
      </c>
    </row>
    <row r="365" spans="1:9" ht="11" customHeight="1" x14ac:dyDescent="0.4">
      <c r="A365" s="2" t="s">
        <v>530</v>
      </c>
      <c r="B365" s="3" t="s">
        <v>1731</v>
      </c>
      <c r="C365" s="8">
        <v>42940.3125</v>
      </c>
      <c r="D365" s="8" t="s">
        <v>1981</v>
      </c>
      <c r="E365" s="10">
        <v>1.72</v>
      </c>
      <c r="F365" s="10">
        <v>1.7410000000000001</v>
      </c>
      <c r="G365" s="10">
        <v>-1.2</v>
      </c>
      <c r="H365" s="8">
        <f>WORKDAY(C365,-120,Holidays!$C$2:$G$11)</f>
        <v>42767</v>
      </c>
      <c r="I365" s="8">
        <f>WORKDAY(C365,120,Holidays!$C$2:$G$11)</f>
        <v>43116</v>
      </c>
    </row>
    <row r="366" spans="1:9" ht="11" customHeight="1" x14ac:dyDescent="0.4">
      <c r="A366" s="2" t="s">
        <v>10</v>
      </c>
      <c r="B366" s="3" t="s">
        <v>1471</v>
      </c>
      <c r="C366" s="8">
        <v>42940.667361111096</v>
      </c>
      <c r="D366" s="8" t="s">
        <v>1981</v>
      </c>
      <c r="E366" s="10">
        <v>0.53</v>
      </c>
      <c r="F366" s="10">
        <v>0.53800000000000003</v>
      </c>
      <c r="G366" s="10">
        <v>-1.5</v>
      </c>
      <c r="H366" s="8">
        <f>WORKDAY(C366,-120,Holidays!$C$2:$G$11)</f>
        <v>42767</v>
      </c>
      <c r="I366" s="8">
        <f>WORKDAY(C366,120,Holidays!$C$2:$G$11)</f>
        <v>43116</v>
      </c>
    </row>
    <row r="367" spans="1:9" ht="11" customHeight="1" x14ac:dyDescent="0.4">
      <c r="A367" s="2" t="s">
        <v>481</v>
      </c>
      <c r="B367" s="3" t="s">
        <v>1227</v>
      </c>
      <c r="C367" s="8">
        <v>42940.6784722222</v>
      </c>
      <c r="D367" s="8" t="s">
        <v>1981</v>
      </c>
      <c r="E367" s="10">
        <v>0.67</v>
      </c>
      <c r="F367" s="10">
        <v>0.68899999999999995</v>
      </c>
      <c r="G367" s="10">
        <v>-2.8</v>
      </c>
      <c r="H367" s="8">
        <f>WORKDAY(C367,-120,Holidays!$C$2:$G$11)</f>
        <v>42767</v>
      </c>
      <c r="I367" s="8">
        <f>WORKDAY(C367,120,Holidays!$C$2:$G$11)</f>
        <v>43116</v>
      </c>
    </row>
    <row r="368" spans="1:9" ht="11" customHeight="1" x14ac:dyDescent="0.4">
      <c r="A368" s="2" t="s">
        <v>361</v>
      </c>
      <c r="B368" s="3" t="s">
        <v>1167</v>
      </c>
      <c r="C368" s="8">
        <v>42940.677083333299</v>
      </c>
      <c r="D368" s="8" t="s">
        <v>1981</v>
      </c>
      <c r="E368" s="10">
        <v>0.22</v>
      </c>
      <c r="F368" s="10">
        <v>0.26300000000000001</v>
      </c>
      <c r="G368" s="10">
        <v>-16.3</v>
      </c>
      <c r="H368" s="8">
        <f>WORKDAY(C368,-120,Holidays!$C$2:$G$11)</f>
        <v>42767</v>
      </c>
      <c r="I368" s="8">
        <f>WORKDAY(C368,120,Holidays!$C$2:$G$11)</f>
        <v>43116</v>
      </c>
    </row>
    <row r="369" spans="1:9" ht="11" customHeight="1" x14ac:dyDescent="0.4">
      <c r="A369" s="2" t="s">
        <v>38</v>
      </c>
      <c r="B369" s="3" t="s">
        <v>1485</v>
      </c>
      <c r="C369" s="8">
        <v>42940.670138888898</v>
      </c>
      <c r="D369" s="8" t="s">
        <v>1981</v>
      </c>
      <c r="E369" s="10">
        <v>-0.77</v>
      </c>
      <c r="F369" s="10">
        <v>-0.33200000000000002</v>
      </c>
      <c r="G369" s="10">
        <v>-131.9</v>
      </c>
      <c r="H369" s="8">
        <f>WORKDAY(C369,-120,Holidays!$C$2:$G$11)</f>
        <v>42767</v>
      </c>
      <c r="I369" s="8">
        <f>WORKDAY(C369,120,Holidays!$C$2:$G$11)</f>
        <v>43116</v>
      </c>
    </row>
    <row r="370" spans="1:9" ht="11" customHeight="1" x14ac:dyDescent="0.4">
      <c r="A370" s="2" t="s">
        <v>29</v>
      </c>
      <c r="B370" s="3" t="s">
        <v>1001</v>
      </c>
      <c r="C370" s="8">
        <v>42941.677083333299</v>
      </c>
      <c r="D370" s="8" t="s">
        <v>1981</v>
      </c>
      <c r="E370" s="10">
        <v>0.02</v>
      </c>
      <c r="F370" s="10">
        <v>1E-3</v>
      </c>
      <c r="G370" s="10">
        <v>1900</v>
      </c>
      <c r="H370" s="8">
        <f>WORKDAY(C370,-120,Holidays!$C$2:$G$11)</f>
        <v>42768</v>
      </c>
      <c r="I370" s="8">
        <f>WORKDAY(C370,120,Holidays!$C$2:$G$11)</f>
        <v>43117</v>
      </c>
    </row>
    <row r="371" spans="1:9" ht="11" customHeight="1" x14ac:dyDescent="0.4">
      <c r="A371" s="2" t="s">
        <v>901</v>
      </c>
      <c r="B371" s="3" t="s">
        <v>1437</v>
      </c>
      <c r="C371" s="8">
        <v>42941.677083333299</v>
      </c>
      <c r="D371" s="8" t="s">
        <v>1981</v>
      </c>
      <c r="E371" s="10">
        <v>1.07</v>
      </c>
      <c r="F371" s="10">
        <v>0.35799999999999998</v>
      </c>
      <c r="G371" s="10">
        <v>198.9</v>
      </c>
      <c r="H371" s="8">
        <f>WORKDAY(C371,-120,Holidays!$C$2:$G$11)</f>
        <v>42768</v>
      </c>
      <c r="I371" s="8">
        <f>WORKDAY(C371,120,Holidays!$C$2:$G$11)</f>
        <v>43117</v>
      </c>
    </row>
    <row r="372" spans="1:9" ht="11" customHeight="1" x14ac:dyDescent="0.4">
      <c r="A372" s="2" t="s">
        <v>665</v>
      </c>
      <c r="B372" s="3" t="s">
        <v>1319</v>
      </c>
      <c r="C372" s="8">
        <v>42941.333333333299</v>
      </c>
      <c r="D372" s="8" t="s">
        <v>1981</v>
      </c>
      <c r="E372" s="10">
        <v>0.46</v>
      </c>
      <c r="F372" s="10">
        <v>0.26100000000000001</v>
      </c>
      <c r="G372" s="10">
        <v>76.2</v>
      </c>
      <c r="H372" s="8">
        <f>WORKDAY(C372,-120,Holidays!$C$2:$G$11)</f>
        <v>42768</v>
      </c>
      <c r="I372" s="8">
        <f>WORKDAY(C372,120,Holidays!$C$2:$G$11)</f>
        <v>43117</v>
      </c>
    </row>
    <row r="373" spans="1:9" ht="11" customHeight="1" x14ac:dyDescent="0.4">
      <c r="A373" s="2" t="s">
        <v>383</v>
      </c>
      <c r="B373" s="3" t="s">
        <v>1178</v>
      </c>
      <c r="C373" s="8">
        <v>42941.670138888898</v>
      </c>
      <c r="D373" s="8" t="s">
        <v>1981</v>
      </c>
      <c r="E373" s="10">
        <v>-0.27</v>
      </c>
      <c r="F373" s="10">
        <v>-0.35099999999999998</v>
      </c>
      <c r="G373" s="10">
        <v>23.1</v>
      </c>
      <c r="H373" s="8">
        <f>WORKDAY(C373,-120,Holidays!$C$2:$G$11)</f>
        <v>42768</v>
      </c>
      <c r="I373" s="8">
        <f>WORKDAY(C373,120,Holidays!$C$2:$G$11)</f>
        <v>43117</v>
      </c>
    </row>
    <row r="374" spans="1:9" ht="11" customHeight="1" x14ac:dyDescent="0.4">
      <c r="A374" s="2" t="s">
        <v>182</v>
      </c>
      <c r="B374" s="3" t="s">
        <v>1557</v>
      </c>
      <c r="C374" s="8">
        <v>42941.25</v>
      </c>
      <c r="D374" s="8" t="s">
        <v>1981</v>
      </c>
      <c r="E374" s="10">
        <v>1.59</v>
      </c>
      <c r="F374" s="10">
        <v>1.325</v>
      </c>
      <c r="G374" s="10">
        <v>20</v>
      </c>
      <c r="H374" s="8">
        <f>WORKDAY(C374,-120,Holidays!$C$2:$G$11)</f>
        <v>42768</v>
      </c>
      <c r="I374" s="8">
        <f>WORKDAY(C374,120,Holidays!$C$2:$G$11)</f>
        <v>43117</v>
      </c>
    </row>
    <row r="375" spans="1:9" ht="11" customHeight="1" x14ac:dyDescent="0.4">
      <c r="A375" s="2" t="s">
        <v>164</v>
      </c>
      <c r="B375" s="3" t="s">
        <v>1548</v>
      </c>
      <c r="C375" s="8">
        <v>42941.3125</v>
      </c>
      <c r="D375" s="8" t="s">
        <v>1981</v>
      </c>
      <c r="E375" s="10">
        <v>1.49</v>
      </c>
      <c r="F375" s="10">
        <v>1.248</v>
      </c>
      <c r="G375" s="10">
        <v>19.399999999999999</v>
      </c>
      <c r="H375" s="8">
        <f>WORKDAY(C375,-120,Holidays!$C$2:$G$11)</f>
        <v>42768</v>
      </c>
      <c r="I375" s="8">
        <f>WORKDAY(C375,120,Holidays!$C$2:$G$11)</f>
        <v>43117</v>
      </c>
    </row>
    <row r="376" spans="1:9" ht="11" customHeight="1" x14ac:dyDescent="0.4">
      <c r="A376" s="2" t="s">
        <v>704</v>
      </c>
      <c r="B376" s="3" t="s">
        <v>1818</v>
      </c>
      <c r="C376" s="8">
        <v>42941.677083333299</v>
      </c>
      <c r="D376" s="8" t="s">
        <v>1981</v>
      </c>
      <c r="E376" s="10">
        <v>2.79</v>
      </c>
      <c r="F376" s="10">
        <v>2.3540000000000001</v>
      </c>
      <c r="G376" s="10">
        <v>18.5</v>
      </c>
      <c r="H376" s="8">
        <f>WORKDAY(C376,-120,Holidays!$C$2:$G$11)</f>
        <v>42768</v>
      </c>
      <c r="I376" s="8">
        <f>WORKDAY(C376,120,Holidays!$C$2:$G$11)</f>
        <v>43117</v>
      </c>
    </row>
    <row r="377" spans="1:9" ht="11" customHeight="1" x14ac:dyDescent="0.4">
      <c r="A377" s="11" t="s">
        <v>974</v>
      </c>
      <c r="B377" s="1" t="s">
        <v>1964</v>
      </c>
      <c r="C377" s="8">
        <v>42941.673611111102</v>
      </c>
      <c r="D377" s="8" t="s">
        <v>1981</v>
      </c>
      <c r="E377" s="10">
        <v>0.73</v>
      </c>
      <c r="F377" s="10">
        <v>0.62</v>
      </c>
      <c r="G377" s="10">
        <v>17.7</v>
      </c>
      <c r="H377" s="8">
        <f>WORKDAY(C377,-120,Holidays!$C$2:$G$11)</f>
        <v>42768</v>
      </c>
      <c r="I377" s="8">
        <f>WORKDAY(C377,120,Holidays!$C$2:$G$11)</f>
        <v>43117</v>
      </c>
    </row>
    <row r="378" spans="1:9" ht="11" customHeight="1" x14ac:dyDescent="0.4">
      <c r="A378" s="2" t="s">
        <v>229</v>
      </c>
      <c r="B378" s="3" t="s">
        <v>1101</v>
      </c>
      <c r="C378" s="8">
        <v>42941.270833333299</v>
      </c>
      <c r="D378" s="8" t="s">
        <v>1981</v>
      </c>
      <c r="E378" s="10">
        <v>0.68</v>
      </c>
      <c r="F378" s="10">
        <v>0.59099999999999997</v>
      </c>
      <c r="G378" s="10">
        <v>15.1</v>
      </c>
      <c r="H378" s="8">
        <f>WORKDAY(C378,-120,Holidays!$C$2:$G$11)</f>
        <v>42768</v>
      </c>
      <c r="I378" s="8">
        <f>WORKDAY(C378,120,Holidays!$C$2:$G$11)</f>
        <v>43117</v>
      </c>
    </row>
    <row r="379" spans="1:9" ht="11" customHeight="1" x14ac:dyDescent="0.4">
      <c r="A379" s="2" t="s">
        <v>165</v>
      </c>
      <c r="B379" s="3" t="s">
        <v>1069</v>
      </c>
      <c r="C379" s="8">
        <v>42941.270833333299</v>
      </c>
      <c r="D379" s="8" t="s">
        <v>1981</v>
      </c>
      <c r="E379" s="10">
        <v>5.04</v>
      </c>
      <c r="F379" s="10">
        <v>4.4020000000000001</v>
      </c>
      <c r="G379" s="10">
        <v>14.5</v>
      </c>
      <c r="H379" s="8">
        <f>WORKDAY(C379,-120,Holidays!$C$2:$G$11)</f>
        <v>42768</v>
      </c>
      <c r="I379" s="8">
        <f>WORKDAY(C379,120,Holidays!$C$2:$G$11)</f>
        <v>43117</v>
      </c>
    </row>
    <row r="380" spans="1:9" ht="11" customHeight="1" x14ac:dyDescent="0.4">
      <c r="A380" s="2" t="s">
        <v>199</v>
      </c>
      <c r="B380" s="3" t="s">
        <v>1086</v>
      </c>
      <c r="C380" s="8">
        <v>42941.677083333299</v>
      </c>
      <c r="D380" s="8" t="s">
        <v>1981</v>
      </c>
      <c r="E380" s="10">
        <v>2.15</v>
      </c>
      <c r="F380" s="10">
        <v>1.89</v>
      </c>
      <c r="G380" s="10">
        <v>13.8</v>
      </c>
      <c r="H380" s="8">
        <f>WORKDAY(C380,-120,Holidays!$C$2:$G$11)</f>
        <v>42768</v>
      </c>
      <c r="I380" s="8">
        <f>WORKDAY(C380,120,Holidays!$C$2:$G$11)</f>
        <v>43117</v>
      </c>
    </row>
    <row r="381" spans="1:9" ht="11" customHeight="1" x14ac:dyDescent="0.4">
      <c r="A381" s="2" t="s">
        <v>399</v>
      </c>
      <c r="B381" s="3" t="s">
        <v>1186</v>
      </c>
      <c r="C381" s="8">
        <v>42941.3125</v>
      </c>
      <c r="D381" s="8" t="s">
        <v>1981</v>
      </c>
      <c r="E381" s="10">
        <v>1.89</v>
      </c>
      <c r="F381" s="10">
        <v>1.696</v>
      </c>
      <c r="G381" s="10">
        <v>11.4</v>
      </c>
      <c r="H381" s="8">
        <f>WORKDAY(C381,-120,Holidays!$C$2:$G$11)</f>
        <v>42768</v>
      </c>
      <c r="I381" s="8">
        <f>WORKDAY(C381,120,Holidays!$C$2:$G$11)</f>
        <v>43117</v>
      </c>
    </row>
    <row r="382" spans="1:9" ht="11" customHeight="1" x14ac:dyDescent="0.4">
      <c r="A382" s="2" t="s">
        <v>767</v>
      </c>
      <c r="B382" s="3" t="s">
        <v>1370</v>
      </c>
      <c r="C382" s="8">
        <v>42941.28125</v>
      </c>
      <c r="D382" s="8" t="s">
        <v>1981</v>
      </c>
      <c r="E382" s="10">
        <v>1.55</v>
      </c>
      <c r="F382" s="10">
        <v>1.4159999999999999</v>
      </c>
      <c r="G382" s="10">
        <v>9.5</v>
      </c>
      <c r="H382" s="8">
        <f>WORKDAY(C382,-120,Holidays!$C$2:$G$11)</f>
        <v>42768</v>
      </c>
      <c r="I382" s="8">
        <f>WORKDAY(C382,120,Holidays!$C$2:$G$11)</f>
        <v>43117</v>
      </c>
    </row>
    <row r="383" spans="1:9" ht="11" customHeight="1" x14ac:dyDescent="0.4">
      <c r="A383" s="2" t="s">
        <v>495</v>
      </c>
      <c r="B383" s="3" t="s">
        <v>1234</v>
      </c>
      <c r="C383" s="8">
        <v>42941.3125</v>
      </c>
      <c r="D383" s="8" t="s">
        <v>1981</v>
      </c>
      <c r="E383" s="10">
        <v>0.64</v>
      </c>
      <c r="F383" s="10">
        <v>0.58399999999999996</v>
      </c>
      <c r="G383" s="10">
        <v>9</v>
      </c>
      <c r="H383" s="8">
        <f>WORKDAY(C383,-120,Holidays!$C$2:$G$11)</f>
        <v>42768</v>
      </c>
      <c r="I383" s="8">
        <f>WORKDAY(C383,120,Holidays!$C$2:$G$11)</f>
        <v>43117</v>
      </c>
    </row>
    <row r="384" spans="1:9" ht="11" customHeight="1" x14ac:dyDescent="0.4">
      <c r="A384" s="2" t="s">
        <v>198</v>
      </c>
      <c r="B384" s="3" t="s">
        <v>1565</v>
      </c>
      <c r="C384" s="8">
        <v>42941.677083333299</v>
      </c>
      <c r="D384" s="8" t="s">
        <v>1981</v>
      </c>
      <c r="E384" s="10">
        <v>0.72</v>
      </c>
      <c r="F384" s="10">
        <v>0.66100000000000003</v>
      </c>
      <c r="G384" s="10">
        <v>8.9</v>
      </c>
      <c r="H384" s="8">
        <f>WORKDAY(C384,-120,Holidays!$C$2:$G$11)</f>
        <v>42768</v>
      </c>
      <c r="I384" s="8">
        <f>WORKDAY(C384,120,Holidays!$C$2:$G$11)</f>
        <v>43117</v>
      </c>
    </row>
    <row r="385" spans="1:9" ht="11" customHeight="1" x14ac:dyDescent="0.4">
      <c r="A385" s="2" t="s">
        <v>850</v>
      </c>
      <c r="B385" s="3" t="s">
        <v>1891</v>
      </c>
      <c r="C385" s="8">
        <v>42941.281944444403</v>
      </c>
      <c r="D385" s="8" t="s">
        <v>1981</v>
      </c>
      <c r="E385" s="10">
        <v>0.47</v>
      </c>
      <c r="F385" s="10">
        <v>0.432</v>
      </c>
      <c r="G385" s="10">
        <v>8.8000000000000007</v>
      </c>
      <c r="H385" s="8">
        <f>WORKDAY(C385,-120,Holidays!$C$2:$G$11)</f>
        <v>42768</v>
      </c>
      <c r="I385" s="8">
        <f>WORKDAY(C385,120,Holidays!$C$2:$G$11)</f>
        <v>43117</v>
      </c>
    </row>
    <row r="386" spans="1:9" ht="12" customHeight="1" x14ac:dyDescent="0.4">
      <c r="A386" s="3" t="s">
        <v>860</v>
      </c>
      <c r="B386" s="3" t="s">
        <v>1896</v>
      </c>
      <c r="C386" s="8">
        <v>42941.677083333299</v>
      </c>
      <c r="D386" s="8" t="s">
        <v>1981</v>
      </c>
      <c r="E386" s="10">
        <v>0.33</v>
      </c>
      <c r="F386" s="10">
        <v>0.30399999999999999</v>
      </c>
      <c r="G386" s="10">
        <v>8.6</v>
      </c>
      <c r="H386" s="8">
        <f>WORKDAY(C386,-120,Holidays!$C$2:$G$11)</f>
        <v>42768</v>
      </c>
      <c r="I386" s="8">
        <f>WORKDAY(C386,120,Holidays!$C$2:$G$11)</f>
        <v>43117</v>
      </c>
    </row>
    <row r="387" spans="1:9" ht="11" customHeight="1" x14ac:dyDescent="0.4">
      <c r="A387" s="2" t="s">
        <v>123</v>
      </c>
      <c r="B387" s="3" t="s">
        <v>1048</v>
      </c>
      <c r="C387" s="8">
        <v>42941.28125</v>
      </c>
      <c r="D387" s="8" t="s">
        <v>1981</v>
      </c>
      <c r="E387" s="10">
        <v>1.31</v>
      </c>
      <c r="F387" s="10">
        <v>1.2090000000000001</v>
      </c>
      <c r="G387" s="10">
        <v>8.4</v>
      </c>
      <c r="H387" s="8">
        <f>WORKDAY(C387,-120,Holidays!$C$2:$G$11)</f>
        <v>42768</v>
      </c>
      <c r="I387" s="8">
        <f>WORKDAY(C387,120,Holidays!$C$2:$G$11)</f>
        <v>43117</v>
      </c>
    </row>
    <row r="388" spans="1:9" ht="11" customHeight="1" x14ac:dyDescent="0.4">
      <c r="A388" s="2" t="s">
        <v>814</v>
      </c>
      <c r="B388" s="3" t="s">
        <v>1873</v>
      </c>
      <c r="C388" s="8">
        <v>42941.667361111096</v>
      </c>
      <c r="D388" s="8" t="s">
        <v>1981</v>
      </c>
      <c r="E388" s="10">
        <v>1.03</v>
      </c>
      <c r="F388" s="10">
        <v>0.95299999999999996</v>
      </c>
      <c r="G388" s="10">
        <v>8.1</v>
      </c>
      <c r="H388" s="8">
        <f>WORKDAY(C388,-120,Holidays!$C$2:$G$11)</f>
        <v>42768</v>
      </c>
      <c r="I388" s="8">
        <f>WORKDAY(C388,120,Holidays!$C$2:$G$11)</f>
        <v>43117</v>
      </c>
    </row>
    <row r="389" spans="1:9" ht="11" customHeight="1" x14ac:dyDescent="0.4">
      <c r="A389" s="2" t="s">
        <v>286</v>
      </c>
      <c r="B389" s="3" t="s">
        <v>1609</v>
      </c>
      <c r="C389" s="8">
        <v>42941.3125</v>
      </c>
      <c r="D389" s="8" t="s">
        <v>1981</v>
      </c>
      <c r="E389" s="10">
        <v>1.32</v>
      </c>
      <c r="F389" s="10">
        <v>1.2310000000000001</v>
      </c>
      <c r="G389" s="10">
        <v>7.5</v>
      </c>
      <c r="H389" s="8">
        <f>WORKDAY(C389,-120,Holidays!$C$2:$G$11)</f>
        <v>42768</v>
      </c>
      <c r="I389" s="8">
        <f>WORKDAY(C389,120,Holidays!$C$2:$G$11)</f>
        <v>43117</v>
      </c>
    </row>
    <row r="390" spans="1:9" ht="11" customHeight="1" x14ac:dyDescent="0.4">
      <c r="A390" s="2" t="s">
        <v>101</v>
      </c>
      <c r="B390" s="3" t="s">
        <v>1037</v>
      </c>
      <c r="C390" s="8">
        <v>42941.667361111096</v>
      </c>
      <c r="D390" s="8" t="s">
        <v>1981</v>
      </c>
      <c r="E390" s="10">
        <v>0.79</v>
      </c>
      <c r="F390" s="10">
        <v>0.73599999999999999</v>
      </c>
      <c r="G390" s="10">
        <v>7.3</v>
      </c>
      <c r="H390" s="8">
        <f>WORKDAY(C390,-120,Holidays!$C$2:$G$11)</f>
        <v>42768</v>
      </c>
      <c r="I390" s="8">
        <f>WORKDAY(C390,120,Holidays!$C$2:$G$11)</f>
        <v>43117</v>
      </c>
    </row>
    <row r="391" spans="1:9" ht="11" customHeight="1" x14ac:dyDescent="0.4">
      <c r="A391" s="2" t="s">
        <v>562</v>
      </c>
      <c r="B391" s="3" t="s">
        <v>1747</v>
      </c>
      <c r="C391" s="8">
        <v>42941.331944444399</v>
      </c>
      <c r="D391" s="8" t="s">
        <v>1981</v>
      </c>
      <c r="E391" s="10">
        <v>1.73</v>
      </c>
      <c r="F391" s="10">
        <v>1.617</v>
      </c>
      <c r="G391" s="10">
        <v>7.2</v>
      </c>
      <c r="H391" s="8">
        <f>WORKDAY(C391,-120,Holidays!$C$2:$G$11)</f>
        <v>42768</v>
      </c>
      <c r="I391" s="8">
        <f>WORKDAY(C391,120,Holidays!$C$2:$G$11)</f>
        <v>43117</v>
      </c>
    </row>
    <row r="392" spans="1:9" ht="11" customHeight="1" x14ac:dyDescent="0.4">
      <c r="A392" s="2" t="s">
        <v>648</v>
      </c>
      <c r="B392" s="3" t="s">
        <v>1790</v>
      </c>
      <c r="C392" s="8">
        <v>42941.333333333299</v>
      </c>
      <c r="D392" s="8" t="s">
        <v>1981</v>
      </c>
      <c r="E392" s="10">
        <v>1.06</v>
      </c>
      <c r="F392" s="10">
        <v>0.98699999999999999</v>
      </c>
      <c r="G392" s="10">
        <v>7.1</v>
      </c>
      <c r="H392" s="8">
        <f>WORKDAY(C392,-120,Holidays!$C$2:$G$11)</f>
        <v>42768</v>
      </c>
      <c r="I392" s="8">
        <f>WORKDAY(C392,120,Holidays!$C$2:$G$11)</f>
        <v>43117</v>
      </c>
    </row>
    <row r="393" spans="1:9" ht="11" customHeight="1" x14ac:dyDescent="0.4">
      <c r="A393" s="2" t="s">
        <v>28</v>
      </c>
      <c r="B393" s="3" t="s">
        <v>1480</v>
      </c>
      <c r="C393" s="8">
        <v>42941.672222222202</v>
      </c>
      <c r="D393" s="8" t="s">
        <v>1981</v>
      </c>
      <c r="E393" s="10">
        <v>2.8</v>
      </c>
      <c r="F393" s="10">
        <v>2.6240000000000001</v>
      </c>
      <c r="G393" s="10">
        <v>6.7</v>
      </c>
      <c r="H393" s="8">
        <f>WORKDAY(C393,-120,Holidays!$C$2:$G$11)</f>
        <v>42768</v>
      </c>
      <c r="I393" s="8">
        <f>WORKDAY(C393,120,Holidays!$C$2:$G$11)</f>
        <v>43117</v>
      </c>
    </row>
    <row r="394" spans="1:9" ht="11" customHeight="1" x14ac:dyDescent="0.4">
      <c r="A394" s="2" t="s">
        <v>209</v>
      </c>
      <c r="B394" s="3" t="s">
        <v>1091</v>
      </c>
      <c r="C394" s="8">
        <v>42941.670138888898</v>
      </c>
      <c r="D394" s="8" t="s">
        <v>1981</v>
      </c>
      <c r="E394" s="10">
        <v>2.3199999999999998</v>
      </c>
      <c r="F394" s="10">
        <v>2.177</v>
      </c>
      <c r="G394" s="10">
        <v>6.6</v>
      </c>
      <c r="H394" s="8">
        <f>WORKDAY(C394,-120,Holidays!$C$2:$G$11)</f>
        <v>42768</v>
      </c>
      <c r="I394" s="8">
        <f>WORKDAY(C394,120,Holidays!$C$2:$G$11)</f>
        <v>43117</v>
      </c>
    </row>
    <row r="395" spans="1:9" ht="11" customHeight="1" x14ac:dyDescent="0.4">
      <c r="A395" s="2" t="s">
        <v>483</v>
      </c>
      <c r="B395" s="3" t="s">
        <v>1228</v>
      </c>
      <c r="C395" s="8">
        <v>42941.677777777797</v>
      </c>
      <c r="D395" s="8" t="s">
        <v>1981</v>
      </c>
      <c r="E395" s="10">
        <v>0.9</v>
      </c>
      <c r="F395" s="10">
        <v>0.84399999999999997</v>
      </c>
      <c r="G395" s="10">
        <v>6.6</v>
      </c>
      <c r="H395" s="8">
        <f>WORKDAY(C395,-120,Holidays!$C$2:$G$11)</f>
        <v>42768</v>
      </c>
      <c r="I395" s="8">
        <f>WORKDAY(C395,120,Holidays!$C$2:$G$11)</f>
        <v>43117</v>
      </c>
    </row>
    <row r="396" spans="1:9" ht="11" customHeight="1" x14ac:dyDescent="0.4">
      <c r="A396" s="2" t="s">
        <v>842</v>
      </c>
      <c r="B396" s="3" t="s">
        <v>1887</v>
      </c>
      <c r="C396" s="8">
        <v>42941.666666666701</v>
      </c>
      <c r="D396" s="8" t="s">
        <v>1981</v>
      </c>
      <c r="E396" s="10">
        <v>0.85</v>
      </c>
      <c r="F396" s="10">
        <v>0.80200000000000005</v>
      </c>
      <c r="G396" s="10">
        <v>6</v>
      </c>
      <c r="H396" s="8">
        <f>WORKDAY(C396,-120,Holidays!$C$2:$G$11)</f>
        <v>42768</v>
      </c>
      <c r="I396" s="8">
        <f>WORKDAY(C396,120,Holidays!$C$2:$G$11)</f>
        <v>43117</v>
      </c>
    </row>
    <row r="397" spans="1:9" ht="11" customHeight="1" x14ac:dyDescent="0.4">
      <c r="A397" s="2" t="s">
        <v>488</v>
      </c>
      <c r="B397" s="3" t="s">
        <v>1710</v>
      </c>
      <c r="C397" s="8">
        <v>42941.267361111102</v>
      </c>
      <c r="D397" s="8" t="s">
        <v>1981</v>
      </c>
      <c r="E397" s="10">
        <v>1.1100000000000001</v>
      </c>
      <c r="F397" s="10">
        <v>1.0489999999999999</v>
      </c>
      <c r="G397" s="10">
        <v>5.8</v>
      </c>
      <c r="H397" s="8">
        <f>WORKDAY(C397,-120,Holidays!$C$2:$G$11)</f>
        <v>42768</v>
      </c>
      <c r="I397" s="8">
        <f>WORKDAY(C397,120,Holidays!$C$2:$G$11)</f>
        <v>43117</v>
      </c>
    </row>
    <row r="398" spans="1:9" ht="11" customHeight="1" x14ac:dyDescent="0.4">
      <c r="A398" s="2" t="s">
        <v>577</v>
      </c>
      <c r="B398" s="3" t="s">
        <v>1275</v>
      </c>
      <c r="C398" s="8">
        <v>42941.322916666701</v>
      </c>
      <c r="D398" s="8" t="s">
        <v>1981</v>
      </c>
      <c r="E398" s="10">
        <v>0.65</v>
      </c>
      <c r="F398" s="10">
        <v>0.61499999999999999</v>
      </c>
      <c r="G398" s="10">
        <v>5.7</v>
      </c>
      <c r="H398" s="8">
        <f>WORKDAY(C398,-120,Holidays!$C$2:$G$11)</f>
        <v>42768</v>
      </c>
      <c r="I398" s="8">
        <f>WORKDAY(C398,120,Holidays!$C$2:$G$11)</f>
        <v>43117</v>
      </c>
    </row>
    <row r="399" spans="1:9" ht="11" customHeight="1" x14ac:dyDescent="0.4">
      <c r="A399" s="2" t="s">
        <v>505</v>
      </c>
      <c r="B399" s="3" t="s">
        <v>1239</v>
      </c>
      <c r="C399" s="8">
        <v>42941.677083333299</v>
      </c>
      <c r="D399" s="8" t="s">
        <v>1981</v>
      </c>
      <c r="E399" s="10">
        <v>0.56999999999999995</v>
      </c>
      <c r="F399" s="10">
        <v>0.54200000000000004</v>
      </c>
      <c r="G399" s="10">
        <v>5.2</v>
      </c>
      <c r="H399" s="8">
        <f>WORKDAY(C399,-120,Holidays!$C$2:$G$11)</f>
        <v>42768</v>
      </c>
      <c r="I399" s="8">
        <f>WORKDAY(C399,120,Holidays!$C$2:$G$11)</f>
        <v>43117</v>
      </c>
    </row>
    <row r="400" spans="1:9" ht="11" customHeight="1" x14ac:dyDescent="0.4">
      <c r="A400" s="2" t="s">
        <v>34</v>
      </c>
      <c r="B400" s="3" t="s">
        <v>1483</v>
      </c>
      <c r="C400" s="8">
        <v>42941.667361111096</v>
      </c>
      <c r="D400" s="8" t="s">
        <v>1981</v>
      </c>
      <c r="E400" s="10">
        <v>3.27</v>
      </c>
      <c r="F400" s="10">
        <v>3.1080000000000001</v>
      </c>
      <c r="G400" s="10">
        <v>5.2</v>
      </c>
      <c r="H400" s="8">
        <f>WORKDAY(C400,-120,Holidays!$C$2:$G$11)</f>
        <v>42768</v>
      </c>
      <c r="I400" s="8">
        <f>WORKDAY(C400,120,Holidays!$C$2:$G$11)</f>
        <v>43117</v>
      </c>
    </row>
    <row r="401" spans="1:9" ht="11" customHeight="1" x14ac:dyDescent="0.4">
      <c r="A401" s="2" t="s">
        <v>751</v>
      </c>
      <c r="B401" s="3" t="s">
        <v>1362</v>
      </c>
      <c r="C401" s="8">
        <v>42941.270833333299</v>
      </c>
      <c r="D401" s="8" t="s">
        <v>1981</v>
      </c>
      <c r="E401" s="10">
        <v>0.47</v>
      </c>
      <c r="F401" s="10">
        <v>0.44800000000000001</v>
      </c>
      <c r="G401" s="10">
        <v>4.9000000000000004</v>
      </c>
      <c r="H401" s="8">
        <f>WORKDAY(C401,-120,Holidays!$C$2:$G$11)</f>
        <v>42768</v>
      </c>
      <c r="I401" s="8">
        <f>WORKDAY(C401,120,Holidays!$C$2:$G$11)</f>
        <v>43117</v>
      </c>
    </row>
    <row r="402" spans="1:9" ht="11" customHeight="1" x14ac:dyDescent="0.4">
      <c r="A402" s="2" t="s">
        <v>903</v>
      </c>
      <c r="B402" s="3" t="s">
        <v>1438</v>
      </c>
      <c r="C402" s="8">
        <v>42941.288194444402</v>
      </c>
      <c r="D402" s="8" t="s">
        <v>1981</v>
      </c>
      <c r="E402" s="10">
        <v>1.85</v>
      </c>
      <c r="F402" s="10">
        <v>1.7769999999999999</v>
      </c>
      <c r="G402" s="10">
        <v>4.0999999999999996</v>
      </c>
      <c r="H402" s="8">
        <f>WORKDAY(C402,-120,Holidays!$C$2:$G$11)</f>
        <v>42768</v>
      </c>
      <c r="I402" s="8">
        <f>WORKDAY(C402,120,Holidays!$C$2:$G$11)</f>
        <v>43117</v>
      </c>
    </row>
    <row r="403" spans="1:9" ht="11" customHeight="1" x14ac:dyDescent="0.4">
      <c r="A403" s="2" t="s">
        <v>490</v>
      </c>
      <c r="B403" s="3" t="s">
        <v>1711</v>
      </c>
      <c r="C403" s="8">
        <v>42941.3125</v>
      </c>
      <c r="D403" s="8" t="s">
        <v>1981</v>
      </c>
      <c r="E403" s="10">
        <v>0.97</v>
      </c>
      <c r="F403" s="10">
        <v>0.93799999999999994</v>
      </c>
      <c r="G403" s="10">
        <v>3.4</v>
      </c>
      <c r="H403" s="8">
        <f>WORKDAY(C403,-120,Holidays!$C$2:$G$11)</f>
        <v>42768</v>
      </c>
      <c r="I403" s="8">
        <f>WORKDAY(C403,120,Holidays!$C$2:$G$11)</f>
        <v>43117</v>
      </c>
    </row>
    <row r="404" spans="1:9" ht="11" customHeight="1" x14ac:dyDescent="0.4">
      <c r="A404" s="2" t="s">
        <v>776</v>
      </c>
      <c r="B404" s="3" t="s">
        <v>1854</v>
      </c>
      <c r="C404" s="8">
        <v>42941.25</v>
      </c>
      <c r="D404" s="8" t="s">
        <v>1981</v>
      </c>
      <c r="E404" s="10">
        <v>0.81</v>
      </c>
      <c r="F404" s="10">
        <v>0.78400000000000003</v>
      </c>
      <c r="G404" s="10">
        <v>3.3</v>
      </c>
      <c r="H404" s="8">
        <f>WORKDAY(C404,-120,Holidays!$C$2:$G$11)</f>
        <v>42768</v>
      </c>
      <c r="I404" s="8">
        <f>WORKDAY(C404,120,Holidays!$C$2:$G$11)</f>
        <v>43117</v>
      </c>
    </row>
    <row r="405" spans="1:9" ht="11" customHeight="1" x14ac:dyDescent="0.4">
      <c r="A405" s="2" t="s">
        <v>729</v>
      </c>
      <c r="B405" s="3" t="s">
        <v>1351</v>
      </c>
      <c r="C405" s="8">
        <v>42941.313194444403</v>
      </c>
      <c r="D405" s="8" t="s">
        <v>1981</v>
      </c>
      <c r="E405" s="10">
        <v>1.34</v>
      </c>
      <c r="F405" s="10">
        <v>1.296</v>
      </c>
      <c r="G405" s="10">
        <v>3.2</v>
      </c>
      <c r="H405" s="8">
        <f>WORKDAY(C405,-120,Holidays!$C$2:$G$11)</f>
        <v>42768</v>
      </c>
      <c r="I405" s="8">
        <f>WORKDAY(C405,120,Holidays!$C$2:$G$11)</f>
        <v>43117</v>
      </c>
    </row>
    <row r="406" spans="1:9" ht="11" customHeight="1" x14ac:dyDescent="0.4">
      <c r="A406" s="2" t="s">
        <v>894</v>
      </c>
      <c r="B406" s="3" t="s">
        <v>1913</v>
      </c>
      <c r="C406" s="8">
        <v>42941.284722222197</v>
      </c>
      <c r="D406" s="8" t="s">
        <v>1981</v>
      </c>
      <c r="E406" s="10">
        <v>1.76</v>
      </c>
      <c r="F406" s="10">
        <v>1.7090000000000001</v>
      </c>
      <c r="G406" s="10">
        <v>3</v>
      </c>
      <c r="H406" s="8">
        <f>WORKDAY(C406,-120,Holidays!$C$2:$G$11)</f>
        <v>42768</v>
      </c>
      <c r="I406" s="8">
        <f>WORKDAY(C406,120,Holidays!$C$2:$G$11)</f>
        <v>43117</v>
      </c>
    </row>
    <row r="407" spans="1:9" ht="11" customHeight="1" x14ac:dyDescent="0.4">
      <c r="A407" s="2" t="s">
        <v>433</v>
      </c>
      <c r="B407" s="3" t="s">
        <v>1203</v>
      </c>
      <c r="C407" s="8">
        <v>42941.270833333299</v>
      </c>
      <c r="D407" s="8" t="s">
        <v>1981</v>
      </c>
      <c r="E407" s="10">
        <v>0.15</v>
      </c>
      <c r="F407" s="10">
        <v>0.14599999999999999</v>
      </c>
      <c r="G407" s="10">
        <v>2.7</v>
      </c>
      <c r="H407" s="8">
        <f>WORKDAY(C407,-120,Holidays!$C$2:$G$11)</f>
        <v>42768</v>
      </c>
      <c r="I407" s="8">
        <f>WORKDAY(C407,120,Holidays!$C$2:$G$11)</f>
        <v>43117</v>
      </c>
    </row>
    <row r="408" spans="1:9" ht="11" customHeight="1" x14ac:dyDescent="0.4">
      <c r="A408" s="2" t="s">
        <v>53</v>
      </c>
      <c r="B408" s="3" t="s">
        <v>1013</v>
      </c>
      <c r="C408" s="8">
        <v>42941.667361111096</v>
      </c>
      <c r="D408" s="8" t="s">
        <v>1981</v>
      </c>
      <c r="E408" s="10">
        <v>0.62</v>
      </c>
      <c r="F408" s="10">
        <v>0.60399999999999998</v>
      </c>
      <c r="G408" s="10">
        <v>2.6</v>
      </c>
      <c r="H408" s="8">
        <f>WORKDAY(C408,-120,Holidays!$C$2:$G$11)</f>
        <v>42768</v>
      </c>
      <c r="I408" s="8">
        <f>WORKDAY(C408,120,Holidays!$C$2:$G$11)</f>
        <v>43117</v>
      </c>
    </row>
    <row r="409" spans="1:9" ht="11" customHeight="1" x14ac:dyDescent="0.4">
      <c r="A409" s="2" t="s">
        <v>373</v>
      </c>
      <c r="B409" s="3" t="s">
        <v>1173</v>
      </c>
      <c r="C409" s="8">
        <v>42941.763888888898</v>
      </c>
      <c r="D409" s="8" t="s">
        <v>1981</v>
      </c>
      <c r="E409" s="10">
        <v>1.0900000000000001</v>
      </c>
      <c r="F409" s="10">
        <v>1.0669999999999999</v>
      </c>
      <c r="G409" s="10">
        <v>2.2000000000000002</v>
      </c>
      <c r="H409" s="8">
        <f>WORKDAY(C409,-120,Holidays!$C$2:$G$11)</f>
        <v>42768</v>
      </c>
      <c r="I409" s="8">
        <f>WORKDAY(C409,120,Holidays!$C$2:$G$11)</f>
        <v>43117</v>
      </c>
    </row>
    <row r="410" spans="1:9" ht="11" customHeight="1" x14ac:dyDescent="0.4">
      <c r="A410" s="2" t="s">
        <v>412</v>
      </c>
      <c r="B410" s="3" t="s">
        <v>1672</v>
      </c>
      <c r="C410" s="8">
        <v>42941.3125</v>
      </c>
      <c r="D410" s="8" t="s">
        <v>1981</v>
      </c>
      <c r="E410" s="10">
        <v>1.43</v>
      </c>
      <c r="F410" s="10">
        <v>1.403</v>
      </c>
      <c r="G410" s="10">
        <v>1.9</v>
      </c>
      <c r="H410" s="8">
        <f>WORKDAY(C410,-120,Holidays!$C$2:$G$11)</f>
        <v>42768</v>
      </c>
      <c r="I410" s="8">
        <f>WORKDAY(C410,120,Holidays!$C$2:$G$11)</f>
        <v>43117</v>
      </c>
    </row>
    <row r="411" spans="1:9" ht="11" customHeight="1" x14ac:dyDescent="0.4">
      <c r="A411" s="2" t="s">
        <v>430</v>
      </c>
      <c r="B411" s="3" t="s">
        <v>1681</v>
      </c>
      <c r="C411" s="8">
        <v>42941.683333333298</v>
      </c>
      <c r="D411" s="8" t="s">
        <v>1981</v>
      </c>
      <c r="E411" s="10">
        <v>1.08</v>
      </c>
      <c r="F411" s="10">
        <v>1.06</v>
      </c>
      <c r="G411" s="10">
        <v>1.9</v>
      </c>
      <c r="H411" s="8">
        <f>WORKDAY(C411,-120,Holidays!$C$2:$G$11)</f>
        <v>42768</v>
      </c>
      <c r="I411" s="8">
        <f>WORKDAY(C411,120,Holidays!$C$2:$G$11)</f>
        <v>43117</v>
      </c>
    </row>
    <row r="412" spans="1:9" ht="11" customHeight="1" x14ac:dyDescent="0.4">
      <c r="A412" s="2" t="s">
        <v>213</v>
      </c>
      <c r="B412" s="3" t="s">
        <v>1093</v>
      </c>
      <c r="C412" s="8">
        <v>42941.667361111096</v>
      </c>
      <c r="D412" s="8" t="s">
        <v>1981</v>
      </c>
      <c r="E412" s="10">
        <v>2.5</v>
      </c>
      <c r="F412" s="10">
        <v>2.4630000000000001</v>
      </c>
      <c r="G412" s="10">
        <v>1.5</v>
      </c>
      <c r="H412" s="8">
        <f>WORKDAY(C412,-120,Holidays!$C$2:$G$11)</f>
        <v>42768</v>
      </c>
      <c r="I412" s="8">
        <f>WORKDAY(C412,120,Holidays!$C$2:$G$11)</f>
        <v>43117</v>
      </c>
    </row>
    <row r="413" spans="1:9" ht="11" customHeight="1" x14ac:dyDescent="0.4">
      <c r="A413" s="2" t="s">
        <v>896</v>
      </c>
      <c r="B413" s="3" t="s">
        <v>1914</v>
      </c>
      <c r="C413" s="8">
        <v>42941.3125</v>
      </c>
      <c r="D413" s="8" t="s">
        <v>1981</v>
      </c>
      <c r="E413" s="10">
        <v>2.0699999999999998</v>
      </c>
      <c r="F413" s="10">
        <v>2.0409999999999999</v>
      </c>
      <c r="G413" s="10">
        <v>1.2</v>
      </c>
      <c r="H413" s="8">
        <f>WORKDAY(C413,-120,Holidays!$C$2:$G$11)</f>
        <v>42768</v>
      </c>
      <c r="I413" s="8">
        <f>WORKDAY(C413,120,Holidays!$C$2:$G$11)</f>
        <v>43117</v>
      </c>
    </row>
    <row r="414" spans="1:9" ht="11" customHeight="1" x14ac:dyDescent="0.4">
      <c r="A414" s="2" t="s">
        <v>296</v>
      </c>
      <c r="B414" s="3" t="s">
        <v>1614</v>
      </c>
      <c r="C414" s="8">
        <v>42941.667361111096</v>
      </c>
      <c r="D414" s="8" t="s">
        <v>1981</v>
      </c>
      <c r="E414" s="10">
        <v>1.73</v>
      </c>
      <c r="F414" s="10">
        <v>1.714</v>
      </c>
      <c r="G414" s="10">
        <v>0.9</v>
      </c>
      <c r="H414" s="8">
        <f>WORKDAY(C414,-120,Holidays!$C$2:$G$11)</f>
        <v>42768</v>
      </c>
      <c r="I414" s="8">
        <f>WORKDAY(C414,120,Holidays!$C$2:$G$11)</f>
        <v>43117</v>
      </c>
    </row>
    <row r="415" spans="1:9" ht="11" customHeight="1" x14ac:dyDescent="0.4">
      <c r="A415" s="11" t="s">
        <v>977</v>
      </c>
      <c r="B415" s="1" t="s">
        <v>1967</v>
      </c>
      <c r="C415" s="8">
        <v>42941.670833333301</v>
      </c>
      <c r="D415" s="8" t="s">
        <v>1981</v>
      </c>
      <c r="E415" s="10">
        <v>1.18</v>
      </c>
      <c r="F415" s="10">
        <v>1.175</v>
      </c>
      <c r="G415" s="10">
        <v>0.4</v>
      </c>
      <c r="H415" s="8">
        <f>WORKDAY(C415,-120,Holidays!$C$2:$G$11)</f>
        <v>42768</v>
      </c>
      <c r="I415" s="8">
        <f>WORKDAY(C415,120,Holidays!$C$2:$G$11)</f>
        <v>43117</v>
      </c>
    </row>
    <row r="416" spans="1:9" ht="11" customHeight="1" x14ac:dyDescent="0.4">
      <c r="A416" s="2" t="s">
        <v>599</v>
      </c>
      <c r="B416" s="3" t="s">
        <v>1286</v>
      </c>
      <c r="C416" s="8">
        <v>42941.6875</v>
      </c>
      <c r="D416" s="8" t="s">
        <v>1981</v>
      </c>
      <c r="E416" s="10">
        <v>1.41</v>
      </c>
      <c r="F416" s="10">
        <v>1.4059999999999999</v>
      </c>
      <c r="G416" s="10">
        <v>0.3</v>
      </c>
      <c r="H416" s="8">
        <f>WORKDAY(C416,-120,Holidays!$C$2:$G$11)</f>
        <v>42768</v>
      </c>
      <c r="I416" s="8">
        <f>WORKDAY(C416,120,Holidays!$C$2:$G$11)</f>
        <v>43117</v>
      </c>
    </row>
    <row r="417" spans="1:9" ht="11" customHeight="1" x14ac:dyDescent="0.4">
      <c r="A417" s="2" t="s">
        <v>678</v>
      </c>
      <c r="B417" s="3" t="s">
        <v>1805</v>
      </c>
      <c r="C417" s="8">
        <v>42941.291666666701</v>
      </c>
      <c r="D417" s="8" t="s">
        <v>1981</v>
      </c>
      <c r="E417" s="10">
        <v>1</v>
      </c>
      <c r="F417" s="10">
        <v>0.997</v>
      </c>
      <c r="G417" s="10">
        <v>0.3</v>
      </c>
      <c r="H417" s="8">
        <f>WORKDAY(C417,-120,Holidays!$C$2:$G$11)</f>
        <v>42768</v>
      </c>
      <c r="I417" s="8">
        <f>WORKDAY(C417,120,Holidays!$C$2:$G$11)</f>
        <v>43117</v>
      </c>
    </row>
    <row r="418" spans="1:9" ht="11" customHeight="1" x14ac:dyDescent="0.4">
      <c r="A418" s="2" t="s">
        <v>617</v>
      </c>
      <c r="B418" s="3" t="s">
        <v>1295</v>
      </c>
      <c r="C418" s="8">
        <v>42941.670138888898</v>
      </c>
      <c r="D418" s="8" t="s">
        <v>1981</v>
      </c>
      <c r="E418" s="10">
        <v>0.8</v>
      </c>
      <c r="F418" s="10">
        <v>0</v>
      </c>
      <c r="G418" s="10">
        <v>0</v>
      </c>
      <c r="H418" s="8">
        <f>WORKDAY(C418,-120,Holidays!$C$2:$G$11)</f>
        <v>42768</v>
      </c>
      <c r="I418" s="8">
        <f>WORKDAY(C418,120,Holidays!$C$2:$G$11)</f>
        <v>43117</v>
      </c>
    </row>
    <row r="419" spans="1:9" ht="11" customHeight="1" x14ac:dyDescent="0.4">
      <c r="A419" s="2" t="s">
        <v>849</v>
      </c>
      <c r="B419" s="3" t="s">
        <v>1411</v>
      </c>
      <c r="C419" s="8">
        <v>42941.676388888904</v>
      </c>
      <c r="D419" s="8" t="s">
        <v>1981</v>
      </c>
      <c r="E419" s="10">
        <v>0.33</v>
      </c>
      <c r="F419" s="10">
        <v>0.33</v>
      </c>
      <c r="G419" s="10">
        <v>0</v>
      </c>
      <c r="H419" s="8">
        <f>WORKDAY(C419,-120,Holidays!$C$2:$G$11)</f>
        <v>42768</v>
      </c>
      <c r="I419" s="8">
        <f>WORKDAY(C419,120,Holidays!$C$2:$G$11)</f>
        <v>43117</v>
      </c>
    </row>
    <row r="420" spans="1:9" ht="11" customHeight="1" x14ac:dyDescent="0.4">
      <c r="A420" s="2" t="s">
        <v>102</v>
      </c>
      <c r="B420" s="3" t="s">
        <v>1517</v>
      </c>
      <c r="C420" s="8">
        <v>42941.250694444403</v>
      </c>
      <c r="D420" s="8" t="s">
        <v>1981</v>
      </c>
      <c r="E420" s="10">
        <v>0</v>
      </c>
      <c r="F420" s="10">
        <v>2.6139999999999999</v>
      </c>
      <c r="G420" s="10">
        <v>0</v>
      </c>
      <c r="H420" s="8">
        <f>WORKDAY(C420,-120,Holidays!$C$2:$G$11)</f>
        <v>42768</v>
      </c>
      <c r="I420" s="8">
        <f>WORKDAY(C420,120,Holidays!$C$2:$G$11)</f>
        <v>43117</v>
      </c>
    </row>
    <row r="421" spans="1:9" ht="11" customHeight="1" x14ac:dyDescent="0.4">
      <c r="A421" s="2" t="s">
        <v>365</v>
      </c>
      <c r="B421" s="3" t="s">
        <v>1169</v>
      </c>
      <c r="C421" s="8">
        <v>42941.677083333299</v>
      </c>
      <c r="D421" s="8" t="s">
        <v>1981</v>
      </c>
      <c r="E421" s="10">
        <v>0.77</v>
      </c>
      <c r="F421" s="10">
        <v>0.77100000000000002</v>
      </c>
      <c r="G421" s="10">
        <v>-0.1</v>
      </c>
      <c r="H421" s="8">
        <f>WORKDAY(C421,-120,Holidays!$C$2:$G$11)</f>
        <v>42768</v>
      </c>
      <c r="I421" s="8">
        <f>WORKDAY(C421,120,Holidays!$C$2:$G$11)</f>
        <v>43117</v>
      </c>
    </row>
    <row r="422" spans="1:9" ht="11" customHeight="1" x14ac:dyDescent="0.4">
      <c r="A422" s="2" t="s">
        <v>519</v>
      </c>
      <c r="B422" s="3" t="s">
        <v>1246</v>
      </c>
      <c r="C422" s="8">
        <v>42941.3125</v>
      </c>
      <c r="D422" s="8" t="s">
        <v>1981</v>
      </c>
      <c r="E422" s="10">
        <v>1.49</v>
      </c>
      <c r="F422" s="10">
        <v>1.4910000000000001</v>
      </c>
      <c r="G422" s="10">
        <v>-0.1</v>
      </c>
      <c r="H422" s="8">
        <f>WORKDAY(C422,-120,Holidays!$C$2:$G$11)</f>
        <v>42768</v>
      </c>
      <c r="I422" s="8">
        <f>WORKDAY(C422,120,Holidays!$C$2:$G$11)</f>
        <v>43117</v>
      </c>
    </row>
    <row r="423" spans="1:9" ht="11" customHeight="1" x14ac:dyDescent="0.4">
      <c r="A423" s="2" t="s">
        <v>5</v>
      </c>
      <c r="B423" s="3" t="s">
        <v>989</v>
      </c>
      <c r="C423" s="8">
        <v>42941.3125</v>
      </c>
      <c r="D423" s="8" t="s">
        <v>1981</v>
      </c>
      <c r="E423" s="10">
        <v>2.58</v>
      </c>
      <c r="F423" s="10">
        <v>2.59</v>
      </c>
      <c r="G423" s="10">
        <v>-0.4</v>
      </c>
      <c r="H423" s="8">
        <f>WORKDAY(C423,-120,Holidays!$C$2:$G$11)</f>
        <v>42768</v>
      </c>
      <c r="I423" s="8">
        <f>WORKDAY(C423,120,Holidays!$C$2:$G$11)</f>
        <v>43117</v>
      </c>
    </row>
    <row r="424" spans="1:9" ht="11" customHeight="1" x14ac:dyDescent="0.4">
      <c r="A424" s="2" t="s">
        <v>152</v>
      </c>
      <c r="B424" s="3" t="s">
        <v>1542</v>
      </c>
      <c r="C424" s="8">
        <v>42941.667361111096</v>
      </c>
      <c r="D424" s="8" t="s">
        <v>1981</v>
      </c>
      <c r="E424" s="10">
        <v>1.58</v>
      </c>
      <c r="F424" s="10">
        <v>1.5980000000000001</v>
      </c>
      <c r="G424" s="10">
        <v>-1.1000000000000001</v>
      </c>
      <c r="H424" s="8">
        <f>WORKDAY(C424,-120,Holidays!$C$2:$G$11)</f>
        <v>42768</v>
      </c>
      <c r="I424" s="8">
        <f>WORKDAY(C424,120,Holidays!$C$2:$G$11)</f>
        <v>43117</v>
      </c>
    </row>
    <row r="425" spans="1:9" ht="11" customHeight="1" x14ac:dyDescent="0.4">
      <c r="A425" s="2" t="s">
        <v>714</v>
      </c>
      <c r="B425" s="3" t="s">
        <v>1823</v>
      </c>
      <c r="C425" s="8">
        <v>42941.677083333299</v>
      </c>
      <c r="D425" s="8" t="s">
        <v>1981</v>
      </c>
      <c r="E425" s="10">
        <v>0.64</v>
      </c>
      <c r="F425" s="10">
        <v>0.65900000000000003</v>
      </c>
      <c r="G425" s="10">
        <v>-2.6</v>
      </c>
      <c r="H425" s="8">
        <f>WORKDAY(C425,-120,Holidays!$C$2:$G$11)</f>
        <v>42768</v>
      </c>
      <c r="I425" s="8">
        <f>WORKDAY(C425,120,Holidays!$C$2:$G$11)</f>
        <v>43117</v>
      </c>
    </row>
    <row r="426" spans="1:9" ht="11" customHeight="1" x14ac:dyDescent="0.4">
      <c r="A426" s="2" t="s">
        <v>457</v>
      </c>
      <c r="B426" s="3" t="s">
        <v>1215</v>
      </c>
      <c r="C426" s="8">
        <v>42941.354166666701</v>
      </c>
      <c r="D426" s="8" t="s">
        <v>1981</v>
      </c>
      <c r="E426" s="10">
        <v>1.75</v>
      </c>
      <c r="F426" s="10">
        <v>1.8029999999999999</v>
      </c>
      <c r="G426" s="10">
        <v>-2.9</v>
      </c>
      <c r="H426" s="8">
        <f>WORKDAY(C426,-120,Holidays!$C$2:$G$11)</f>
        <v>42768</v>
      </c>
      <c r="I426" s="8">
        <f>WORKDAY(C426,120,Holidays!$C$2:$G$11)</f>
        <v>43117</v>
      </c>
    </row>
    <row r="427" spans="1:9" ht="11" customHeight="1" x14ac:dyDescent="0.4">
      <c r="A427" s="2" t="s">
        <v>915</v>
      </c>
      <c r="B427" s="3" t="s">
        <v>1444</v>
      </c>
      <c r="C427" s="8">
        <v>42941.677777777797</v>
      </c>
      <c r="D427" s="8" t="s">
        <v>1981</v>
      </c>
      <c r="E427" s="10">
        <v>1.94</v>
      </c>
      <c r="F427" s="10">
        <v>2.0630000000000002</v>
      </c>
      <c r="G427" s="10">
        <v>-6</v>
      </c>
      <c r="H427" s="8">
        <f>WORKDAY(C427,-120,Holidays!$C$2:$G$11)</f>
        <v>42768</v>
      </c>
      <c r="I427" s="8">
        <f>WORKDAY(C427,120,Holidays!$C$2:$G$11)</f>
        <v>43117</v>
      </c>
    </row>
    <row r="428" spans="1:9" ht="11" customHeight="1" x14ac:dyDescent="0.4">
      <c r="A428" s="2" t="s">
        <v>155</v>
      </c>
      <c r="B428" s="3" t="s">
        <v>1064</v>
      </c>
      <c r="C428" s="8">
        <v>42941.667361111096</v>
      </c>
      <c r="D428" s="8" t="s">
        <v>1981</v>
      </c>
      <c r="E428" s="10">
        <v>0.68</v>
      </c>
      <c r="F428" s="10">
        <v>0.76700000000000002</v>
      </c>
      <c r="G428" s="10">
        <v>-11.6</v>
      </c>
      <c r="H428" s="8">
        <f>WORKDAY(C428,-120,Holidays!$C$2:$G$11)</f>
        <v>42768</v>
      </c>
      <c r="I428" s="8">
        <f>WORKDAY(C428,120,Holidays!$C$2:$G$11)</f>
        <v>43117</v>
      </c>
    </row>
    <row r="429" spans="1:9" ht="11" customHeight="1" x14ac:dyDescent="0.4">
      <c r="A429" s="2" t="s">
        <v>886</v>
      </c>
      <c r="B429" s="3" t="s">
        <v>1909</v>
      </c>
      <c r="C429" s="8">
        <v>42941.319444444402</v>
      </c>
      <c r="D429" s="8" t="s">
        <v>1981</v>
      </c>
      <c r="E429" s="10">
        <v>0.8</v>
      </c>
      <c r="F429" s="10">
        <v>0.93899999999999995</v>
      </c>
      <c r="G429" s="10">
        <v>-14.6</v>
      </c>
      <c r="H429" s="8">
        <f>WORKDAY(C429,-120,Holidays!$C$2:$G$11)</f>
        <v>42768</v>
      </c>
      <c r="I429" s="8">
        <f>WORKDAY(C429,120,Holidays!$C$2:$G$11)</f>
        <v>43117</v>
      </c>
    </row>
    <row r="430" spans="1:9" ht="11" customHeight="1" x14ac:dyDescent="0.4">
      <c r="A430" s="2" t="s">
        <v>376</v>
      </c>
      <c r="B430" s="3" t="s">
        <v>1654</v>
      </c>
      <c r="C430" s="8">
        <v>42941.333333333299</v>
      </c>
      <c r="D430" s="8" t="s">
        <v>1981</v>
      </c>
      <c r="E430" s="10">
        <v>0.17</v>
      </c>
      <c r="F430" s="10">
        <v>0.20200000000000001</v>
      </c>
      <c r="G430" s="10">
        <v>-15.8</v>
      </c>
      <c r="H430" s="8">
        <f>WORKDAY(C430,-120,Holidays!$C$2:$G$11)</f>
        <v>42768</v>
      </c>
      <c r="I430" s="8">
        <f>WORKDAY(C430,120,Holidays!$C$2:$G$11)</f>
        <v>43117</v>
      </c>
    </row>
    <row r="431" spans="1:9" ht="11" customHeight="1" x14ac:dyDescent="0.4">
      <c r="A431" s="2" t="s">
        <v>460</v>
      </c>
      <c r="B431" s="3" t="s">
        <v>1696</v>
      </c>
      <c r="C431" s="8">
        <v>42941.291666666701</v>
      </c>
      <c r="D431" s="8" t="s">
        <v>1981</v>
      </c>
      <c r="E431" s="10">
        <v>0.27</v>
      </c>
      <c r="F431" s="10">
        <v>0.34300000000000003</v>
      </c>
      <c r="G431" s="10">
        <v>-21.3</v>
      </c>
      <c r="H431" s="8">
        <f>WORKDAY(C431,-120,Holidays!$C$2:$G$11)</f>
        <v>42768</v>
      </c>
      <c r="I431" s="8">
        <f>WORKDAY(C431,120,Holidays!$C$2:$G$11)</f>
        <v>43117</v>
      </c>
    </row>
    <row r="432" spans="1:9" ht="11" customHeight="1" x14ac:dyDescent="0.4">
      <c r="A432" s="2" t="s">
        <v>536</v>
      </c>
      <c r="B432" s="3" t="s">
        <v>1734</v>
      </c>
      <c r="C432" s="8">
        <v>42942.707638888904</v>
      </c>
      <c r="D432" s="8" t="s">
        <v>1981</v>
      </c>
      <c r="E432" s="10">
        <v>9.49</v>
      </c>
      <c r="F432" s="10">
        <v>6.4029999999999996</v>
      </c>
      <c r="G432" s="10">
        <v>48.2</v>
      </c>
      <c r="H432" s="8">
        <f>WORKDAY(C432,-120,Holidays!$C$2:$G$11)</f>
        <v>42769</v>
      </c>
      <c r="I432" s="8">
        <f>WORKDAY(C432,120,Holidays!$C$2:$G$11)</f>
        <v>43118</v>
      </c>
    </row>
    <row r="433" spans="1:9" ht="11" customHeight="1" x14ac:dyDescent="0.4">
      <c r="A433" s="2" t="s">
        <v>730</v>
      </c>
      <c r="B433" s="3" t="s">
        <v>1831</v>
      </c>
      <c r="C433" s="8">
        <v>42942.28125</v>
      </c>
      <c r="D433" s="8" t="s">
        <v>1981</v>
      </c>
      <c r="E433" s="10">
        <v>0.19</v>
      </c>
      <c r="F433" s="10">
        <v>0.13</v>
      </c>
      <c r="G433" s="10">
        <v>46.4</v>
      </c>
      <c r="H433" s="8">
        <f>WORKDAY(C433,-120,Holidays!$C$2:$G$11)</f>
        <v>42769</v>
      </c>
      <c r="I433" s="8">
        <f>WORKDAY(C433,120,Holidays!$C$2:$G$11)</f>
        <v>43118</v>
      </c>
    </row>
    <row r="434" spans="1:9" ht="12" customHeight="1" x14ac:dyDescent="0.4">
      <c r="A434" s="3" t="s">
        <v>757</v>
      </c>
      <c r="B434" s="3" t="s">
        <v>1365</v>
      </c>
      <c r="C434" s="8">
        <v>42942.670138888898</v>
      </c>
      <c r="D434" s="8" t="s">
        <v>1981</v>
      </c>
      <c r="E434" s="10">
        <v>-0.12</v>
      </c>
      <c r="F434" s="10">
        <v>-0.19600000000000001</v>
      </c>
      <c r="G434" s="10">
        <v>38.799999999999997</v>
      </c>
      <c r="H434" s="8">
        <f>WORKDAY(C434,-120,Holidays!$C$2:$G$11)</f>
        <v>42769</v>
      </c>
      <c r="I434" s="8">
        <f>WORKDAY(C434,120,Holidays!$C$2:$G$11)</f>
        <v>43118</v>
      </c>
    </row>
    <row r="435" spans="1:9" ht="11" customHeight="1" x14ac:dyDescent="0.4">
      <c r="A435" s="2" t="s">
        <v>206</v>
      </c>
      <c r="B435" s="3" t="s">
        <v>1569</v>
      </c>
      <c r="C435" s="8">
        <v>42942.677083333299</v>
      </c>
      <c r="D435" s="8" t="s">
        <v>1981</v>
      </c>
      <c r="E435" s="10">
        <v>0.86</v>
      </c>
      <c r="F435" s="10">
        <v>0.626</v>
      </c>
      <c r="G435" s="10">
        <v>37.4</v>
      </c>
      <c r="H435" s="8">
        <f>WORKDAY(C435,-120,Holidays!$C$2:$G$11)</f>
        <v>42769</v>
      </c>
      <c r="I435" s="8">
        <f>WORKDAY(C435,120,Holidays!$C$2:$G$11)</f>
        <v>43118</v>
      </c>
    </row>
    <row r="436" spans="1:9" ht="11" customHeight="1" x14ac:dyDescent="0.4">
      <c r="A436" s="2" t="s">
        <v>368</v>
      </c>
      <c r="B436" s="3" t="s">
        <v>1650</v>
      </c>
      <c r="C436" s="8">
        <v>42942.677083333299</v>
      </c>
      <c r="D436" s="8" t="s">
        <v>1981</v>
      </c>
      <c r="E436" s="10">
        <v>0.27</v>
      </c>
      <c r="F436" s="10">
        <v>0.19800000000000001</v>
      </c>
      <c r="G436" s="10">
        <v>36.4</v>
      </c>
      <c r="H436" s="8">
        <f>WORKDAY(C436,-120,Holidays!$C$2:$G$11)</f>
        <v>42769</v>
      </c>
      <c r="I436" s="8">
        <f>WORKDAY(C436,120,Holidays!$C$2:$G$11)</f>
        <v>43118</v>
      </c>
    </row>
    <row r="437" spans="1:9" ht="11" customHeight="1" x14ac:dyDescent="0.4">
      <c r="A437" s="2" t="s">
        <v>364</v>
      </c>
      <c r="B437" s="3" t="s">
        <v>1648</v>
      </c>
      <c r="C437" s="8">
        <v>42942.291666666701</v>
      </c>
      <c r="D437" s="8" t="s">
        <v>1981</v>
      </c>
      <c r="E437" s="10">
        <v>0.56000000000000005</v>
      </c>
      <c r="F437" s="10">
        <v>0.43</v>
      </c>
      <c r="G437" s="10">
        <v>30.2</v>
      </c>
      <c r="H437" s="8">
        <f>WORKDAY(C437,-120,Holidays!$C$2:$G$11)</f>
        <v>42769</v>
      </c>
      <c r="I437" s="8">
        <f>WORKDAY(C437,120,Holidays!$C$2:$G$11)</f>
        <v>43118</v>
      </c>
    </row>
    <row r="438" spans="1:9" ht="11" customHeight="1" x14ac:dyDescent="0.4">
      <c r="A438" s="2" t="s">
        <v>423</v>
      </c>
      <c r="B438" s="3" t="s">
        <v>1198</v>
      </c>
      <c r="C438" s="8">
        <v>42942.677083333299</v>
      </c>
      <c r="D438" s="8" t="s">
        <v>1981</v>
      </c>
      <c r="E438" s="10">
        <v>0.46</v>
      </c>
      <c r="F438" s="10">
        <v>0.35499999999999998</v>
      </c>
      <c r="G438" s="10">
        <v>29.6</v>
      </c>
      <c r="H438" s="8">
        <f>WORKDAY(C438,-120,Holidays!$C$2:$G$11)</f>
        <v>42769</v>
      </c>
      <c r="I438" s="8">
        <f>WORKDAY(C438,120,Holidays!$C$2:$G$11)</f>
        <v>43118</v>
      </c>
    </row>
    <row r="439" spans="1:9" ht="11" customHeight="1" x14ac:dyDescent="0.4">
      <c r="A439" s="2" t="s">
        <v>551</v>
      </c>
      <c r="B439" s="3" t="s">
        <v>1262</v>
      </c>
      <c r="C439" s="8">
        <v>42942.667361111096</v>
      </c>
      <c r="D439" s="8" t="s">
        <v>1981</v>
      </c>
      <c r="E439" s="10">
        <v>0.73</v>
      </c>
      <c r="F439" s="10">
        <v>0.59</v>
      </c>
      <c r="G439" s="10">
        <v>23.7</v>
      </c>
      <c r="H439" s="8">
        <f>WORKDAY(C439,-120,Holidays!$C$2:$G$11)</f>
        <v>42769</v>
      </c>
      <c r="I439" s="8">
        <f>WORKDAY(C439,120,Holidays!$C$2:$G$11)</f>
        <v>43118</v>
      </c>
    </row>
    <row r="440" spans="1:9" ht="11" customHeight="1" x14ac:dyDescent="0.4">
      <c r="A440" s="2" t="s">
        <v>331</v>
      </c>
      <c r="B440" s="3" t="s">
        <v>1152</v>
      </c>
      <c r="C440" s="8">
        <v>42942.677083333299</v>
      </c>
      <c r="D440" s="8" t="s">
        <v>1981</v>
      </c>
      <c r="E440" s="10">
        <v>1.08</v>
      </c>
      <c r="F440" s="10">
        <v>0.88100000000000001</v>
      </c>
      <c r="G440" s="10">
        <v>22.6</v>
      </c>
      <c r="H440" s="8">
        <f>WORKDAY(C440,-120,Holidays!$C$2:$G$11)</f>
        <v>42769</v>
      </c>
      <c r="I440" s="8">
        <f>WORKDAY(C440,120,Holidays!$C$2:$G$11)</f>
        <v>43118</v>
      </c>
    </row>
    <row r="441" spans="1:9" ht="11" customHeight="1" x14ac:dyDescent="0.4">
      <c r="A441" s="2" t="s">
        <v>475</v>
      </c>
      <c r="B441" s="3" t="s">
        <v>1224</v>
      </c>
      <c r="C441" s="8">
        <v>42942.291666666701</v>
      </c>
      <c r="D441" s="8" t="s">
        <v>1981</v>
      </c>
      <c r="E441" s="10">
        <v>1.0900000000000001</v>
      </c>
      <c r="F441" s="10">
        <v>0.89600000000000002</v>
      </c>
      <c r="G441" s="10">
        <v>21.7</v>
      </c>
      <c r="H441" s="8">
        <f>WORKDAY(C441,-120,Holidays!$C$2:$G$11)</f>
        <v>42769</v>
      </c>
      <c r="I441" s="8">
        <f>WORKDAY(C441,120,Holidays!$C$2:$G$11)</f>
        <v>43118</v>
      </c>
    </row>
    <row r="442" spans="1:9" ht="11" customHeight="1" x14ac:dyDescent="0.4">
      <c r="A442" s="2" t="s">
        <v>411</v>
      </c>
      <c r="B442" s="3" t="s">
        <v>1192</v>
      </c>
      <c r="C442" s="8">
        <v>42942.667361111096</v>
      </c>
      <c r="D442" s="8" t="s">
        <v>1981</v>
      </c>
      <c r="E442" s="10">
        <v>2.56</v>
      </c>
      <c r="F442" s="10">
        <v>2.141</v>
      </c>
      <c r="G442" s="10">
        <v>19.600000000000001</v>
      </c>
      <c r="H442" s="8">
        <f>WORKDAY(C442,-120,Holidays!$C$2:$G$11)</f>
        <v>42769</v>
      </c>
      <c r="I442" s="8">
        <f>WORKDAY(C442,120,Holidays!$C$2:$G$11)</f>
        <v>43118</v>
      </c>
    </row>
    <row r="443" spans="1:9" ht="11" customHeight="1" x14ac:dyDescent="0.4">
      <c r="A443" s="2" t="s">
        <v>228</v>
      </c>
      <c r="B443" s="3" t="s">
        <v>1580</v>
      </c>
      <c r="C443" s="8">
        <v>42942.677083333299</v>
      </c>
      <c r="D443" s="8" t="s">
        <v>1981</v>
      </c>
      <c r="E443" s="10">
        <v>1.1299999999999999</v>
      </c>
      <c r="F443" s="10">
        <v>0.96599999999999997</v>
      </c>
      <c r="G443" s="10">
        <v>17</v>
      </c>
      <c r="H443" s="8">
        <f>WORKDAY(C443,-120,Holidays!$C$2:$G$11)</f>
        <v>42769</v>
      </c>
      <c r="I443" s="8">
        <f>WORKDAY(C443,120,Holidays!$C$2:$G$11)</f>
        <v>43118</v>
      </c>
    </row>
    <row r="444" spans="1:9" ht="11" customHeight="1" x14ac:dyDescent="0.4">
      <c r="A444" s="2" t="s">
        <v>308</v>
      </c>
      <c r="B444" s="3" t="s">
        <v>1620</v>
      </c>
      <c r="C444" s="8">
        <v>42942.670138888898</v>
      </c>
      <c r="D444" s="8" t="s">
        <v>1981</v>
      </c>
      <c r="E444" s="10">
        <v>1.32</v>
      </c>
      <c r="F444" s="10">
        <v>1.131</v>
      </c>
      <c r="G444" s="10">
        <v>16.7</v>
      </c>
      <c r="H444" s="8">
        <f>WORKDAY(C444,-120,Holidays!$C$2:$G$11)</f>
        <v>42769</v>
      </c>
      <c r="I444" s="8">
        <f>WORKDAY(C444,120,Holidays!$C$2:$G$11)</f>
        <v>43118</v>
      </c>
    </row>
    <row r="445" spans="1:9" ht="11" customHeight="1" x14ac:dyDescent="0.4">
      <c r="A445" s="2" t="s">
        <v>778</v>
      </c>
      <c r="B445" s="3" t="s">
        <v>1855</v>
      </c>
      <c r="C445" s="8">
        <v>42942.668055555601</v>
      </c>
      <c r="D445" s="8" t="s">
        <v>1981</v>
      </c>
      <c r="E445" s="10">
        <v>0.35</v>
      </c>
      <c r="F445" s="10">
        <v>0.30299999999999999</v>
      </c>
      <c r="G445" s="10">
        <v>15.5</v>
      </c>
      <c r="H445" s="8">
        <f>WORKDAY(C445,-120,Holidays!$C$2:$G$11)</f>
        <v>42769</v>
      </c>
      <c r="I445" s="8">
        <f>WORKDAY(C445,120,Holidays!$C$2:$G$11)</f>
        <v>43118</v>
      </c>
    </row>
    <row r="446" spans="1:9" ht="11" customHeight="1" x14ac:dyDescent="0.4">
      <c r="A446" s="2" t="s">
        <v>657</v>
      </c>
      <c r="B446" s="3" t="s">
        <v>1315</v>
      </c>
      <c r="C446" s="8">
        <v>42942.291666666701</v>
      </c>
      <c r="D446" s="8" t="s">
        <v>1981</v>
      </c>
      <c r="E446" s="10">
        <v>0.22</v>
      </c>
      <c r="F446" s="10">
        <v>0.19500000000000001</v>
      </c>
      <c r="G446" s="10">
        <v>12.8</v>
      </c>
      <c r="H446" s="8">
        <f>WORKDAY(C446,-120,Holidays!$C$2:$G$11)</f>
        <v>42769</v>
      </c>
      <c r="I446" s="8">
        <f>WORKDAY(C446,120,Holidays!$C$2:$G$11)</f>
        <v>43118</v>
      </c>
    </row>
    <row r="447" spans="1:9" ht="11" customHeight="1" x14ac:dyDescent="0.4">
      <c r="A447" s="2" t="s">
        <v>36</v>
      </c>
      <c r="B447" s="3" t="s">
        <v>1484</v>
      </c>
      <c r="C447" s="8">
        <v>42942.333333333299</v>
      </c>
      <c r="D447" s="8" t="s">
        <v>1981</v>
      </c>
      <c r="E447" s="10">
        <v>0.81</v>
      </c>
      <c r="F447" s="10">
        <v>0.72099999999999997</v>
      </c>
      <c r="G447" s="10">
        <v>12.3</v>
      </c>
      <c r="H447" s="8">
        <f>WORKDAY(C447,-120,Holidays!$C$2:$G$11)</f>
        <v>42769</v>
      </c>
      <c r="I447" s="8">
        <f>WORKDAY(C447,120,Holidays!$C$2:$G$11)</f>
        <v>43118</v>
      </c>
    </row>
    <row r="448" spans="1:9" ht="11" customHeight="1" x14ac:dyDescent="0.4">
      <c r="A448" s="2" t="s">
        <v>644</v>
      </c>
      <c r="B448" s="3" t="s">
        <v>1788</v>
      </c>
      <c r="C448" s="8">
        <v>42942.3125</v>
      </c>
      <c r="D448" s="8" t="s">
        <v>1981</v>
      </c>
      <c r="E448" s="10">
        <v>1.2</v>
      </c>
      <c r="F448" s="10">
        <v>1.0760000000000001</v>
      </c>
      <c r="G448" s="10">
        <v>11.5</v>
      </c>
      <c r="H448" s="8">
        <f>WORKDAY(C448,-120,Holidays!$C$2:$G$11)</f>
        <v>42769</v>
      </c>
      <c r="I448" s="8">
        <f>WORKDAY(C448,120,Holidays!$C$2:$G$11)</f>
        <v>43118</v>
      </c>
    </row>
    <row r="449" spans="1:9" ht="11" customHeight="1" x14ac:dyDescent="0.4">
      <c r="A449" s="2" t="s">
        <v>147</v>
      </c>
      <c r="B449" s="3" t="s">
        <v>1060</v>
      </c>
      <c r="C449" s="8">
        <v>42942.302083333299</v>
      </c>
      <c r="D449" s="8" t="s">
        <v>1981</v>
      </c>
      <c r="E449" s="10">
        <v>0.63</v>
      </c>
      <c r="F449" s="10">
        <v>0.56699999999999995</v>
      </c>
      <c r="G449" s="10">
        <v>11.1</v>
      </c>
      <c r="H449" s="8">
        <f>WORKDAY(C449,-120,Holidays!$C$2:$G$11)</f>
        <v>42769</v>
      </c>
      <c r="I449" s="8">
        <f>WORKDAY(C449,120,Holidays!$C$2:$G$11)</f>
        <v>43118</v>
      </c>
    </row>
    <row r="450" spans="1:9" ht="11" customHeight="1" x14ac:dyDescent="0.4">
      <c r="A450" s="2" t="s">
        <v>181</v>
      </c>
      <c r="B450" s="3" t="s">
        <v>1077</v>
      </c>
      <c r="C450" s="8">
        <v>42942.3125</v>
      </c>
      <c r="D450" s="8" t="s">
        <v>1981</v>
      </c>
      <c r="E450" s="10">
        <v>2.5499999999999998</v>
      </c>
      <c r="F450" s="10">
        <v>2.2989999999999999</v>
      </c>
      <c r="G450" s="10">
        <v>10.9</v>
      </c>
      <c r="H450" s="8">
        <f>WORKDAY(C450,-120,Holidays!$C$2:$G$11)</f>
        <v>42769</v>
      </c>
      <c r="I450" s="8">
        <f>WORKDAY(C450,120,Holidays!$C$2:$G$11)</f>
        <v>43118</v>
      </c>
    </row>
    <row r="451" spans="1:9" ht="11" customHeight="1" x14ac:dyDescent="0.4">
      <c r="A451" s="2" t="s">
        <v>47</v>
      </c>
      <c r="B451" s="3" t="s">
        <v>1010</v>
      </c>
      <c r="C451" s="8">
        <v>42942.667361111096</v>
      </c>
      <c r="D451" s="8" t="s">
        <v>1981</v>
      </c>
      <c r="E451" s="10">
        <v>0.67</v>
      </c>
      <c r="F451" s="10">
        <v>0.60599999999999998</v>
      </c>
      <c r="G451" s="10">
        <v>10.6</v>
      </c>
      <c r="H451" s="8">
        <f>WORKDAY(C451,-120,Holidays!$C$2:$G$11)</f>
        <v>42769</v>
      </c>
      <c r="I451" s="8">
        <f>WORKDAY(C451,120,Holidays!$C$2:$G$11)</f>
        <v>43118</v>
      </c>
    </row>
    <row r="452" spans="1:9" ht="11" customHeight="1" x14ac:dyDescent="0.4">
      <c r="A452" s="2" t="s">
        <v>781</v>
      </c>
      <c r="B452" s="3" t="s">
        <v>1377</v>
      </c>
      <c r="C452" s="8">
        <v>42942.667361111096</v>
      </c>
      <c r="D452" s="8" t="s">
        <v>1981</v>
      </c>
      <c r="E452" s="10">
        <v>0.22</v>
      </c>
      <c r="F452" s="10">
        <v>0.19900000000000001</v>
      </c>
      <c r="G452" s="10">
        <v>10.6</v>
      </c>
      <c r="H452" s="8">
        <f>WORKDAY(C452,-120,Holidays!$C$2:$G$11)</f>
        <v>42769</v>
      </c>
      <c r="I452" s="8">
        <f>WORKDAY(C452,120,Holidays!$C$2:$G$11)</f>
        <v>43118</v>
      </c>
    </row>
    <row r="453" spans="1:9" ht="11" customHeight="1" x14ac:dyDescent="0.4">
      <c r="A453" s="2" t="s">
        <v>955</v>
      </c>
      <c r="B453" s="3" t="s">
        <v>1464</v>
      </c>
      <c r="C453" s="8">
        <v>42942.667361111096</v>
      </c>
      <c r="D453" s="8" t="s">
        <v>1981</v>
      </c>
      <c r="E453" s="10">
        <v>0.39</v>
      </c>
      <c r="F453" s="10">
        <v>0.35299999999999998</v>
      </c>
      <c r="G453" s="10">
        <v>10.5</v>
      </c>
      <c r="H453" s="8">
        <f>WORKDAY(C453,-120,Holidays!$C$2:$G$11)</f>
        <v>42769</v>
      </c>
      <c r="I453" s="8">
        <f>WORKDAY(C453,120,Holidays!$C$2:$G$11)</f>
        <v>43118</v>
      </c>
    </row>
    <row r="454" spans="1:9" ht="11" customHeight="1" x14ac:dyDescent="0.4">
      <c r="A454" s="2" t="s">
        <v>592</v>
      </c>
      <c r="B454" s="3" t="s">
        <v>1762</v>
      </c>
      <c r="C454" s="8">
        <v>42942.291666666701</v>
      </c>
      <c r="D454" s="8" t="s">
        <v>1981</v>
      </c>
      <c r="E454" s="10">
        <v>3.15</v>
      </c>
      <c r="F454" s="10">
        <v>2.8580000000000001</v>
      </c>
      <c r="G454" s="10">
        <v>10.1</v>
      </c>
      <c r="H454" s="8">
        <f>WORKDAY(C454,-120,Holidays!$C$2:$G$11)</f>
        <v>42769</v>
      </c>
      <c r="I454" s="8">
        <f>WORKDAY(C454,120,Holidays!$C$2:$G$11)</f>
        <v>43118</v>
      </c>
    </row>
    <row r="455" spans="1:9" ht="11" customHeight="1" x14ac:dyDescent="0.4">
      <c r="A455" s="2" t="s">
        <v>131</v>
      </c>
      <c r="B455" s="3" t="s">
        <v>1052</v>
      </c>
      <c r="C455" s="8">
        <v>42942.677083333299</v>
      </c>
      <c r="D455" s="8" t="s">
        <v>1981</v>
      </c>
      <c r="E455" s="10">
        <v>1.31</v>
      </c>
      <c r="F455" s="10">
        <v>1.1930000000000001</v>
      </c>
      <c r="G455" s="10">
        <v>9.8000000000000007</v>
      </c>
      <c r="H455" s="8">
        <f>WORKDAY(C455,-120,Holidays!$C$2:$G$11)</f>
        <v>42769</v>
      </c>
      <c r="I455" s="8">
        <f>WORKDAY(C455,120,Holidays!$C$2:$G$11)</f>
        <v>43118</v>
      </c>
    </row>
    <row r="456" spans="1:9" ht="11" customHeight="1" x14ac:dyDescent="0.4">
      <c r="A456" s="2" t="s">
        <v>538</v>
      </c>
      <c r="B456" s="3" t="s">
        <v>1735</v>
      </c>
      <c r="C456" s="8">
        <v>42942.270833333299</v>
      </c>
      <c r="D456" s="8" t="s">
        <v>1981</v>
      </c>
      <c r="E456" s="10">
        <v>1</v>
      </c>
      <c r="F456" s="10">
        <v>0.91800000000000004</v>
      </c>
      <c r="G456" s="10">
        <v>8.8000000000000007</v>
      </c>
      <c r="H456" s="8">
        <f>WORKDAY(C456,-120,Holidays!$C$2:$G$11)</f>
        <v>42769</v>
      </c>
      <c r="I456" s="8">
        <f>WORKDAY(C456,120,Holidays!$C$2:$G$11)</f>
        <v>43118</v>
      </c>
    </row>
    <row r="457" spans="1:9" ht="11" customHeight="1" x14ac:dyDescent="0.4">
      <c r="A457" s="2" t="s">
        <v>521</v>
      </c>
      <c r="B457" s="3" t="s">
        <v>1247</v>
      </c>
      <c r="C457" s="8">
        <v>42942.667361111096</v>
      </c>
      <c r="D457" s="8" t="s">
        <v>1981</v>
      </c>
      <c r="E457" s="10">
        <v>0.41</v>
      </c>
      <c r="F457" s="10">
        <v>0.378</v>
      </c>
      <c r="G457" s="10">
        <v>8.5</v>
      </c>
      <c r="H457" s="8">
        <f>WORKDAY(C457,-120,Holidays!$C$2:$G$11)</f>
        <v>42769</v>
      </c>
      <c r="I457" s="8">
        <f>WORKDAY(C457,120,Holidays!$C$2:$G$11)</f>
        <v>43118</v>
      </c>
    </row>
    <row r="458" spans="1:9" ht="11" customHeight="1" x14ac:dyDescent="0.4">
      <c r="A458" s="2" t="s">
        <v>670</v>
      </c>
      <c r="B458" s="3" t="s">
        <v>1801</v>
      </c>
      <c r="C458" s="8">
        <v>42942.670138888898</v>
      </c>
      <c r="D458" s="8" t="s">
        <v>1981</v>
      </c>
      <c r="E458" s="10">
        <v>0.46</v>
      </c>
      <c r="F458" s="10">
        <v>0.42699999999999999</v>
      </c>
      <c r="G458" s="10">
        <v>7.7</v>
      </c>
      <c r="H458" s="8">
        <f>WORKDAY(C458,-120,Holidays!$C$2:$G$11)</f>
        <v>42769</v>
      </c>
      <c r="I458" s="8">
        <f>WORKDAY(C458,120,Holidays!$C$2:$G$11)</f>
        <v>43118</v>
      </c>
    </row>
    <row r="459" spans="1:9" ht="11" customHeight="1" x14ac:dyDescent="0.4">
      <c r="A459" s="2" t="s">
        <v>145</v>
      </c>
      <c r="B459" s="3" t="s">
        <v>1059</v>
      </c>
      <c r="C459" s="8">
        <v>42942.28125</v>
      </c>
      <c r="D459" s="8" t="s">
        <v>1981</v>
      </c>
      <c r="E459" s="10">
        <v>0.6</v>
      </c>
      <c r="F459" s="10">
        <v>0.56000000000000005</v>
      </c>
      <c r="G459" s="10">
        <v>7.5</v>
      </c>
      <c r="H459" s="8">
        <f>WORKDAY(C459,-120,Holidays!$C$2:$G$11)</f>
        <v>42769</v>
      </c>
      <c r="I459" s="8">
        <f>WORKDAY(C459,120,Holidays!$C$2:$G$11)</f>
        <v>43118</v>
      </c>
    </row>
    <row r="460" spans="1:9" ht="11" customHeight="1" x14ac:dyDescent="0.4">
      <c r="A460" s="2" t="s">
        <v>904</v>
      </c>
      <c r="B460" s="3" t="s">
        <v>1918</v>
      </c>
      <c r="C460" s="8">
        <v>42942.291666666701</v>
      </c>
      <c r="D460" s="8" t="s">
        <v>1981</v>
      </c>
      <c r="E460" s="10">
        <v>0.63</v>
      </c>
      <c r="F460" s="10">
        <v>0.58399999999999996</v>
      </c>
      <c r="G460" s="10">
        <v>7.4</v>
      </c>
      <c r="H460" s="8">
        <f>WORKDAY(C460,-120,Holidays!$C$2:$G$11)</f>
        <v>42769</v>
      </c>
      <c r="I460" s="8">
        <f>WORKDAY(C460,120,Holidays!$C$2:$G$11)</f>
        <v>43118</v>
      </c>
    </row>
    <row r="461" spans="1:9" ht="11" customHeight="1" x14ac:dyDescent="0.4">
      <c r="A461" s="2" t="s">
        <v>938</v>
      </c>
      <c r="B461" s="3" t="s">
        <v>1935</v>
      </c>
      <c r="C461" s="8">
        <v>42942.667361111096</v>
      </c>
      <c r="D461" s="8" t="s">
        <v>1981</v>
      </c>
      <c r="E461" s="10">
        <v>-0.72</v>
      </c>
      <c r="F461" s="10">
        <v>-0.77700000000000002</v>
      </c>
      <c r="G461" s="10">
        <v>7.3</v>
      </c>
      <c r="H461" s="8">
        <f>WORKDAY(C461,-120,Holidays!$C$2:$G$11)</f>
        <v>42769</v>
      </c>
      <c r="I461" s="8">
        <f>WORKDAY(C461,120,Holidays!$C$2:$G$11)</f>
        <v>43118</v>
      </c>
    </row>
    <row r="462" spans="1:9" ht="11" customHeight="1" x14ac:dyDescent="0.4">
      <c r="A462" s="2" t="s">
        <v>299</v>
      </c>
      <c r="B462" s="3" t="s">
        <v>1136</v>
      </c>
      <c r="C462" s="8">
        <v>42942.291666666701</v>
      </c>
      <c r="D462" s="8" t="s">
        <v>1981</v>
      </c>
      <c r="E462" s="10">
        <v>1.07</v>
      </c>
      <c r="F462" s="10">
        <v>0.999</v>
      </c>
      <c r="G462" s="10">
        <v>7.1</v>
      </c>
      <c r="H462" s="8">
        <f>WORKDAY(C462,-120,Holidays!$C$2:$G$11)</f>
        <v>42769</v>
      </c>
      <c r="I462" s="8">
        <f>WORKDAY(C462,120,Holidays!$C$2:$G$11)</f>
        <v>43118</v>
      </c>
    </row>
    <row r="463" spans="1:9" ht="11" customHeight="1" x14ac:dyDescent="0.4">
      <c r="A463" s="2" t="s">
        <v>555</v>
      </c>
      <c r="B463" s="3" t="s">
        <v>1264</v>
      </c>
      <c r="C463" s="8">
        <v>42942.291666666701</v>
      </c>
      <c r="D463" s="8" t="s">
        <v>1981</v>
      </c>
      <c r="E463" s="10">
        <v>4.3899999999999997</v>
      </c>
      <c r="F463" s="10">
        <v>4.1109999999999998</v>
      </c>
      <c r="G463" s="10">
        <v>6.8</v>
      </c>
      <c r="H463" s="8">
        <f>WORKDAY(C463,-120,Holidays!$C$2:$G$11)</f>
        <v>42769</v>
      </c>
      <c r="I463" s="8">
        <f>WORKDAY(C463,120,Holidays!$C$2:$G$11)</f>
        <v>43118</v>
      </c>
    </row>
    <row r="464" spans="1:9" ht="11" customHeight="1" x14ac:dyDescent="0.4">
      <c r="A464" s="2" t="s">
        <v>841</v>
      </c>
      <c r="B464" s="3" t="s">
        <v>1407</v>
      </c>
      <c r="C464" s="8">
        <v>42942.291666666701</v>
      </c>
      <c r="D464" s="8" t="s">
        <v>1981</v>
      </c>
      <c r="E464" s="10">
        <v>1.67</v>
      </c>
      <c r="F464" s="10">
        <v>1.5720000000000001</v>
      </c>
      <c r="G464" s="10">
        <v>6.2</v>
      </c>
      <c r="H464" s="8">
        <f>WORKDAY(C464,-120,Holidays!$C$2:$G$11)</f>
        <v>42769</v>
      </c>
      <c r="I464" s="8">
        <f>WORKDAY(C464,120,Holidays!$C$2:$G$11)</f>
        <v>43118</v>
      </c>
    </row>
    <row r="465" spans="1:9" ht="11" customHeight="1" x14ac:dyDescent="0.4">
      <c r="A465" s="2" t="s">
        <v>671</v>
      </c>
      <c r="B465" s="3" t="s">
        <v>1322</v>
      </c>
      <c r="C465" s="8">
        <v>42942.3125</v>
      </c>
      <c r="D465" s="8" t="s">
        <v>1981</v>
      </c>
      <c r="E465" s="10">
        <v>1.86</v>
      </c>
      <c r="F465" s="10">
        <v>1.756</v>
      </c>
      <c r="G465" s="10">
        <v>5.9</v>
      </c>
      <c r="H465" s="8">
        <f>WORKDAY(C465,-120,Holidays!$C$2:$G$11)</f>
        <v>42769</v>
      </c>
      <c r="I465" s="8">
        <f>WORKDAY(C465,120,Holidays!$C$2:$G$11)</f>
        <v>43118</v>
      </c>
    </row>
    <row r="466" spans="1:9" ht="11" customHeight="1" x14ac:dyDescent="0.4">
      <c r="A466" s="2" t="s">
        <v>633</v>
      </c>
      <c r="B466" s="3" t="s">
        <v>1303</v>
      </c>
      <c r="C466" s="8">
        <v>42942.305555555598</v>
      </c>
      <c r="D466" s="8" t="s">
        <v>1981</v>
      </c>
      <c r="E466" s="10">
        <v>1.02</v>
      </c>
      <c r="F466" s="10">
        <v>0.96599999999999997</v>
      </c>
      <c r="G466" s="10">
        <v>5.6</v>
      </c>
      <c r="H466" s="8">
        <f>WORKDAY(C466,-120,Holidays!$C$2:$G$11)</f>
        <v>42769</v>
      </c>
      <c r="I466" s="8">
        <f>WORKDAY(C466,120,Holidays!$C$2:$G$11)</f>
        <v>43118</v>
      </c>
    </row>
    <row r="467" spans="1:9" ht="11" customHeight="1" x14ac:dyDescent="0.4">
      <c r="A467" s="2" t="s">
        <v>736</v>
      </c>
      <c r="B467" s="3" t="s">
        <v>1834</v>
      </c>
      <c r="C467" s="8">
        <v>42942.329861111102</v>
      </c>
      <c r="D467" s="8" t="s">
        <v>1981</v>
      </c>
      <c r="E467" s="10">
        <v>1</v>
      </c>
      <c r="F467" s="10">
        <v>0.95</v>
      </c>
      <c r="G467" s="10">
        <v>5.3</v>
      </c>
      <c r="H467" s="8">
        <f>WORKDAY(C467,-120,Holidays!$C$2:$G$11)</f>
        <v>42769</v>
      </c>
      <c r="I467" s="8">
        <f>WORKDAY(C467,120,Holidays!$C$2:$G$11)</f>
        <v>43118</v>
      </c>
    </row>
    <row r="468" spans="1:9" ht="11" customHeight="1" x14ac:dyDescent="0.4">
      <c r="A468" s="2" t="s">
        <v>406</v>
      </c>
      <c r="B468" s="3" t="s">
        <v>1669</v>
      </c>
      <c r="C468" s="8">
        <v>42942.6875</v>
      </c>
      <c r="D468" s="8" t="s">
        <v>1981</v>
      </c>
      <c r="E468" s="10">
        <v>0.49</v>
      </c>
      <c r="F468" s="10">
        <v>0.46600000000000003</v>
      </c>
      <c r="G468" s="10">
        <v>5.2</v>
      </c>
      <c r="H468" s="8">
        <f>WORKDAY(C468,-120,Holidays!$C$2:$G$11)</f>
        <v>42769</v>
      </c>
      <c r="I468" s="8">
        <f>WORKDAY(C468,120,Holidays!$C$2:$G$11)</f>
        <v>43118</v>
      </c>
    </row>
    <row r="469" spans="1:9" ht="11" customHeight="1" x14ac:dyDescent="0.4">
      <c r="A469" s="2" t="s">
        <v>614</v>
      </c>
      <c r="B469" s="3" t="s">
        <v>1773</v>
      </c>
      <c r="C469" s="8">
        <v>42942.6875</v>
      </c>
      <c r="D469" s="8" t="s">
        <v>1981</v>
      </c>
      <c r="E469" s="10">
        <v>3.04</v>
      </c>
      <c r="F469" s="10">
        <v>2.891</v>
      </c>
      <c r="G469" s="10">
        <v>5.0999999999999996</v>
      </c>
      <c r="H469" s="8">
        <f>WORKDAY(C469,-120,Holidays!$C$2:$G$11)</f>
        <v>42769</v>
      </c>
      <c r="I469" s="8">
        <f>WORKDAY(C469,120,Holidays!$C$2:$G$11)</f>
        <v>43118</v>
      </c>
    </row>
    <row r="470" spans="1:9" ht="11" customHeight="1" x14ac:dyDescent="0.4">
      <c r="A470" s="2" t="s">
        <v>183</v>
      </c>
      <c r="B470" s="3" t="s">
        <v>1078</v>
      </c>
      <c r="C470" s="8">
        <v>42942.326388888898</v>
      </c>
      <c r="D470" s="8" t="s">
        <v>1981</v>
      </c>
      <c r="E470" s="10">
        <v>1.36</v>
      </c>
      <c r="F470" s="10">
        <v>1.3</v>
      </c>
      <c r="G470" s="10">
        <v>4.5999999999999996</v>
      </c>
      <c r="H470" s="8">
        <f>WORKDAY(C470,-120,Holidays!$C$2:$G$11)</f>
        <v>42769</v>
      </c>
      <c r="I470" s="8">
        <f>WORKDAY(C470,120,Holidays!$C$2:$G$11)</f>
        <v>43118</v>
      </c>
    </row>
    <row r="471" spans="1:9" ht="11" customHeight="1" x14ac:dyDescent="0.4">
      <c r="A471" s="2" t="s">
        <v>303</v>
      </c>
      <c r="B471" s="3" t="s">
        <v>1138</v>
      </c>
      <c r="C471" s="8">
        <v>42942.670833333301</v>
      </c>
      <c r="D471" s="8" t="s">
        <v>1981</v>
      </c>
      <c r="E471" s="10">
        <v>0.32</v>
      </c>
      <c r="F471" s="10">
        <v>0.30599999999999999</v>
      </c>
      <c r="G471" s="10">
        <v>4.5999999999999996</v>
      </c>
      <c r="H471" s="8">
        <f>WORKDAY(C471,-120,Holidays!$C$2:$G$11)</f>
        <v>42769</v>
      </c>
      <c r="I471" s="8">
        <f>WORKDAY(C471,120,Holidays!$C$2:$G$11)</f>
        <v>43118</v>
      </c>
    </row>
    <row r="472" spans="1:9" ht="11" customHeight="1" x14ac:dyDescent="0.4">
      <c r="A472" s="2" t="s">
        <v>50</v>
      </c>
      <c r="B472" s="3" t="s">
        <v>1491</v>
      </c>
      <c r="C472" s="8">
        <v>42942.25</v>
      </c>
      <c r="D472" s="8" t="s">
        <v>1981</v>
      </c>
      <c r="E472" s="10">
        <v>3.37</v>
      </c>
      <c r="F472" s="10">
        <v>3.2330000000000001</v>
      </c>
      <c r="G472" s="10">
        <v>4.2</v>
      </c>
      <c r="H472" s="8">
        <f>WORKDAY(C472,-120,Holidays!$C$2:$G$11)</f>
        <v>42769</v>
      </c>
      <c r="I472" s="8">
        <f>WORKDAY(C472,120,Holidays!$C$2:$G$11)</f>
        <v>43118</v>
      </c>
    </row>
    <row r="473" spans="1:9" ht="11" customHeight="1" x14ac:dyDescent="0.4">
      <c r="A473" s="2" t="s">
        <v>202</v>
      </c>
      <c r="B473" s="3" t="s">
        <v>1567</v>
      </c>
      <c r="C473" s="8">
        <v>42942.302083333299</v>
      </c>
      <c r="D473" s="8" t="s">
        <v>1981</v>
      </c>
      <c r="E473" s="10">
        <v>0.42</v>
      </c>
      <c r="F473" s="10">
        <v>0.40300000000000002</v>
      </c>
      <c r="G473" s="10">
        <v>4.2</v>
      </c>
      <c r="H473" s="8">
        <f>WORKDAY(C473,-120,Holidays!$C$2:$G$11)</f>
        <v>42769</v>
      </c>
      <c r="I473" s="8">
        <f>WORKDAY(C473,120,Holidays!$C$2:$G$11)</f>
        <v>43118</v>
      </c>
    </row>
    <row r="474" spans="1:9" ht="11" customHeight="1" x14ac:dyDescent="0.4">
      <c r="A474" s="2" t="s">
        <v>392</v>
      </c>
      <c r="B474" s="3" t="s">
        <v>1662</v>
      </c>
      <c r="C474" s="8">
        <v>42942.25</v>
      </c>
      <c r="D474" s="8" t="s">
        <v>1981</v>
      </c>
      <c r="E474" s="10">
        <v>0.52</v>
      </c>
      <c r="F474" s="10">
        <v>0.499</v>
      </c>
      <c r="G474" s="10">
        <v>4.2</v>
      </c>
      <c r="H474" s="8">
        <f>WORKDAY(C474,-120,Holidays!$C$2:$G$11)</f>
        <v>42769</v>
      </c>
      <c r="I474" s="8">
        <f>WORKDAY(C474,120,Holidays!$C$2:$G$11)</f>
        <v>43118</v>
      </c>
    </row>
    <row r="475" spans="1:9" ht="11" customHeight="1" x14ac:dyDescent="0.4">
      <c r="A475" s="2" t="s">
        <v>804</v>
      </c>
      <c r="B475" s="3" t="s">
        <v>1868</v>
      </c>
      <c r="C475" s="8">
        <v>42942.7097222222</v>
      </c>
      <c r="D475" s="8" t="s">
        <v>1981</v>
      </c>
      <c r="E475" s="10">
        <v>0.9</v>
      </c>
      <c r="F475" s="10">
        <v>0.86399999999999999</v>
      </c>
      <c r="G475" s="10">
        <v>4.2</v>
      </c>
      <c r="H475" s="8">
        <f>WORKDAY(C475,-120,Holidays!$C$2:$G$11)</f>
        <v>42769</v>
      </c>
      <c r="I475" s="8">
        <f>WORKDAY(C475,120,Holidays!$C$2:$G$11)</f>
        <v>43118</v>
      </c>
    </row>
    <row r="476" spans="1:9" ht="11" customHeight="1" x14ac:dyDescent="0.4">
      <c r="A476" s="2" t="s">
        <v>337</v>
      </c>
      <c r="B476" s="3" t="s">
        <v>1155</v>
      </c>
      <c r="C476" s="8">
        <v>42942.677083333299</v>
      </c>
      <c r="D476" s="8" t="s">
        <v>1981</v>
      </c>
      <c r="E476" s="10">
        <v>0.25</v>
      </c>
      <c r="F476" s="10">
        <v>0.24099999999999999</v>
      </c>
      <c r="G476" s="10">
        <v>3.7</v>
      </c>
      <c r="H476" s="8">
        <f>WORKDAY(C476,-120,Holidays!$C$2:$G$11)</f>
        <v>42769</v>
      </c>
      <c r="I476" s="8">
        <f>WORKDAY(C476,120,Holidays!$C$2:$G$11)</f>
        <v>43118</v>
      </c>
    </row>
    <row r="477" spans="1:9" ht="11" customHeight="1" x14ac:dyDescent="0.4">
      <c r="A477" s="2" t="s">
        <v>74</v>
      </c>
      <c r="B477" s="3" t="s">
        <v>1503</v>
      </c>
      <c r="C477" s="8">
        <v>42942.7006944444</v>
      </c>
      <c r="D477" s="8" t="s">
        <v>1981</v>
      </c>
      <c r="E477" s="10">
        <v>0.4</v>
      </c>
      <c r="F477" s="10">
        <v>0.39100000000000001</v>
      </c>
      <c r="G477" s="10">
        <v>3.2</v>
      </c>
      <c r="H477" s="8">
        <f>WORKDAY(C477,-120,Holidays!$C$2:$G$11)</f>
        <v>42769</v>
      </c>
      <c r="I477" s="8">
        <f>WORKDAY(C477,120,Holidays!$C$2:$G$11)</f>
        <v>43118</v>
      </c>
    </row>
    <row r="478" spans="1:9" ht="11" customHeight="1" x14ac:dyDescent="0.4">
      <c r="A478" s="2" t="s">
        <v>650</v>
      </c>
      <c r="B478" s="3" t="s">
        <v>1791</v>
      </c>
      <c r="C478" s="8">
        <v>42942.774305555598</v>
      </c>
      <c r="D478" s="8" t="s">
        <v>1981</v>
      </c>
      <c r="E478" s="10">
        <v>1.52</v>
      </c>
      <c r="F478" s="10">
        <v>1.4730000000000001</v>
      </c>
      <c r="G478" s="10">
        <v>3.2</v>
      </c>
      <c r="H478" s="8">
        <f>WORKDAY(C478,-120,Holidays!$C$2:$G$11)</f>
        <v>42769</v>
      </c>
      <c r="I478" s="8">
        <f>WORKDAY(C478,120,Holidays!$C$2:$G$11)</f>
        <v>43118</v>
      </c>
    </row>
    <row r="479" spans="1:9" ht="11" customHeight="1" x14ac:dyDescent="0.4">
      <c r="A479" s="2" t="s">
        <v>442</v>
      </c>
      <c r="B479" s="3" t="s">
        <v>1687</v>
      </c>
      <c r="C479" s="8">
        <v>42942.270833333299</v>
      </c>
      <c r="D479" s="8" t="s">
        <v>1981</v>
      </c>
      <c r="E479" s="10">
        <v>1.5</v>
      </c>
      <c r="F479" s="10">
        <v>1.4550000000000001</v>
      </c>
      <c r="G479" s="10">
        <v>3.1</v>
      </c>
      <c r="H479" s="8">
        <f>WORKDAY(C479,-120,Holidays!$C$2:$G$11)</f>
        <v>42769</v>
      </c>
      <c r="I479" s="8">
        <f>WORKDAY(C479,120,Holidays!$C$2:$G$11)</f>
        <v>43118</v>
      </c>
    </row>
    <row r="480" spans="1:9" ht="11" customHeight="1" x14ac:dyDescent="0.4">
      <c r="A480" s="2" t="s">
        <v>595</v>
      </c>
      <c r="B480" s="3" t="s">
        <v>1284</v>
      </c>
      <c r="C480" s="8">
        <v>42942.681944444397</v>
      </c>
      <c r="D480" s="8" t="s">
        <v>1981</v>
      </c>
      <c r="E480" s="10">
        <v>1.48</v>
      </c>
      <c r="F480" s="10">
        <v>1.44</v>
      </c>
      <c r="G480" s="10">
        <v>2.8</v>
      </c>
      <c r="H480" s="8">
        <f>WORKDAY(C480,-120,Holidays!$C$2:$G$11)</f>
        <v>42769</v>
      </c>
      <c r="I480" s="8">
        <f>WORKDAY(C480,120,Holidays!$C$2:$G$11)</f>
        <v>43118</v>
      </c>
    </row>
    <row r="481" spans="1:9" ht="11" customHeight="1" x14ac:dyDescent="0.4">
      <c r="A481" s="2" t="s">
        <v>770</v>
      </c>
      <c r="B481" s="3" t="s">
        <v>1851</v>
      </c>
      <c r="C481" s="8">
        <v>42942.667361111096</v>
      </c>
      <c r="D481" s="8" t="s">
        <v>1981</v>
      </c>
      <c r="E481" s="10">
        <v>0.56999999999999995</v>
      </c>
      <c r="F481" s="10">
        <v>0.55200000000000005</v>
      </c>
      <c r="G481" s="10">
        <v>2.8</v>
      </c>
      <c r="H481" s="8">
        <f>WORKDAY(C481,-120,Holidays!$C$2:$G$11)</f>
        <v>42769</v>
      </c>
      <c r="I481" s="8">
        <f>WORKDAY(C481,120,Holidays!$C$2:$G$11)</f>
        <v>43118</v>
      </c>
    </row>
    <row r="482" spans="1:9" ht="10.050000000000001" customHeight="1" x14ac:dyDescent="0.4">
      <c r="A482" s="12" t="s">
        <v>541</v>
      </c>
      <c r="B482" s="3" t="s">
        <v>1257</v>
      </c>
      <c r="C482" s="8">
        <v>42942.289583333302</v>
      </c>
      <c r="D482" s="8" t="s">
        <v>1981</v>
      </c>
      <c r="E482" s="10">
        <v>2.4700000000000002</v>
      </c>
      <c r="F482" s="10">
        <v>2.4060000000000001</v>
      </c>
      <c r="G482" s="10">
        <v>2.7</v>
      </c>
      <c r="H482" s="8">
        <f>WORKDAY(C482,-120,Holidays!$C$2:$G$11)</f>
        <v>42769</v>
      </c>
      <c r="I482" s="8">
        <f>WORKDAY(C482,120,Holidays!$C$2:$G$11)</f>
        <v>43118</v>
      </c>
    </row>
    <row r="483" spans="1:9" ht="10.050000000000001" customHeight="1" x14ac:dyDescent="0.4">
      <c r="A483" s="12" t="s">
        <v>715</v>
      </c>
      <c r="B483" s="3" t="s">
        <v>1344</v>
      </c>
      <c r="C483" s="8">
        <v>42942.333333333299</v>
      </c>
      <c r="D483" s="8" t="s">
        <v>1981</v>
      </c>
      <c r="E483" s="10">
        <v>0.94</v>
      </c>
      <c r="F483" s="10">
        <v>0.91500000000000004</v>
      </c>
      <c r="G483" s="10">
        <v>2.7</v>
      </c>
      <c r="H483" s="8">
        <f>WORKDAY(C483,-120,Holidays!$C$2:$G$11)</f>
        <v>42769</v>
      </c>
      <c r="I483" s="8">
        <f>WORKDAY(C483,120,Holidays!$C$2:$G$11)</f>
        <v>43118</v>
      </c>
    </row>
    <row r="484" spans="1:9" ht="10.050000000000001" customHeight="1" x14ac:dyDescent="0.4">
      <c r="A484" s="12" t="s">
        <v>249</v>
      </c>
      <c r="B484" s="3" t="s">
        <v>1111</v>
      </c>
      <c r="C484" s="8">
        <v>42942.288194444402</v>
      </c>
      <c r="D484" s="8" t="s">
        <v>1981</v>
      </c>
      <c r="E484" s="10">
        <v>0.59</v>
      </c>
      <c r="F484" s="10">
        <v>0.57499999999999996</v>
      </c>
      <c r="G484" s="10">
        <v>2.6</v>
      </c>
      <c r="H484" s="8">
        <f>WORKDAY(C484,-120,Holidays!$C$2:$G$11)</f>
        <v>42769</v>
      </c>
      <c r="I484" s="8">
        <f>WORKDAY(C484,120,Holidays!$C$2:$G$11)</f>
        <v>43118</v>
      </c>
    </row>
    <row r="485" spans="1:9" ht="10.050000000000001" customHeight="1" x14ac:dyDescent="0.4">
      <c r="A485" s="12" t="s">
        <v>741</v>
      </c>
      <c r="B485" s="3" t="s">
        <v>1357</v>
      </c>
      <c r="C485" s="8">
        <v>42942.270833333299</v>
      </c>
      <c r="D485" s="8" t="s">
        <v>1981</v>
      </c>
      <c r="E485" s="10">
        <v>1.02</v>
      </c>
      <c r="F485" s="10">
        <v>0.999</v>
      </c>
      <c r="G485" s="10">
        <v>2.2999999999999998</v>
      </c>
      <c r="H485" s="8">
        <f>WORKDAY(C485,-120,Holidays!$C$2:$G$11)</f>
        <v>42769</v>
      </c>
      <c r="I485" s="8">
        <f>WORKDAY(C485,120,Holidays!$C$2:$G$11)</f>
        <v>43118</v>
      </c>
    </row>
    <row r="486" spans="1:9" ht="10.050000000000001" customHeight="1" x14ac:dyDescent="0.4">
      <c r="A486" s="12" t="s">
        <v>357</v>
      </c>
      <c r="B486" s="3" t="s">
        <v>1165</v>
      </c>
      <c r="C486" s="8">
        <v>42942.677083333299</v>
      </c>
      <c r="D486" s="8" t="s">
        <v>1981</v>
      </c>
      <c r="E486" s="10">
        <v>1.6</v>
      </c>
      <c r="F486" s="10">
        <v>1.57</v>
      </c>
      <c r="G486" s="10">
        <v>1.9</v>
      </c>
      <c r="H486" s="8">
        <f>WORKDAY(C486,-120,Holidays!$C$2:$G$11)</f>
        <v>42769</v>
      </c>
      <c r="I486" s="8">
        <f>WORKDAY(C486,120,Holidays!$C$2:$G$11)</f>
        <v>43118</v>
      </c>
    </row>
    <row r="487" spans="1:9" ht="10.050000000000001" customHeight="1" x14ac:dyDescent="0.4">
      <c r="A487" s="12" t="s">
        <v>838</v>
      </c>
      <c r="B487" s="3" t="s">
        <v>1885</v>
      </c>
      <c r="C487" s="8">
        <v>42942.673611111102</v>
      </c>
      <c r="D487" s="8" t="s">
        <v>1981</v>
      </c>
      <c r="E487" s="10">
        <v>1.19</v>
      </c>
      <c r="F487" s="10">
        <v>1.1679999999999999</v>
      </c>
      <c r="G487" s="10">
        <v>1.9</v>
      </c>
      <c r="H487" s="8">
        <f>WORKDAY(C487,-120,Holidays!$C$2:$G$11)</f>
        <v>42769</v>
      </c>
      <c r="I487" s="8">
        <f>WORKDAY(C487,120,Holidays!$C$2:$G$11)</f>
        <v>43118</v>
      </c>
    </row>
    <row r="488" spans="1:9" ht="10.050000000000001" customHeight="1" x14ac:dyDescent="0.4">
      <c r="A488" s="12" t="s">
        <v>588</v>
      </c>
      <c r="B488" s="3" t="s">
        <v>1760</v>
      </c>
      <c r="C488" s="8">
        <v>42942.333333333299</v>
      </c>
      <c r="D488" s="8" t="s">
        <v>1981</v>
      </c>
      <c r="E488" s="10">
        <v>1.68</v>
      </c>
      <c r="F488" s="10">
        <v>1.6519999999999999</v>
      </c>
      <c r="G488" s="10">
        <v>1.8</v>
      </c>
      <c r="H488" s="8">
        <f>WORKDAY(C488,-120,Holidays!$C$2:$G$11)</f>
        <v>42769</v>
      </c>
      <c r="I488" s="8">
        <f>WORKDAY(C488,120,Holidays!$C$2:$G$11)</f>
        <v>43118</v>
      </c>
    </row>
    <row r="489" spans="1:9" ht="10.050000000000001" customHeight="1" x14ac:dyDescent="0.4">
      <c r="A489" s="12" t="s">
        <v>855</v>
      </c>
      <c r="B489" s="3" t="s">
        <v>1414</v>
      </c>
      <c r="C489" s="8">
        <v>42942.675694444399</v>
      </c>
      <c r="D489" s="8" t="s">
        <v>1981</v>
      </c>
      <c r="E489" s="10">
        <v>0.96</v>
      </c>
      <c r="F489" s="10">
        <v>0.94499999999999995</v>
      </c>
      <c r="G489" s="10">
        <v>1.6</v>
      </c>
      <c r="H489" s="8">
        <f>WORKDAY(C489,-120,Holidays!$C$2:$G$11)</f>
        <v>42769</v>
      </c>
      <c r="I489" s="8">
        <f>WORKDAY(C489,120,Holidays!$C$2:$G$11)</f>
        <v>43118</v>
      </c>
    </row>
    <row r="490" spans="1:9" ht="10.050000000000001" customHeight="1" x14ac:dyDescent="0.4">
      <c r="A490" s="12" t="s">
        <v>826</v>
      </c>
      <c r="B490" s="3" t="s">
        <v>1879</v>
      </c>
      <c r="C490" s="8">
        <v>42942.25</v>
      </c>
      <c r="D490" s="8" t="s">
        <v>1981</v>
      </c>
      <c r="E490" s="10">
        <v>2.2999999999999998</v>
      </c>
      <c r="F490" s="10">
        <v>2.2669999999999999</v>
      </c>
      <c r="G490" s="10">
        <v>1.5</v>
      </c>
      <c r="H490" s="8">
        <f>WORKDAY(C490,-120,Holidays!$C$2:$G$11)</f>
        <v>42769</v>
      </c>
      <c r="I490" s="8">
        <f>WORKDAY(C490,120,Holidays!$C$2:$G$11)</f>
        <v>43118</v>
      </c>
    </row>
    <row r="491" spans="1:9" ht="10.050000000000001" customHeight="1" x14ac:dyDescent="0.4">
      <c r="A491" s="12" t="s">
        <v>832</v>
      </c>
      <c r="B491" s="3" t="s">
        <v>1882</v>
      </c>
      <c r="C491" s="8">
        <v>42942.285416666702</v>
      </c>
      <c r="D491" s="8" t="s">
        <v>1981</v>
      </c>
      <c r="E491" s="10">
        <v>0.68</v>
      </c>
      <c r="F491" s="10">
        <v>0.67</v>
      </c>
      <c r="G491" s="10">
        <v>1.5</v>
      </c>
      <c r="H491" s="8">
        <f>WORKDAY(C491,-120,Holidays!$C$2:$G$11)</f>
        <v>42769</v>
      </c>
      <c r="I491" s="8">
        <f>WORKDAY(C491,120,Holidays!$C$2:$G$11)</f>
        <v>43118</v>
      </c>
    </row>
    <row r="492" spans="1:9" ht="10.050000000000001" customHeight="1" x14ac:dyDescent="0.4">
      <c r="A492" s="12" t="s">
        <v>525</v>
      </c>
      <c r="B492" s="3" t="s">
        <v>1249</v>
      </c>
      <c r="C492" s="8">
        <v>42942.677083333299</v>
      </c>
      <c r="D492" s="8" t="s">
        <v>1981</v>
      </c>
      <c r="E492" s="10">
        <v>0.48</v>
      </c>
      <c r="F492" s="10">
        <v>0.47599999999999998</v>
      </c>
      <c r="G492" s="10">
        <v>1.3</v>
      </c>
      <c r="H492" s="8">
        <f>WORKDAY(C492,-120,Holidays!$C$2:$G$11)</f>
        <v>42769</v>
      </c>
      <c r="I492" s="8">
        <f>WORKDAY(C492,120,Holidays!$C$2:$G$11)</f>
        <v>43118</v>
      </c>
    </row>
    <row r="493" spans="1:9" ht="10.050000000000001" customHeight="1" x14ac:dyDescent="0.4">
      <c r="A493" s="12" t="s">
        <v>393</v>
      </c>
      <c r="B493" s="3" t="s">
        <v>1183</v>
      </c>
      <c r="C493" s="8">
        <v>42942.3125</v>
      </c>
      <c r="D493" s="8" t="s">
        <v>1981</v>
      </c>
      <c r="E493" s="10">
        <v>2.4500000000000002</v>
      </c>
      <c r="F493" s="10">
        <v>2.4220000000000002</v>
      </c>
      <c r="G493" s="10">
        <v>1.2</v>
      </c>
      <c r="H493" s="8">
        <f>WORKDAY(C493,-120,Holidays!$C$2:$G$11)</f>
        <v>42769</v>
      </c>
      <c r="I493" s="8">
        <f>WORKDAY(C493,120,Holidays!$C$2:$G$11)</f>
        <v>43118</v>
      </c>
    </row>
    <row r="494" spans="1:9" ht="10.050000000000001" customHeight="1" x14ac:dyDescent="0.4">
      <c r="A494" s="12" t="s">
        <v>609</v>
      </c>
      <c r="B494" s="3" t="s">
        <v>1291</v>
      </c>
      <c r="C494" s="8">
        <v>42942.684722222199</v>
      </c>
      <c r="D494" s="8" t="s">
        <v>1981</v>
      </c>
      <c r="E494" s="10">
        <v>0.68</v>
      </c>
      <c r="F494" s="10">
        <v>0.67200000000000004</v>
      </c>
      <c r="G494" s="10">
        <v>1.2</v>
      </c>
      <c r="H494" s="8">
        <f>WORKDAY(C494,-120,Holidays!$C$2:$G$11)</f>
        <v>42769</v>
      </c>
      <c r="I494" s="8">
        <f>WORKDAY(C494,120,Holidays!$C$2:$G$11)</f>
        <v>43118</v>
      </c>
    </row>
    <row r="495" spans="1:9" ht="10.050000000000001" customHeight="1" x14ac:dyDescent="0.4">
      <c r="A495" s="12" t="s">
        <v>892</v>
      </c>
      <c r="B495" s="3" t="s">
        <v>1912</v>
      </c>
      <c r="C495" s="8">
        <v>42942.3034722222</v>
      </c>
      <c r="D495" s="8" t="s">
        <v>1981</v>
      </c>
      <c r="E495" s="10">
        <v>0.82</v>
      </c>
      <c r="F495" s="10">
        <v>0.81299999999999994</v>
      </c>
      <c r="G495" s="10">
        <v>1.1000000000000001</v>
      </c>
      <c r="H495" s="8">
        <f>WORKDAY(C495,-120,Holidays!$C$2:$G$11)</f>
        <v>42769</v>
      </c>
      <c r="I495" s="8">
        <f>WORKDAY(C495,120,Holidays!$C$2:$G$11)</f>
        <v>43118</v>
      </c>
    </row>
    <row r="496" spans="1:9" ht="10.050000000000001" customHeight="1" x14ac:dyDescent="0.4">
      <c r="A496" s="12" t="s">
        <v>346</v>
      </c>
      <c r="B496" s="3" t="s">
        <v>1639</v>
      </c>
      <c r="C496" s="8">
        <v>42942.3125</v>
      </c>
      <c r="D496" s="8" t="s">
        <v>1981</v>
      </c>
      <c r="E496" s="10">
        <v>0.42</v>
      </c>
      <c r="F496" s="10">
        <v>0.41599999999999998</v>
      </c>
      <c r="G496" s="10">
        <v>1</v>
      </c>
      <c r="H496" s="8">
        <f>WORKDAY(C496,-120,Holidays!$C$2:$G$11)</f>
        <v>42769</v>
      </c>
      <c r="I496" s="8">
        <f>WORKDAY(C496,120,Holidays!$C$2:$G$11)</f>
        <v>43118</v>
      </c>
    </row>
    <row r="497" spans="1:9" ht="10.050000000000001" customHeight="1" x14ac:dyDescent="0.4">
      <c r="A497" s="12" t="s">
        <v>878</v>
      </c>
      <c r="B497" s="3" t="s">
        <v>1905</v>
      </c>
      <c r="C497" s="8">
        <v>42942.677777777797</v>
      </c>
      <c r="D497" s="8" t="s">
        <v>1981</v>
      </c>
      <c r="E497" s="10">
        <v>0.47</v>
      </c>
      <c r="F497" s="10">
        <v>0.46600000000000003</v>
      </c>
      <c r="G497" s="10">
        <v>0.9</v>
      </c>
      <c r="H497" s="8">
        <f>WORKDAY(C497,-120,Holidays!$C$2:$G$11)</f>
        <v>42769</v>
      </c>
      <c r="I497" s="8">
        <f>WORKDAY(C497,120,Holidays!$C$2:$G$11)</f>
        <v>43118</v>
      </c>
    </row>
    <row r="498" spans="1:9" ht="10.050000000000001" customHeight="1" x14ac:dyDescent="0.4">
      <c r="A498" s="12" t="s">
        <v>517</v>
      </c>
      <c r="B498" s="3" t="s">
        <v>1245</v>
      </c>
      <c r="C498" s="8">
        <v>42942.711805555598</v>
      </c>
      <c r="D498" s="8" t="s">
        <v>1981</v>
      </c>
      <c r="E498" s="10">
        <v>0.87</v>
      </c>
      <c r="F498" s="10">
        <v>0.86299999999999999</v>
      </c>
      <c r="G498" s="10">
        <v>0.8</v>
      </c>
      <c r="H498" s="8">
        <f>WORKDAY(C498,-120,Holidays!$C$2:$G$11)</f>
        <v>42769</v>
      </c>
      <c r="I498" s="8">
        <f>WORKDAY(C498,120,Holidays!$C$2:$G$11)</f>
        <v>43118</v>
      </c>
    </row>
    <row r="499" spans="1:9" ht="10.050000000000001" customHeight="1" x14ac:dyDescent="0.4">
      <c r="A499" s="12" t="s">
        <v>448</v>
      </c>
      <c r="B499" s="3" t="s">
        <v>1690</v>
      </c>
      <c r="C499" s="8">
        <v>42942.25</v>
      </c>
      <c r="D499" s="8" t="s">
        <v>1981</v>
      </c>
      <c r="E499" s="10">
        <v>0.45</v>
      </c>
      <c r="F499" s="10">
        <v>0.44700000000000001</v>
      </c>
      <c r="G499" s="10">
        <v>0.7</v>
      </c>
      <c r="H499" s="8">
        <f>WORKDAY(C499,-120,Holidays!$C$2:$G$11)</f>
        <v>42769</v>
      </c>
      <c r="I499" s="8">
        <f>WORKDAY(C499,120,Holidays!$C$2:$G$11)</f>
        <v>43118</v>
      </c>
    </row>
    <row r="500" spans="1:9" ht="10.050000000000001" customHeight="1" x14ac:dyDescent="0.4">
      <c r="A500" s="12" t="s">
        <v>549</v>
      </c>
      <c r="B500" s="3" t="s">
        <v>1261</v>
      </c>
      <c r="C500" s="8">
        <v>42942.677083333299</v>
      </c>
      <c r="D500" s="8" t="s">
        <v>1981</v>
      </c>
      <c r="E500" s="10">
        <v>0.89</v>
      </c>
      <c r="F500" s="10">
        <v>0.88600000000000001</v>
      </c>
      <c r="G500" s="10">
        <v>0.5</v>
      </c>
      <c r="H500" s="8">
        <f>WORKDAY(C500,-120,Holidays!$C$2:$G$11)</f>
        <v>42769</v>
      </c>
      <c r="I500" s="8">
        <f>WORKDAY(C500,120,Holidays!$C$2:$G$11)</f>
        <v>43118</v>
      </c>
    </row>
    <row r="501" spans="1:9" ht="10.050000000000001" customHeight="1" x14ac:dyDescent="0.4">
      <c r="A501" s="12" t="s">
        <v>720</v>
      </c>
      <c r="B501" s="3" t="s">
        <v>1826</v>
      </c>
      <c r="C501" s="8">
        <v>42942.3125</v>
      </c>
      <c r="D501" s="8" t="s">
        <v>1981</v>
      </c>
      <c r="E501" s="10">
        <v>0.25</v>
      </c>
      <c r="F501" s="10">
        <v>0.245</v>
      </c>
      <c r="G501" s="10">
        <v>0.4</v>
      </c>
      <c r="H501" s="8">
        <f>WORKDAY(C501,-120,Holidays!$C$2:$G$11)</f>
        <v>42769</v>
      </c>
      <c r="I501" s="8">
        <f>WORKDAY(C501,120,Holidays!$C$2:$G$11)</f>
        <v>43118</v>
      </c>
    </row>
    <row r="502" spans="1:9" ht="10.050000000000001" customHeight="1" x14ac:dyDescent="0.4">
      <c r="A502" s="12" t="s">
        <v>805</v>
      </c>
      <c r="B502" s="3" t="s">
        <v>1389</v>
      </c>
      <c r="C502" s="8">
        <v>42942.284722222197</v>
      </c>
      <c r="D502" s="8" t="s">
        <v>1981</v>
      </c>
      <c r="E502" s="10">
        <v>0.53</v>
      </c>
      <c r="F502" s="10">
        <v>0.52800000000000002</v>
      </c>
      <c r="G502" s="10">
        <v>0.1</v>
      </c>
      <c r="H502" s="8">
        <f>WORKDAY(C502,-120,Holidays!$C$2:$G$11)</f>
        <v>42769</v>
      </c>
      <c r="I502" s="8">
        <f>WORKDAY(C502,120,Holidays!$C$2:$G$11)</f>
        <v>43118</v>
      </c>
    </row>
    <row r="503" spans="1:9" ht="10.050000000000001" customHeight="1" x14ac:dyDescent="0.4">
      <c r="A503" s="12" t="s">
        <v>163</v>
      </c>
      <c r="B503" s="3" t="s">
        <v>1068</v>
      </c>
      <c r="C503" s="8">
        <v>42942.333333333299</v>
      </c>
      <c r="D503" s="8" t="s">
        <v>1981</v>
      </c>
      <c r="E503" s="10">
        <v>0.24</v>
      </c>
      <c r="F503" s="10">
        <v>0.24</v>
      </c>
      <c r="G503" s="10">
        <v>0</v>
      </c>
      <c r="H503" s="8">
        <f>WORKDAY(C503,-120,Holidays!$C$2:$G$11)</f>
        <v>42769</v>
      </c>
      <c r="I503" s="8">
        <f>WORKDAY(C503,120,Holidays!$C$2:$G$11)</f>
        <v>43118</v>
      </c>
    </row>
    <row r="504" spans="1:9" ht="10.050000000000001" customHeight="1" x14ac:dyDescent="0.4">
      <c r="A504" s="12" t="s">
        <v>328</v>
      </c>
      <c r="B504" s="3" t="s">
        <v>1630</v>
      </c>
      <c r="C504" s="8">
        <v>42942.465972222199</v>
      </c>
      <c r="D504" s="8" t="s">
        <v>1981</v>
      </c>
      <c r="E504" s="10">
        <v>4.9400000000000004</v>
      </c>
      <c r="F504" s="10">
        <v>0</v>
      </c>
      <c r="G504" s="10">
        <v>0</v>
      </c>
      <c r="H504" s="8">
        <f>WORKDAY(C504,-120,Holidays!$C$2:$G$11)</f>
        <v>42769</v>
      </c>
      <c r="I504" s="8">
        <f>WORKDAY(C504,120,Holidays!$C$2:$G$11)</f>
        <v>43118</v>
      </c>
    </row>
    <row r="505" spans="1:9" ht="10.050000000000001" customHeight="1" x14ac:dyDescent="0.4">
      <c r="A505" s="12" t="s">
        <v>55</v>
      </c>
      <c r="B505" s="3" t="s">
        <v>1014</v>
      </c>
      <c r="C505" s="8">
        <v>42942.333333333299</v>
      </c>
      <c r="D505" s="8" t="s">
        <v>1981</v>
      </c>
      <c r="E505" s="10">
        <v>2.5099999999999998</v>
      </c>
      <c r="F505" s="10">
        <v>2.5179999999999998</v>
      </c>
      <c r="G505" s="10">
        <v>-0.3</v>
      </c>
      <c r="H505" s="8">
        <f>WORKDAY(C505,-120,Holidays!$C$2:$G$11)</f>
        <v>42769</v>
      </c>
      <c r="I505" s="8">
        <f>WORKDAY(C505,120,Holidays!$C$2:$G$11)</f>
        <v>43118</v>
      </c>
    </row>
    <row r="506" spans="1:9" ht="10.050000000000001" customHeight="1" x14ac:dyDescent="0.4">
      <c r="A506" s="12" t="s">
        <v>787</v>
      </c>
      <c r="B506" s="3" t="s">
        <v>1380</v>
      </c>
      <c r="C506" s="8">
        <v>42942.291666666701</v>
      </c>
      <c r="D506" s="8" t="s">
        <v>1981</v>
      </c>
      <c r="E506" s="10">
        <v>0.35</v>
      </c>
      <c r="F506" s="10">
        <v>0.35199999999999998</v>
      </c>
      <c r="G506" s="10">
        <v>-0.6</v>
      </c>
      <c r="H506" s="8">
        <f>WORKDAY(C506,-120,Holidays!$C$2:$G$11)</f>
        <v>42769</v>
      </c>
      <c r="I506" s="8">
        <f>WORKDAY(C506,120,Holidays!$C$2:$G$11)</f>
        <v>43118</v>
      </c>
    </row>
    <row r="507" spans="1:9" ht="10.050000000000001" customHeight="1" x14ac:dyDescent="0.4">
      <c r="A507" s="12" t="s">
        <v>747</v>
      </c>
      <c r="B507" s="3" t="s">
        <v>1360</v>
      </c>
      <c r="C507" s="8">
        <v>42942.793749999997</v>
      </c>
      <c r="D507" s="8" t="s">
        <v>1981</v>
      </c>
      <c r="E507" s="10">
        <v>2.5099999999999998</v>
      </c>
      <c r="F507" s="10">
        <v>2.544</v>
      </c>
      <c r="G507" s="10">
        <v>-1.3</v>
      </c>
      <c r="H507" s="8">
        <f>WORKDAY(C507,-120,Holidays!$C$2:$G$11)</f>
        <v>42769</v>
      </c>
      <c r="I507" s="8">
        <f>WORKDAY(C507,120,Holidays!$C$2:$G$11)</f>
        <v>43118</v>
      </c>
    </row>
    <row r="508" spans="1:9" ht="10.050000000000001" customHeight="1" x14ac:dyDescent="0.4">
      <c r="A508" s="2" t="s">
        <v>688</v>
      </c>
      <c r="B508" s="2" t="s">
        <v>1810</v>
      </c>
      <c r="C508" s="8">
        <v>42942.670138888898</v>
      </c>
      <c r="D508" s="8" t="s">
        <v>1981</v>
      </c>
      <c r="E508" s="10">
        <v>0.75</v>
      </c>
      <c r="F508" s="10">
        <v>0.76200000000000001</v>
      </c>
      <c r="G508" s="10">
        <v>-1.6</v>
      </c>
      <c r="H508" s="8">
        <f>WORKDAY(C508,-120,Holidays!$C$2:$G$11)</f>
        <v>42769</v>
      </c>
      <c r="I508" s="8">
        <f>WORKDAY(C508,120,Holidays!$C$2:$G$11)</f>
        <v>43118</v>
      </c>
    </row>
    <row r="509" spans="1:9" x14ac:dyDescent="0.4">
      <c r="A509" s="2" t="s">
        <v>844</v>
      </c>
      <c r="B509" s="2" t="s">
        <v>1888</v>
      </c>
      <c r="C509" s="8">
        <v>42942.667361111096</v>
      </c>
      <c r="D509" s="8" t="s">
        <v>1981</v>
      </c>
      <c r="E509" s="10">
        <v>1.25</v>
      </c>
      <c r="F509" s="10">
        <v>1.268</v>
      </c>
      <c r="G509" s="10">
        <v>-1.6</v>
      </c>
      <c r="H509" s="8">
        <f>WORKDAY(C509,-120,Holidays!$C$2:$G$11)</f>
        <v>42769</v>
      </c>
      <c r="I509" s="8">
        <f>WORKDAY(C509,120,Holidays!$C$2:$G$11)</f>
        <v>43118</v>
      </c>
    </row>
    <row r="510" spans="1:9" x14ac:dyDescent="0.4">
      <c r="A510" s="2" t="s">
        <v>266</v>
      </c>
      <c r="B510" s="2" t="s">
        <v>1599</v>
      </c>
      <c r="C510" s="8">
        <v>42942.679861111101</v>
      </c>
      <c r="D510" s="8" t="s">
        <v>1981</v>
      </c>
      <c r="E510" s="10">
        <v>1.4</v>
      </c>
      <c r="F510" s="10">
        <v>1.4430000000000001</v>
      </c>
      <c r="G510" s="10">
        <v>-2.7</v>
      </c>
      <c r="H510" s="8">
        <f>WORKDAY(C510,-120,Holidays!$C$2:$G$11)</f>
        <v>42769</v>
      </c>
      <c r="I510" s="8">
        <f>WORKDAY(C510,120,Holidays!$C$2:$G$11)</f>
        <v>43118</v>
      </c>
    </row>
    <row r="511" spans="1:9" x14ac:dyDescent="0.4">
      <c r="A511" s="2" t="s">
        <v>870</v>
      </c>
      <c r="B511" s="2" t="s">
        <v>1901</v>
      </c>
      <c r="C511" s="8">
        <v>42942.6784722222</v>
      </c>
      <c r="D511" s="8" t="s">
        <v>1981</v>
      </c>
      <c r="E511" s="10">
        <v>0.91</v>
      </c>
      <c r="F511" s="10">
        <v>0.93600000000000005</v>
      </c>
      <c r="G511" s="10">
        <v>-2.8</v>
      </c>
      <c r="H511" s="8">
        <f>WORKDAY(C511,-120,Holidays!$C$2:$G$11)</f>
        <v>42769</v>
      </c>
      <c r="I511" s="8">
        <f>WORKDAY(C511,120,Holidays!$C$2:$G$11)</f>
        <v>43118</v>
      </c>
    </row>
    <row r="512" spans="1:9" x14ac:dyDescent="0.4">
      <c r="A512" s="2" t="s">
        <v>934</v>
      </c>
      <c r="B512" s="2" t="s">
        <v>1933</v>
      </c>
      <c r="C512" s="8">
        <v>42942.6875</v>
      </c>
      <c r="D512" s="8" t="s">
        <v>1981</v>
      </c>
      <c r="E512" s="10">
        <v>3.35</v>
      </c>
      <c r="F512" s="10">
        <v>3.536</v>
      </c>
      <c r="G512" s="10">
        <v>-5.3</v>
      </c>
      <c r="H512" s="8">
        <f>WORKDAY(C512,-120,Holidays!$C$2:$G$11)</f>
        <v>42769</v>
      </c>
      <c r="I512" s="8">
        <f>WORKDAY(C512,120,Holidays!$C$2:$G$11)</f>
        <v>43118</v>
      </c>
    </row>
    <row r="513" spans="1:9" x14ac:dyDescent="0.4">
      <c r="A513" s="2" t="s">
        <v>815</v>
      </c>
      <c r="B513" s="2" t="s">
        <v>1394</v>
      </c>
      <c r="C513" s="8">
        <v>42942.849305555603</v>
      </c>
      <c r="D513" s="8" t="s">
        <v>1981</v>
      </c>
      <c r="E513" s="10">
        <v>0.39</v>
      </c>
      <c r="F513" s="10">
        <v>0.41699999999999998</v>
      </c>
      <c r="G513" s="10">
        <v>-7</v>
      </c>
      <c r="H513" s="8">
        <f>WORKDAY(C513,-120,Holidays!$C$2:$G$11)</f>
        <v>42769</v>
      </c>
      <c r="I513" s="8">
        <f>WORKDAY(C513,120,Holidays!$C$2:$G$11)</f>
        <v>43118</v>
      </c>
    </row>
    <row r="514" spans="1:9" x14ac:dyDescent="0.4">
      <c r="A514" s="2" t="s">
        <v>628</v>
      </c>
      <c r="B514" s="2" t="s">
        <v>1780</v>
      </c>
      <c r="C514" s="8">
        <v>42942.690972222197</v>
      </c>
      <c r="D514" s="8" t="s">
        <v>1981</v>
      </c>
      <c r="E514" s="10">
        <v>0.73</v>
      </c>
      <c r="F514" s="10">
        <v>0.81</v>
      </c>
      <c r="G514" s="10">
        <v>-9.9</v>
      </c>
      <c r="H514" s="8">
        <f>WORKDAY(C514,-120,Holidays!$C$2:$G$11)</f>
        <v>42769</v>
      </c>
      <c r="I514" s="8">
        <f>WORKDAY(C514,120,Holidays!$C$2:$G$11)</f>
        <v>43118</v>
      </c>
    </row>
    <row r="515" spans="1:9" x14ac:dyDescent="0.4">
      <c r="A515" s="2" t="s">
        <v>477</v>
      </c>
      <c r="B515" s="2" t="s">
        <v>1225</v>
      </c>
      <c r="C515" s="8">
        <v>42942.3125</v>
      </c>
      <c r="D515" s="8" t="s">
        <v>1981</v>
      </c>
      <c r="E515" s="10">
        <v>-1.46</v>
      </c>
      <c r="F515" s="10">
        <v>-1.2949999999999999</v>
      </c>
      <c r="G515" s="10">
        <v>-12.7</v>
      </c>
      <c r="H515" s="8">
        <f>WORKDAY(C515,-120,Holidays!$C$2:$G$11)</f>
        <v>42769</v>
      </c>
      <c r="I515" s="8">
        <f>WORKDAY(C515,120,Holidays!$C$2:$G$11)</f>
        <v>43118</v>
      </c>
    </row>
    <row r="516" spans="1:9" x14ac:dyDescent="0.4">
      <c r="A516" s="2" t="s">
        <v>874</v>
      </c>
      <c r="B516" s="2" t="s">
        <v>1903</v>
      </c>
      <c r="C516" s="8">
        <v>42942.333333333299</v>
      </c>
      <c r="D516" s="8" t="s">
        <v>1981</v>
      </c>
      <c r="E516" s="10">
        <v>0.44</v>
      </c>
      <c r="F516" s="10">
        <v>0.51400000000000001</v>
      </c>
      <c r="G516" s="10">
        <v>-14.4</v>
      </c>
      <c r="H516" s="8">
        <f>WORKDAY(C516,-120,Holidays!$C$2:$G$11)</f>
        <v>42769</v>
      </c>
      <c r="I516" s="8">
        <f>WORKDAY(C516,120,Holidays!$C$2:$G$11)</f>
        <v>43118</v>
      </c>
    </row>
    <row r="517" spans="1:9" x14ac:dyDescent="0.4">
      <c r="A517" s="2" t="s">
        <v>793</v>
      </c>
      <c r="B517" s="2" t="s">
        <v>1383</v>
      </c>
      <c r="C517" s="8">
        <v>42942.291666666701</v>
      </c>
      <c r="D517" s="8" t="s">
        <v>1981</v>
      </c>
      <c r="E517" s="10">
        <v>0.59</v>
      </c>
      <c r="F517" s="10">
        <v>0.71599999999999997</v>
      </c>
      <c r="G517" s="10">
        <v>-18.2</v>
      </c>
      <c r="H517" s="8">
        <f>WORKDAY(C517,-120,Holidays!$C$2:$G$11)</f>
        <v>42769</v>
      </c>
      <c r="I517" s="8">
        <f>WORKDAY(C517,120,Holidays!$C$2:$G$11)</f>
        <v>43118</v>
      </c>
    </row>
    <row r="518" spans="1:9" x14ac:dyDescent="0.4">
      <c r="A518" s="2" t="s">
        <v>92</v>
      </c>
      <c r="B518" s="2" t="s">
        <v>1512</v>
      </c>
      <c r="C518" s="8">
        <v>42942.677083333299</v>
      </c>
      <c r="D518" s="8" t="s">
        <v>1981</v>
      </c>
      <c r="E518" s="10">
        <v>0.47</v>
      </c>
      <c r="F518" s="10">
        <v>0.95</v>
      </c>
      <c r="G518" s="10">
        <v>-50.5</v>
      </c>
      <c r="H518" s="8">
        <f>WORKDAY(C518,-120,Holidays!$C$2:$G$11)</f>
        <v>42769</v>
      </c>
      <c r="I518" s="8">
        <f>WORKDAY(C518,120,Holidays!$C$2:$G$11)</f>
        <v>43118</v>
      </c>
    </row>
    <row r="519" spans="1:9" x14ac:dyDescent="0.4">
      <c r="A519" s="2" t="s">
        <v>338</v>
      </c>
      <c r="B519" s="2" t="s">
        <v>1635</v>
      </c>
      <c r="C519" s="8">
        <v>42943.668749999997</v>
      </c>
      <c r="D519" s="8" t="s">
        <v>1981</v>
      </c>
      <c r="E519" s="10">
        <v>0.64</v>
      </c>
      <c r="F519" s="10">
        <v>3.5000000000000003E-2</v>
      </c>
      <c r="G519" s="10">
        <v>1728.6</v>
      </c>
      <c r="H519" s="8">
        <f>WORKDAY(C519,-120,Holidays!$C$2:$G$11)</f>
        <v>42772</v>
      </c>
      <c r="I519" s="8">
        <f>WORKDAY(C519,120,Holidays!$C$2:$G$11)</f>
        <v>43119</v>
      </c>
    </row>
    <row r="520" spans="1:9" x14ac:dyDescent="0.4">
      <c r="A520" s="2" t="s">
        <v>281</v>
      </c>
      <c r="B520" s="2" t="s">
        <v>1127</v>
      </c>
      <c r="C520" s="8">
        <v>42943.291666666701</v>
      </c>
      <c r="D520" s="8" t="s">
        <v>1981</v>
      </c>
      <c r="E520" s="10">
        <v>0.14000000000000001</v>
      </c>
      <c r="F520" s="10">
        <v>-1.7999999999999999E-2</v>
      </c>
      <c r="G520" s="10">
        <v>877.8</v>
      </c>
      <c r="H520" s="8">
        <f>WORKDAY(C520,-120,Holidays!$C$2:$G$11)</f>
        <v>42772</v>
      </c>
      <c r="I520" s="8">
        <f>WORKDAY(C520,120,Holidays!$C$2:$G$11)</f>
        <v>43119</v>
      </c>
    </row>
    <row r="521" spans="1:9" x14ac:dyDescent="0.4">
      <c r="A521" s="2" t="s">
        <v>67</v>
      </c>
      <c r="B521" s="2" t="s">
        <v>1020</v>
      </c>
      <c r="C521" s="8">
        <v>42943.291666666701</v>
      </c>
      <c r="D521" s="8" t="s">
        <v>1981</v>
      </c>
      <c r="E521" s="10">
        <v>0.01</v>
      </c>
      <c r="F521" s="10">
        <v>-6.0000000000000001E-3</v>
      </c>
      <c r="G521" s="10">
        <v>266.7</v>
      </c>
      <c r="H521" s="8">
        <f>WORKDAY(C521,-120,Holidays!$C$2:$G$11)</f>
        <v>42772</v>
      </c>
      <c r="I521" s="8">
        <f>WORKDAY(C521,120,Holidays!$C$2:$G$11)</f>
        <v>43119</v>
      </c>
    </row>
    <row r="522" spans="1:9" x14ac:dyDescent="0.4">
      <c r="A522" s="2" t="s">
        <v>866</v>
      </c>
      <c r="B522" s="2" t="s">
        <v>1899</v>
      </c>
      <c r="C522" s="8">
        <v>42943.291666666701</v>
      </c>
      <c r="D522" s="8" t="s">
        <v>1981</v>
      </c>
      <c r="E522" s="10">
        <v>0.08</v>
      </c>
      <c r="F522" s="10">
        <v>4.5999999999999999E-2</v>
      </c>
      <c r="G522" s="10">
        <v>73.900000000000006</v>
      </c>
      <c r="H522" s="8">
        <f>WORKDAY(C522,-120,Holidays!$C$2:$G$11)</f>
        <v>42772</v>
      </c>
      <c r="I522" s="8">
        <f>WORKDAY(C522,120,Holidays!$C$2:$G$11)</f>
        <v>43119</v>
      </c>
    </row>
    <row r="523" spans="1:9" x14ac:dyDescent="0.4">
      <c r="A523" s="2" t="s">
        <v>739</v>
      </c>
      <c r="B523" s="2" t="s">
        <v>1356</v>
      </c>
      <c r="C523" s="8">
        <v>42943.670138888898</v>
      </c>
      <c r="D523" s="8" t="s">
        <v>1981</v>
      </c>
      <c r="E523" s="10">
        <v>0.17</v>
      </c>
      <c r="F523" s="10">
        <v>0.123</v>
      </c>
      <c r="G523" s="10">
        <v>38.200000000000003</v>
      </c>
      <c r="H523" s="8">
        <f>WORKDAY(C523,-120,Holidays!$C$2:$G$11)</f>
        <v>42772</v>
      </c>
      <c r="I523" s="8">
        <f>WORKDAY(C523,120,Holidays!$C$2:$G$11)</f>
        <v>43119</v>
      </c>
    </row>
    <row r="524" spans="1:9" x14ac:dyDescent="0.4">
      <c r="A524" s="2" t="s">
        <v>265</v>
      </c>
      <c r="B524" s="2" t="s">
        <v>1119</v>
      </c>
      <c r="C524" s="8">
        <v>42943.670138888898</v>
      </c>
      <c r="D524" s="8" t="s">
        <v>1981</v>
      </c>
      <c r="E524" s="10">
        <v>-0.13</v>
      </c>
      <c r="F524" s="10">
        <v>-0.20499999999999999</v>
      </c>
      <c r="G524" s="10">
        <v>38</v>
      </c>
      <c r="H524" s="8">
        <f>WORKDAY(C524,-120,Holidays!$C$2:$G$11)</f>
        <v>42772</v>
      </c>
      <c r="I524" s="8">
        <f>WORKDAY(C524,120,Holidays!$C$2:$G$11)</f>
        <v>43119</v>
      </c>
    </row>
    <row r="525" spans="1:9" x14ac:dyDescent="0.4">
      <c r="A525" s="2" t="s">
        <v>664</v>
      </c>
      <c r="B525" s="2" t="s">
        <v>1798</v>
      </c>
      <c r="C525" s="8">
        <v>42943.25</v>
      </c>
      <c r="D525" s="8" t="s">
        <v>1981</v>
      </c>
      <c r="E525" s="10">
        <v>-0.2</v>
      </c>
      <c r="F525" s="10">
        <v>-0.29699999999999999</v>
      </c>
      <c r="G525" s="10">
        <v>32.9</v>
      </c>
      <c r="H525" s="8">
        <f>WORKDAY(C525,-120,Holidays!$C$2:$G$11)</f>
        <v>42772</v>
      </c>
      <c r="I525" s="8">
        <f>WORKDAY(C525,120,Holidays!$C$2:$G$11)</f>
        <v>43119</v>
      </c>
    </row>
    <row r="526" spans="1:9" x14ac:dyDescent="0.4">
      <c r="A526" s="2" t="s">
        <v>422</v>
      </c>
      <c r="B526" s="2" t="s">
        <v>1677</v>
      </c>
      <c r="C526" s="8">
        <v>42943.25</v>
      </c>
      <c r="D526" s="8" t="s">
        <v>1981</v>
      </c>
      <c r="E526" s="10">
        <v>0.85</v>
      </c>
      <c r="F526" s="10">
        <v>0.64900000000000002</v>
      </c>
      <c r="G526" s="10">
        <v>31</v>
      </c>
      <c r="H526" s="8">
        <f>WORKDAY(C526,-120,Holidays!$C$2:$G$11)</f>
        <v>42772</v>
      </c>
      <c r="I526" s="8">
        <f>WORKDAY(C526,120,Holidays!$C$2:$G$11)</f>
        <v>43119</v>
      </c>
    </row>
    <row r="527" spans="1:9" x14ac:dyDescent="0.4">
      <c r="A527" s="2" t="s">
        <v>232</v>
      </c>
      <c r="B527" s="2" t="s">
        <v>1582</v>
      </c>
      <c r="C527" s="8">
        <v>42943.670138888898</v>
      </c>
      <c r="D527" s="8" t="s">
        <v>1981</v>
      </c>
      <c r="E527" s="10">
        <v>0.21</v>
      </c>
      <c r="F527" s="10">
        <v>0.16300000000000001</v>
      </c>
      <c r="G527" s="10">
        <v>28.8</v>
      </c>
      <c r="H527" s="8">
        <f>WORKDAY(C527,-120,Holidays!$C$2:$G$11)</f>
        <v>42772</v>
      </c>
      <c r="I527" s="8">
        <f>WORKDAY(C527,120,Holidays!$C$2:$G$11)</f>
        <v>43119</v>
      </c>
    </row>
    <row r="528" spans="1:9" x14ac:dyDescent="0.4">
      <c r="A528" s="2" t="s">
        <v>375</v>
      </c>
      <c r="B528" s="2" t="s">
        <v>1174</v>
      </c>
      <c r="C528" s="8">
        <v>42943.25</v>
      </c>
      <c r="D528" s="8" t="s">
        <v>1981</v>
      </c>
      <c r="E528" s="10">
        <v>1.06</v>
      </c>
      <c r="F528" s="10">
        <v>0.84299999999999997</v>
      </c>
      <c r="G528" s="10">
        <v>25.7</v>
      </c>
      <c r="H528" s="8">
        <f>WORKDAY(C528,-120,Holidays!$C$2:$G$11)</f>
        <v>42772</v>
      </c>
      <c r="I528" s="8">
        <f>WORKDAY(C528,120,Holidays!$C$2:$G$11)</f>
        <v>43119</v>
      </c>
    </row>
    <row r="529" spans="1:9" x14ac:dyDescent="0.4">
      <c r="A529" s="2" t="s">
        <v>539</v>
      </c>
      <c r="B529" s="2" t="s">
        <v>1256</v>
      </c>
      <c r="C529" s="8">
        <v>42943.288194444402</v>
      </c>
      <c r="D529" s="8" t="s">
        <v>1981</v>
      </c>
      <c r="E529" s="10">
        <v>2.54</v>
      </c>
      <c r="F529" s="10">
        <v>2.028</v>
      </c>
      <c r="G529" s="10">
        <v>25.2</v>
      </c>
      <c r="H529" s="8">
        <f>WORKDAY(C529,-120,Holidays!$C$2:$G$11)</f>
        <v>42772</v>
      </c>
      <c r="I529" s="8">
        <f>WORKDAY(C529,120,Holidays!$C$2:$G$11)</f>
        <v>43119</v>
      </c>
    </row>
    <row r="530" spans="1:9" x14ac:dyDescent="0.4">
      <c r="A530" s="2" t="s">
        <v>63</v>
      </c>
      <c r="B530" s="2" t="s">
        <v>1018</v>
      </c>
      <c r="C530" s="8">
        <v>42943.270833333299</v>
      </c>
      <c r="D530" s="8" t="s">
        <v>1981</v>
      </c>
      <c r="E530" s="10">
        <v>1.56</v>
      </c>
      <c r="F530" s="10">
        <v>1.2549999999999999</v>
      </c>
      <c r="G530" s="10">
        <v>24.3</v>
      </c>
      <c r="H530" s="8">
        <f>WORKDAY(C530,-120,Holidays!$C$2:$G$11)</f>
        <v>42772</v>
      </c>
      <c r="I530" s="8">
        <f>WORKDAY(C530,120,Holidays!$C$2:$G$11)</f>
        <v>43119</v>
      </c>
    </row>
    <row r="531" spans="1:9" x14ac:dyDescent="0.4">
      <c r="A531" s="2" t="s">
        <v>553</v>
      </c>
      <c r="B531" s="2" t="s">
        <v>1263</v>
      </c>
      <c r="C531" s="8">
        <v>42943.284027777801</v>
      </c>
      <c r="D531" s="8" t="s">
        <v>1981</v>
      </c>
      <c r="E531" s="10">
        <v>0.98</v>
      </c>
      <c r="F531" s="10">
        <v>0.79400000000000004</v>
      </c>
      <c r="G531" s="10">
        <v>23.4</v>
      </c>
      <c r="H531" s="8">
        <f>WORKDAY(C531,-120,Holidays!$C$2:$G$11)</f>
        <v>42772</v>
      </c>
      <c r="I531" s="8">
        <f>WORKDAY(C531,120,Holidays!$C$2:$G$11)</f>
        <v>43119</v>
      </c>
    </row>
    <row r="532" spans="1:9" x14ac:dyDescent="0.4">
      <c r="A532" s="2" t="s">
        <v>170</v>
      </c>
      <c r="B532" s="2" t="s">
        <v>1551</v>
      </c>
      <c r="C532" s="8">
        <v>42943.288194444402</v>
      </c>
      <c r="D532" s="8" t="s">
        <v>1981</v>
      </c>
      <c r="E532" s="10">
        <v>0.65</v>
      </c>
      <c r="F532" s="10">
        <v>0.53100000000000003</v>
      </c>
      <c r="G532" s="10">
        <v>22.4</v>
      </c>
      <c r="H532" s="8">
        <f>WORKDAY(C532,-120,Holidays!$C$2:$G$11)</f>
        <v>42772</v>
      </c>
      <c r="I532" s="8">
        <f>WORKDAY(C532,120,Holidays!$C$2:$G$11)</f>
        <v>43119</v>
      </c>
    </row>
    <row r="533" spans="1:9" x14ac:dyDescent="0.4">
      <c r="A533" s="2" t="s">
        <v>700</v>
      </c>
      <c r="B533" s="2" t="s">
        <v>1816</v>
      </c>
      <c r="C533" s="8">
        <v>42943.677083333299</v>
      </c>
      <c r="D533" s="8" t="s">
        <v>1981</v>
      </c>
      <c r="E533" s="10">
        <v>2.95</v>
      </c>
      <c r="F533" s="10">
        <v>2.4780000000000002</v>
      </c>
      <c r="G533" s="10">
        <v>19</v>
      </c>
      <c r="H533" s="8">
        <f>WORKDAY(C533,-120,Holidays!$C$2:$G$11)</f>
        <v>42772</v>
      </c>
      <c r="I533" s="8">
        <f>WORKDAY(C533,120,Holidays!$C$2:$G$11)</f>
        <v>43119</v>
      </c>
    </row>
    <row r="534" spans="1:9" x14ac:dyDescent="0.4">
      <c r="A534" s="2" t="s">
        <v>326</v>
      </c>
      <c r="B534" s="2" t="s">
        <v>1629</v>
      </c>
      <c r="C534" s="8">
        <v>42943.28125</v>
      </c>
      <c r="D534" s="8" t="s">
        <v>1981</v>
      </c>
      <c r="E534" s="10">
        <v>1.0900000000000001</v>
      </c>
      <c r="F534" s="10">
        <v>0.93</v>
      </c>
      <c r="G534" s="10">
        <v>17.2</v>
      </c>
      <c r="H534" s="8">
        <f>WORKDAY(C534,-120,Holidays!$C$2:$G$11)</f>
        <v>42772</v>
      </c>
      <c r="I534" s="8">
        <f>WORKDAY(C534,120,Holidays!$C$2:$G$11)</f>
        <v>43119</v>
      </c>
    </row>
    <row r="535" spans="1:9" x14ac:dyDescent="0.4">
      <c r="A535" s="2" t="s">
        <v>65</v>
      </c>
      <c r="B535" s="2" t="s">
        <v>1019</v>
      </c>
      <c r="C535" s="8">
        <v>42943.666666666701</v>
      </c>
      <c r="D535" s="8" t="s">
        <v>1981</v>
      </c>
      <c r="E535" s="10">
        <v>0.85</v>
      </c>
      <c r="F535" s="10">
        <v>0.72799999999999998</v>
      </c>
      <c r="G535" s="10">
        <v>16.8</v>
      </c>
      <c r="H535" s="8">
        <f>WORKDAY(C535,-120,Holidays!$C$2:$G$11)</f>
        <v>42772</v>
      </c>
      <c r="I535" s="8">
        <f>WORKDAY(C535,120,Holidays!$C$2:$G$11)</f>
        <v>43119</v>
      </c>
    </row>
    <row r="536" spans="1:9" x14ac:dyDescent="0.4">
      <c r="A536" s="2" t="s">
        <v>512</v>
      </c>
      <c r="B536" s="2" t="s">
        <v>1722</v>
      </c>
      <c r="C536" s="8">
        <v>42943.670138888898</v>
      </c>
      <c r="D536" s="8" t="s">
        <v>1981</v>
      </c>
      <c r="E536" s="10">
        <v>0.74</v>
      </c>
      <c r="F536" s="10">
        <v>0.64900000000000002</v>
      </c>
      <c r="G536" s="10">
        <v>14</v>
      </c>
      <c r="H536" s="8">
        <f>WORKDAY(C536,-120,Holidays!$C$2:$G$11)</f>
        <v>42772</v>
      </c>
      <c r="I536" s="8">
        <f>WORKDAY(C536,120,Holidays!$C$2:$G$11)</f>
        <v>43119</v>
      </c>
    </row>
    <row r="537" spans="1:9" x14ac:dyDescent="0.4">
      <c r="A537" s="2" t="s">
        <v>584</v>
      </c>
      <c r="B537" s="2" t="s">
        <v>1758</v>
      </c>
      <c r="C537" s="8">
        <v>42943.361111111102</v>
      </c>
      <c r="D537" s="8" t="s">
        <v>1981</v>
      </c>
      <c r="E537" s="10">
        <v>0.34</v>
      </c>
      <c r="F537" s="10">
        <v>0.30099999999999999</v>
      </c>
      <c r="G537" s="10">
        <v>13.6</v>
      </c>
      <c r="H537" s="8">
        <f>WORKDAY(C537,-120,Holidays!$C$2:$G$11)</f>
        <v>42772</v>
      </c>
      <c r="I537" s="8">
        <f>WORKDAY(C537,120,Holidays!$C$2:$G$11)</f>
        <v>43119</v>
      </c>
    </row>
    <row r="538" spans="1:9" x14ac:dyDescent="0.4">
      <c r="A538" s="2" t="s">
        <v>158</v>
      </c>
      <c r="B538" s="2" t="s">
        <v>1545</v>
      </c>
      <c r="C538" s="8">
        <v>42943.2590277778</v>
      </c>
      <c r="D538" s="8" t="s">
        <v>1981</v>
      </c>
      <c r="E538" s="10">
        <v>0.79</v>
      </c>
      <c r="F538" s="10">
        <v>0.70499999999999996</v>
      </c>
      <c r="G538" s="10">
        <v>12.1</v>
      </c>
      <c r="H538" s="8">
        <f>WORKDAY(C538,-120,Holidays!$C$2:$G$11)</f>
        <v>42772</v>
      </c>
      <c r="I538" s="8">
        <f>WORKDAY(C538,120,Holidays!$C$2:$G$11)</f>
        <v>43119</v>
      </c>
    </row>
    <row r="539" spans="1:9" x14ac:dyDescent="0.4">
      <c r="A539" s="2" t="s">
        <v>39</v>
      </c>
      <c r="B539" s="2" t="s">
        <v>1006</v>
      </c>
      <c r="C539" s="8">
        <v>42943.680555555598</v>
      </c>
      <c r="D539" s="8" t="s">
        <v>1981</v>
      </c>
      <c r="E539" s="10">
        <v>0.92</v>
      </c>
      <c r="F539" s="10">
        <v>0.82099999999999995</v>
      </c>
      <c r="G539" s="10">
        <v>11.4</v>
      </c>
      <c r="H539" s="8">
        <f>WORKDAY(C539,-120,Holidays!$C$2:$G$11)</f>
        <v>42772</v>
      </c>
      <c r="I539" s="8">
        <f>WORKDAY(C539,120,Holidays!$C$2:$G$11)</f>
        <v>43119</v>
      </c>
    </row>
    <row r="540" spans="1:9" x14ac:dyDescent="0.4">
      <c r="A540" s="2" t="s">
        <v>71</v>
      </c>
      <c r="B540" s="2" t="s">
        <v>1022</v>
      </c>
      <c r="C540" s="8">
        <v>42943.229166666701</v>
      </c>
      <c r="D540" s="8" t="s">
        <v>1981</v>
      </c>
      <c r="E540" s="10">
        <v>1.1100000000000001</v>
      </c>
      <c r="F540" s="10">
        <v>1.002</v>
      </c>
      <c r="G540" s="10">
        <v>10.8</v>
      </c>
      <c r="H540" s="8">
        <f>WORKDAY(C540,-120,Holidays!$C$2:$G$11)</f>
        <v>42772</v>
      </c>
      <c r="I540" s="8">
        <f>WORKDAY(C540,120,Holidays!$C$2:$G$11)</f>
        <v>43119</v>
      </c>
    </row>
    <row r="541" spans="1:9" x14ac:dyDescent="0.4">
      <c r="A541" s="2" t="s">
        <v>41</v>
      </c>
      <c r="B541" s="2" t="s">
        <v>1007</v>
      </c>
      <c r="C541" s="8">
        <v>42943.333333333299</v>
      </c>
      <c r="D541" s="8" t="s">
        <v>1981</v>
      </c>
      <c r="E541" s="10">
        <v>1.1499999999999999</v>
      </c>
      <c r="F541" s="10">
        <v>1.0389999999999999</v>
      </c>
      <c r="G541" s="10">
        <v>10.7</v>
      </c>
      <c r="H541" s="8">
        <f>WORKDAY(C541,-120,Holidays!$C$2:$G$11)</f>
        <v>42772</v>
      </c>
      <c r="I541" s="8">
        <f>WORKDAY(C541,120,Holidays!$C$2:$G$11)</f>
        <v>43119</v>
      </c>
    </row>
    <row r="542" spans="1:9" x14ac:dyDescent="0.4">
      <c r="A542" s="2" t="s">
        <v>83</v>
      </c>
      <c r="B542" s="2" t="s">
        <v>1028</v>
      </c>
      <c r="C542" s="8">
        <v>42943.333333333299</v>
      </c>
      <c r="D542" s="8" t="s">
        <v>1981</v>
      </c>
      <c r="E542" s="10">
        <v>0.57999999999999996</v>
      </c>
      <c r="F542" s="10">
        <v>0.52400000000000002</v>
      </c>
      <c r="G542" s="10">
        <v>10.7</v>
      </c>
      <c r="H542" s="8">
        <f>WORKDAY(C542,-120,Holidays!$C$2:$G$11)</f>
        <v>42772</v>
      </c>
      <c r="I542" s="8">
        <f>WORKDAY(C542,120,Holidays!$C$2:$G$11)</f>
        <v>43119</v>
      </c>
    </row>
    <row r="543" spans="1:9" x14ac:dyDescent="0.4">
      <c r="A543" s="2" t="s">
        <v>800</v>
      </c>
      <c r="B543" s="2" t="s">
        <v>1866</v>
      </c>
      <c r="C543" s="8">
        <v>42943.291666666701</v>
      </c>
      <c r="D543" s="8" t="s">
        <v>1981</v>
      </c>
      <c r="E543" s="10">
        <v>0.45</v>
      </c>
      <c r="F543" s="10">
        <v>0.40699999999999997</v>
      </c>
      <c r="G543" s="10">
        <v>10.6</v>
      </c>
      <c r="H543" s="8">
        <f>WORKDAY(C543,-120,Holidays!$C$2:$G$11)</f>
        <v>42772</v>
      </c>
      <c r="I543" s="8">
        <f>WORKDAY(C543,120,Holidays!$C$2:$G$11)</f>
        <v>43119</v>
      </c>
    </row>
    <row r="544" spans="1:9" x14ac:dyDescent="0.4">
      <c r="A544" s="2" t="s">
        <v>451</v>
      </c>
      <c r="B544" s="2" t="s">
        <v>1212</v>
      </c>
      <c r="C544" s="8">
        <v>42943.677083333299</v>
      </c>
      <c r="D544" s="8" t="s">
        <v>1981</v>
      </c>
      <c r="E544" s="10">
        <v>1.04</v>
      </c>
      <c r="F544" s="10">
        <v>0.94299999999999995</v>
      </c>
      <c r="G544" s="10">
        <v>10.3</v>
      </c>
      <c r="H544" s="8">
        <f>WORKDAY(C544,-120,Holidays!$C$2:$G$11)</f>
        <v>42772</v>
      </c>
      <c r="I544" s="8">
        <f>WORKDAY(C544,120,Holidays!$C$2:$G$11)</f>
        <v>43119</v>
      </c>
    </row>
    <row r="545" spans="1:9" x14ac:dyDescent="0.4">
      <c r="A545" s="2" t="s">
        <v>691</v>
      </c>
      <c r="B545" s="2" t="s">
        <v>1332</v>
      </c>
      <c r="C545" s="8">
        <v>42943.355555555601</v>
      </c>
      <c r="D545" s="8" t="s">
        <v>1981</v>
      </c>
      <c r="E545" s="10">
        <v>0.86</v>
      </c>
      <c r="F545" s="10">
        <v>0.78100000000000003</v>
      </c>
      <c r="G545" s="10">
        <v>10.1</v>
      </c>
      <c r="H545" s="8">
        <f>WORKDAY(C545,-120,Holidays!$C$2:$G$11)</f>
        <v>42772</v>
      </c>
      <c r="I545" s="8">
        <f>WORKDAY(C545,120,Holidays!$C$2:$G$11)</f>
        <v>43119</v>
      </c>
    </row>
    <row r="546" spans="1:9" x14ac:dyDescent="0.4">
      <c r="A546" s="2" t="s">
        <v>738</v>
      </c>
      <c r="B546" s="2" t="s">
        <v>1835</v>
      </c>
      <c r="C546" s="8">
        <v>42943.298611111102</v>
      </c>
      <c r="D546" s="8" t="s">
        <v>1981</v>
      </c>
      <c r="E546" s="10">
        <v>1.72</v>
      </c>
      <c r="F546" s="10">
        <v>1.5760000000000001</v>
      </c>
      <c r="G546" s="10">
        <v>9.1</v>
      </c>
      <c r="H546" s="8">
        <f>WORKDAY(C546,-120,Holidays!$C$2:$G$11)</f>
        <v>42772</v>
      </c>
      <c r="I546" s="8">
        <f>WORKDAY(C546,120,Holidays!$C$2:$G$11)</f>
        <v>43119</v>
      </c>
    </row>
    <row r="547" spans="1:9" x14ac:dyDescent="0.4">
      <c r="A547" s="11" t="s">
        <v>963</v>
      </c>
      <c r="B547" s="13" t="s">
        <v>1953</v>
      </c>
      <c r="C547" s="8">
        <v>42943.288194444402</v>
      </c>
      <c r="D547" s="8" t="s">
        <v>1981</v>
      </c>
      <c r="E547" s="10">
        <v>1.38</v>
      </c>
      <c r="F547" s="10">
        <v>1.268</v>
      </c>
      <c r="G547" s="10">
        <v>8.8000000000000007</v>
      </c>
      <c r="H547" s="8">
        <f>WORKDAY(C547,-120,Holidays!$C$2:$G$11)</f>
        <v>42772</v>
      </c>
      <c r="I547" s="8">
        <f>WORKDAY(C547,120,Holidays!$C$2:$G$11)</f>
        <v>43119</v>
      </c>
    </row>
    <row r="548" spans="1:9" x14ac:dyDescent="0.4">
      <c r="A548" s="2" t="s">
        <v>622</v>
      </c>
      <c r="B548" s="2" t="s">
        <v>1777</v>
      </c>
      <c r="C548" s="8">
        <v>42943.291666666701</v>
      </c>
      <c r="D548" s="8" t="s">
        <v>1981</v>
      </c>
      <c r="E548" s="10">
        <v>1.19</v>
      </c>
      <c r="F548" s="10">
        <v>1.097</v>
      </c>
      <c r="G548" s="10">
        <v>8.8000000000000007</v>
      </c>
      <c r="H548" s="8">
        <f>WORKDAY(C548,-120,Holidays!$C$2:$G$11)</f>
        <v>42772</v>
      </c>
      <c r="I548" s="8">
        <f>WORKDAY(C548,120,Holidays!$C$2:$G$11)</f>
        <v>43119</v>
      </c>
    </row>
    <row r="549" spans="1:9" x14ac:dyDescent="0.4">
      <c r="A549" s="2" t="s">
        <v>508</v>
      </c>
      <c r="B549" s="2" t="s">
        <v>1720</v>
      </c>
      <c r="C549" s="8">
        <v>42943.672222222202</v>
      </c>
      <c r="D549" s="8" t="s">
        <v>1981</v>
      </c>
      <c r="E549" s="10">
        <v>1.01</v>
      </c>
      <c r="F549" s="10">
        <v>0.93100000000000005</v>
      </c>
      <c r="G549" s="10">
        <v>8.5</v>
      </c>
      <c r="H549" s="8">
        <f>WORKDAY(C549,-120,Holidays!$C$2:$G$11)</f>
        <v>42772</v>
      </c>
      <c r="I549" s="8">
        <f>WORKDAY(C549,120,Holidays!$C$2:$G$11)</f>
        <v>43119</v>
      </c>
    </row>
    <row r="550" spans="1:9" x14ac:dyDescent="0.4">
      <c r="A550" s="2" t="s">
        <v>859</v>
      </c>
      <c r="B550" s="2" t="s">
        <v>1416</v>
      </c>
      <c r="C550" s="8">
        <v>42943.675000000003</v>
      </c>
      <c r="D550" s="8" t="s">
        <v>1981</v>
      </c>
      <c r="E550" s="10">
        <v>2.1800000000000002</v>
      </c>
      <c r="F550" s="10">
        <v>2.0249999999999999</v>
      </c>
      <c r="G550" s="10">
        <v>7.9</v>
      </c>
      <c r="H550" s="8">
        <f>WORKDAY(C550,-120,Holidays!$C$2:$G$11)</f>
        <v>42772</v>
      </c>
      <c r="I550" s="8">
        <f>WORKDAY(C550,120,Holidays!$C$2:$G$11)</f>
        <v>43119</v>
      </c>
    </row>
    <row r="551" spans="1:9" x14ac:dyDescent="0.4">
      <c r="A551" s="2" t="s">
        <v>779</v>
      </c>
      <c r="B551" s="2" t="s">
        <v>1376</v>
      </c>
      <c r="C551" s="8">
        <v>42943.288194444402</v>
      </c>
      <c r="D551" s="8" t="s">
        <v>1981</v>
      </c>
      <c r="E551" s="10">
        <v>1.89</v>
      </c>
      <c r="F551" s="10">
        <v>1.756</v>
      </c>
      <c r="G551" s="10">
        <v>7.8</v>
      </c>
      <c r="H551" s="8">
        <f>WORKDAY(C551,-120,Holidays!$C$2:$G$11)</f>
        <v>42772</v>
      </c>
      <c r="I551" s="8">
        <f>WORKDAY(C551,120,Holidays!$C$2:$G$11)</f>
        <v>43119</v>
      </c>
    </row>
    <row r="552" spans="1:9" x14ac:dyDescent="0.4">
      <c r="A552" s="2" t="s">
        <v>267</v>
      </c>
      <c r="B552" s="2" t="s">
        <v>1120</v>
      </c>
      <c r="C552" s="8">
        <v>42943.25</v>
      </c>
      <c r="D552" s="8" t="s">
        <v>1981</v>
      </c>
      <c r="E552" s="10">
        <v>0.52</v>
      </c>
      <c r="F552" s="10">
        <v>0.48499999999999999</v>
      </c>
      <c r="G552" s="10">
        <v>7.7</v>
      </c>
      <c r="H552" s="8">
        <f>WORKDAY(C552,-120,Holidays!$C$2:$G$11)</f>
        <v>42772</v>
      </c>
      <c r="I552" s="8">
        <f>WORKDAY(C552,120,Holidays!$C$2:$G$11)</f>
        <v>43119</v>
      </c>
    </row>
    <row r="553" spans="1:9" x14ac:dyDescent="0.4">
      <c r="A553" s="2" t="s">
        <v>895</v>
      </c>
      <c r="B553" s="2" t="s">
        <v>1434</v>
      </c>
      <c r="C553" s="8">
        <v>42943.322916666701</v>
      </c>
      <c r="D553" s="8" t="s">
        <v>1981</v>
      </c>
      <c r="E553" s="10">
        <v>1.58</v>
      </c>
      <c r="F553" s="10">
        <v>1.468</v>
      </c>
      <c r="G553" s="10">
        <v>7.6</v>
      </c>
      <c r="H553" s="8">
        <f>WORKDAY(C553,-120,Holidays!$C$2:$G$11)</f>
        <v>42772</v>
      </c>
      <c r="I553" s="8">
        <f>WORKDAY(C553,120,Holidays!$C$2:$G$11)</f>
        <v>43119</v>
      </c>
    </row>
    <row r="554" spans="1:9" x14ac:dyDescent="0.4">
      <c r="A554" s="2" t="s">
        <v>189</v>
      </c>
      <c r="B554" s="2" t="s">
        <v>1081</v>
      </c>
      <c r="C554" s="8">
        <v>42943.270833333299</v>
      </c>
      <c r="D554" s="8" t="s">
        <v>1981</v>
      </c>
      <c r="E554" s="10">
        <v>0.96</v>
      </c>
      <c r="F554" s="10">
        <v>0.89300000000000002</v>
      </c>
      <c r="G554" s="10">
        <v>7.5</v>
      </c>
      <c r="H554" s="8">
        <f>WORKDAY(C554,-120,Holidays!$C$2:$G$11)</f>
        <v>42772</v>
      </c>
      <c r="I554" s="8">
        <f>WORKDAY(C554,120,Holidays!$C$2:$G$11)</f>
        <v>43119</v>
      </c>
    </row>
    <row r="555" spans="1:9" x14ac:dyDescent="0.4">
      <c r="A555" s="2" t="s">
        <v>80</v>
      </c>
      <c r="B555" s="2" t="s">
        <v>1506</v>
      </c>
      <c r="C555" s="8">
        <v>42943.291666666701</v>
      </c>
      <c r="D555" s="8" t="s">
        <v>1981</v>
      </c>
      <c r="E555" s="10">
        <v>0.54</v>
      </c>
      <c r="F555" s="10">
        <v>0.503</v>
      </c>
      <c r="G555" s="10">
        <v>7.3</v>
      </c>
      <c r="H555" s="8">
        <f>WORKDAY(C555,-120,Holidays!$C$2:$G$11)</f>
        <v>42772</v>
      </c>
      <c r="I555" s="8">
        <f>WORKDAY(C555,120,Holidays!$C$2:$G$11)</f>
        <v>43119</v>
      </c>
    </row>
    <row r="556" spans="1:9" x14ac:dyDescent="0.4">
      <c r="A556" s="2" t="s">
        <v>731</v>
      </c>
      <c r="B556" s="2" t="s">
        <v>1352</v>
      </c>
      <c r="C556" s="8">
        <v>42943.677083333299</v>
      </c>
      <c r="D556" s="8" t="s">
        <v>1981</v>
      </c>
      <c r="E556" s="10">
        <v>1.31</v>
      </c>
      <c r="F556" s="10">
        <v>1.224</v>
      </c>
      <c r="G556" s="10">
        <v>7</v>
      </c>
      <c r="H556" s="8">
        <f>WORKDAY(C556,-120,Holidays!$C$2:$G$11)</f>
        <v>42772</v>
      </c>
      <c r="I556" s="8">
        <f>WORKDAY(C556,120,Holidays!$C$2:$G$11)</f>
        <v>43119</v>
      </c>
    </row>
    <row r="557" spans="1:9" x14ac:dyDescent="0.4">
      <c r="A557" s="11" t="s">
        <v>978</v>
      </c>
      <c r="B557" s="13" t="s">
        <v>1968</v>
      </c>
      <c r="C557" s="8">
        <v>42943.25</v>
      </c>
      <c r="D557" s="8" t="s">
        <v>1981</v>
      </c>
      <c r="E557" s="10">
        <v>0.45</v>
      </c>
      <c r="F557" s="10">
        <v>0.41899999999999998</v>
      </c>
      <c r="G557" s="10">
        <v>6.5</v>
      </c>
      <c r="H557" s="8">
        <f>WORKDAY(C557,-120,Holidays!$C$2:$G$11)</f>
        <v>42772</v>
      </c>
      <c r="I557" s="8">
        <f>WORKDAY(C557,120,Holidays!$C$2:$G$11)</f>
        <v>43119</v>
      </c>
    </row>
    <row r="558" spans="1:9" x14ac:dyDescent="0.4">
      <c r="A558" s="2" t="s">
        <v>450</v>
      </c>
      <c r="B558" s="2" t="s">
        <v>1691</v>
      </c>
      <c r="C558" s="8">
        <v>42943.672222222202</v>
      </c>
      <c r="D558" s="8" t="s">
        <v>1981</v>
      </c>
      <c r="E558" s="10">
        <v>0.72</v>
      </c>
      <c r="F558" s="10">
        <v>0.68</v>
      </c>
      <c r="G558" s="10">
        <v>5.9</v>
      </c>
      <c r="H558" s="8">
        <f>WORKDAY(C558,-120,Holidays!$C$2:$G$11)</f>
        <v>42772</v>
      </c>
      <c r="I558" s="8">
        <f>WORKDAY(C558,120,Holidays!$C$2:$G$11)</f>
        <v>43119</v>
      </c>
    </row>
    <row r="559" spans="1:9" x14ac:dyDescent="0.4">
      <c r="A559" s="2" t="s">
        <v>947</v>
      </c>
      <c r="B559" s="2" t="s">
        <v>1460</v>
      </c>
      <c r="C559" s="8">
        <v>42943.670138888898</v>
      </c>
      <c r="D559" s="8" t="s">
        <v>1981</v>
      </c>
      <c r="E559" s="10">
        <v>1.05</v>
      </c>
      <c r="F559" s="10">
        <v>0.99299999999999999</v>
      </c>
      <c r="G559" s="10">
        <v>5.7</v>
      </c>
      <c r="H559" s="8">
        <f>WORKDAY(C559,-120,Holidays!$C$2:$G$11)</f>
        <v>42772</v>
      </c>
      <c r="I559" s="8">
        <f>WORKDAY(C559,120,Holidays!$C$2:$G$11)</f>
        <v>43119</v>
      </c>
    </row>
    <row r="560" spans="1:9" x14ac:dyDescent="0.4">
      <c r="A560" s="2" t="s">
        <v>381</v>
      </c>
      <c r="B560" s="2" t="s">
        <v>1177</v>
      </c>
      <c r="C560" s="8">
        <v>42943.692361111098</v>
      </c>
      <c r="D560" s="8" t="s">
        <v>1981</v>
      </c>
      <c r="E560" s="10">
        <v>0.72</v>
      </c>
      <c r="F560" s="10">
        <v>0.68200000000000005</v>
      </c>
      <c r="G560" s="10">
        <v>5.6</v>
      </c>
      <c r="H560" s="8">
        <f>WORKDAY(C560,-120,Holidays!$C$2:$G$11)</f>
        <v>42772</v>
      </c>
      <c r="I560" s="8">
        <f>WORKDAY(C560,120,Holidays!$C$2:$G$11)</f>
        <v>43119</v>
      </c>
    </row>
    <row r="561" spans="1:9" x14ac:dyDescent="0.4">
      <c r="A561" s="2" t="s">
        <v>66</v>
      </c>
      <c r="B561" s="2" t="s">
        <v>1499</v>
      </c>
      <c r="C561" s="8">
        <v>42943.708333333299</v>
      </c>
      <c r="D561" s="8" t="s">
        <v>1981</v>
      </c>
      <c r="E561" s="10">
        <v>1.01</v>
      </c>
      <c r="F561" s="10">
        <v>0.95799999999999996</v>
      </c>
      <c r="G561" s="10">
        <v>5.4</v>
      </c>
      <c r="H561" s="8">
        <f>WORKDAY(C561,-120,Holidays!$C$2:$G$11)</f>
        <v>42772</v>
      </c>
      <c r="I561" s="8">
        <f>WORKDAY(C561,120,Holidays!$C$2:$G$11)</f>
        <v>43119</v>
      </c>
    </row>
    <row r="562" spans="1:9" x14ac:dyDescent="0.4">
      <c r="A562" s="2" t="s">
        <v>552</v>
      </c>
      <c r="B562" s="2" t="s">
        <v>1742</v>
      </c>
      <c r="C562" s="8">
        <v>42943.3347222222</v>
      </c>
      <c r="D562" s="8" t="s">
        <v>1981</v>
      </c>
      <c r="E562" s="10">
        <v>1.1000000000000001</v>
      </c>
      <c r="F562" s="10">
        <v>1.044</v>
      </c>
      <c r="G562" s="10">
        <v>5.4</v>
      </c>
      <c r="H562" s="8">
        <f>WORKDAY(C562,-120,Holidays!$C$2:$G$11)</f>
        <v>42772</v>
      </c>
      <c r="I562" s="8">
        <f>WORKDAY(C562,120,Holidays!$C$2:$G$11)</f>
        <v>43119</v>
      </c>
    </row>
    <row r="563" spans="1:9" x14ac:dyDescent="0.4">
      <c r="A563" s="2" t="s">
        <v>421</v>
      </c>
      <c r="B563" s="2" t="s">
        <v>1197</v>
      </c>
      <c r="C563" s="8">
        <v>42943.208333333299</v>
      </c>
      <c r="D563" s="8" t="s">
        <v>1981</v>
      </c>
      <c r="E563" s="10">
        <v>0.84</v>
      </c>
      <c r="F563" s="10">
        <v>0.79800000000000004</v>
      </c>
      <c r="G563" s="10">
        <v>5.3</v>
      </c>
      <c r="H563" s="8">
        <f>WORKDAY(C563,-120,Holidays!$C$2:$G$11)</f>
        <v>42772</v>
      </c>
      <c r="I563" s="8">
        <f>WORKDAY(C563,120,Holidays!$C$2:$G$11)</f>
        <v>43119</v>
      </c>
    </row>
    <row r="564" spans="1:9" x14ac:dyDescent="0.4">
      <c r="A564" s="2" t="s">
        <v>637</v>
      </c>
      <c r="B564" s="2" t="s">
        <v>1305</v>
      </c>
      <c r="C564" s="8">
        <v>42943.668055555601</v>
      </c>
      <c r="D564" s="8" t="s">
        <v>1981</v>
      </c>
      <c r="E564" s="10">
        <v>0.27</v>
      </c>
      <c r="F564" s="10">
        <v>0.25700000000000001</v>
      </c>
      <c r="G564" s="10">
        <v>5.0999999999999996</v>
      </c>
      <c r="H564" s="8">
        <f>WORKDAY(C564,-120,Holidays!$C$2:$G$11)</f>
        <v>42772</v>
      </c>
      <c r="I564" s="8">
        <f>WORKDAY(C564,120,Holidays!$C$2:$G$11)</f>
        <v>43119</v>
      </c>
    </row>
    <row r="565" spans="1:9" x14ac:dyDescent="0.4">
      <c r="A565" s="2" t="s">
        <v>24</v>
      </c>
      <c r="B565" s="2" t="s">
        <v>1478</v>
      </c>
      <c r="C565" s="8">
        <v>42943.291666666701</v>
      </c>
      <c r="D565" s="8" t="s">
        <v>1981</v>
      </c>
      <c r="E565" s="10">
        <v>1.58</v>
      </c>
      <c r="F565" s="10">
        <v>1.5069999999999999</v>
      </c>
      <c r="G565" s="10">
        <v>4.8</v>
      </c>
      <c r="H565" s="8">
        <f>WORKDAY(C565,-120,Holidays!$C$2:$G$11)</f>
        <v>42772</v>
      </c>
      <c r="I565" s="8">
        <f>WORKDAY(C565,120,Holidays!$C$2:$G$11)</f>
        <v>43119</v>
      </c>
    </row>
    <row r="566" spans="1:9" x14ac:dyDescent="0.4">
      <c r="A566" s="2" t="s">
        <v>470</v>
      </c>
      <c r="B566" s="2" t="s">
        <v>1701</v>
      </c>
      <c r="C566" s="8">
        <v>42943.288194444402</v>
      </c>
      <c r="D566" s="8" t="s">
        <v>1981</v>
      </c>
      <c r="E566" s="10">
        <v>0.64</v>
      </c>
      <c r="F566" s="10">
        <v>0.61199999999999999</v>
      </c>
      <c r="G566" s="10">
        <v>4.5999999999999996</v>
      </c>
      <c r="H566" s="8">
        <f>WORKDAY(C566,-120,Holidays!$C$2:$G$11)</f>
        <v>42772</v>
      </c>
      <c r="I566" s="8">
        <f>WORKDAY(C566,120,Holidays!$C$2:$G$11)</f>
        <v>43119</v>
      </c>
    </row>
    <row r="567" spans="1:9" x14ac:dyDescent="0.4">
      <c r="A567" s="2" t="s">
        <v>264</v>
      </c>
      <c r="B567" s="2" t="s">
        <v>1598</v>
      </c>
      <c r="C567" s="8">
        <v>42943.667361111096</v>
      </c>
      <c r="D567" s="8" t="s">
        <v>1981</v>
      </c>
      <c r="E567" s="10">
        <v>1.54</v>
      </c>
      <c r="F567" s="10">
        <v>1.474</v>
      </c>
      <c r="G567" s="10">
        <v>4.5</v>
      </c>
      <c r="H567" s="8">
        <f>WORKDAY(C567,-120,Holidays!$C$2:$G$11)</f>
        <v>42772</v>
      </c>
      <c r="I567" s="8">
        <f>WORKDAY(C567,120,Holidays!$C$2:$G$11)</f>
        <v>43119</v>
      </c>
    </row>
    <row r="568" spans="1:9" x14ac:dyDescent="0.4">
      <c r="A568" s="2" t="s">
        <v>768</v>
      </c>
      <c r="B568" s="2" t="s">
        <v>1850</v>
      </c>
      <c r="C568" s="8">
        <v>42943.668055555601</v>
      </c>
      <c r="D568" s="8" t="s">
        <v>1981</v>
      </c>
      <c r="E568" s="10">
        <v>-0.39</v>
      </c>
      <c r="F568" s="10">
        <v>-0.40699999999999997</v>
      </c>
      <c r="G568" s="10">
        <v>4.2</v>
      </c>
      <c r="H568" s="8">
        <f>WORKDAY(C568,-120,Holidays!$C$2:$G$11)</f>
        <v>42772</v>
      </c>
      <c r="I568" s="8">
        <f>WORKDAY(C568,120,Holidays!$C$2:$G$11)</f>
        <v>43119</v>
      </c>
    </row>
    <row r="569" spans="1:9" x14ac:dyDescent="0.4">
      <c r="A569" s="2" t="s">
        <v>639</v>
      </c>
      <c r="B569" s="2" t="s">
        <v>1306</v>
      </c>
      <c r="C569" s="8">
        <v>42943.779166666704</v>
      </c>
      <c r="D569" s="8" t="s">
        <v>1981</v>
      </c>
      <c r="E569" s="10">
        <v>-0.14000000000000001</v>
      </c>
      <c r="F569" s="10">
        <v>-0.14599999999999999</v>
      </c>
      <c r="G569" s="10">
        <v>4.0999999999999996</v>
      </c>
      <c r="H569" s="8">
        <f>WORKDAY(C569,-120,Holidays!$C$2:$G$11)</f>
        <v>42772</v>
      </c>
      <c r="I569" s="8">
        <f>WORKDAY(C569,120,Holidays!$C$2:$G$11)</f>
        <v>43119</v>
      </c>
    </row>
    <row r="570" spans="1:9" x14ac:dyDescent="0.4">
      <c r="A570" s="2" t="s">
        <v>916</v>
      </c>
      <c r="B570" s="2" t="s">
        <v>1924</v>
      </c>
      <c r="C570" s="8">
        <v>42943.25</v>
      </c>
      <c r="D570" s="8" t="s">
        <v>1981</v>
      </c>
      <c r="E570" s="10">
        <v>1.01</v>
      </c>
      <c r="F570" s="10">
        <v>0.97399999999999998</v>
      </c>
      <c r="G570" s="10">
        <v>4.0999999999999996</v>
      </c>
      <c r="H570" s="8">
        <f>WORKDAY(C570,-120,Holidays!$C$2:$G$11)</f>
        <v>42772</v>
      </c>
      <c r="I570" s="8">
        <f>WORKDAY(C570,120,Holidays!$C$2:$G$11)</f>
        <v>43119</v>
      </c>
    </row>
    <row r="571" spans="1:9" x14ac:dyDescent="0.4">
      <c r="A571" s="2" t="s">
        <v>317</v>
      </c>
      <c r="B571" s="2" t="s">
        <v>1145</v>
      </c>
      <c r="C571" s="8">
        <v>42943.692361111098</v>
      </c>
      <c r="D571" s="8" t="s">
        <v>1981</v>
      </c>
      <c r="E571" s="10">
        <v>1.98</v>
      </c>
      <c r="F571" s="10">
        <v>1.905</v>
      </c>
      <c r="G571" s="10">
        <v>3.9</v>
      </c>
      <c r="H571" s="8">
        <f>WORKDAY(C571,-120,Holidays!$C$2:$G$11)</f>
        <v>42772</v>
      </c>
      <c r="I571" s="8">
        <f>WORKDAY(C571,120,Holidays!$C$2:$G$11)</f>
        <v>43119</v>
      </c>
    </row>
    <row r="572" spans="1:9" x14ac:dyDescent="0.4">
      <c r="A572" s="2" t="s">
        <v>917</v>
      </c>
      <c r="B572" s="2" t="s">
        <v>1445</v>
      </c>
      <c r="C572" s="8">
        <v>42943.677083333299</v>
      </c>
      <c r="D572" s="8" t="s">
        <v>1981</v>
      </c>
      <c r="E572" s="10">
        <v>1.05</v>
      </c>
      <c r="F572" s="10">
        <v>1.0109999999999999</v>
      </c>
      <c r="G572" s="10">
        <v>3.9</v>
      </c>
      <c r="H572" s="8">
        <f>WORKDAY(C572,-120,Holidays!$C$2:$G$11)</f>
        <v>42772</v>
      </c>
      <c r="I572" s="8">
        <f>WORKDAY(C572,120,Holidays!$C$2:$G$11)</f>
        <v>43119</v>
      </c>
    </row>
    <row r="573" spans="1:9" x14ac:dyDescent="0.4">
      <c r="A573" s="2" t="s">
        <v>817</v>
      </c>
      <c r="B573" s="2" t="s">
        <v>1395</v>
      </c>
      <c r="C573" s="8">
        <v>42943.270833333299</v>
      </c>
      <c r="D573" s="8" t="s">
        <v>1981</v>
      </c>
      <c r="E573" s="10">
        <v>1.24</v>
      </c>
      <c r="F573" s="10">
        <v>1.196</v>
      </c>
      <c r="G573" s="10">
        <v>3.7</v>
      </c>
      <c r="H573" s="8">
        <f>WORKDAY(C573,-120,Holidays!$C$2:$G$11)</f>
        <v>42772</v>
      </c>
      <c r="I573" s="8">
        <f>WORKDAY(C573,120,Holidays!$C$2:$G$11)</f>
        <v>43119</v>
      </c>
    </row>
    <row r="574" spans="1:9" x14ac:dyDescent="0.4">
      <c r="A574" s="2" t="s">
        <v>348</v>
      </c>
      <c r="B574" s="2" t="s">
        <v>1640</v>
      </c>
      <c r="C574" s="8">
        <v>42943.680555555598</v>
      </c>
      <c r="D574" s="8" t="s">
        <v>1981</v>
      </c>
      <c r="E574" s="10">
        <v>0.2</v>
      </c>
      <c r="F574" s="10">
        <v>0.193</v>
      </c>
      <c r="G574" s="10">
        <v>3.6</v>
      </c>
      <c r="H574" s="8">
        <f>WORKDAY(C574,-120,Holidays!$C$2:$G$11)</f>
        <v>42772</v>
      </c>
      <c r="I574" s="8">
        <f>WORKDAY(C574,120,Holidays!$C$2:$G$11)</f>
        <v>43119</v>
      </c>
    </row>
    <row r="575" spans="1:9" x14ac:dyDescent="0.4">
      <c r="A575" s="2" t="s">
        <v>788</v>
      </c>
      <c r="B575" s="2" t="s">
        <v>1860</v>
      </c>
      <c r="C575" s="8">
        <v>42943.677083333299</v>
      </c>
      <c r="D575" s="8" t="s">
        <v>1981</v>
      </c>
      <c r="E575" s="10">
        <v>0.86</v>
      </c>
      <c r="F575" s="10">
        <v>0.83099999999999996</v>
      </c>
      <c r="G575" s="10">
        <v>3.5</v>
      </c>
      <c r="H575" s="8">
        <f>WORKDAY(C575,-120,Holidays!$C$2:$G$11)</f>
        <v>42772</v>
      </c>
      <c r="I575" s="8">
        <f>WORKDAY(C575,120,Holidays!$C$2:$G$11)</f>
        <v>43119</v>
      </c>
    </row>
    <row r="576" spans="1:9" x14ac:dyDescent="0.4">
      <c r="A576" s="2" t="s">
        <v>601</v>
      </c>
      <c r="B576" s="2" t="s">
        <v>1287</v>
      </c>
      <c r="C576" s="8">
        <v>42943.670138888898</v>
      </c>
      <c r="D576" s="8" t="s">
        <v>1981</v>
      </c>
      <c r="E576" s="10">
        <v>3.72</v>
      </c>
      <c r="F576" s="10">
        <v>3.6</v>
      </c>
      <c r="G576" s="10">
        <v>3.3</v>
      </c>
      <c r="H576" s="8">
        <f>WORKDAY(C576,-120,Holidays!$C$2:$G$11)</f>
        <v>42772</v>
      </c>
      <c r="I576" s="8">
        <f>WORKDAY(C576,120,Holidays!$C$2:$G$11)</f>
        <v>43119</v>
      </c>
    </row>
    <row r="577" spans="1:9" x14ac:dyDescent="0.4">
      <c r="A577" s="2" t="s">
        <v>56</v>
      </c>
      <c r="B577" s="2" t="s">
        <v>1494</v>
      </c>
      <c r="C577" s="8">
        <v>42943.786111111098</v>
      </c>
      <c r="D577" s="8" t="s">
        <v>1981</v>
      </c>
      <c r="E577" s="10">
        <v>0.61</v>
      </c>
      <c r="F577" s="10">
        <v>0.59099999999999997</v>
      </c>
      <c r="G577" s="10">
        <v>3.2</v>
      </c>
      <c r="H577" s="8">
        <f>WORKDAY(C577,-120,Holidays!$C$2:$G$11)</f>
        <v>42772</v>
      </c>
      <c r="I577" s="8">
        <f>WORKDAY(C577,120,Holidays!$C$2:$G$11)</f>
        <v>43119</v>
      </c>
    </row>
    <row r="578" spans="1:9" x14ac:dyDescent="0.4">
      <c r="A578" s="2" t="s">
        <v>96</v>
      </c>
      <c r="B578" s="2" t="s">
        <v>1514</v>
      </c>
      <c r="C578" s="8">
        <v>42943.270833333299</v>
      </c>
      <c r="D578" s="8" t="s">
        <v>1981</v>
      </c>
      <c r="E578" s="10">
        <v>0.32</v>
      </c>
      <c r="F578" s="10">
        <v>0.311</v>
      </c>
      <c r="G578" s="10">
        <v>2.9</v>
      </c>
      <c r="H578" s="8">
        <f>WORKDAY(C578,-120,Holidays!$C$2:$G$11)</f>
        <v>42772</v>
      </c>
      <c r="I578" s="8">
        <f>WORKDAY(C578,120,Holidays!$C$2:$G$11)</f>
        <v>43119</v>
      </c>
    </row>
    <row r="579" spans="1:9" x14ac:dyDescent="0.4">
      <c r="A579" s="2" t="s">
        <v>307</v>
      </c>
      <c r="B579" s="2" t="s">
        <v>1140</v>
      </c>
      <c r="C579" s="8">
        <v>42943.25</v>
      </c>
      <c r="D579" s="8" t="s">
        <v>1981</v>
      </c>
      <c r="E579" s="10">
        <v>0.64</v>
      </c>
      <c r="F579" s="10">
        <v>0.623</v>
      </c>
      <c r="G579" s="10">
        <v>2.7</v>
      </c>
      <c r="H579" s="8">
        <f>WORKDAY(C579,-120,Holidays!$C$2:$G$11)</f>
        <v>42772</v>
      </c>
      <c r="I579" s="8">
        <f>WORKDAY(C579,120,Holidays!$C$2:$G$11)</f>
        <v>43119</v>
      </c>
    </row>
    <row r="580" spans="1:9" x14ac:dyDescent="0.4">
      <c r="A580" s="2" t="s">
        <v>180</v>
      </c>
      <c r="B580" s="2" t="s">
        <v>1556</v>
      </c>
      <c r="C580" s="8">
        <v>42943.3125</v>
      </c>
      <c r="D580" s="8" t="s">
        <v>1981</v>
      </c>
      <c r="E580" s="10">
        <v>1.82</v>
      </c>
      <c r="F580" s="10">
        <v>1.7749999999999999</v>
      </c>
      <c r="G580" s="10">
        <v>2.5</v>
      </c>
      <c r="H580" s="8">
        <f>WORKDAY(C580,-120,Holidays!$C$2:$G$11)</f>
        <v>42772</v>
      </c>
      <c r="I580" s="8">
        <f>WORKDAY(C580,120,Holidays!$C$2:$G$11)</f>
        <v>43119</v>
      </c>
    </row>
    <row r="581" spans="1:9" x14ac:dyDescent="0.4">
      <c r="A581" s="2" t="s">
        <v>906</v>
      </c>
      <c r="B581" s="2" t="s">
        <v>1919</v>
      </c>
      <c r="C581" s="8">
        <v>42943.677083333299</v>
      </c>
      <c r="D581" s="8" t="s">
        <v>1981</v>
      </c>
      <c r="E581" s="10">
        <v>0.61</v>
      </c>
      <c r="F581" s="10">
        <v>0.59499999999999997</v>
      </c>
      <c r="G581" s="10">
        <v>2.5</v>
      </c>
      <c r="H581" s="8">
        <f>WORKDAY(C581,-120,Holidays!$C$2:$G$11)</f>
        <v>42772</v>
      </c>
      <c r="I581" s="8">
        <f>WORKDAY(C581,120,Holidays!$C$2:$G$11)</f>
        <v>43119</v>
      </c>
    </row>
    <row r="582" spans="1:9" x14ac:dyDescent="0.4">
      <c r="A582" s="2" t="s">
        <v>370</v>
      </c>
      <c r="B582" s="2" t="s">
        <v>1651</v>
      </c>
      <c r="C582" s="8">
        <v>42943.6784722222</v>
      </c>
      <c r="D582" s="8" t="s">
        <v>1981</v>
      </c>
      <c r="E582" s="10">
        <v>0.71</v>
      </c>
      <c r="F582" s="10">
        <v>0.69399999999999995</v>
      </c>
      <c r="G582" s="10">
        <v>2.2999999999999998</v>
      </c>
      <c r="H582" s="8">
        <f>WORKDAY(C582,-120,Holidays!$C$2:$G$11)</f>
        <v>42772</v>
      </c>
      <c r="I582" s="8">
        <f>WORKDAY(C582,120,Holidays!$C$2:$G$11)</f>
        <v>43119</v>
      </c>
    </row>
    <row r="583" spans="1:9" x14ac:dyDescent="0.4">
      <c r="A583" s="2" t="s">
        <v>702</v>
      </c>
      <c r="B583" s="2" t="s">
        <v>1817</v>
      </c>
      <c r="C583" s="8">
        <v>42943.284722222197</v>
      </c>
      <c r="D583" s="8" t="s">
        <v>1981</v>
      </c>
      <c r="E583" s="10">
        <v>1.4</v>
      </c>
      <c r="F583" s="10">
        <v>1.369</v>
      </c>
      <c r="G583" s="10">
        <v>2.2999999999999998</v>
      </c>
      <c r="H583" s="8">
        <f>WORKDAY(C583,-120,Holidays!$C$2:$G$11)</f>
        <v>42772</v>
      </c>
      <c r="I583" s="8">
        <f>WORKDAY(C583,120,Holidays!$C$2:$G$11)</f>
        <v>43119</v>
      </c>
    </row>
    <row r="584" spans="1:9" x14ac:dyDescent="0.4">
      <c r="A584" s="2" t="s">
        <v>340</v>
      </c>
      <c r="B584" s="2" t="s">
        <v>1636</v>
      </c>
      <c r="C584" s="8">
        <v>42943.680555555598</v>
      </c>
      <c r="D584" s="8" t="s">
        <v>1981</v>
      </c>
      <c r="E584" s="10">
        <v>0.61</v>
      </c>
      <c r="F584" s="10">
        <v>0.59699999999999998</v>
      </c>
      <c r="G584" s="10">
        <v>2.2000000000000002</v>
      </c>
      <c r="H584" s="8">
        <f>WORKDAY(C584,-120,Holidays!$C$2:$G$11)</f>
        <v>42772</v>
      </c>
      <c r="I584" s="8">
        <f>WORKDAY(C584,120,Holidays!$C$2:$G$11)</f>
        <v>43119</v>
      </c>
    </row>
    <row r="585" spans="1:9" x14ac:dyDescent="0.4">
      <c r="A585" s="2" t="s">
        <v>502</v>
      </c>
      <c r="B585" s="2" t="s">
        <v>1717</v>
      </c>
      <c r="C585" s="8">
        <v>42943.291666666701</v>
      </c>
      <c r="D585" s="8" t="s">
        <v>1981</v>
      </c>
      <c r="E585" s="10">
        <v>0.53</v>
      </c>
      <c r="F585" s="10">
        <v>0.51900000000000002</v>
      </c>
      <c r="G585" s="10">
        <v>2.1</v>
      </c>
      <c r="H585" s="8">
        <f>WORKDAY(C585,-120,Holidays!$C$2:$G$11)</f>
        <v>42772</v>
      </c>
      <c r="I585" s="8">
        <f>WORKDAY(C585,120,Holidays!$C$2:$G$11)</f>
        <v>43119</v>
      </c>
    </row>
    <row r="586" spans="1:9" x14ac:dyDescent="0.4">
      <c r="A586" s="2" t="s">
        <v>706</v>
      </c>
      <c r="B586" s="2" t="s">
        <v>1819</v>
      </c>
      <c r="C586" s="8">
        <v>42943.670138888898</v>
      </c>
      <c r="D586" s="8" t="s">
        <v>1981</v>
      </c>
      <c r="E586" s="10">
        <v>0.61</v>
      </c>
      <c r="F586" s="10">
        <v>0.59799999999999998</v>
      </c>
      <c r="G586" s="10">
        <v>2</v>
      </c>
      <c r="H586" s="8">
        <f>WORKDAY(C586,-120,Holidays!$C$2:$G$11)</f>
        <v>42772</v>
      </c>
      <c r="I586" s="8">
        <f>WORKDAY(C586,120,Holidays!$C$2:$G$11)</f>
        <v>43119</v>
      </c>
    </row>
    <row r="587" spans="1:9" x14ac:dyDescent="0.4">
      <c r="A587" s="2" t="s">
        <v>13</v>
      </c>
      <c r="B587" s="2" t="s">
        <v>993</v>
      </c>
      <c r="C587" s="8">
        <v>42943.670138888898</v>
      </c>
      <c r="D587" s="8" t="s">
        <v>1981</v>
      </c>
      <c r="E587" s="10">
        <v>0.66</v>
      </c>
      <c r="F587" s="10">
        <v>0.64800000000000002</v>
      </c>
      <c r="G587" s="10">
        <v>1.9</v>
      </c>
      <c r="H587" s="8">
        <f>WORKDAY(C587,-120,Holidays!$C$2:$G$11)</f>
        <v>42772</v>
      </c>
      <c r="I587" s="8">
        <f>WORKDAY(C587,120,Holidays!$C$2:$G$11)</f>
        <v>43119</v>
      </c>
    </row>
    <row r="588" spans="1:9" x14ac:dyDescent="0.4">
      <c r="A588" s="2" t="s">
        <v>369</v>
      </c>
      <c r="B588" s="2" t="s">
        <v>1171</v>
      </c>
      <c r="C588" s="8">
        <v>42943.677083333299</v>
      </c>
      <c r="D588" s="8" t="s">
        <v>1981</v>
      </c>
      <c r="E588" s="10">
        <v>2.97</v>
      </c>
      <c r="F588" s="10">
        <v>2.9159999999999999</v>
      </c>
      <c r="G588" s="10">
        <v>1.9</v>
      </c>
      <c r="H588" s="8">
        <f>WORKDAY(C588,-120,Holidays!$C$2:$G$11)</f>
        <v>42772</v>
      </c>
      <c r="I588" s="8">
        <f>WORKDAY(C588,120,Holidays!$C$2:$G$11)</f>
        <v>43119</v>
      </c>
    </row>
    <row r="589" spans="1:9" x14ac:dyDescent="0.4">
      <c r="A589" s="2" t="s">
        <v>673</v>
      </c>
      <c r="B589" s="2" t="s">
        <v>1323</v>
      </c>
      <c r="C589" s="8">
        <v>42943.270833333299</v>
      </c>
      <c r="D589" s="8" t="s">
        <v>1981</v>
      </c>
      <c r="E589" s="10">
        <v>0.37</v>
      </c>
      <c r="F589" s="10">
        <v>0.36299999999999999</v>
      </c>
      <c r="G589" s="10">
        <v>1.9</v>
      </c>
      <c r="H589" s="8">
        <f>WORKDAY(C589,-120,Holidays!$C$2:$G$11)</f>
        <v>42772</v>
      </c>
      <c r="I589" s="8">
        <f>WORKDAY(C589,120,Holidays!$C$2:$G$11)</f>
        <v>43119</v>
      </c>
    </row>
    <row r="590" spans="1:9" x14ac:dyDescent="0.4">
      <c r="A590" s="2" t="s">
        <v>676</v>
      </c>
      <c r="B590" s="2" t="s">
        <v>1804</v>
      </c>
      <c r="C590" s="8">
        <v>42943.290972222203</v>
      </c>
      <c r="D590" s="8" t="s">
        <v>1981</v>
      </c>
      <c r="E590" s="10">
        <v>1.23</v>
      </c>
      <c r="F590" s="10">
        <v>1.2070000000000001</v>
      </c>
      <c r="G590" s="10">
        <v>1.9</v>
      </c>
      <c r="H590" s="8">
        <f>WORKDAY(C590,-120,Holidays!$C$2:$G$11)</f>
        <v>42772</v>
      </c>
      <c r="I590" s="8">
        <f>WORKDAY(C590,120,Holidays!$C$2:$G$11)</f>
        <v>43119</v>
      </c>
    </row>
    <row r="591" spans="1:9" x14ac:dyDescent="0.4">
      <c r="A591" s="2" t="s">
        <v>918</v>
      </c>
      <c r="B591" s="2" t="s">
        <v>1925</v>
      </c>
      <c r="C591" s="8">
        <v>42943.25</v>
      </c>
      <c r="D591" s="8" t="s">
        <v>1981</v>
      </c>
      <c r="E591" s="10">
        <v>0.66</v>
      </c>
      <c r="F591" s="10">
        <v>0.64800000000000002</v>
      </c>
      <c r="G591" s="10">
        <v>1.9</v>
      </c>
      <c r="H591" s="8">
        <f>WORKDAY(C591,-120,Holidays!$C$2:$G$11)</f>
        <v>42772</v>
      </c>
      <c r="I591" s="8">
        <f>WORKDAY(C591,120,Holidays!$C$2:$G$11)</f>
        <v>43119</v>
      </c>
    </row>
    <row r="592" spans="1:9" x14ac:dyDescent="0.4">
      <c r="A592" s="2" t="s">
        <v>222</v>
      </c>
      <c r="B592" s="2" t="s">
        <v>1577</v>
      </c>
      <c r="C592" s="8">
        <v>42943.708333333299</v>
      </c>
      <c r="D592" s="8" t="s">
        <v>1981</v>
      </c>
      <c r="E592" s="10">
        <v>0.39</v>
      </c>
      <c r="F592" s="10">
        <v>0.38300000000000001</v>
      </c>
      <c r="G592" s="10">
        <v>1.8</v>
      </c>
      <c r="H592" s="8">
        <f>WORKDAY(C592,-120,Holidays!$C$2:$G$11)</f>
        <v>42772</v>
      </c>
      <c r="I592" s="8">
        <f>WORKDAY(C592,120,Holidays!$C$2:$G$11)</f>
        <v>43119</v>
      </c>
    </row>
    <row r="593" spans="1:9" x14ac:dyDescent="0.4">
      <c r="A593" s="2" t="s">
        <v>791</v>
      </c>
      <c r="B593" s="2" t="s">
        <v>1382</v>
      </c>
      <c r="C593" s="8">
        <v>42943.291666666701</v>
      </c>
      <c r="D593" s="8" t="s">
        <v>1981</v>
      </c>
      <c r="E593" s="10">
        <v>0.04</v>
      </c>
      <c r="F593" s="10">
        <v>4.2000000000000003E-2</v>
      </c>
      <c r="G593" s="10">
        <v>1.6</v>
      </c>
      <c r="H593" s="8">
        <f>WORKDAY(C593,-120,Holidays!$C$2:$G$11)</f>
        <v>42772</v>
      </c>
      <c r="I593" s="8">
        <f>WORKDAY(C593,120,Holidays!$C$2:$G$11)</f>
        <v>43119</v>
      </c>
    </row>
    <row r="594" spans="1:9" x14ac:dyDescent="0.4">
      <c r="A594" s="2" t="s">
        <v>142</v>
      </c>
      <c r="B594" s="2" t="s">
        <v>1537</v>
      </c>
      <c r="C594" s="8">
        <v>42943.677083333299</v>
      </c>
      <c r="D594" s="8" t="s">
        <v>1981</v>
      </c>
      <c r="E594" s="10">
        <v>1.1499999999999999</v>
      </c>
      <c r="F594" s="10">
        <v>1.1319999999999999</v>
      </c>
      <c r="G594" s="10">
        <v>1.6</v>
      </c>
      <c r="H594" s="8">
        <f>WORKDAY(C594,-120,Holidays!$C$2:$G$11)</f>
        <v>42772</v>
      </c>
      <c r="I594" s="8">
        <f>WORKDAY(C594,120,Holidays!$C$2:$G$11)</f>
        <v>43119</v>
      </c>
    </row>
    <row r="595" spans="1:9" x14ac:dyDescent="0.4">
      <c r="A595" s="2" t="s">
        <v>853</v>
      </c>
      <c r="B595" s="2" t="s">
        <v>1413</v>
      </c>
      <c r="C595" s="8">
        <v>42943.667361111096</v>
      </c>
      <c r="D595" s="8" t="s">
        <v>1981</v>
      </c>
      <c r="E595" s="10">
        <v>1.53</v>
      </c>
      <c r="F595" s="10">
        <v>1.5089999999999999</v>
      </c>
      <c r="G595" s="10">
        <v>1.4</v>
      </c>
      <c r="H595" s="8">
        <f>WORKDAY(C595,-120,Holidays!$C$2:$G$11)</f>
        <v>42772</v>
      </c>
      <c r="I595" s="8">
        <f>WORKDAY(C595,120,Holidays!$C$2:$G$11)</f>
        <v>43119</v>
      </c>
    </row>
    <row r="596" spans="1:9" x14ac:dyDescent="0.4">
      <c r="A596" s="2" t="s">
        <v>930</v>
      </c>
      <c r="B596" s="2" t="s">
        <v>1931</v>
      </c>
      <c r="C596" s="8">
        <v>42943.270833333299</v>
      </c>
      <c r="D596" s="8" t="s">
        <v>1981</v>
      </c>
      <c r="E596" s="10">
        <v>1.26</v>
      </c>
      <c r="F596" s="10">
        <v>1.2450000000000001</v>
      </c>
      <c r="G596" s="10">
        <v>1.2</v>
      </c>
      <c r="H596" s="8">
        <f>WORKDAY(C596,-120,Holidays!$C$2:$G$11)</f>
        <v>42772</v>
      </c>
      <c r="I596" s="8">
        <f>WORKDAY(C596,120,Holidays!$C$2:$G$11)</f>
        <v>43119</v>
      </c>
    </row>
    <row r="597" spans="1:9" x14ac:dyDescent="0.4">
      <c r="A597" s="2" t="s">
        <v>120</v>
      </c>
      <c r="B597" s="2" t="s">
        <v>1526</v>
      </c>
      <c r="C597" s="8">
        <v>42943.318055555603</v>
      </c>
      <c r="D597" s="8" t="s">
        <v>1981</v>
      </c>
      <c r="E597" s="10">
        <v>1.35</v>
      </c>
      <c r="F597" s="10">
        <v>1.3340000000000001</v>
      </c>
      <c r="G597" s="10">
        <v>1</v>
      </c>
      <c r="H597" s="8">
        <f>WORKDAY(C597,-120,Holidays!$C$2:$G$11)</f>
        <v>42772</v>
      </c>
      <c r="I597" s="8">
        <f>WORKDAY(C597,120,Holidays!$C$2:$G$11)</f>
        <v>43119</v>
      </c>
    </row>
    <row r="598" spans="1:9" x14ac:dyDescent="0.4">
      <c r="A598" s="2" t="s">
        <v>200</v>
      </c>
      <c r="B598" s="2" t="s">
        <v>1566</v>
      </c>
      <c r="C598" s="8">
        <v>42943.291666666701</v>
      </c>
      <c r="D598" s="8" t="s">
        <v>1981</v>
      </c>
      <c r="E598" s="10">
        <v>1.1000000000000001</v>
      </c>
      <c r="F598" s="10">
        <v>1.089</v>
      </c>
      <c r="G598" s="10">
        <v>1</v>
      </c>
      <c r="H598" s="8">
        <f>WORKDAY(C598,-120,Holidays!$C$2:$G$11)</f>
        <v>42772</v>
      </c>
      <c r="I598" s="8">
        <f>WORKDAY(C598,120,Holidays!$C$2:$G$11)</f>
        <v>43119</v>
      </c>
    </row>
    <row r="599" spans="1:9" x14ac:dyDescent="0.4">
      <c r="A599" s="2" t="s">
        <v>332</v>
      </c>
      <c r="B599" s="2" t="s">
        <v>1632</v>
      </c>
      <c r="C599" s="8">
        <v>42943.668055555601</v>
      </c>
      <c r="D599" s="8" t="s">
        <v>1981</v>
      </c>
      <c r="E599" s="10">
        <v>0.41</v>
      </c>
      <c r="F599" s="10">
        <v>0.40600000000000003</v>
      </c>
      <c r="G599" s="10">
        <v>1</v>
      </c>
      <c r="H599" s="8">
        <f>WORKDAY(C599,-120,Holidays!$C$2:$G$11)</f>
        <v>42772</v>
      </c>
      <c r="I599" s="8">
        <f>WORKDAY(C599,120,Holidays!$C$2:$G$11)</f>
        <v>43119</v>
      </c>
    </row>
    <row r="600" spans="1:9" x14ac:dyDescent="0.4">
      <c r="A600" s="2" t="s">
        <v>548</v>
      </c>
      <c r="B600" s="2" t="s">
        <v>1740</v>
      </c>
      <c r="C600" s="8">
        <v>42943.291666666701</v>
      </c>
      <c r="D600" s="8" t="s">
        <v>1981</v>
      </c>
      <c r="E600" s="10">
        <v>0.6</v>
      </c>
      <c r="F600" s="10">
        <v>0.59599999999999997</v>
      </c>
      <c r="G600" s="10">
        <v>0.7</v>
      </c>
      <c r="H600" s="8">
        <f>WORKDAY(C600,-120,Holidays!$C$2:$G$11)</f>
        <v>42772</v>
      </c>
      <c r="I600" s="8">
        <f>WORKDAY(C600,120,Holidays!$C$2:$G$11)</f>
        <v>43119</v>
      </c>
    </row>
    <row r="601" spans="1:9" x14ac:dyDescent="0.4">
      <c r="A601" s="2" t="s">
        <v>580</v>
      </c>
      <c r="B601" s="2" t="s">
        <v>1756</v>
      </c>
      <c r="C601" s="8">
        <v>42943.670138888898</v>
      </c>
      <c r="D601" s="8" t="s">
        <v>1981</v>
      </c>
      <c r="E601" s="10">
        <v>3.92</v>
      </c>
      <c r="F601" s="10">
        <v>3.8940000000000001</v>
      </c>
      <c r="G601" s="10">
        <v>0.7</v>
      </c>
      <c r="H601" s="8">
        <f>WORKDAY(C601,-120,Holidays!$C$2:$G$11)</f>
        <v>42772</v>
      </c>
      <c r="I601" s="8">
        <f>WORKDAY(C601,120,Holidays!$C$2:$G$11)</f>
        <v>43119</v>
      </c>
    </row>
    <row r="602" spans="1:9" x14ac:dyDescent="0.4">
      <c r="A602" s="2" t="s">
        <v>458</v>
      </c>
      <c r="B602" s="2" t="s">
        <v>1695</v>
      </c>
      <c r="C602" s="8">
        <v>42943.290972222203</v>
      </c>
      <c r="D602" s="8" t="s">
        <v>1981</v>
      </c>
      <c r="E602" s="10">
        <v>0.65</v>
      </c>
      <c r="F602" s="10">
        <v>0.64700000000000002</v>
      </c>
      <c r="G602" s="10">
        <v>0.5</v>
      </c>
      <c r="H602" s="8">
        <f>WORKDAY(C602,-120,Holidays!$C$2:$G$11)</f>
        <v>42772</v>
      </c>
      <c r="I602" s="8">
        <f>WORKDAY(C602,120,Holidays!$C$2:$G$11)</f>
        <v>43119</v>
      </c>
    </row>
    <row r="603" spans="1:9" x14ac:dyDescent="0.4">
      <c r="A603" s="2" t="s">
        <v>104</v>
      </c>
      <c r="B603" s="2" t="s">
        <v>1518</v>
      </c>
      <c r="C603" s="8">
        <v>42943.290972222203</v>
      </c>
      <c r="D603" s="8" t="s">
        <v>1981</v>
      </c>
      <c r="E603" s="10">
        <v>0.74</v>
      </c>
      <c r="F603" s="10">
        <v>0.73699999999999999</v>
      </c>
      <c r="G603" s="10">
        <v>0.4</v>
      </c>
      <c r="H603" s="8">
        <f>WORKDAY(C603,-120,Holidays!$C$2:$G$11)</f>
        <v>42772</v>
      </c>
      <c r="I603" s="8">
        <f>WORKDAY(C603,120,Holidays!$C$2:$G$11)</f>
        <v>43119</v>
      </c>
    </row>
    <row r="604" spans="1:9" x14ac:dyDescent="0.4">
      <c r="A604" s="2" t="s">
        <v>378</v>
      </c>
      <c r="B604" s="2" t="s">
        <v>1655</v>
      </c>
      <c r="C604" s="8">
        <v>42943.677083333299</v>
      </c>
      <c r="D604" s="8" t="s">
        <v>1981</v>
      </c>
      <c r="E604" s="10">
        <v>1.03</v>
      </c>
      <c r="F604" s="10">
        <v>1.0289999999999999</v>
      </c>
      <c r="G604" s="10">
        <v>0.2</v>
      </c>
      <c r="H604" s="8">
        <f>WORKDAY(C604,-120,Holidays!$C$2:$G$11)</f>
        <v>42772</v>
      </c>
      <c r="I604" s="8">
        <f>WORKDAY(C604,120,Holidays!$C$2:$G$11)</f>
        <v>43119</v>
      </c>
    </row>
    <row r="605" spans="1:9" x14ac:dyDescent="0.4">
      <c r="A605" s="2" t="s">
        <v>380</v>
      </c>
      <c r="B605" s="2" t="s">
        <v>1656</v>
      </c>
      <c r="C605" s="8">
        <v>42943.291666666701</v>
      </c>
      <c r="D605" s="8" t="s">
        <v>1981</v>
      </c>
      <c r="E605" s="10">
        <v>0.56999999999999995</v>
      </c>
      <c r="F605" s="10">
        <v>0.57299999999999995</v>
      </c>
      <c r="G605" s="10">
        <v>0.1</v>
      </c>
      <c r="H605" s="8">
        <f>WORKDAY(C605,-120,Holidays!$C$2:$G$11)</f>
        <v>42772</v>
      </c>
      <c r="I605" s="8">
        <f>WORKDAY(C605,120,Holidays!$C$2:$G$11)</f>
        <v>43119</v>
      </c>
    </row>
    <row r="606" spans="1:9" x14ac:dyDescent="0.4">
      <c r="A606" s="2" t="s">
        <v>951</v>
      </c>
      <c r="B606" s="2" t="s">
        <v>1462</v>
      </c>
      <c r="C606" s="8">
        <v>42943.270833333299</v>
      </c>
      <c r="D606" s="8" t="s">
        <v>1981</v>
      </c>
      <c r="E606" s="10">
        <v>0.96</v>
      </c>
      <c r="F606" s="10">
        <v>0.96</v>
      </c>
      <c r="G606" s="10">
        <v>0</v>
      </c>
      <c r="H606" s="8">
        <f>WORKDAY(C606,-120,Holidays!$C$2:$G$11)</f>
        <v>42772</v>
      </c>
      <c r="I606" s="8">
        <f>WORKDAY(C606,120,Holidays!$C$2:$G$11)</f>
        <v>43119</v>
      </c>
    </row>
    <row r="607" spans="1:9" x14ac:dyDescent="0.4">
      <c r="A607" s="2" t="s">
        <v>204</v>
      </c>
      <c r="B607" s="2" t="s">
        <v>1568</v>
      </c>
      <c r="C607" s="8">
        <v>42943.726388888899</v>
      </c>
      <c r="D607" s="8" t="s">
        <v>1981</v>
      </c>
      <c r="E607" s="10">
        <v>0.49</v>
      </c>
      <c r="F607" s="10">
        <v>0.49</v>
      </c>
      <c r="G607" s="10">
        <v>0</v>
      </c>
      <c r="H607" s="8">
        <f>WORKDAY(C607,-120,Holidays!$C$2:$G$11)</f>
        <v>42772</v>
      </c>
      <c r="I607" s="8">
        <f>WORKDAY(C607,120,Holidays!$C$2:$G$11)</f>
        <v>43119</v>
      </c>
    </row>
    <row r="608" spans="1:9" x14ac:dyDescent="0.4">
      <c r="A608" s="2" t="s">
        <v>224</v>
      </c>
      <c r="B608" s="2" t="s">
        <v>1578</v>
      </c>
      <c r="C608" s="8">
        <v>42943.375</v>
      </c>
      <c r="D608" s="8" t="s">
        <v>1981</v>
      </c>
      <c r="E608" s="10">
        <v>1.28</v>
      </c>
      <c r="F608" s="10">
        <v>1.286</v>
      </c>
      <c r="G608" s="10">
        <v>-0.1</v>
      </c>
      <c r="H608" s="8">
        <f>WORKDAY(C608,-120,Holidays!$C$2:$G$11)</f>
        <v>42772</v>
      </c>
      <c r="I608" s="8">
        <f>WORKDAY(C608,120,Holidays!$C$2:$G$11)</f>
        <v>43119</v>
      </c>
    </row>
    <row r="609" spans="1:9" x14ac:dyDescent="0.4">
      <c r="A609" s="11" t="s">
        <v>973</v>
      </c>
      <c r="B609" s="13" t="s">
        <v>1963</v>
      </c>
      <c r="C609" s="8">
        <v>42943.3125</v>
      </c>
      <c r="D609" s="8" t="s">
        <v>1981</v>
      </c>
      <c r="E609" s="10">
        <v>2.08</v>
      </c>
      <c r="F609" s="10">
        <v>2.085</v>
      </c>
      <c r="G609" s="10">
        <v>-0.2</v>
      </c>
      <c r="H609" s="8">
        <f>WORKDAY(C609,-120,Holidays!$C$2:$G$11)</f>
        <v>42772</v>
      </c>
      <c r="I609" s="8">
        <f>WORKDAY(C609,120,Holidays!$C$2:$G$11)</f>
        <v>43119</v>
      </c>
    </row>
    <row r="610" spans="1:9" x14ac:dyDescent="0.4">
      <c r="A610" s="2" t="s">
        <v>833</v>
      </c>
      <c r="B610" s="2" t="s">
        <v>1403</v>
      </c>
      <c r="C610" s="8">
        <v>42943.670138888898</v>
      </c>
      <c r="D610" s="8" t="s">
        <v>1981</v>
      </c>
      <c r="E610" s="10">
        <v>0.46</v>
      </c>
      <c r="F610" s="10">
        <v>0.46200000000000002</v>
      </c>
      <c r="G610" s="10">
        <v>-0.4</v>
      </c>
      <c r="H610" s="8">
        <f>WORKDAY(C610,-120,Holidays!$C$2:$G$11)</f>
        <v>42772</v>
      </c>
      <c r="I610" s="8">
        <f>WORKDAY(C610,120,Holidays!$C$2:$G$11)</f>
        <v>43119</v>
      </c>
    </row>
    <row r="611" spans="1:9" x14ac:dyDescent="0.4">
      <c r="A611" s="2" t="s">
        <v>542</v>
      </c>
      <c r="B611" s="2" t="s">
        <v>1737</v>
      </c>
      <c r="C611" s="8">
        <v>42943.291666666701</v>
      </c>
      <c r="D611" s="8" t="s">
        <v>1981</v>
      </c>
      <c r="E611" s="10">
        <v>1</v>
      </c>
      <c r="F611" s="10">
        <v>1.004</v>
      </c>
      <c r="G611" s="10">
        <v>-0.4</v>
      </c>
      <c r="H611" s="8">
        <f>WORKDAY(C611,-120,Holidays!$C$2:$G$11)</f>
        <v>42772</v>
      </c>
      <c r="I611" s="8">
        <f>WORKDAY(C611,120,Holidays!$C$2:$G$11)</f>
        <v>43119</v>
      </c>
    </row>
    <row r="612" spans="1:9" x14ac:dyDescent="0.4">
      <c r="A612" s="2" t="s">
        <v>192</v>
      </c>
      <c r="B612" s="2" t="s">
        <v>1562</v>
      </c>
      <c r="C612" s="8">
        <v>42943.670833333301</v>
      </c>
      <c r="D612" s="8" t="s">
        <v>1981</v>
      </c>
      <c r="E612" s="10">
        <v>0.61</v>
      </c>
      <c r="F612" s="10">
        <v>0.61299999999999999</v>
      </c>
      <c r="G612" s="10">
        <v>-0.5</v>
      </c>
      <c r="H612" s="8">
        <f>WORKDAY(C612,-120,Holidays!$C$2:$G$11)</f>
        <v>42772</v>
      </c>
      <c r="I612" s="8">
        <f>WORKDAY(C612,120,Holidays!$C$2:$G$11)</f>
        <v>43119</v>
      </c>
    </row>
    <row r="613" spans="1:9" x14ac:dyDescent="0.4">
      <c r="A613" s="2" t="s">
        <v>91</v>
      </c>
      <c r="B613" s="2" t="s">
        <v>1032</v>
      </c>
      <c r="C613" s="8">
        <v>42943.291666666701</v>
      </c>
      <c r="D613" s="8" t="s">
        <v>1981</v>
      </c>
      <c r="E613" s="10">
        <v>0.85</v>
      </c>
      <c r="F613" s="10">
        <v>0.85899999999999999</v>
      </c>
      <c r="G613" s="10">
        <v>-1</v>
      </c>
      <c r="H613" s="8">
        <f>WORKDAY(C613,-120,Holidays!$C$2:$G$11)</f>
        <v>42772</v>
      </c>
      <c r="I613" s="8">
        <f>WORKDAY(C613,120,Holidays!$C$2:$G$11)</f>
        <v>43119</v>
      </c>
    </row>
    <row r="614" spans="1:9" x14ac:dyDescent="0.4">
      <c r="A614" s="2" t="s">
        <v>559</v>
      </c>
      <c r="B614" s="2" t="s">
        <v>1266</v>
      </c>
      <c r="C614" s="8">
        <v>42943.672916666699</v>
      </c>
      <c r="D614" s="8" t="s">
        <v>1981</v>
      </c>
      <c r="E614" s="10">
        <v>0.64</v>
      </c>
      <c r="F614" s="10">
        <v>0.64900000000000002</v>
      </c>
      <c r="G614" s="10">
        <v>-1.4</v>
      </c>
      <c r="H614" s="8">
        <f>WORKDAY(C614,-120,Holidays!$C$2:$G$11)</f>
        <v>42772</v>
      </c>
      <c r="I614" s="8">
        <f>WORKDAY(C614,120,Holidays!$C$2:$G$11)</f>
        <v>43119</v>
      </c>
    </row>
    <row r="615" spans="1:9" x14ac:dyDescent="0.4">
      <c r="A615" s="2" t="s">
        <v>292</v>
      </c>
      <c r="B615" s="2" t="s">
        <v>1612</v>
      </c>
      <c r="C615" s="8">
        <v>42943.670833333301</v>
      </c>
      <c r="D615" s="8" t="s">
        <v>1981</v>
      </c>
      <c r="E615" s="10">
        <v>0.89</v>
      </c>
      <c r="F615" s="10">
        <v>0.92</v>
      </c>
      <c r="G615" s="10">
        <v>-3.3</v>
      </c>
      <c r="H615" s="8">
        <f>WORKDAY(C615,-120,Holidays!$C$2:$G$11)</f>
        <v>42772</v>
      </c>
      <c r="I615" s="8">
        <f>WORKDAY(C615,120,Holidays!$C$2:$G$11)</f>
        <v>43119</v>
      </c>
    </row>
    <row r="616" spans="1:9" x14ac:dyDescent="0.4">
      <c r="A616" s="2" t="s">
        <v>534</v>
      </c>
      <c r="B616" s="2" t="s">
        <v>1733</v>
      </c>
      <c r="C616" s="8">
        <v>42943.274305555598</v>
      </c>
      <c r="D616" s="8" t="s">
        <v>1981</v>
      </c>
      <c r="E616" s="10">
        <v>1.02</v>
      </c>
      <c r="F616" s="10">
        <v>1.0660000000000001</v>
      </c>
      <c r="G616" s="10">
        <v>-4</v>
      </c>
      <c r="H616" s="8">
        <f>WORKDAY(C616,-120,Holidays!$C$2:$G$11)</f>
        <v>42772</v>
      </c>
      <c r="I616" s="8">
        <f>WORKDAY(C616,120,Holidays!$C$2:$G$11)</f>
        <v>43119</v>
      </c>
    </row>
    <row r="617" spans="1:9" x14ac:dyDescent="0.4">
      <c r="A617" s="2" t="s">
        <v>136</v>
      </c>
      <c r="B617" s="2" t="s">
        <v>1534</v>
      </c>
      <c r="C617" s="8">
        <v>42943.859027777798</v>
      </c>
      <c r="D617" s="8" t="s">
        <v>1981</v>
      </c>
      <c r="E617" s="10">
        <v>0.14000000000000001</v>
      </c>
      <c r="F617" s="10">
        <v>0.14799999999999999</v>
      </c>
      <c r="G617" s="10">
        <v>-5.4</v>
      </c>
      <c r="H617" s="8">
        <f>WORKDAY(C617,-120,Holidays!$C$2:$G$11)</f>
        <v>42772</v>
      </c>
      <c r="I617" s="8">
        <f>WORKDAY(C617,120,Holidays!$C$2:$G$11)</f>
        <v>43119</v>
      </c>
    </row>
    <row r="618" spans="1:9" x14ac:dyDescent="0.4">
      <c r="A618" s="2" t="s">
        <v>263</v>
      </c>
      <c r="B618" s="2" t="s">
        <v>1118</v>
      </c>
      <c r="C618" s="8">
        <v>42943.670138888898</v>
      </c>
      <c r="D618" s="8" t="s">
        <v>1981</v>
      </c>
      <c r="E618" s="10">
        <v>0.26</v>
      </c>
      <c r="F618" s="10">
        <v>0.27500000000000002</v>
      </c>
      <c r="G618" s="10">
        <v>-5.5</v>
      </c>
      <c r="H618" s="8">
        <f>WORKDAY(C618,-120,Holidays!$C$2:$G$11)</f>
        <v>42772</v>
      </c>
      <c r="I618" s="8">
        <f>WORKDAY(C618,120,Holidays!$C$2:$G$11)</f>
        <v>43119</v>
      </c>
    </row>
    <row r="619" spans="1:9" x14ac:dyDescent="0.4">
      <c r="A619" s="2" t="s">
        <v>624</v>
      </c>
      <c r="B619" s="2" t="s">
        <v>1778</v>
      </c>
      <c r="C619" s="8">
        <v>42943.375</v>
      </c>
      <c r="D619" s="8" t="s">
        <v>1981</v>
      </c>
      <c r="E619" s="10">
        <v>0.34</v>
      </c>
      <c r="F619" s="10">
        <v>0.36</v>
      </c>
      <c r="G619" s="10">
        <v>-5.6</v>
      </c>
      <c r="H619" s="8">
        <f>WORKDAY(C619,-120,Holidays!$C$2:$G$11)</f>
        <v>42772</v>
      </c>
      <c r="I619" s="8">
        <f>WORKDAY(C619,120,Holidays!$C$2:$G$11)</f>
        <v>43119</v>
      </c>
    </row>
    <row r="620" spans="1:9" x14ac:dyDescent="0.4">
      <c r="A620" s="2" t="s">
        <v>329</v>
      </c>
      <c r="B620" s="2" t="s">
        <v>1151</v>
      </c>
      <c r="C620" s="8">
        <v>42943.667361111096</v>
      </c>
      <c r="D620" s="8" t="s">
        <v>1981</v>
      </c>
      <c r="E620" s="10">
        <v>0.85</v>
      </c>
      <c r="F620" s="10">
        <v>0.91500000000000004</v>
      </c>
      <c r="G620" s="10">
        <v>-7.1</v>
      </c>
      <c r="H620" s="8">
        <f>WORKDAY(C620,-120,Holidays!$C$2:$G$11)</f>
        <v>42772</v>
      </c>
      <c r="I620" s="8">
        <f>WORKDAY(C620,120,Holidays!$C$2:$G$11)</f>
        <v>43119</v>
      </c>
    </row>
    <row r="621" spans="1:9" x14ac:dyDescent="0.4">
      <c r="A621" s="2" t="s">
        <v>367</v>
      </c>
      <c r="B621" s="2" t="s">
        <v>1170</v>
      </c>
      <c r="C621" s="8">
        <v>42943.677083333299</v>
      </c>
      <c r="D621" s="8" t="s">
        <v>1981</v>
      </c>
      <c r="E621" s="10">
        <v>1.1200000000000001</v>
      </c>
      <c r="F621" s="10">
        <v>1.21</v>
      </c>
      <c r="G621" s="10">
        <v>-7.6</v>
      </c>
      <c r="H621" s="8">
        <f>WORKDAY(C621,-120,Holidays!$C$2:$G$11)</f>
        <v>42772</v>
      </c>
      <c r="I621" s="8">
        <f>WORKDAY(C621,120,Holidays!$C$2:$G$11)</f>
        <v>43119</v>
      </c>
    </row>
    <row r="622" spans="1:9" x14ac:dyDescent="0.4">
      <c r="A622" s="2" t="s">
        <v>355</v>
      </c>
      <c r="B622" s="2" t="s">
        <v>1164</v>
      </c>
      <c r="C622" s="8">
        <v>42943.271527777797</v>
      </c>
      <c r="D622" s="8" t="s">
        <v>1981</v>
      </c>
      <c r="E622" s="10">
        <v>0.06</v>
      </c>
      <c r="F622" s="10">
        <v>6.5000000000000002E-2</v>
      </c>
      <c r="G622" s="10">
        <v>-7.7</v>
      </c>
      <c r="H622" s="8">
        <f>WORKDAY(C622,-120,Holidays!$C$2:$G$11)</f>
        <v>42772</v>
      </c>
      <c r="I622" s="8">
        <f>WORKDAY(C622,120,Holidays!$C$2:$G$11)</f>
        <v>43119</v>
      </c>
    </row>
    <row r="623" spans="1:9" x14ac:dyDescent="0.4">
      <c r="A623" s="2" t="s">
        <v>12</v>
      </c>
      <c r="B623" s="2" t="s">
        <v>1472</v>
      </c>
      <c r="C623" s="8">
        <v>42943.289583333302</v>
      </c>
      <c r="D623" s="8" t="s">
        <v>1981</v>
      </c>
      <c r="E623" s="10">
        <v>0.75</v>
      </c>
      <c r="F623" s="10">
        <v>0.81599999999999995</v>
      </c>
      <c r="G623" s="10">
        <v>-8.1</v>
      </c>
      <c r="H623" s="8">
        <f>WORKDAY(C623,-120,Holidays!$C$2:$G$11)</f>
        <v>42772</v>
      </c>
      <c r="I623" s="8">
        <f>WORKDAY(C623,120,Holidays!$C$2:$G$11)</f>
        <v>43119</v>
      </c>
    </row>
    <row r="624" spans="1:9" x14ac:dyDescent="0.4">
      <c r="A624" s="2" t="s">
        <v>579</v>
      </c>
      <c r="B624" s="2" t="s">
        <v>1276</v>
      </c>
      <c r="C624" s="8">
        <v>42943.291666666701</v>
      </c>
      <c r="D624" s="8" t="s">
        <v>1981</v>
      </c>
      <c r="E624" s="10">
        <v>0.36</v>
      </c>
      <c r="F624" s="10">
        <v>0.4</v>
      </c>
      <c r="G624" s="10">
        <v>-9.4</v>
      </c>
      <c r="H624" s="8">
        <f>WORKDAY(C624,-120,Holidays!$C$2:$G$11)</f>
        <v>42772</v>
      </c>
      <c r="I624" s="8">
        <f>WORKDAY(C624,120,Holidays!$C$2:$G$11)</f>
        <v>43119</v>
      </c>
    </row>
    <row r="625" spans="1:9" x14ac:dyDescent="0.4">
      <c r="A625" s="2" t="s">
        <v>759</v>
      </c>
      <c r="B625" s="2" t="s">
        <v>1366</v>
      </c>
      <c r="C625" s="8">
        <v>42943.666666666701</v>
      </c>
      <c r="D625" s="8" t="s">
        <v>1981</v>
      </c>
      <c r="E625" s="10">
        <v>0.25</v>
      </c>
      <c r="F625" s="10">
        <v>0.28699999999999998</v>
      </c>
      <c r="G625" s="10">
        <v>-12.9</v>
      </c>
      <c r="H625" s="8">
        <f>WORKDAY(C625,-120,Holidays!$C$2:$G$11)</f>
        <v>42772</v>
      </c>
      <c r="I625" s="8">
        <f>WORKDAY(C625,120,Holidays!$C$2:$G$11)</f>
        <v>43119</v>
      </c>
    </row>
    <row r="626" spans="1:9" x14ac:dyDescent="0.4">
      <c r="A626" s="2" t="s">
        <v>153</v>
      </c>
      <c r="B626" s="2" t="s">
        <v>1063</v>
      </c>
      <c r="C626" s="8">
        <v>42943.25</v>
      </c>
      <c r="D626" s="8" t="s">
        <v>1981</v>
      </c>
      <c r="E626" s="10">
        <v>0.48</v>
      </c>
      <c r="F626" s="10">
        <v>0.55300000000000005</v>
      </c>
      <c r="G626" s="10">
        <v>-13.2</v>
      </c>
      <c r="H626" s="8">
        <f>WORKDAY(C626,-120,Holidays!$C$2:$G$11)</f>
        <v>42772</v>
      </c>
      <c r="I626" s="8">
        <f>WORKDAY(C626,120,Holidays!$C$2:$G$11)</f>
        <v>43119</v>
      </c>
    </row>
    <row r="627" spans="1:9" x14ac:dyDescent="0.4">
      <c r="A627" s="2" t="s">
        <v>929</v>
      </c>
      <c r="B627" s="2" t="s">
        <v>1451</v>
      </c>
      <c r="C627" s="8">
        <v>42943.286111111098</v>
      </c>
      <c r="D627" s="8" t="s">
        <v>1981</v>
      </c>
      <c r="E627" s="10">
        <v>1.23</v>
      </c>
      <c r="F627" s="10">
        <v>1.444</v>
      </c>
      <c r="G627" s="10">
        <v>-14.8</v>
      </c>
      <c r="H627" s="8">
        <f>WORKDAY(C627,-120,Holidays!$C$2:$G$11)</f>
        <v>42772</v>
      </c>
      <c r="I627" s="8">
        <f>WORKDAY(C627,120,Holidays!$C$2:$G$11)</f>
        <v>43119</v>
      </c>
    </row>
    <row r="628" spans="1:9" x14ac:dyDescent="0.4">
      <c r="A628" s="2" t="s">
        <v>802</v>
      </c>
      <c r="B628" s="2" t="s">
        <v>1867</v>
      </c>
      <c r="C628" s="8">
        <v>42943.288194444402</v>
      </c>
      <c r="D628" s="8" t="s">
        <v>1981</v>
      </c>
      <c r="E628" s="10">
        <v>0.22</v>
      </c>
      <c r="F628" s="10">
        <v>0.27900000000000003</v>
      </c>
      <c r="G628" s="10">
        <v>-21.1</v>
      </c>
      <c r="H628" s="8">
        <f>WORKDAY(C628,-120,Holidays!$C$2:$G$11)</f>
        <v>42772</v>
      </c>
      <c r="I628" s="8">
        <f>WORKDAY(C628,120,Holidays!$C$2:$G$11)</f>
        <v>43119</v>
      </c>
    </row>
    <row r="629" spans="1:9" x14ac:dyDescent="0.4">
      <c r="A629" s="2" t="s">
        <v>197</v>
      </c>
      <c r="B629" s="2" t="s">
        <v>1085</v>
      </c>
      <c r="C629" s="8">
        <v>42943.333333333299</v>
      </c>
      <c r="D629" s="8" t="s">
        <v>1981</v>
      </c>
      <c r="E629" s="10">
        <v>0.52</v>
      </c>
      <c r="F629" s="10">
        <v>0.76800000000000002</v>
      </c>
      <c r="G629" s="10">
        <v>-32.299999999999997</v>
      </c>
      <c r="H629" s="8">
        <f>WORKDAY(C629,-120,Holidays!$C$2:$G$11)</f>
        <v>42772</v>
      </c>
      <c r="I629" s="8">
        <f>WORKDAY(C629,120,Holidays!$C$2:$G$11)</f>
        <v>43119</v>
      </c>
    </row>
    <row r="630" spans="1:9" x14ac:dyDescent="0.4">
      <c r="A630" s="2" t="s">
        <v>493</v>
      </c>
      <c r="B630" s="2" t="s">
        <v>1233</v>
      </c>
      <c r="C630" s="8">
        <v>42943.677777777797</v>
      </c>
      <c r="D630" s="8" t="s">
        <v>1981</v>
      </c>
      <c r="E630" s="10">
        <v>0.16</v>
      </c>
      <c r="F630" s="10">
        <v>0.3</v>
      </c>
      <c r="G630" s="10">
        <v>-46.7</v>
      </c>
      <c r="H630" s="8">
        <f>WORKDAY(C630,-120,Holidays!$C$2:$G$11)</f>
        <v>42772</v>
      </c>
      <c r="I630" s="8">
        <f>WORKDAY(C630,120,Holidays!$C$2:$G$11)</f>
        <v>43119</v>
      </c>
    </row>
    <row r="631" spans="1:9" x14ac:dyDescent="0.4">
      <c r="A631" s="2" t="s">
        <v>352</v>
      </c>
      <c r="B631" s="2" t="s">
        <v>1642</v>
      </c>
      <c r="C631" s="8">
        <v>42943.6784722222</v>
      </c>
      <c r="D631" s="8" t="s">
        <v>1981</v>
      </c>
      <c r="E631" s="10">
        <v>0.22</v>
      </c>
      <c r="F631" s="10">
        <v>0.43</v>
      </c>
      <c r="G631" s="10">
        <v>-48.8</v>
      </c>
      <c r="H631" s="8">
        <f>WORKDAY(C631,-120,Holidays!$C$2:$G$11)</f>
        <v>42772</v>
      </c>
      <c r="I631" s="8">
        <f>WORKDAY(C631,120,Holidays!$C$2:$G$11)</f>
        <v>43119</v>
      </c>
    </row>
    <row r="632" spans="1:9" x14ac:dyDescent="0.4">
      <c r="A632" s="2" t="s">
        <v>556</v>
      </c>
      <c r="B632" s="2" t="s">
        <v>1744</v>
      </c>
      <c r="C632" s="8">
        <v>42943.670138888898</v>
      </c>
      <c r="D632" s="8" t="s">
        <v>1981</v>
      </c>
      <c r="E632" s="10">
        <v>-0.14000000000000001</v>
      </c>
      <c r="F632" s="10">
        <v>-9.2999999999999999E-2</v>
      </c>
      <c r="G632" s="10">
        <v>-50.5</v>
      </c>
      <c r="H632" s="8">
        <f>WORKDAY(C632,-120,Holidays!$C$2:$G$11)</f>
        <v>42772</v>
      </c>
      <c r="I632" s="8">
        <f>WORKDAY(C632,120,Holidays!$C$2:$G$11)</f>
        <v>43119</v>
      </c>
    </row>
    <row r="633" spans="1:9" x14ac:dyDescent="0.4">
      <c r="A633" s="2" t="s">
        <v>93</v>
      </c>
      <c r="B633" s="2" t="s">
        <v>1033</v>
      </c>
      <c r="C633" s="8">
        <v>42943.667361111096</v>
      </c>
      <c r="D633" s="8" t="s">
        <v>1981</v>
      </c>
      <c r="E633" s="10">
        <v>0.4</v>
      </c>
      <c r="F633" s="10">
        <v>1.4239999999999999</v>
      </c>
      <c r="G633" s="10">
        <v>-71.900000000000006</v>
      </c>
      <c r="H633" s="8">
        <f>WORKDAY(C633,-120,Holidays!$C$2:$G$11)</f>
        <v>42772</v>
      </c>
      <c r="I633" s="8">
        <f>WORKDAY(C633,120,Holidays!$C$2:$G$11)</f>
        <v>43119</v>
      </c>
    </row>
    <row r="634" spans="1:9" x14ac:dyDescent="0.4">
      <c r="A634" s="2" t="s">
        <v>905</v>
      </c>
      <c r="B634" s="2" t="s">
        <v>1439</v>
      </c>
      <c r="C634" s="8">
        <v>42943.25</v>
      </c>
      <c r="D634" s="8" t="s">
        <v>1981</v>
      </c>
      <c r="E634" s="10">
        <v>-1.25</v>
      </c>
      <c r="F634" s="10">
        <v>3.6890000000000001</v>
      </c>
      <c r="G634" s="10">
        <v>-133.9</v>
      </c>
      <c r="H634" s="8">
        <f>WORKDAY(C634,-120,Holidays!$C$2:$G$11)</f>
        <v>42772</v>
      </c>
      <c r="I634" s="8">
        <f>WORKDAY(C634,120,Holidays!$C$2:$G$11)</f>
        <v>43119</v>
      </c>
    </row>
    <row r="635" spans="1:9" x14ac:dyDescent="0.4">
      <c r="A635" s="2" t="s">
        <v>746</v>
      </c>
      <c r="B635" s="2" t="s">
        <v>1839</v>
      </c>
      <c r="C635" s="8">
        <v>42944.256249999999</v>
      </c>
      <c r="D635" s="8" t="s">
        <v>1981</v>
      </c>
      <c r="E635" s="10">
        <v>0.74</v>
      </c>
      <c r="F635" s="10">
        <v>0.60499999999999998</v>
      </c>
      <c r="G635" s="10">
        <v>21.6</v>
      </c>
      <c r="H635" s="8">
        <f>WORKDAY(C635,-120,Holidays!$C$2:$G$11)</f>
        <v>42773</v>
      </c>
      <c r="I635" s="8">
        <f>WORKDAY(C635,120,Holidays!$C$2:$G$11)</f>
        <v>43122</v>
      </c>
    </row>
    <row r="636" spans="1:9" x14ac:dyDescent="0.4">
      <c r="A636" s="2" t="s">
        <v>574</v>
      </c>
      <c r="B636" s="2" t="s">
        <v>1753</v>
      </c>
      <c r="C636" s="8">
        <v>42944.28125</v>
      </c>
      <c r="D636" s="8" t="s">
        <v>1981</v>
      </c>
      <c r="E636" s="10">
        <v>1.01</v>
      </c>
      <c r="F636" s="10">
        <v>0.874</v>
      </c>
      <c r="G636" s="10">
        <v>15.6</v>
      </c>
      <c r="H636" s="8">
        <f>WORKDAY(C636,-120,Holidays!$C$2:$G$11)</f>
        <v>42773</v>
      </c>
      <c r="I636" s="8">
        <f>WORKDAY(C636,120,Holidays!$C$2:$G$11)</f>
        <v>43122</v>
      </c>
    </row>
    <row r="637" spans="1:9" x14ac:dyDescent="0.4">
      <c r="A637" s="2" t="s">
        <v>288</v>
      </c>
      <c r="B637" s="2" t="s">
        <v>1610</v>
      </c>
      <c r="C637" s="8">
        <v>42944.288194444402</v>
      </c>
      <c r="D637" s="8" t="s">
        <v>1981</v>
      </c>
      <c r="E637" s="10">
        <v>0.61</v>
      </c>
      <c r="F637" s="10">
        <v>0.54500000000000004</v>
      </c>
      <c r="G637" s="10">
        <v>11.9</v>
      </c>
      <c r="H637" s="8">
        <f>WORKDAY(C637,-120,Holidays!$C$2:$G$11)</f>
        <v>42773</v>
      </c>
      <c r="I637" s="8">
        <f>WORKDAY(C637,120,Holidays!$C$2:$G$11)</f>
        <v>43122</v>
      </c>
    </row>
    <row r="638" spans="1:9" x14ac:dyDescent="0.4">
      <c r="A638" s="2" t="s">
        <v>749</v>
      </c>
      <c r="B638" s="2" t="s">
        <v>1361</v>
      </c>
      <c r="C638" s="8">
        <v>42944.3125</v>
      </c>
      <c r="D638" s="8" t="s">
        <v>1981</v>
      </c>
      <c r="E638" s="10">
        <v>0.62</v>
      </c>
      <c r="F638" s="10">
        <v>0.58199999999999996</v>
      </c>
      <c r="G638" s="10">
        <v>6.5</v>
      </c>
      <c r="H638" s="8">
        <f>WORKDAY(C638,-120,Holidays!$C$2:$G$11)</f>
        <v>42773</v>
      </c>
      <c r="I638" s="8">
        <f>WORKDAY(C638,120,Holidays!$C$2:$G$11)</f>
        <v>43122</v>
      </c>
    </row>
    <row r="639" spans="1:9" x14ac:dyDescent="0.4">
      <c r="A639" s="2" t="s">
        <v>516</v>
      </c>
      <c r="B639" s="2" t="s">
        <v>1724</v>
      </c>
      <c r="C639" s="8">
        <v>42944.28125</v>
      </c>
      <c r="D639" s="8" t="s">
        <v>1981</v>
      </c>
      <c r="E639" s="10">
        <v>2.82</v>
      </c>
      <c r="F639" s="10">
        <v>2.68</v>
      </c>
      <c r="G639" s="10">
        <v>5.2</v>
      </c>
      <c r="H639" s="8">
        <f>WORKDAY(C639,-120,Holidays!$C$2:$G$11)</f>
        <v>42773</v>
      </c>
      <c r="I639" s="8">
        <f>WORKDAY(C639,120,Holidays!$C$2:$G$11)</f>
        <v>43122</v>
      </c>
    </row>
    <row r="640" spans="1:9" x14ac:dyDescent="0.4">
      <c r="A640" s="2" t="s">
        <v>205</v>
      </c>
      <c r="B640" s="2" t="s">
        <v>1089</v>
      </c>
      <c r="C640" s="8">
        <v>42944.354166666701</v>
      </c>
      <c r="D640" s="8" t="s">
        <v>1981</v>
      </c>
      <c r="E640" s="10">
        <v>0.91</v>
      </c>
      <c r="F640" s="10">
        <v>0.873</v>
      </c>
      <c r="G640" s="10">
        <v>4.0999999999999996</v>
      </c>
      <c r="H640" s="8">
        <f>WORKDAY(C640,-120,Holidays!$C$2:$G$11)</f>
        <v>42773</v>
      </c>
      <c r="I640" s="8">
        <f>WORKDAY(C640,120,Holidays!$C$2:$G$11)</f>
        <v>43122</v>
      </c>
    </row>
    <row r="641" spans="1:9" x14ac:dyDescent="0.4">
      <c r="A641" s="2" t="s">
        <v>8</v>
      </c>
      <c r="B641" s="2" t="s">
        <v>1470</v>
      </c>
      <c r="C641" s="8">
        <v>42944.3125</v>
      </c>
      <c r="D641" s="8" t="s">
        <v>1981</v>
      </c>
      <c r="E641" s="10">
        <v>1.92</v>
      </c>
      <c r="F641" s="10">
        <v>1.8720000000000001</v>
      </c>
      <c r="G641" s="10">
        <v>2.6</v>
      </c>
      <c r="H641" s="8">
        <f>WORKDAY(C641,-120,Holidays!$C$2:$G$11)</f>
        <v>42773</v>
      </c>
      <c r="I641" s="8">
        <f>WORKDAY(C641,120,Holidays!$C$2:$G$11)</f>
        <v>43122</v>
      </c>
    </row>
    <row r="642" spans="1:9" x14ac:dyDescent="0.4">
      <c r="A642" s="2" t="s">
        <v>932</v>
      </c>
      <c r="B642" s="2" t="s">
        <v>1932</v>
      </c>
      <c r="C642" s="8">
        <v>42944.128472222197</v>
      </c>
      <c r="D642" s="8" t="s">
        <v>1981</v>
      </c>
      <c r="E642" s="10">
        <v>0.28000000000000003</v>
      </c>
      <c r="F642" s="10">
        <v>0.27300000000000002</v>
      </c>
      <c r="G642" s="10">
        <v>2.6</v>
      </c>
      <c r="H642" s="8">
        <f>WORKDAY(C642,-120,Holidays!$C$2:$G$11)</f>
        <v>42773</v>
      </c>
      <c r="I642" s="8">
        <f>WORKDAY(C642,120,Holidays!$C$2:$G$11)</f>
        <v>43122</v>
      </c>
    </row>
    <row r="643" spans="1:9" x14ac:dyDescent="0.4">
      <c r="A643" s="2" t="s">
        <v>480</v>
      </c>
      <c r="B643" s="2" t="s">
        <v>1706</v>
      </c>
      <c r="C643" s="8">
        <v>42944.251388888901</v>
      </c>
      <c r="D643" s="8" t="s">
        <v>1981</v>
      </c>
      <c r="E643" s="10">
        <v>0.55000000000000004</v>
      </c>
      <c r="F643" s="10">
        <v>0.54</v>
      </c>
      <c r="G643" s="10">
        <v>1.9</v>
      </c>
      <c r="H643" s="8">
        <f>WORKDAY(C643,-120,Holidays!$C$2:$G$11)</f>
        <v>42773</v>
      </c>
      <c r="I643" s="8">
        <f>WORKDAY(C643,120,Holidays!$C$2:$G$11)</f>
        <v>43122</v>
      </c>
    </row>
    <row r="644" spans="1:9" x14ac:dyDescent="0.4">
      <c r="A644" s="2" t="s">
        <v>9</v>
      </c>
      <c r="B644" s="2" t="s">
        <v>991</v>
      </c>
      <c r="C644" s="8">
        <v>42944.320833333302</v>
      </c>
      <c r="D644" s="8" t="s">
        <v>1981</v>
      </c>
      <c r="E644" s="10">
        <v>1.42</v>
      </c>
      <c r="F644" s="10">
        <v>1.399</v>
      </c>
      <c r="G644" s="10">
        <v>1.5</v>
      </c>
      <c r="H644" s="8">
        <f>WORKDAY(C644,-120,Holidays!$C$2:$G$11)</f>
        <v>42773</v>
      </c>
      <c r="I644" s="8">
        <f>WORKDAY(C644,120,Holidays!$C$2:$G$11)</f>
        <v>43122</v>
      </c>
    </row>
    <row r="645" spans="1:9" x14ac:dyDescent="0.4">
      <c r="A645" s="2" t="s">
        <v>900</v>
      </c>
      <c r="B645" s="2" t="s">
        <v>1916</v>
      </c>
      <c r="C645" s="8">
        <v>42944.291666666701</v>
      </c>
      <c r="D645" s="8" t="s">
        <v>1981</v>
      </c>
      <c r="E645" s="10">
        <v>-0.28000000000000003</v>
      </c>
      <c r="F645" s="10">
        <v>-0.28399999999999997</v>
      </c>
      <c r="G645" s="10">
        <v>1.4</v>
      </c>
      <c r="H645" s="8">
        <f>WORKDAY(C645,-120,Holidays!$C$2:$G$11)</f>
        <v>42773</v>
      </c>
      <c r="I645" s="8">
        <f>WORKDAY(C645,120,Holidays!$C$2:$G$11)</f>
        <v>43122</v>
      </c>
    </row>
    <row r="646" spans="1:9" x14ac:dyDescent="0.4">
      <c r="A646" s="2" t="s">
        <v>133</v>
      </c>
      <c r="B646" s="2" t="s">
        <v>1053</v>
      </c>
      <c r="C646" s="8">
        <v>42944.3125</v>
      </c>
      <c r="D646" s="8" t="s">
        <v>1981</v>
      </c>
      <c r="E646" s="10">
        <v>-0.11</v>
      </c>
      <c r="F646" s="10">
        <v>-0.111</v>
      </c>
      <c r="G646" s="10">
        <v>0.9</v>
      </c>
      <c r="H646" s="8">
        <f>WORKDAY(C646,-120,Holidays!$C$2:$G$11)</f>
        <v>42773</v>
      </c>
      <c r="I646" s="8">
        <f>WORKDAY(C646,120,Holidays!$C$2:$G$11)</f>
        <v>43122</v>
      </c>
    </row>
    <row r="647" spans="1:9" x14ac:dyDescent="0.4">
      <c r="A647" s="2" t="s">
        <v>914</v>
      </c>
      <c r="B647" s="2" t="s">
        <v>1923</v>
      </c>
      <c r="C647" s="8">
        <v>42944.291666666701</v>
      </c>
      <c r="D647" s="8" t="s">
        <v>1981</v>
      </c>
      <c r="E647" s="10">
        <v>1.06</v>
      </c>
      <c r="F647" s="10">
        <v>1.052</v>
      </c>
      <c r="G647" s="10">
        <v>0.8</v>
      </c>
      <c r="H647" s="8">
        <f>WORKDAY(C647,-120,Holidays!$C$2:$G$11)</f>
        <v>42773</v>
      </c>
      <c r="I647" s="8">
        <f>WORKDAY(C647,120,Holidays!$C$2:$G$11)</f>
        <v>43122</v>
      </c>
    </row>
    <row r="648" spans="1:9" x14ac:dyDescent="0.4">
      <c r="A648" s="2" t="s">
        <v>943</v>
      </c>
      <c r="B648" s="2" t="s">
        <v>1458</v>
      </c>
      <c r="C648" s="8">
        <v>42944.297916666699</v>
      </c>
      <c r="D648" s="8" t="s">
        <v>1981</v>
      </c>
      <c r="E648" s="10">
        <v>1.06</v>
      </c>
      <c r="F648" s="10">
        <v>1.054</v>
      </c>
      <c r="G648" s="10">
        <v>0.6</v>
      </c>
      <c r="H648" s="8">
        <f>WORKDAY(C648,-120,Holidays!$C$2:$G$11)</f>
        <v>42773</v>
      </c>
      <c r="I648" s="8">
        <f>WORKDAY(C648,120,Holidays!$C$2:$G$11)</f>
        <v>43122</v>
      </c>
    </row>
    <row r="649" spans="1:9" x14ac:dyDescent="0.4">
      <c r="A649" s="2" t="s">
        <v>257</v>
      </c>
      <c r="B649" s="2" t="s">
        <v>1115</v>
      </c>
      <c r="C649" s="8">
        <v>42944.2902777778</v>
      </c>
      <c r="D649" s="8" t="s">
        <v>1981</v>
      </c>
      <c r="E649" s="10">
        <v>0.43</v>
      </c>
      <c r="F649" s="10">
        <v>0.43099999999999999</v>
      </c>
      <c r="G649" s="10">
        <v>-0.2</v>
      </c>
      <c r="H649" s="8">
        <f>WORKDAY(C649,-120,Holidays!$C$2:$G$11)</f>
        <v>42773</v>
      </c>
      <c r="I649" s="8">
        <f>WORKDAY(C649,120,Holidays!$C$2:$G$11)</f>
        <v>43122</v>
      </c>
    </row>
    <row r="650" spans="1:9" x14ac:dyDescent="0.4">
      <c r="A650" s="2" t="s">
        <v>419</v>
      </c>
      <c r="B650" s="2" t="s">
        <v>1196</v>
      </c>
      <c r="C650" s="8">
        <v>42944.3125</v>
      </c>
      <c r="D650" s="8" t="s">
        <v>1981</v>
      </c>
      <c r="E650" s="10">
        <v>0.7</v>
      </c>
      <c r="F650" s="10">
        <v>0.71</v>
      </c>
      <c r="G650" s="10">
        <v>-1.4</v>
      </c>
      <c r="H650" s="8">
        <f>WORKDAY(C650,-120,Holidays!$C$2:$G$11)</f>
        <v>42773</v>
      </c>
      <c r="I650" s="8">
        <f>WORKDAY(C650,120,Holidays!$C$2:$G$11)</f>
        <v>43122</v>
      </c>
    </row>
    <row r="651" spans="1:9" x14ac:dyDescent="0.4">
      <c r="A651" s="2" t="s">
        <v>570</v>
      </c>
      <c r="B651" s="2" t="s">
        <v>1751</v>
      </c>
      <c r="C651" s="8">
        <v>42944.25</v>
      </c>
      <c r="D651" s="8" t="s">
        <v>1981</v>
      </c>
      <c r="E651" s="10">
        <v>0.85</v>
      </c>
      <c r="F651" s="10">
        <v>0.872</v>
      </c>
      <c r="G651" s="10">
        <v>-2.5</v>
      </c>
      <c r="H651" s="8">
        <f>WORKDAY(C651,-120,Holidays!$C$2:$G$11)</f>
        <v>42773</v>
      </c>
      <c r="I651" s="8">
        <f>WORKDAY(C651,120,Holidays!$C$2:$G$11)</f>
        <v>43122</v>
      </c>
    </row>
    <row r="652" spans="1:9" x14ac:dyDescent="0.4">
      <c r="A652" s="2" t="s">
        <v>304</v>
      </c>
      <c r="B652" s="2" t="s">
        <v>1618</v>
      </c>
      <c r="C652" s="8">
        <v>42944.333333333299</v>
      </c>
      <c r="D652" s="8" t="s">
        <v>1981</v>
      </c>
      <c r="E652" s="10">
        <v>0.78</v>
      </c>
      <c r="F652" s="10">
        <v>0.84299999999999997</v>
      </c>
      <c r="G652" s="10">
        <v>-7</v>
      </c>
      <c r="H652" s="8">
        <f>WORKDAY(C652,-120,Holidays!$C$2:$G$11)</f>
        <v>42773</v>
      </c>
      <c r="I652" s="8">
        <f>WORKDAY(C652,120,Holidays!$C$2:$G$11)</f>
        <v>43122</v>
      </c>
    </row>
    <row r="653" spans="1:9" x14ac:dyDescent="0.4">
      <c r="A653" s="2" t="s">
        <v>243</v>
      </c>
      <c r="B653" s="2" t="s">
        <v>1108</v>
      </c>
      <c r="C653" s="8">
        <v>42944.291666666701</v>
      </c>
      <c r="D653" s="8" t="s">
        <v>1981</v>
      </c>
      <c r="E653" s="10">
        <v>0.33</v>
      </c>
      <c r="F653" s="10">
        <v>0.38900000000000001</v>
      </c>
      <c r="G653" s="10">
        <v>-15.2</v>
      </c>
      <c r="H653" s="8">
        <f>WORKDAY(C653,-120,Holidays!$C$2:$G$11)</f>
        <v>42773</v>
      </c>
      <c r="I653" s="8">
        <f>WORKDAY(C653,120,Holidays!$C$2:$G$11)</f>
        <v>43122</v>
      </c>
    </row>
    <row r="654" spans="1:9" x14ac:dyDescent="0.4">
      <c r="A654" s="2" t="s">
        <v>655</v>
      </c>
      <c r="B654" s="2" t="s">
        <v>1314</v>
      </c>
      <c r="C654" s="8">
        <v>42947.288194444402</v>
      </c>
      <c r="D654" s="8" t="s">
        <v>1981</v>
      </c>
      <c r="E654" s="10">
        <v>1.03</v>
      </c>
      <c r="F654" s="10">
        <v>0.52900000000000003</v>
      </c>
      <c r="G654" s="10">
        <v>94.7</v>
      </c>
      <c r="H654" s="8">
        <f>WORKDAY(C654,-120,Holidays!$C$2:$G$11)</f>
        <v>42774</v>
      </c>
      <c r="I654" s="8">
        <f>WORKDAY(C654,120,Holidays!$C$2:$G$11)</f>
        <v>43123</v>
      </c>
    </row>
    <row r="655" spans="1:9" x14ac:dyDescent="0.4">
      <c r="A655" s="2" t="s">
        <v>576</v>
      </c>
      <c r="B655" s="2" t="s">
        <v>1754</v>
      </c>
      <c r="C655" s="8">
        <v>42947.354166666701</v>
      </c>
      <c r="D655" s="8" t="s">
        <v>1981</v>
      </c>
      <c r="E655" s="10">
        <v>0.68</v>
      </c>
      <c r="F655" s="10">
        <v>0.5</v>
      </c>
      <c r="G655" s="10">
        <v>36</v>
      </c>
      <c r="H655" s="8">
        <f>WORKDAY(C655,-120,Holidays!$C$2:$G$11)</f>
        <v>42774</v>
      </c>
      <c r="I655" s="8">
        <f>WORKDAY(C655,120,Holidays!$C$2:$G$11)</f>
        <v>43123</v>
      </c>
    </row>
    <row r="656" spans="1:9" x14ac:dyDescent="0.4">
      <c r="A656" s="2" t="s">
        <v>79</v>
      </c>
      <c r="B656" s="2" t="s">
        <v>1026</v>
      </c>
      <c r="C656" s="8">
        <v>42947.667361111096</v>
      </c>
      <c r="D656" s="8" t="s">
        <v>1981</v>
      </c>
      <c r="E656" s="10">
        <v>0.63</v>
      </c>
      <c r="F656" s="10">
        <v>0.48099999999999998</v>
      </c>
      <c r="G656" s="10">
        <v>31</v>
      </c>
      <c r="H656" s="8">
        <f>WORKDAY(C656,-120,Holidays!$C$2:$G$11)</f>
        <v>42774</v>
      </c>
      <c r="I656" s="8">
        <f>WORKDAY(C656,120,Holidays!$C$2:$G$11)</f>
        <v>43123</v>
      </c>
    </row>
    <row r="657" spans="1:9" x14ac:dyDescent="0.4">
      <c r="A657" s="2" t="s">
        <v>251</v>
      </c>
      <c r="B657" s="2" t="s">
        <v>1112</v>
      </c>
      <c r="C657" s="8">
        <v>42947.670833333301</v>
      </c>
      <c r="D657" s="8" t="s">
        <v>1981</v>
      </c>
      <c r="E657" s="10">
        <v>0.32</v>
      </c>
      <c r="F657" s="10">
        <v>0.26900000000000002</v>
      </c>
      <c r="G657" s="10">
        <v>17.100000000000001</v>
      </c>
      <c r="H657" s="8">
        <f>WORKDAY(C657,-120,Holidays!$C$2:$G$11)</f>
        <v>42774</v>
      </c>
      <c r="I657" s="8">
        <f>WORKDAY(C657,120,Holidays!$C$2:$G$11)</f>
        <v>43123</v>
      </c>
    </row>
    <row r="658" spans="1:9" x14ac:dyDescent="0.4">
      <c r="A658" s="2" t="s">
        <v>245</v>
      </c>
      <c r="B658" s="2" t="s">
        <v>1109</v>
      </c>
      <c r="C658" s="8">
        <v>42947.25</v>
      </c>
      <c r="D658" s="8" t="s">
        <v>1981</v>
      </c>
      <c r="E658" s="10">
        <v>0.88</v>
      </c>
      <c r="F658" s="10">
        <v>0.75600000000000001</v>
      </c>
      <c r="G658" s="10">
        <v>16.399999999999999</v>
      </c>
      <c r="H658" s="8">
        <f>WORKDAY(C658,-120,Holidays!$C$2:$G$11)</f>
        <v>42774</v>
      </c>
      <c r="I658" s="8">
        <f>WORKDAY(C658,120,Holidays!$C$2:$G$11)</f>
        <v>43123</v>
      </c>
    </row>
    <row r="659" spans="1:9" x14ac:dyDescent="0.4">
      <c r="A659" s="2" t="s">
        <v>646</v>
      </c>
      <c r="B659" s="2" t="s">
        <v>1789</v>
      </c>
      <c r="C659" s="8">
        <v>42947.694444444402</v>
      </c>
      <c r="D659" s="8" t="s">
        <v>1981</v>
      </c>
      <c r="E659" s="10">
        <v>0.75</v>
      </c>
      <c r="F659" s="10">
        <v>0.66800000000000004</v>
      </c>
      <c r="G659" s="10">
        <v>12.3</v>
      </c>
      <c r="H659" s="8">
        <f>WORKDAY(C659,-120,Holidays!$C$2:$G$11)</f>
        <v>42774</v>
      </c>
      <c r="I659" s="8">
        <f>WORKDAY(C659,120,Holidays!$C$2:$G$11)</f>
        <v>43123</v>
      </c>
    </row>
    <row r="660" spans="1:9" x14ac:dyDescent="0.4">
      <c r="A660" s="2" t="s">
        <v>214</v>
      </c>
      <c r="B660" s="2" t="s">
        <v>1573</v>
      </c>
      <c r="C660" s="8">
        <v>42947.670138888898</v>
      </c>
      <c r="D660" s="8" t="s">
        <v>1981</v>
      </c>
      <c r="E660" s="10">
        <v>5.22</v>
      </c>
      <c r="F660" s="10">
        <v>4.6609999999999996</v>
      </c>
      <c r="G660" s="10">
        <v>12</v>
      </c>
      <c r="H660" s="8">
        <f>WORKDAY(C660,-120,Holidays!$C$2:$G$11)</f>
        <v>42774</v>
      </c>
      <c r="I660" s="8">
        <f>WORKDAY(C660,120,Holidays!$C$2:$G$11)</f>
        <v>43123</v>
      </c>
    </row>
    <row r="661" spans="1:9" x14ac:dyDescent="0.4">
      <c r="A661" s="2" t="s">
        <v>84</v>
      </c>
      <c r="B661" s="2" t="s">
        <v>1508</v>
      </c>
      <c r="C661" s="8">
        <v>42947.291666666701</v>
      </c>
      <c r="D661" s="8" t="s">
        <v>1981</v>
      </c>
      <c r="E661" s="10">
        <v>0.73</v>
      </c>
      <c r="F661" s="10">
        <v>0.66600000000000004</v>
      </c>
      <c r="G661" s="10">
        <v>9.6</v>
      </c>
      <c r="H661" s="8">
        <f>WORKDAY(C661,-120,Holidays!$C$2:$G$11)</f>
        <v>42774</v>
      </c>
      <c r="I661" s="8">
        <f>WORKDAY(C661,120,Holidays!$C$2:$G$11)</f>
        <v>43123</v>
      </c>
    </row>
    <row r="662" spans="1:9" x14ac:dyDescent="0.4">
      <c r="A662" s="11" t="s">
        <v>966</v>
      </c>
      <c r="B662" s="13" t="s">
        <v>1956</v>
      </c>
      <c r="C662" s="8">
        <v>42947.686111111099</v>
      </c>
      <c r="D662" s="8" t="s">
        <v>1981</v>
      </c>
      <c r="E662" s="10">
        <v>1.35</v>
      </c>
      <c r="F662" s="10">
        <v>1.254</v>
      </c>
      <c r="G662" s="10">
        <v>7.7</v>
      </c>
      <c r="H662" s="8">
        <f>WORKDAY(C662,-120,Holidays!$C$2:$G$11)</f>
        <v>42774</v>
      </c>
      <c r="I662" s="8">
        <f>WORKDAY(C662,120,Holidays!$C$2:$G$11)</f>
        <v>43123</v>
      </c>
    </row>
    <row r="663" spans="1:9" x14ac:dyDescent="0.4">
      <c r="A663" s="2" t="s">
        <v>339</v>
      </c>
      <c r="B663" s="2" t="s">
        <v>1156</v>
      </c>
      <c r="C663" s="8">
        <v>42947.680555555598</v>
      </c>
      <c r="D663" s="8" t="s">
        <v>1981</v>
      </c>
      <c r="E663" s="10">
        <v>0.71</v>
      </c>
      <c r="F663" s="10">
        <v>0.67500000000000004</v>
      </c>
      <c r="G663" s="10">
        <v>5.2</v>
      </c>
      <c r="H663" s="8">
        <f>WORKDAY(C663,-120,Holidays!$C$2:$G$11)</f>
        <v>42774</v>
      </c>
      <c r="I663" s="8">
        <f>WORKDAY(C663,120,Holidays!$C$2:$G$11)</f>
        <v>43123</v>
      </c>
    </row>
    <row r="664" spans="1:9" x14ac:dyDescent="0.4">
      <c r="A664" s="2" t="s">
        <v>106</v>
      </c>
      <c r="B664" s="2" t="s">
        <v>1519</v>
      </c>
      <c r="C664" s="8">
        <v>42947.670138888898</v>
      </c>
      <c r="D664" s="8" t="s">
        <v>1981</v>
      </c>
      <c r="E664" s="10">
        <v>0.53</v>
      </c>
      <c r="F664" s="10">
        <v>0.51400000000000001</v>
      </c>
      <c r="G664" s="10">
        <v>3.1</v>
      </c>
      <c r="H664" s="8">
        <f>WORKDAY(C664,-120,Holidays!$C$2:$G$11)</f>
        <v>42774</v>
      </c>
      <c r="I664" s="8">
        <f>WORKDAY(C664,120,Holidays!$C$2:$G$11)</f>
        <v>43123</v>
      </c>
    </row>
    <row r="665" spans="1:9" x14ac:dyDescent="0.4">
      <c r="A665" s="2" t="s">
        <v>37</v>
      </c>
      <c r="B665" s="2" t="s">
        <v>1005</v>
      </c>
      <c r="C665" s="8">
        <v>42947.322916666701</v>
      </c>
      <c r="D665" s="8" t="s">
        <v>1981</v>
      </c>
      <c r="E665" s="10">
        <v>3.33</v>
      </c>
      <c r="F665" s="10">
        <v>3.2410000000000001</v>
      </c>
      <c r="G665" s="10">
        <v>2.7</v>
      </c>
      <c r="H665" s="8">
        <f>WORKDAY(C665,-120,Holidays!$C$2:$G$11)</f>
        <v>42774</v>
      </c>
      <c r="I665" s="8">
        <f>WORKDAY(C665,120,Holidays!$C$2:$G$11)</f>
        <v>43123</v>
      </c>
    </row>
    <row r="666" spans="1:9" x14ac:dyDescent="0.4">
      <c r="A666" s="2" t="s">
        <v>463</v>
      </c>
      <c r="B666" s="2" t="s">
        <v>1218</v>
      </c>
      <c r="C666" s="8">
        <v>42947.670138888898</v>
      </c>
      <c r="D666" s="8" t="s">
        <v>1981</v>
      </c>
      <c r="E666" s="10">
        <v>0.39</v>
      </c>
      <c r="F666" s="10">
        <v>0.38300000000000001</v>
      </c>
      <c r="G666" s="10">
        <v>1.8</v>
      </c>
      <c r="H666" s="8">
        <f>WORKDAY(C666,-120,Holidays!$C$2:$G$11)</f>
        <v>42774</v>
      </c>
      <c r="I666" s="8">
        <f>WORKDAY(C666,120,Holidays!$C$2:$G$11)</f>
        <v>43123</v>
      </c>
    </row>
    <row r="667" spans="1:9" x14ac:dyDescent="0.4">
      <c r="A667" s="2" t="s">
        <v>722</v>
      </c>
      <c r="B667" s="2" t="s">
        <v>1827</v>
      </c>
      <c r="C667" s="8">
        <v>42947.288194444402</v>
      </c>
      <c r="D667" s="8" t="s">
        <v>1981</v>
      </c>
      <c r="E667" s="10">
        <v>2.2400000000000002</v>
      </c>
      <c r="F667" s="10">
        <v>2.218</v>
      </c>
      <c r="G667" s="10">
        <v>1</v>
      </c>
      <c r="H667" s="8">
        <f>WORKDAY(C667,-120,Holidays!$C$2:$G$11)</f>
        <v>42774</v>
      </c>
      <c r="I667" s="8">
        <f>WORKDAY(C667,120,Holidays!$C$2:$G$11)</f>
        <v>43123</v>
      </c>
    </row>
    <row r="668" spans="1:9" x14ac:dyDescent="0.4">
      <c r="A668" s="2" t="s">
        <v>780</v>
      </c>
      <c r="B668" s="2" t="s">
        <v>1856</v>
      </c>
      <c r="C668" s="8">
        <v>42947.291666666701</v>
      </c>
      <c r="D668" s="8" t="s">
        <v>1981</v>
      </c>
      <c r="E668" s="10">
        <v>0.69</v>
      </c>
      <c r="F668" s="10">
        <v>0.68300000000000005</v>
      </c>
      <c r="G668" s="10">
        <v>1</v>
      </c>
      <c r="H668" s="8">
        <f>WORKDAY(C668,-120,Holidays!$C$2:$G$11)</f>
        <v>42774</v>
      </c>
      <c r="I668" s="8">
        <f>WORKDAY(C668,120,Holidays!$C$2:$G$11)</f>
        <v>43123</v>
      </c>
    </row>
    <row r="669" spans="1:9" x14ac:dyDescent="0.4">
      <c r="A669" s="2" t="s">
        <v>61</v>
      </c>
      <c r="B669" s="2" t="s">
        <v>1017</v>
      </c>
      <c r="C669" s="8">
        <v>42947.673611111102</v>
      </c>
      <c r="D669" s="8" t="s">
        <v>1981</v>
      </c>
      <c r="E669" s="10">
        <v>1.5</v>
      </c>
      <c r="F669" s="10">
        <v>1.49</v>
      </c>
      <c r="G669" s="10">
        <v>0.7</v>
      </c>
      <c r="H669" s="8">
        <f>WORKDAY(C669,-120,Holidays!$C$2:$G$11)</f>
        <v>42774</v>
      </c>
      <c r="I669" s="8">
        <f>WORKDAY(C669,120,Holidays!$C$2:$G$11)</f>
        <v>43123</v>
      </c>
    </row>
    <row r="670" spans="1:9" x14ac:dyDescent="0.4">
      <c r="A670" s="2" t="s">
        <v>22</v>
      </c>
      <c r="B670" s="2" t="s">
        <v>1477</v>
      </c>
      <c r="C670" s="8">
        <v>42947.677083333299</v>
      </c>
      <c r="D670" s="8" t="s">
        <v>1981</v>
      </c>
      <c r="E670" s="10">
        <v>0.78</v>
      </c>
      <c r="F670" s="10">
        <v>0</v>
      </c>
      <c r="G670" s="10">
        <v>0</v>
      </c>
      <c r="H670" s="8">
        <f>WORKDAY(C670,-120,Holidays!$C$2:$G$11)</f>
        <v>42774</v>
      </c>
      <c r="I670" s="8">
        <f>WORKDAY(C670,120,Holidays!$C$2:$G$11)</f>
        <v>43123</v>
      </c>
    </row>
    <row r="671" spans="1:9" x14ac:dyDescent="0.4">
      <c r="A671" s="2" t="s">
        <v>506</v>
      </c>
      <c r="B671" s="2" t="s">
        <v>1719</v>
      </c>
      <c r="C671" s="8">
        <v>42947.25</v>
      </c>
      <c r="D671" s="8" t="s">
        <v>1981</v>
      </c>
      <c r="E671" s="10">
        <v>0.75</v>
      </c>
      <c r="F671" s="10">
        <v>0.76300000000000001</v>
      </c>
      <c r="G671" s="10">
        <v>-1.4</v>
      </c>
      <c r="H671" s="8">
        <f>WORKDAY(C671,-120,Holidays!$C$2:$G$11)</f>
        <v>42774</v>
      </c>
      <c r="I671" s="8">
        <f>WORKDAY(C671,120,Holidays!$C$2:$G$11)</f>
        <v>43123</v>
      </c>
    </row>
    <row r="672" spans="1:9" x14ac:dyDescent="0.4">
      <c r="A672" s="2" t="s">
        <v>268</v>
      </c>
      <c r="B672" s="2" t="s">
        <v>1600</v>
      </c>
      <c r="C672" s="8">
        <v>42947.285416666702</v>
      </c>
      <c r="D672" s="8" t="s">
        <v>1981</v>
      </c>
      <c r="E672" s="10">
        <v>0.68</v>
      </c>
      <c r="F672" s="10">
        <v>0.72099999999999997</v>
      </c>
      <c r="G672" s="10">
        <v>-5.7</v>
      </c>
      <c r="H672" s="8">
        <f>WORKDAY(C672,-120,Holidays!$C$2:$G$11)</f>
        <v>42774</v>
      </c>
      <c r="I672" s="8">
        <f>WORKDAY(C672,120,Holidays!$C$2:$G$11)</f>
        <v>43123</v>
      </c>
    </row>
    <row r="673" spans="1:9" x14ac:dyDescent="0.4">
      <c r="A673" s="2" t="s">
        <v>750</v>
      </c>
      <c r="B673" s="2" t="s">
        <v>1841</v>
      </c>
      <c r="C673" s="8">
        <v>42947.667361111096</v>
      </c>
      <c r="D673" s="8" t="s">
        <v>1981</v>
      </c>
      <c r="E673" s="10">
        <v>1.37</v>
      </c>
      <c r="F673" s="10">
        <v>1.4930000000000001</v>
      </c>
      <c r="G673" s="10">
        <v>-8.1999999999999993</v>
      </c>
      <c r="H673" s="8">
        <f>WORKDAY(C673,-120,Holidays!$C$2:$G$11)</f>
        <v>42774</v>
      </c>
      <c r="I673" s="8">
        <f>WORKDAY(C673,120,Holidays!$C$2:$G$11)</f>
        <v>43123</v>
      </c>
    </row>
    <row r="674" spans="1:9" x14ac:dyDescent="0.4">
      <c r="A674" s="2" t="s">
        <v>626</v>
      </c>
      <c r="B674" s="2" t="s">
        <v>1779</v>
      </c>
      <c r="C674" s="8">
        <v>42947.729166666701</v>
      </c>
      <c r="D674" s="8" t="s">
        <v>1981</v>
      </c>
      <c r="E674" s="10">
        <v>0.02</v>
      </c>
      <c r="F674" s="10">
        <v>8.1000000000000003E-2</v>
      </c>
      <c r="G674" s="10">
        <v>-72.8</v>
      </c>
      <c r="H674" s="8">
        <f>WORKDAY(C674,-120,Holidays!$C$2:$G$11)</f>
        <v>42774</v>
      </c>
      <c r="I674" s="8">
        <f>WORKDAY(C674,120,Holidays!$C$2:$G$11)</f>
        <v>43123</v>
      </c>
    </row>
    <row r="675" spans="1:9" x14ac:dyDescent="0.4">
      <c r="A675" s="2" t="s">
        <v>705</v>
      </c>
      <c r="B675" s="2" t="s">
        <v>1339</v>
      </c>
      <c r="C675" s="8">
        <v>42948.670138888898</v>
      </c>
      <c r="D675" s="8" t="s">
        <v>1981</v>
      </c>
      <c r="E675" s="10">
        <v>0.21</v>
      </c>
      <c r="F675" s="10">
        <v>0.11600000000000001</v>
      </c>
      <c r="G675" s="10">
        <v>81</v>
      </c>
      <c r="H675" s="8">
        <f>WORKDAY(C675,-120,Holidays!$C$2:$G$11)</f>
        <v>42775</v>
      </c>
      <c r="I675" s="8">
        <f>WORKDAY(C675,120,Holidays!$C$2:$G$11)</f>
        <v>43124</v>
      </c>
    </row>
    <row r="676" spans="1:9" x14ac:dyDescent="0.4">
      <c r="A676" s="2" t="s">
        <v>247</v>
      </c>
      <c r="B676" s="2" t="s">
        <v>1110</v>
      </c>
      <c r="C676" s="8">
        <v>42948.28125</v>
      </c>
      <c r="D676" s="8" t="s">
        <v>1981</v>
      </c>
      <c r="E676" s="10">
        <v>0.17</v>
      </c>
      <c r="F676" s="10">
        <v>0.1</v>
      </c>
      <c r="G676" s="10">
        <v>70</v>
      </c>
      <c r="H676" s="8">
        <f>WORKDAY(C676,-120,Holidays!$C$2:$G$11)</f>
        <v>42775</v>
      </c>
      <c r="I676" s="8">
        <f>WORKDAY(C676,120,Holidays!$C$2:$G$11)</f>
        <v>43124</v>
      </c>
    </row>
    <row r="677" spans="1:9" x14ac:dyDescent="0.4">
      <c r="A677" s="2" t="s">
        <v>324</v>
      </c>
      <c r="B677" s="2" t="s">
        <v>1628</v>
      </c>
      <c r="C677" s="8">
        <v>42948.667361111096</v>
      </c>
      <c r="D677" s="8" t="s">
        <v>1981</v>
      </c>
      <c r="E677" s="10">
        <v>-0.04</v>
      </c>
      <c r="F677" s="10">
        <v>-0.11600000000000001</v>
      </c>
      <c r="G677" s="10">
        <v>65.5</v>
      </c>
      <c r="H677" s="8">
        <f>WORKDAY(C677,-120,Holidays!$C$2:$G$11)</f>
        <v>42775</v>
      </c>
      <c r="I677" s="8">
        <f>WORKDAY(C677,120,Holidays!$C$2:$G$11)</f>
        <v>43124</v>
      </c>
    </row>
    <row r="678" spans="1:9" x14ac:dyDescent="0.4">
      <c r="A678" s="2" t="s">
        <v>81</v>
      </c>
      <c r="B678" s="2" t="s">
        <v>1027</v>
      </c>
      <c r="C678" s="8">
        <v>42948.681250000001</v>
      </c>
      <c r="D678" s="8" t="s">
        <v>1981</v>
      </c>
      <c r="E678" s="10">
        <v>1.38</v>
      </c>
      <c r="F678" s="10">
        <v>0.86899999999999999</v>
      </c>
      <c r="G678" s="10">
        <v>58.8</v>
      </c>
      <c r="H678" s="8">
        <f>WORKDAY(C678,-120,Holidays!$C$2:$G$11)</f>
        <v>42775</v>
      </c>
      <c r="I678" s="8">
        <f>WORKDAY(C678,120,Holidays!$C$2:$G$11)</f>
        <v>43124</v>
      </c>
    </row>
    <row r="679" spans="1:9" x14ac:dyDescent="0.4">
      <c r="A679" s="2" t="s">
        <v>887</v>
      </c>
      <c r="B679" s="2" t="s">
        <v>1430</v>
      </c>
      <c r="C679" s="8">
        <v>42948.288194444402</v>
      </c>
      <c r="D679" s="8" t="s">
        <v>1981</v>
      </c>
      <c r="E679" s="10">
        <v>-0.03</v>
      </c>
      <c r="F679" s="10">
        <v>-6.0999999999999999E-2</v>
      </c>
      <c r="G679" s="10">
        <v>54.2</v>
      </c>
      <c r="H679" s="8">
        <f>WORKDAY(C679,-120,Holidays!$C$2:$G$11)</f>
        <v>42775</v>
      </c>
      <c r="I679" s="8">
        <f>WORKDAY(C679,120,Holidays!$C$2:$G$11)</f>
        <v>43124</v>
      </c>
    </row>
    <row r="680" spans="1:9" x14ac:dyDescent="0.4">
      <c r="A680" s="2" t="s">
        <v>260</v>
      </c>
      <c r="B680" s="2" t="s">
        <v>1596</v>
      </c>
      <c r="C680" s="8">
        <v>42948.667361111096</v>
      </c>
      <c r="D680" s="8" t="s">
        <v>1981</v>
      </c>
      <c r="E680" s="10">
        <v>1.4</v>
      </c>
      <c r="F680" s="10">
        <v>0.94599999999999995</v>
      </c>
      <c r="G680" s="10">
        <v>48</v>
      </c>
      <c r="H680" s="8">
        <f>WORKDAY(C680,-120,Holidays!$C$2:$G$11)</f>
        <v>42775</v>
      </c>
      <c r="I680" s="8">
        <f>WORKDAY(C680,120,Holidays!$C$2:$G$11)</f>
        <v>43124</v>
      </c>
    </row>
    <row r="681" spans="1:9" x14ac:dyDescent="0.4">
      <c r="A681" s="2" t="s">
        <v>473</v>
      </c>
      <c r="B681" s="2" t="s">
        <v>1223</v>
      </c>
      <c r="C681" s="8">
        <v>42948.670138888898</v>
      </c>
      <c r="D681" s="8" t="s">
        <v>1981</v>
      </c>
      <c r="E681" s="10">
        <v>0.76</v>
      </c>
      <c r="F681" s="10">
        <v>0.55700000000000005</v>
      </c>
      <c r="G681" s="10">
        <v>35.5</v>
      </c>
      <c r="H681" s="8">
        <f>WORKDAY(C681,-120,Holidays!$C$2:$G$11)</f>
        <v>42775</v>
      </c>
      <c r="I681" s="8">
        <f>WORKDAY(C681,120,Holidays!$C$2:$G$11)</f>
        <v>43124</v>
      </c>
    </row>
    <row r="682" spans="1:9" x14ac:dyDescent="0.4">
      <c r="A682" s="2" t="s">
        <v>668</v>
      </c>
      <c r="B682" s="2" t="s">
        <v>1800</v>
      </c>
      <c r="C682" s="8">
        <v>42948.670138888898</v>
      </c>
      <c r="D682" s="8" t="s">
        <v>1981</v>
      </c>
      <c r="E682" s="10">
        <v>0.26</v>
      </c>
      <c r="F682" s="10">
        <v>0.20200000000000001</v>
      </c>
      <c r="G682" s="10">
        <v>28.7</v>
      </c>
      <c r="H682" s="8">
        <f>WORKDAY(C682,-120,Holidays!$C$2:$G$11)</f>
        <v>42775</v>
      </c>
      <c r="I682" s="8">
        <f>WORKDAY(C682,120,Holidays!$C$2:$G$11)</f>
        <v>43124</v>
      </c>
    </row>
    <row r="683" spans="1:9" x14ac:dyDescent="0.4">
      <c r="A683" s="2" t="s">
        <v>619</v>
      </c>
      <c r="B683" s="2" t="s">
        <v>1296</v>
      </c>
      <c r="C683" s="8">
        <v>42948.28125</v>
      </c>
      <c r="D683" s="8" t="s">
        <v>1981</v>
      </c>
      <c r="E683" s="10">
        <v>0.28999999999999998</v>
      </c>
      <c r="F683" s="10">
        <v>0.22900000000000001</v>
      </c>
      <c r="G683" s="10">
        <v>26.9</v>
      </c>
      <c r="H683" s="8">
        <f>WORKDAY(C683,-120,Holidays!$C$2:$G$11)</f>
        <v>42775</v>
      </c>
      <c r="I683" s="8">
        <f>WORKDAY(C683,120,Holidays!$C$2:$G$11)</f>
        <v>43124</v>
      </c>
    </row>
    <row r="684" spans="1:9" x14ac:dyDescent="0.4">
      <c r="A684" s="2" t="s">
        <v>258</v>
      </c>
      <c r="B684" s="2" t="s">
        <v>1595</v>
      </c>
      <c r="C684" s="8">
        <v>42948.667361111096</v>
      </c>
      <c r="D684" s="8" t="s">
        <v>1981</v>
      </c>
      <c r="E684" s="10">
        <v>-0.16</v>
      </c>
      <c r="F684" s="10">
        <v>-0.217</v>
      </c>
      <c r="G684" s="10">
        <v>26.3</v>
      </c>
      <c r="H684" s="8">
        <f>WORKDAY(C684,-120,Holidays!$C$2:$G$11)</f>
        <v>42775</v>
      </c>
      <c r="I684" s="8">
        <f>WORKDAY(C684,120,Holidays!$C$2:$G$11)</f>
        <v>43124</v>
      </c>
    </row>
    <row r="685" spans="1:9" x14ac:dyDescent="0.4">
      <c r="A685" s="2" t="s">
        <v>16</v>
      </c>
      <c r="B685" s="2" t="s">
        <v>1474</v>
      </c>
      <c r="C685" s="8">
        <v>42948.708333333299</v>
      </c>
      <c r="D685" s="8" t="s">
        <v>1981</v>
      </c>
      <c r="E685" s="10">
        <v>1.61</v>
      </c>
      <c r="F685" s="10">
        <v>1.31</v>
      </c>
      <c r="G685" s="10">
        <v>22.9</v>
      </c>
      <c r="H685" s="8">
        <f>WORKDAY(C685,-120,Holidays!$C$2:$G$11)</f>
        <v>42775</v>
      </c>
      <c r="I685" s="8">
        <f>WORKDAY(C685,120,Holidays!$C$2:$G$11)</f>
        <v>43124</v>
      </c>
    </row>
    <row r="686" spans="1:9" x14ac:dyDescent="0.4">
      <c r="A686" s="2" t="s">
        <v>431</v>
      </c>
      <c r="B686" s="2" t="s">
        <v>1202</v>
      </c>
      <c r="C686" s="8">
        <v>42948.670138888898</v>
      </c>
      <c r="D686" s="8" t="s">
        <v>1981</v>
      </c>
      <c r="E686" s="10">
        <v>0.83</v>
      </c>
      <c r="F686" s="10">
        <v>0.68300000000000005</v>
      </c>
      <c r="G686" s="10">
        <v>21.3</v>
      </c>
      <c r="H686" s="8">
        <f>WORKDAY(C686,-120,Holidays!$C$2:$G$11)</f>
        <v>42775</v>
      </c>
      <c r="I686" s="8">
        <f>WORKDAY(C686,120,Holidays!$C$2:$G$11)</f>
        <v>43124</v>
      </c>
    </row>
    <row r="687" spans="1:9" x14ac:dyDescent="0.4">
      <c r="A687" s="2" t="s">
        <v>806</v>
      </c>
      <c r="B687" s="2" t="s">
        <v>1869</v>
      </c>
      <c r="C687" s="8">
        <v>42948.670138888898</v>
      </c>
      <c r="D687" s="8" t="s">
        <v>1981</v>
      </c>
      <c r="E687" s="10">
        <v>0.51</v>
      </c>
      <c r="F687" s="10">
        <v>0.42699999999999999</v>
      </c>
      <c r="G687" s="10">
        <v>19.399999999999999</v>
      </c>
      <c r="H687" s="8">
        <f>WORKDAY(C687,-120,Holidays!$C$2:$G$11)</f>
        <v>42775</v>
      </c>
      <c r="I687" s="8">
        <f>WORKDAY(C687,120,Holidays!$C$2:$G$11)</f>
        <v>43124</v>
      </c>
    </row>
    <row r="688" spans="1:9" x14ac:dyDescent="0.4">
      <c r="A688" s="2" t="s">
        <v>438</v>
      </c>
      <c r="B688" s="2" t="s">
        <v>1685</v>
      </c>
      <c r="C688" s="8">
        <v>42948.670138888898</v>
      </c>
      <c r="D688" s="8" t="s">
        <v>1981</v>
      </c>
      <c r="E688" s="10">
        <v>0.82</v>
      </c>
      <c r="F688" s="10">
        <v>0.68799999999999994</v>
      </c>
      <c r="G688" s="10">
        <v>19.2</v>
      </c>
      <c r="H688" s="8">
        <f>WORKDAY(C688,-120,Holidays!$C$2:$G$11)</f>
        <v>42775</v>
      </c>
      <c r="I688" s="8">
        <f>WORKDAY(C688,120,Holidays!$C$2:$G$11)</f>
        <v>43124</v>
      </c>
    </row>
    <row r="689" spans="1:9" x14ac:dyDescent="0.4">
      <c r="A689" s="2" t="s">
        <v>476</v>
      </c>
      <c r="B689" s="2" t="s">
        <v>1704</v>
      </c>
      <c r="C689" s="8">
        <v>42948.333333333299</v>
      </c>
      <c r="D689" s="8" t="s">
        <v>1981</v>
      </c>
      <c r="E689" s="10">
        <v>1.93</v>
      </c>
      <c r="F689" s="10">
        <v>1.665</v>
      </c>
      <c r="G689" s="10">
        <v>15.6</v>
      </c>
      <c r="H689" s="8">
        <f>WORKDAY(C689,-120,Holidays!$C$2:$G$11)</f>
        <v>42775</v>
      </c>
      <c r="I689" s="8">
        <f>WORKDAY(C689,120,Holidays!$C$2:$G$11)</f>
        <v>43124</v>
      </c>
    </row>
    <row r="690" spans="1:9" x14ac:dyDescent="0.4">
      <c r="A690" s="2" t="s">
        <v>432</v>
      </c>
      <c r="B690" s="2" t="s">
        <v>1682</v>
      </c>
      <c r="C690" s="8">
        <v>42948.291666666701</v>
      </c>
      <c r="D690" s="8" t="s">
        <v>1981</v>
      </c>
      <c r="E690" s="10">
        <v>0.95</v>
      </c>
      <c r="F690" s="10">
        <v>0.84799999999999998</v>
      </c>
      <c r="G690" s="10">
        <v>12</v>
      </c>
      <c r="H690" s="8">
        <f>WORKDAY(C690,-120,Holidays!$C$2:$G$11)</f>
        <v>42775</v>
      </c>
      <c r="I690" s="8">
        <f>WORKDAY(C690,120,Holidays!$C$2:$G$11)</f>
        <v>43124</v>
      </c>
    </row>
    <row r="691" spans="1:9" x14ac:dyDescent="0.4">
      <c r="A691" s="2" t="s">
        <v>76</v>
      </c>
      <c r="B691" s="2" t="s">
        <v>1504</v>
      </c>
      <c r="C691" s="8">
        <v>42948.291666666701</v>
      </c>
      <c r="D691" s="8" t="s">
        <v>1981</v>
      </c>
      <c r="E691" s="10">
        <v>0.56999999999999995</v>
      </c>
      <c r="F691" s="10">
        <v>0.51600000000000001</v>
      </c>
      <c r="G691" s="10">
        <v>10.5</v>
      </c>
      <c r="H691" s="8">
        <f>WORKDAY(C691,-120,Holidays!$C$2:$G$11)</f>
        <v>42775</v>
      </c>
      <c r="I691" s="8">
        <f>WORKDAY(C691,120,Holidays!$C$2:$G$11)</f>
        <v>43124</v>
      </c>
    </row>
    <row r="692" spans="1:9" x14ac:dyDescent="0.4">
      <c r="A692" s="2" t="s">
        <v>401</v>
      </c>
      <c r="B692" s="2" t="s">
        <v>1187</v>
      </c>
      <c r="C692" s="8">
        <v>42948.25</v>
      </c>
      <c r="D692" s="8" t="s">
        <v>1981</v>
      </c>
      <c r="E692" s="10">
        <v>0.8</v>
      </c>
      <c r="F692" s="10">
        <v>0.72599999999999998</v>
      </c>
      <c r="G692" s="10">
        <v>10.199999999999999</v>
      </c>
      <c r="H692" s="8">
        <f>WORKDAY(C692,-120,Holidays!$C$2:$G$11)</f>
        <v>42775</v>
      </c>
      <c r="I692" s="8">
        <f>WORKDAY(C692,120,Holidays!$C$2:$G$11)</f>
        <v>43124</v>
      </c>
    </row>
    <row r="693" spans="1:9" x14ac:dyDescent="0.4">
      <c r="A693" s="11" t="s">
        <v>979</v>
      </c>
      <c r="B693" s="13" t="s">
        <v>1969</v>
      </c>
      <c r="C693" s="8">
        <v>42948.28125</v>
      </c>
      <c r="D693" s="8" t="s">
        <v>1981</v>
      </c>
      <c r="E693" s="10">
        <v>0.87</v>
      </c>
      <c r="F693" s="10">
        <v>0.79800000000000004</v>
      </c>
      <c r="G693" s="10">
        <v>9</v>
      </c>
      <c r="H693" s="8">
        <f>WORKDAY(C693,-120,Holidays!$C$2:$G$11)</f>
        <v>42775</v>
      </c>
      <c r="I693" s="8">
        <f>WORKDAY(C693,120,Holidays!$C$2:$G$11)</f>
        <v>43124</v>
      </c>
    </row>
    <row r="694" spans="1:9" x14ac:dyDescent="0.4">
      <c r="A694" s="2" t="s">
        <v>695</v>
      </c>
      <c r="B694" s="2" t="s">
        <v>1334</v>
      </c>
      <c r="C694" s="8">
        <v>42948.291666666701</v>
      </c>
      <c r="D694" s="8" t="s">
        <v>1981</v>
      </c>
      <c r="E694" s="10">
        <v>1.0900000000000001</v>
      </c>
      <c r="F694" s="10">
        <v>1.0089999999999999</v>
      </c>
      <c r="G694" s="10">
        <v>8</v>
      </c>
      <c r="H694" s="8">
        <f>WORKDAY(C694,-120,Holidays!$C$2:$G$11)</f>
        <v>42775</v>
      </c>
      <c r="I694" s="8">
        <f>WORKDAY(C694,120,Holidays!$C$2:$G$11)</f>
        <v>43124</v>
      </c>
    </row>
    <row r="695" spans="1:9" x14ac:dyDescent="0.4">
      <c r="A695" s="2" t="s">
        <v>949</v>
      </c>
      <c r="B695" s="2" t="s">
        <v>1461</v>
      </c>
      <c r="C695" s="8">
        <v>42948.673611111102</v>
      </c>
      <c r="D695" s="8" t="s">
        <v>1981</v>
      </c>
      <c r="E695" s="10">
        <v>0.82</v>
      </c>
      <c r="F695" s="10">
        <v>0.76900000000000002</v>
      </c>
      <c r="G695" s="10">
        <v>6.6</v>
      </c>
      <c r="H695" s="8">
        <f>WORKDAY(C695,-120,Holidays!$C$2:$G$11)</f>
        <v>42775</v>
      </c>
      <c r="I695" s="8">
        <f>WORKDAY(C695,120,Holidays!$C$2:$G$11)</f>
        <v>43124</v>
      </c>
    </row>
    <row r="696" spans="1:9" x14ac:dyDescent="0.4">
      <c r="A696" s="2" t="s">
        <v>710</v>
      </c>
      <c r="B696" s="2" t="s">
        <v>1821</v>
      </c>
      <c r="C696" s="8">
        <v>42948.677083333299</v>
      </c>
      <c r="D696" s="8" t="s">
        <v>1981</v>
      </c>
      <c r="E696" s="10">
        <v>0.27</v>
      </c>
      <c r="F696" s="10">
        <v>0.25600000000000001</v>
      </c>
      <c r="G696" s="10">
        <v>5.5</v>
      </c>
      <c r="H696" s="8">
        <f>WORKDAY(C696,-120,Holidays!$C$2:$G$11)</f>
        <v>42775</v>
      </c>
      <c r="I696" s="8">
        <f>WORKDAY(C696,120,Holidays!$C$2:$G$11)</f>
        <v>43124</v>
      </c>
    </row>
    <row r="697" spans="1:9" x14ac:dyDescent="0.4">
      <c r="A697" s="2" t="s">
        <v>300</v>
      </c>
      <c r="B697" s="2" t="s">
        <v>1616</v>
      </c>
      <c r="C697" s="8">
        <v>42948.667361111096</v>
      </c>
      <c r="D697" s="8" t="s">
        <v>1981</v>
      </c>
      <c r="E697" s="10">
        <v>1.0900000000000001</v>
      </c>
      <c r="F697" s="10">
        <v>1.046</v>
      </c>
      <c r="G697" s="10">
        <v>4.2</v>
      </c>
      <c r="H697" s="8">
        <f>WORKDAY(C697,-120,Holidays!$C$2:$G$11)</f>
        <v>42775</v>
      </c>
      <c r="I697" s="8">
        <f>WORKDAY(C697,120,Holidays!$C$2:$G$11)</f>
        <v>43124</v>
      </c>
    </row>
    <row r="698" spans="1:9" x14ac:dyDescent="0.4">
      <c r="A698" s="2" t="s">
        <v>256</v>
      </c>
      <c r="B698" s="2" t="s">
        <v>1594</v>
      </c>
      <c r="C698" s="8">
        <v>42948.667361111096</v>
      </c>
      <c r="D698" s="8" t="s">
        <v>1981</v>
      </c>
      <c r="E698" s="10">
        <v>0.34</v>
      </c>
      <c r="F698" s="10">
        <v>0.32700000000000001</v>
      </c>
      <c r="G698" s="10">
        <v>4</v>
      </c>
      <c r="H698" s="8">
        <f>WORKDAY(C698,-120,Holidays!$C$2:$G$11)</f>
        <v>42775</v>
      </c>
      <c r="I698" s="8">
        <f>WORKDAY(C698,120,Holidays!$C$2:$G$11)</f>
        <v>43124</v>
      </c>
    </row>
    <row r="699" spans="1:9" x14ac:dyDescent="0.4">
      <c r="A699" s="11" t="s">
        <v>983</v>
      </c>
      <c r="B699" s="13" t="s">
        <v>1973</v>
      </c>
      <c r="C699" s="8">
        <v>42948.288194444402</v>
      </c>
      <c r="D699" s="8" t="s">
        <v>1981</v>
      </c>
      <c r="E699" s="10">
        <v>0.59</v>
      </c>
      <c r="F699" s="10">
        <v>0.56899999999999995</v>
      </c>
      <c r="G699" s="10">
        <v>3.7</v>
      </c>
      <c r="H699" s="8">
        <f>WORKDAY(C699,-120,Holidays!$C$2:$G$11)</f>
        <v>42775</v>
      </c>
      <c r="I699" s="8">
        <f>WORKDAY(C699,120,Holidays!$C$2:$G$11)</f>
        <v>43124</v>
      </c>
    </row>
    <row r="700" spans="1:9" x14ac:dyDescent="0.4">
      <c r="A700" s="2" t="s">
        <v>191</v>
      </c>
      <c r="B700" s="2" t="s">
        <v>1082</v>
      </c>
      <c r="C700" s="8">
        <v>42948.743055555598</v>
      </c>
      <c r="D700" s="8" t="s">
        <v>1981</v>
      </c>
      <c r="E700" s="10">
        <v>1.67</v>
      </c>
      <c r="F700" s="10">
        <v>1.613</v>
      </c>
      <c r="G700" s="10">
        <v>3.5</v>
      </c>
      <c r="H700" s="8">
        <f>WORKDAY(C700,-120,Holidays!$C$2:$G$11)</f>
        <v>42775</v>
      </c>
      <c r="I700" s="8">
        <f>WORKDAY(C700,120,Holidays!$C$2:$G$11)</f>
        <v>43124</v>
      </c>
    </row>
    <row r="701" spans="1:9" x14ac:dyDescent="0.4">
      <c r="A701" s="2" t="s">
        <v>100</v>
      </c>
      <c r="B701" s="2" t="s">
        <v>1516</v>
      </c>
      <c r="C701" s="8">
        <v>42948.676388888904</v>
      </c>
      <c r="D701" s="8" t="s">
        <v>1981</v>
      </c>
      <c r="E701" s="10">
        <v>0.74</v>
      </c>
      <c r="F701" s="10">
        <v>0.71699999999999997</v>
      </c>
      <c r="G701" s="10">
        <v>3.2</v>
      </c>
      <c r="H701" s="8">
        <f>WORKDAY(C701,-120,Holidays!$C$2:$G$11)</f>
        <v>42775</v>
      </c>
      <c r="I701" s="8">
        <f>WORKDAY(C701,120,Holidays!$C$2:$G$11)</f>
        <v>43124</v>
      </c>
    </row>
    <row r="702" spans="1:9" x14ac:dyDescent="0.4">
      <c r="A702" s="2" t="s">
        <v>883</v>
      </c>
      <c r="B702" s="2" t="s">
        <v>1428</v>
      </c>
      <c r="C702" s="8">
        <v>42948.666666666701</v>
      </c>
      <c r="D702" s="8" t="s">
        <v>1981</v>
      </c>
      <c r="E702" s="10">
        <v>0.93</v>
      </c>
      <c r="F702" s="10">
        <v>0.90400000000000003</v>
      </c>
      <c r="G702" s="10">
        <v>2.9</v>
      </c>
      <c r="H702" s="8">
        <f>WORKDAY(C702,-120,Holidays!$C$2:$G$11)</f>
        <v>42775</v>
      </c>
      <c r="I702" s="8">
        <f>WORKDAY(C702,120,Holidays!$C$2:$G$11)</f>
        <v>43124</v>
      </c>
    </row>
    <row r="703" spans="1:9" x14ac:dyDescent="0.4">
      <c r="A703" s="2" t="s">
        <v>641</v>
      </c>
      <c r="B703" s="2" t="s">
        <v>1307</v>
      </c>
      <c r="C703" s="8">
        <v>42948.354166666701</v>
      </c>
      <c r="D703" s="8" t="s">
        <v>1981</v>
      </c>
      <c r="E703" s="10">
        <v>0.64</v>
      </c>
      <c r="F703" s="10">
        <v>0.623</v>
      </c>
      <c r="G703" s="10">
        <v>2.7</v>
      </c>
      <c r="H703" s="8">
        <f>WORKDAY(C703,-120,Holidays!$C$2:$G$11)</f>
        <v>42775</v>
      </c>
      <c r="I703" s="8">
        <f>WORKDAY(C703,120,Holidays!$C$2:$G$11)</f>
        <v>43124</v>
      </c>
    </row>
    <row r="704" spans="1:9" x14ac:dyDescent="0.4">
      <c r="A704" s="2" t="s">
        <v>459</v>
      </c>
      <c r="B704" s="2" t="s">
        <v>1216</v>
      </c>
      <c r="C704" s="8">
        <v>42948.336805555598</v>
      </c>
      <c r="D704" s="8" t="s">
        <v>1981</v>
      </c>
      <c r="E704" s="10">
        <v>0.48</v>
      </c>
      <c r="F704" s="10">
        <v>0.46800000000000003</v>
      </c>
      <c r="G704" s="10">
        <v>2.6</v>
      </c>
      <c r="H704" s="8">
        <f>WORKDAY(C704,-120,Holidays!$C$2:$G$11)</f>
        <v>42775</v>
      </c>
      <c r="I704" s="8">
        <f>WORKDAY(C704,120,Holidays!$C$2:$G$11)</f>
        <v>43124</v>
      </c>
    </row>
    <row r="705" spans="1:9" x14ac:dyDescent="0.4">
      <c r="A705" s="2" t="s">
        <v>726</v>
      </c>
      <c r="B705" s="2" t="s">
        <v>1829</v>
      </c>
      <c r="C705" s="8">
        <v>42948.337500000001</v>
      </c>
      <c r="D705" s="8" t="s">
        <v>1981</v>
      </c>
      <c r="E705" s="10">
        <v>1.71</v>
      </c>
      <c r="F705" s="10">
        <v>1.6659999999999999</v>
      </c>
      <c r="G705" s="10">
        <v>2.6</v>
      </c>
      <c r="H705" s="8">
        <f>WORKDAY(C705,-120,Holidays!$C$2:$G$11)</f>
        <v>42775</v>
      </c>
      <c r="I705" s="8">
        <f>WORKDAY(C705,120,Holidays!$C$2:$G$11)</f>
        <v>43124</v>
      </c>
    </row>
    <row r="706" spans="1:9" x14ac:dyDescent="0.4">
      <c r="A706" s="2" t="s">
        <v>241</v>
      </c>
      <c r="B706" s="2" t="s">
        <v>1107</v>
      </c>
      <c r="C706" s="8">
        <v>42948.291666666701</v>
      </c>
      <c r="D706" s="8" t="s">
        <v>1981</v>
      </c>
      <c r="E706" s="10">
        <v>1.23</v>
      </c>
      <c r="F706" s="10">
        <v>1.2050000000000001</v>
      </c>
      <c r="G706" s="10">
        <v>2.1</v>
      </c>
      <c r="H706" s="8">
        <f>WORKDAY(C706,-120,Holidays!$C$2:$G$11)</f>
        <v>42775</v>
      </c>
      <c r="I706" s="8">
        <f>WORKDAY(C706,120,Holidays!$C$2:$G$11)</f>
        <v>43124</v>
      </c>
    </row>
    <row r="707" spans="1:9" x14ac:dyDescent="0.4">
      <c r="A707" s="2" t="s">
        <v>444</v>
      </c>
      <c r="B707" s="2" t="s">
        <v>1688</v>
      </c>
      <c r="C707" s="8">
        <v>42948.292361111096</v>
      </c>
      <c r="D707" s="8" t="s">
        <v>1981</v>
      </c>
      <c r="E707" s="10">
        <v>1.89</v>
      </c>
      <c r="F707" s="10">
        <v>1.851</v>
      </c>
      <c r="G707" s="10">
        <v>2.1</v>
      </c>
      <c r="H707" s="8">
        <f>WORKDAY(C707,-120,Holidays!$C$2:$G$11)</f>
        <v>42775</v>
      </c>
      <c r="I707" s="8">
        <f>WORKDAY(C707,120,Holidays!$C$2:$G$11)</f>
        <v>43124</v>
      </c>
    </row>
    <row r="708" spans="1:9" x14ac:dyDescent="0.4">
      <c r="A708" s="2" t="s">
        <v>97</v>
      </c>
      <c r="B708" s="2" t="s">
        <v>1035</v>
      </c>
      <c r="C708" s="8">
        <v>42948.670138888898</v>
      </c>
      <c r="D708" s="8" t="s">
        <v>1981</v>
      </c>
      <c r="E708" s="10">
        <v>1.63</v>
      </c>
      <c r="F708" s="10">
        <v>1.5980000000000001</v>
      </c>
      <c r="G708" s="10">
        <v>2</v>
      </c>
      <c r="H708" s="8">
        <f>WORKDAY(C708,-120,Holidays!$C$2:$G$11)</f>
        <v>42775</v>
      </c>
      <c r="I708" s="8">
        <f>WORKDAY(C708,120,Holidays!$C$2:$G$11)</f>
        <v>43124</v>
      </c>
    </row>
    <row r="709" spans="1:9" x14ac:dyDescent="0.4">
      <c r="A709" s="2" t="s">
        <v>689</v>
      </c>
      <c r="B709" s="2" t="s">
        <v>1331</v>
      </c>
      <c r="C709" s="8">
        <v>42948.28125</v>
      </c>
      <c r="D709" s="8" t="s">
        <v>1981</v>
      </c>
      <c r="E709" s="10">
        <v>0.67</v>
      </c>
      <c r="F709" s="10">
        <v>0.65700000000000003</v>
      </c>
      <c r="G709" s="10">
        <v>2</v>
      </c>
      <c r="H709" s="8">
        <f>WORKDAY(C709,-120,Holidays!$C$2:$G$11)</f>
        <v>42775</v>
      </c>
      <c r="I709" s="8">
        <f>WORKDAY(C709,120,Holidays!$C$2:$G$11)</f>
        <v>43124</v>
      </c>
    </row>
    <row r="710" spans="1:9" x14ac:dyDescent="0.4">
      <c r="A710" s="2" t="s">
        <v>242</v>
      </c>
      <c r="B710" s="2" t="s">
        <v>1587</v>
      </c>
      <c r="C710" s="8">
        <v>42948.667361111096</v>
      </c>
      <c r="D710" s="8" t="s">
        <v>1981</v>
      </c>
      <c r="E710" s="10">
        <v>0.92</v>
      </c>
      <c r="F710" s="10">
        <v>0.90200000000000002</v>
      </c>
      <c r="G710" s="10">
        <v>2</v>
      </c>
      <c r="H710" s="8">
        <f>WORKDAY(C710,-120,Holidays!$C$2:$G$11)</f>
        <v>42775</v>
      </c>
      <c r="I710" s="8">
        <f>WORKDAY(C710,120,Holidays!$C$2:$G$11)</f>
        <v>43124</v>
      </c>
    </row>
    <row r="711" spans="1:9" x14ac:dyDescent="0.4">
      <c r="A711" s="2" t="s">
        <v>661</v>
      </c>
      <c r="B711" s="2" t="s">
        <v>1317</v>
      </c>
      <c r="C711" s="8">
        <v>42948.679861111101</v>
      </c>
      <c r="D711" s="8" t="s">
        <v>1981</v>
      </c>
      <c r="E711" s="10">
        <v>0.43</v>
      </c>
      <c r="F711" s="10">
        <v>0.42199999999999999</v>
      </c>
      <c r="G711" s="10">
        <v>1.9</v>
      </c>
      <c r="H711" s="8">
        <f>WORKDAY(C711,-120,Holidays!$C$2:$G$11)</f>
        <v>42775</v>
      </c>
      <c r="I711" s="8">
        <f>WORKDAY(C711,120,Holidays!$C$2:$G$11)</f>
        <v>43124</v>
      </c>
    </row>
    <row r="712" spans="1:9" x14ac:dyDescent="0.4">
      <c r="A712" s="2" t="s">
        <v>789</v>
      </c>
      <c r="B712" s="2" t="s">
        <v>1381</v>
      </c>
      <c r="C712" s="8">
        <v>42948.354166666701</v>
      </c>
      <c r="D712" s="8" t="s">
        <v>1981</v>
      </c>
      <c r="E712" s="10">
        <v>2.4700000000000002</v>
      </c>
      <c r="F712" s="10">
        <v>2.4390000000000001</v>
      </c>
      <c r="G712" s="10">
        <v>1.3</v>
      </c>
      <c r="H712" s="8">
        <f>WORKDAY(C712,-120,Holidays!$C$2:$G$11)</f>
        <v>42775</v>
      </c>
      <c r="I712" s="8">
        <f>WORKDAY(C712,120,Holidays!$C$2:$G$11)</f>
        <v>43124</v>
      </c>
    </row>
    <row r="713" spans="1:9" x14ac:dyDescent="0.4">
      <c r="A713" s="2" t="s">
        <v>356</v>
      </c>
      <c r="B713" s="2" t="s">
        <v>1644</v>
      </c>
      <c r="C713" s="8">
        <v>42948.684722222199</v>
      </c>
      <c r="D713" s="8" t="s">
        <v>1981</v>
      </c>
      <c r="E713" s="10">
        <v>0.48</v>
      </c>
      <c r="F713" s="10">
        <v>0.47399999999999998</v>
      </c>
      <c r="G713" s="10">
        <v>1.3</v>
      </c>
      <c r="H713" s="8">
        <f>WORKDAY(C713,-120,Holidays!$C$2:$G$11)</f>
        <v>42775</v>
      </c>
      <c r="I713" s="8">
        <f>WORKDAY(C713,120,Holidays!$C$2:$G$11)</f>
        <v>43124</v>
      </c>
    </row>
    <row r="714" spans="1:9" x14ac:dyDescent="0.4">
      <c r="A714" s="2" t="s">
        <v>298</v>
      </c>
      <c r="B714" s="2" t="s">
        <v>1615</v>
      </c>
      <c r="C714" s="8">
        <v>42948.28125</v>
      </c>
      <c r="D714" s="8" t="s">
        <v>1981</v>
      </c>
      <c r="E714" s="10">
        <v>0.31</v>
      </c>
      <c r="F714" s="10">
        <v>0.308</v>
      </c>
      <c r="G714" s="10">
        <v>0.6</v>
      </c>
      <c r="H714" s="8">
        <f>WORKDAY(C714,-120,Holidays!$C$2:$G$11)</f>
        <v>42775</v>
      </c>
      <c r="I714" s="8">
        <f>WORKDAY(C714,120,Holidays!$C$2:$G$11)</f>
        <v>43124</v>
      </c>
    </row>
    <row r="715" spans="1:9" x14ac:dyDescent="0.4">
      <c r="A715" s="2" t="s">
        <v>327</v>
      </c>
      <c r="B715" s="2" t="s">
        <v>1150</v>
      </c>
      <c r="C715" s="8">
        <v>42948.34375</v>
      </c>
      <c r="D715" s="8" t="s">
        <v>1981</v>
      </c>
      <c r="E715" s="10">
        <v>1.1299999999999999</v>
      </c>
      <c r="F715" s="10">
        <v>1.125</v>
      </c>
      <c r="G715" s="10">
        <v>0.4</v>
      </c>
      <c r="H715" s="8">
        <f>WORKDAY(C715,-120,Holidays!$C$2:$G$11)</f>
        <v>42775</v>
      </c>
      <c r="I715" s="8">
        <f>WORKDAY(C715,120,Holidays!$C$2:$G$11)</f>
        <v>43124</v>
      </c>
    </row>
    <row r="716" spans="1:9" x14ac:dyDescent="0.4">
      <c r="A716" s="2" t="s">
        <v>443</v>
      </c>
      <c r="B716" s="2" t="s">
        <v>1208</v>
      </c>
      <c r="C716" s="8">
        <v>42948.670138888898</v>
      </c>
      <c r="D716" s="8" t="s">
        <v>1981</v>
      </c>
      <c r="E716" s="10">
        <v>0.53</v>
      </c>
      <c r="F716" s="10">
        <v>0.52900000000000003</v>
      </c>
      <c r="G716" s="10">
        <v>0.2</v>
      </c>
      <c r="H716" s="8">
        <f>WORKDAY(C716,-120,Holidays!$C$2:$G$11)</f>
        <v>42775</v>
      </c>
      <c r="I716" s="8">
        <f>WORKDAY(C716,120,Holidays!$C$2:$G$11)</f>
        <v>43124</v>
      </c>
    </row>
    <row r="717" spans="1:9" x14ac:dyDescent="0.4">
      <c r="A717" s="2" t="s">
        <v>740</v>
      </c>
      <c r="B717" s="2" t="s">
        <v>1836</v>
      </c>
      <c r="C717" s="8">
        <v>42948.320138888899</v>
      </c>
      <c r="D717" s="8" t="s">
        <v>1981</v>
      </c>
      <c r="E717" s="10">
        <v>0.35</v>
      </c>
      <c r="F717" s="10">
        <v>0.35099999999999998</v>
      </c>
      <c r="G717" s="10">
        <v>-0.3</v>
      </c>
      <c r="H717" s="8">
        <f>WORKDAY(C717,-120,Holidays!$C$2:$G$11)</f>
        <v>42775</v>
      </c>
      <c r="I717" s="8">
        <f>WORKDAY(C717,120,Holidays!$C$2:$G$11)</f>
        <v>43124</v>
      </c>
    </row>
    <row r="718" spans="1:9" x14ac:dyDescent="0.4">
      <c r="A718" s="2" t="s">
        <v>319</v>
      </c>
      <c r="B718" s="2" t="s">
        <v>1146</v>
      </c>
      <c r="C718" s="8">
        <v>42948.270833333299</v>
      </c>
      <c r="D718" s="8" t="s">
        <v>1981</v>
      </c>
      <c r="E718" s="10">
        <v>1.1499999999999999</v>
      </c>
      <c r="F718" s="10">
        <v>1.157</v>
      </c>
      <c r="G718" s="10">
        <v>-0.6</v>
      </c>
      <c r="H718" s="8">
        <f>WORKDAY(C718,-120,Holidays!$C$2:$G$11)</f>
        <v>42775</v>
      </c>
      <c r="I718" s="8">
        <f>WORKDAY(C718,120,Holidays!$C$2:$G$11)</f>
        <v>43124</v>
      </c>
    </row>
    <row r="719" spans="1:9" x14ac:dyDescent="0.4">
      <c r="A719" s="2" t="s">
        <v>758</v>
      </c>
      <c r="B719" s="2" t="s">
        <v>1845</v>
      </c>
      <c r="C719" s="8">
        <v>42948.291666666701</v>
      </c>
      <c r="D719" s="8" t="s">
        <v>1981</v>
      </c>
      <c r="E719" s="10">
        <v>0.23</v>
      </c>
      <c r="F719" s="10">
        <v>0.23200000000000001</v>
      </c>
      <c r="G719" s="10">
        <v>-0.9</v>
      </c>
      <c r="H719" s="8">
        <f>WORKDAY(C719,-120,Holidays!$C$2:$G$11)</f>
        <v>42775</v>
      </c>
      <c r="I719" s="8">
        <f>WORKDAY(C719,120,Holidays!$C$2:$G$11)</f>
        <v>43124</v>
      </c>
    </row>
    <row r="720" spans="1:9" x14ac:dyDescent="0.4">
      <c r="A720" s="2" t="s">
        <v>226</v>
      </c>
      <c r="B720" s="2" t="s">
        <v>1579</v>
      </c>
      <c r="C720" s="8">
        <v>42948.3125</v>
      </c>
      <c r="D720" s="8" t="s">
        <v>1981</v>
      </c>
      <c r="E720" s="10">
        <v>2.5299999999999998</v>
      </c>
      <c r="F720" s="10">
        <v>2.577</v>
      </c>
      <c r="G720" s="10">
        <v>-1.9</v>
      </c>
      <c r="H720" s="8">
        <f>WORKDAY(C720,-120,Holidays!$C$2:$G$11)</f>
        <v>42775</v>
      </c>
      <c r="I720" s="8">
        <f>WORKDAY(C720,120,Holidays!$C$2:$G$11)</f>
        <v>43124</v>
      </c>
    </row>
    <row r="721" spans="1:9" x14ac:dyDescent="0.4">
      <c r="A721" s="2" t="s">
        <v>291</v>
      </c>
      <c r="B721" s="2" t="s">
        <v>1132</v>
      </c>
      <c r="C721" s="8">
        <v>42948.6784722222</v>
      </c>
      <c r="D721" s="8" t="s">
        <v>1981</v>
      </c>
      <c r="E721" s="10">
        <v>0.47</v>
      </c>
      <c r="F721" s="10">
        <v>0.48</v>
      </c>
      <c r="G721" s="10">
        <v>-2.1</v>
      </c>
      <c r="H721" s="8">
        <f>WORKDAY(C721,-120,Holidays!$C$2:$G$11)</f>
        <v>42775</v>
      </c>
      <c r="I721" s="8">
        <f>WORKDAY(C721,120,Holidays!$C$2:$G$11)</f>
        <v>43124</v>
      </c>
    </row>
    <row r="722" spans="1:9" x14ac:dyDescent="0.4">
      <c r="A722" s="2" t="s">
        <v>342</v>
      </c>
      <c r="B722" s="2" t="s">
        <v>1637</v>
      </c>
      <c r="C722" s="8">
        <v>42948.667361111096</v>
      </c>
      <c r="D722" s="8" t="s">
        <v>1981</v>
      </c>
      <c r="E722" s="10">
        <v>0.6</v>
      </c>
      <c r="F722" s="10">
        <v>0.61799999999999999</v>
      </c>
      <c r="G722" s="10">
        <v>-3.7</v>
      </c>
      <c r="H722" s="8">
        <f>WORKDAY(C722,-120,Holidays!$C$2:$G$11)</f>
        <v>42775</v>
      </c>
      <c r="I722" s="8">
        <f>WORKDAY(C722,120,Holidays!$C$2:$G$11)</f>
        <v>43124</v>
      </c>
    </row>
    <row r="723" spans="1:9" x14ac:dyDescent="0.4">
      <c r="A723" s="2" t="s">
        <v>566</v>
      </c>
      <c r="B723" s="2" t="s">
        <v>1749</v>
      </c>
      <c r="C723" s="8">
        <v>42948.7097222222</v>
      </c>
      <c r="D723" s="8" t="s">
        <v>1981</v>
      </c>
      <c r="E723" s="10">
        <v>0.22</v>
      </c>
      <c r="F723" s="10">
        <v>0.248</v>
      </c>
      <c r="G723" s="10">
        <v>-9.9</v>
      </c>
      <c r="H723" s="8">
        <f>WORKDAY(C723,-120,Holidays!$C$2:$G$11)</f>
        <v>42775</v>
      </c>
      <c r="I723" s="8">
        <f>WORKDAY(C723,120,Holidays!$C$2:$G$11)</f>
        <v>43124</v>
      </c>
    </row>
    <row r="724" spans="1:9" x14ac:dyDescent="0.4">
      <c r="A724" s="2" t="s">
        <v>544</v>
      </c>
      <c r="B724" s="2" t="s">
        <v>1738</v>
      </c>
      <c r="C724" s="8">
        <v>42948.304166666698</v>
      </c>
      <c r="D724" s="8" t="s">
        <v>1981</v>
      </c>
      <c r="E724" s="10">
        <v>2.09</v>
      </c>
      <c r="F724" s="10">
        <v>2.363</v>
      </c>
      <c r="G724" s="10">
        <v>-11.4</v>
      </c>
      <c r="H724" s="8">
        <f>WORKDAY(C724,-120,Holidays!$C$2:$G$11)</f>
        <v>42775</v>
      </c>
      <c r="I724" s="8">
        <f>WORKDAY(C724,120,Holidays!$C$2:$G$11)</f>
        <v>43124</v>
      </c>
    </row>
    <row r="725" spans="1:9" x14ac:dyDescent="0.4">
      <c r="A725" s="2" t="s">
        <v>554</v>
      </c>
      <c r="B725" s="2" t="s">
        <v>1743</v>
      </c>
      <c r="C725" s="8">
        <v>42948.760416666701</v>
      </c>
      <c r="D725" s="8" t="s">
        <v>1981</v>
      </c>
      <c r="E725" s="10">
        <v>0.16</v>
      </c>
      <c r="F725" s="10">
        <v>0.184</v>
      </c>
      <c r="G725" s="10">
        <v>-13</v>
      </c>
      <c r="H725" s="8">
        <f>WORKDAY(C725,-120,Holidays!$C$2:$G$11)</f>
        <v>42775</v>
      </c>
      <c r="I725" s="8">
        <f>WORKDAY(C725,120,Holidays!$C$2:$G$11)</f>
        <v>43124</v>
      </c>
    </row>
    <row r="726" spans="1:9" x14ac:dyDescent="0.4">
      <c r="A726" s="11" t="s">
        <v>967</v>
      </c>
      <c r="B726" s="13" t="s">
        <v>1957</v>
      </c>
      <c r="C726" s="8">
        <v>42948.677083333299</v>
      </c>
      <c r="D726" s="8" t="s">
        <v>1981</v>
      </c>
      <c r="E726" s="10">
        <v>0.67</v>
      </c>
      <c r="F726" s="10">
        <v>0.85099999999999998</v>
      </c>
      <c r="G726" s="10">
        <v>-21.3</v>
      </c>
      <c r="H726" s="8">
        <f>WORKDAY(C726,-120,Holidays!$C$2:$G$11)</f>
        <v>42775</v>
      </c>
      <c r="I726" s="8">
        <f>WORKDAY(C726,120,Holidays!$C$2:$G$11)</f>
        <v>43124</v>
      </c>
    </row>
    <row r="727" spans="1:9" x14ac:dyDescent="0.4">
      <c r="A727" s="2" t="s">
        <v>636</v>
      </c>
      <c r="B727" s="2" t="s">
        <v>1784</v>
      </c>
      <c r="C727" s="8">
        <v>42948.698611111096</v>
      </c>
      <c r="D727" s="8" t="s">
        <v>1981</v>
      </c>
      <c r="E727" s="10">
        <v>0.33</v>
      </c>
      <c r="F727" s="10">
        <v>0.43</v>
      </c>
      <c r="G727" s="10">
        <v>-22.8</v>
      </c>
      <c r="H727" s="8">
        <f>WORKDAY(C727,-120,Holidays!$C$2:$G$11)</f>
        <v>42775</v>
      </c>
      <c r="I727" s="8">
        <f>WORKDAY(C727,120,Holidays!$C$2:$G$11)</f>
        <v>43124</v>
      </c>
    </row>
    <row r="728" spans="1:9" x14ac:dyDescent="0.4">
      <c r="A728" s="2" t="s">
        <v>773</v>
      </c>
      <c r="B728" s="2" t="s">
        <v>1373</v>
      </c>
      <c r="C728" s="8">
        <v>42948.708333333299</v>
      </c>
      <c r="D728" s="8" t="s">
        <v>1981</v>
      </c>
      <c r="E728" s="10">
        <v>0.06</v>
      </c>
      <c r="F728" s="10">
        <v>7.9000000000000001E-2</v>
      </c>
      <c r="G728" s="10">
        <v>-24.1</v>
      </c>
      <c r="H728" s="8">
        <f>WORKDAY(C728,-120,Holidays!$C$2:$G$11)</f>
        <v>42775</v>
      </c>
      <c r="I728" s="8">
        <f>WORKDAY(C728,120,Holidays!$C$2:$G$11)</f>
        <v>43124</v>
      </c>
    </row>
    <row r="729" spans="1:9" x14ac:dyDescent="0.4">
      <c r="A729" s="2" t="s">
        <v>349</v>
      </c>
      <c r="B729" s="2" t="s">
        <v>1161</v>
      </c>
      <c r="C729" s="8">
        <v>42948.680555555598</v>
      </c>
      <c r="D729" s="8" t="s">
        <v>1981</v>
      </c>
      <c r="E729" s="10">
        <v>0.08</v>
      </c>
      <c r="F729" s="10">
        <v>0.121</v>
      </c>
      <c r="G729" s="10">
        <v>-33.9</v>
      </c>
      <c r="H729" s="8">
        <f>WORKDAY(C729,-120,Holidays!$C$2:$G$11)</f>
        <v>42775</v>
      </c>
      <c r="I729" s="8">
        <f>WORKDAY(C729,120,Holidays!$C$2:$G$11)</f>
        <v>43124</v>
      </c>
    </row>
    <row r="730" spans="1:9" x14ac:dyDescent="0.4">
      <c r="A730" s="2" t="s">
        <v>456</v>
      </c>
      <c r="B730" s="2" t="s">
        <v>1694</v>
      </c>
      <c r="C730" s="8">
        <v>42948.28125</v>
      </c>
      <c r="D730" s="8" t="s">
        <v>1981</v>
      </c>
      <c r="E730" s="10">
        <v>0.15</v>
      </c>
      <c r="F730" s="10">
        <v>0.34300000000000003</v>
      </c>
      <c r="G730" s="10">
        <v>-56.3</v>
      </c>
      <c r="H730" s="8">
        <f>WORKDAY(C730,-120,Holidays!$C$2:$G$11)</f>
        <v>42775</v>
      </c>
      <c r="I730" s="8">
        <f>WORKDAY(C730,120,Holidays!$C$2:$G$11)</f>
        <v>43124</v>
      </c>
    </row>
    <row r="731" spans="1:9" x14ac:dyDescent="0.4">
      <c r="A731" s="2" t="s">
        <v>440</v>
      </c>
      <c r="B731" s="2" t="s">
        <v>1686</v>
      </c>
      <c r="C731" s="8">
        <v>42948.291666666701</v>
      </c>
      <c r="D731" s="8" t="s">
        <v>1981</v>
      </c>
      <c r="E731" s="10">
        <v>0.03</v>
      </c>
      <c r="F731" s="10">
        <v>0.192</v>
      </c>
      <c r="G731" s="10">
        <v>-86.5</v>
      </c>
      <c r="H731" s="8">
        <f>WORKDAY(C731,-120,Holidays!$C$2:$G$11)</f>
        <v>42775</v>
      </c>
      <c r="I731" s="8">
        <f>WORKDAY(C731,120,Holidays!$C$2:$G$11)</f>
        <v>43124</v>
      </c>
    </row>
    <row r="732" spans="1:9" x14ac:dyDescent="0.4">
      <c r="A732" s="2" t="s">
        <v>193</v>
      </c>
      <c r="B732" s="2" t="s">
        <v>1083</v>
      </c>
      <c r="C732" s="8">
        <v>42949.680555555598</v>
      </c>
      <c r="D732" s="8" t="s">
        <v>1981</v>
      </c>
      <c r="E732" s="10">
        <v>0.1</v>
      </c>
      <c r="F732" s="10">
        <v>-0.04</v>
      </c>
      <c r="G732" s="10">
        <v>350</v>
      </c>
      <c r="H732" s="8">
        <f>WORKDAY(C732,-120,Holidays!$C$2:$G$11)</f>
        <v>42776</v>
      </c>
      <c r="I732" s="8">
        <f>WORKDAY(C732,120,Holidays!$C$2:$G$11)</f>
        <v>43125</v>
      </c>
    </row>
    <row r="733" spans="1:9" x14ac:dyDescent="0.4">
      <c r="A733" s="2" t="s">
        <v>873</v>
      </c>
      <c r="B733" s="2" t="s">
        <v>1423</v>
      </c>
      <c r="C733" s="8">
        <v>42949.667361111096</v>
      </c>
      <c r="D733" s="8" t="s">
        <v>1981</v>
      </c>
      <c r="E733" s="10">
        <v>0.1</v>
      </c>
      <c r="F733" s="10">
        <v>-0.05</v>
      </c>
      <c r="G733" s="10">
        <v>300</v>
      </c>
      <c r="H733" s="8">
        <f>WORKDAY(C733,-120,Holidays!$C$2:$G$11)</f>
        <v>42776</v>
      </c>
      <c r="I733" s="8">
        <f>WORKDAY(C733,120,Holidays!$C$2:$G$11)</f>
        <v>43125</v>
      </c>
    </row>
    <row r="734" spans="1:9" x14ac:dyDescent="0.4">
      <c r="A734" s="2" t="s">
        <v>345</v>
      </c>
      <c r="B734" s="2" t="s">
        <v>1159</v>
      </c>
      <c r="C734" s="8">
        <v>42949.270833333299</v>
      </c>
      <c r="D734" s="8" t="s">
        <v>1981</v>
      </c>
      <c r="E734" s="10">
        <v>3.11</v>
      </c>
      <c r="F734" s="10">
        <v>1.1839999999999999</v>
      </c>
      <c r="G734" s="10">
        <v>162.69999999999999</v>
      </c>
      <c r="H734" s="8">
        <f>WORKDAY(C734,-120,Holidays!$C$2:$G$11)</f>
        <v>42776</v>
      </c>
      <c r="I734" s="8">
        <f>WORKDAY(C734,120,Holidays!$C$2:$G$11)</f>
        <v>43125</v>
      </c>
    </row>
    <row r="735" spans="1:9" x14ac:dyDescent="0.4">
      <c r="A735" s="2" t="s">
        <v>777</v>
      </c>
      <c r="B735" s="2" t="s">
        <v>1375</v>
      </c>
      <c r="C735" s="8">
        <v>42949.677083333299</v>
      </c>
      <c r="D735" s="8" t="s">
        <v>1981</v>
      </c>
      <c r="E735" s="10">
        <v>0.2</v>
      </c>
      <c r="F735" s="10">
        <v>0.105</v>
      </c>
      <c r="G735" s="10">
        <v>90.5</v>
      </c>
      <c r="H735" s="8">
        <f>WORKDAY(C735,-120,Holidays!$C$2:$G$11)</f>
        <v>42776</v>
      </c>
      <c r="I735" s="8">
        <f>WORKDAY(C735,120,Holidays!$C$2:$G$11)</f>
        <v>43125</v>
      </c>
    </row>
    <row r="736" spans="1:9" x14ac:dyDescent="0.4">
      <c r="A736" s="2" t="s">
        <v>385</v>
      </c>
      <c r="B736" s="2" t="s">
        <v>1179</v>
      </c>
      <c r="C736" s="8">
        <v>42949.670138888898</v>
      </c>
      <c r="D736" s="8" t="s">
        <v>1981</v>
      </c>
      <c r="E736" s="10">
        <v>7.0000000000000007E-2</v>
      </c>
      <c r="F736" s="10">
        <v>3.6999999999999998E-2</v>
      </c>
      <c r="G736" s="10">
        <v>88.2</v>
      </c>
      <c r="H736" s="8">
        <f>WORKDAY(C736,-120,Holidays!$C$2:$G$11)</f>
        <v>42776</v>
      </c>
      <c r="I736" s="8">
        <f>WORKDAY(C736,120,Holidays!$C$2:$G$11)</f>
        <v>43125</v>
      </c>
    </row>
    <row r="737" spans="1:9" x14ac:dyDescent="0.4">
      <c r="A737" s="2" t="s">
        <v>616</v>
      </c>
      <c r="B737" s="2" t="s">
        <v>1774</v>
      </c>
      <c r="C737" s="8">
        <v>42949.679166666698</v>
      </c>
      <c r="D737" s="8" t="s">
        <v>1981</v>
      </c>
      <c r="E737" s="10">
        <v>0.15</v>
      </c>
      <c r="F737" s="10">
        <v>8.8999999999999996E-2</v>
      </c>
      <c r="G737" s="10">
        <v>68.5</v>
      </c>
      <c r="H737" s="8">
        <f>WORKDAY(C737,-120,Holidays!$C$2:$G$11)</f>
        <v>42776</v>
      </c>
      <c r="I737" s="8">
        <f>WORKDAY(C737,120,Holidays!$C$2:$G$11)</f>
        <v>43125</v>
      </c>
    </row>
    <row r="738" spans="1:9" x14ac:dyDescent="0.4">
      <c r="A738" s="2" t="s">
        <v>99</v>
      </c>
      <c r="B738" s="2" t="s">
        <v>1036</v>
      </c>
      <c r="C738" s="8">
        <v>42949.680555555598</v>
      </c>
      <c r="D738" s="8" t="s">
        <v>1981</v>
      </c>
      <c r="E738" s="10">
        <v>1.1599999999999999</v>
      </c>
      <c r="F738" s="10">
        <v>0.76500000000000001</v>
      </c>
      <c r="G738" s="10">
        <v>51.6</v>
      </c>
      <c r="H738" s="8">
        <f>WORKDAY(C738,-120,Holidays!$C$2:$G$11)</f>
        <v>42776</v>
      </c>
      <c r="I738" s="8">
        <f>WORKDAY(C738,120,Holidays!$C$2:$G$11)</f>
        <v>43125</v>
      </c>
    </row>
    <row r="739" spans="1:9" x14ac:dyDescent="0.4">
      <c r="A739" s="2" t="s">
        <v>394</v>
      </c>
      <c r="B739" s="2" t="s">
        <v>1663</v>
      </c>
      <c r="C739" s="8">
        <v>42949.270833333299</v>
      </c>
      <c r="D739" s="8" t="s">
        <v>1981</v>
      </c>
      <c r="E739" s="10">
        <v>0.66</v>
      </c>
      <c r="F739" s="10">
        <v>0.46899999999999997</v>
      </c>
      <c r="G739" s="10">
        <v>40.700000000000003</v>
      </c>
      <c r="H739" s="8">
        <f>WORKDAY(C739,-120,Holidays!$C$2:$G$11)</f>
        <v>42776</v>
      </c>
      <c r="I739" s="8">
        <f>WORKDAY(C739,120,Holidays!$C$2:$G$11)</f>
        <v>43125</v>
      </c>
    </row>
    <row r="740" spans="1:9" x14ac:dyDescent="0.4">
      <c r="A740" s="2" t="s">
        <v>831</v>
      </c>
      <c r="B740" s="2" t="s">
        <v>1402</v>
      </c>
      <c r="C740" s="8">
        <v>42949.671527777798</v>
      </c>
      <c r="D740" s="8" t="s">
        <v>1981</v>
      </c>
      <c r="E740" s="10">
        <v>7.0000000000000007E-2</v>
      </c>
      <c r="F740" s="10">
        <v>0.05</v>
      </c>
      <c r="G740" s="10">
        <v>40</v>
      </c>
      <c r="H740" s="8">
        <f>WORKDAY(C740,-120,Holidays!$C$2:$G$11)</f>
        <v>42776</v>
      </c>
      <c r="I740" s="8">
        <f>WORKDAY(C740,120,Holidays!$C$2:$G$11)</f>
        <v>43125</v>
      </c>
    </row>
    <row r="741" spans="1:9" x14ac:dyDescent="0.4">
      <c r="A741" s="2" t="s">
        <v>712</v>
      </c>
      <c r="B741" s="2" t="s">
        <v>1822</v>
      </c>
      <c r="C741" s="8">
        <v>42949.667361111096</v>
      </c>
      <c r="D741" s="8" t="s">
        <v>1981</v>
      </c>
      <c r="E741" s="10">
        <v>0.04</v>
      </c>
      <c r="F741" s="10">
        <v>0.03</v>
      </c>
      <c r="G741" s="10">
        <v>33.299999999999997</v>
      </c>
      <c r="H741" s="8">
        <f>WORKDAY(C741,-120,Holidays!$C$2:$G$11)</f>
        <v>42776</v>
      </c>
      <c r="I741" s="8">
        <f>WORKDAY(C741,120,Holidays!$C$2:$G$11)</f>
        <v>43125</v>
      </c>
    </row>
    <row r="742" spans="1:9" x14ac:dyDescent="0.4">
      <c r="A742" s="2" t="s">
        <v>821</v>
      </c>
      <c r="B742" s="2" t="s">
        <v>1397</v>
      </c>
      <c r="C742" s="8">
        <v>42949.3125</v>
      </c>
      <c r="D742" s="8" t="s">
        <v>1981</v>
      </c>
      <c r="E742" s="10">
        <v>1.57</v>
      </c>
      <c r="F742" s="10">
        <v>1.196</v>
      </c>
      <c r="G742" s="10">
        <v>31.3</v>
      </c>
      <c r="H742" s="8">
        <f>WORKDAY(C742,-120,Holidays!$C$2:$G$11)</f>
        <v>42776</v>
      </c>
      <c r="I742" s="8">
        <f>WORKDAY(C742,120,Holidays!$C$2:$G$11)</f>
        <v>43125</v>
      </c>
    </row>
    <row r="743" spans="1:9" x14ac:dyDescent="0.4">
      <c r="A743" s="2" t="s">
        <v>122</v>
      </c>
      <c r="B743" s="2" t="s">
        <v>1527</v>
      </c>
      <c r="C743" s="8">
        <v>42949.25</v>
      </c>
      <c r="D743" s="8" t="s">
        <v>1981</v>
      </c>
      <c r="E743" s="10">
        <v>0.17</v>
      </c>
      <c r="F743" s="10">
        <v>0.13100000000000001</v>
      </c>
      <c r="G743" s="10">
        <v>29.8</v>
      </c>
      <c r="H743" s="8">
        <f>WORKDAY(C743,-120,Holidays!$C$2:$G$11)</f>
        <v>42776</v>
      </c>
      <c r="I743" s="8">
        <f>WORKDAY(C743,120,Holidays!$C$2:$G$11)</f>
        <v>43125</v>
      </c>
    </row>
    <row r="744" spans="1:9" x14ac:dyDescent="0.4">
      <c r="A744" s="2" t="s">
        <v>221</v>
      </c>
      <c r="B744" s="2" t="s">
        <v>1097</v>
      </c>
      <c r="C744" s="8">
        <v>42949.670138888898</v>
      </c>
      <c r="D744" s="8" t="s">
        <v>1981</v>
      </c>
      <c r="E744" s="10">
        <v>0.64</v>
      </c>
      <c r="F744" s="10">
        <v>0.495</v>
      </c>
      <c r="G744" s="10">
        <v>29.3</v>
      </c>
      <c r="H744" s="8">
        <f>WORKDAY(C744,-120,Holidays!$C$2:$G$11)</f>
        <v>42776</v>
      </c>
      <c r="I744" s="8">
        <f>WORKDAY(C744,120,Holidays!$C$2:$G$11)</f>
        <v>43125</v>
      </c>
    </row>
    <row r="745" spans="1:9" x14ac:dyDescent="0.4">
      <c r="A745" s="2" t="s">
        <v>810</v>
      </c>
      <c r="B745" s="2" t="s">
        <v>1871</v>
      </c>
      <c r="C745" s="8">
        <v>42949.675000000003</v>
      </c>
      <c r="D745" s="8" t="s">
        <v>1981</v>
      </c>
      <c r="E745" s="10">
        <v>-1.33</v>
      </c>
      <c r="F745" s="10">
        <v>-1.8759999999999999</v>
      </c>
      <c r="G745" s="10">
        <v>29.1</v>
      </c>
      <c r="H745" s="8">
        <f>WORKDAY(C745,-120,Holidays!$C$2:$G$11)</f>
        <v>42776</v>
      </c>
      <c r="I745" s="8">
        <f>WORKDAY(C745,120,Holidays!$C$2:$G$11)</f>
        <v>43125</v>
      </c>
    </row>
    <row r="746" spans="1:9" x14ac:dyDescent="0.4">
      <c r="A746" s="2" t="s">
        <v>627</v>
      </c>
      <c r="B746" s="2" t="s">
        <v>1300</v>
      </c>
      <c r="C746" s="8">
        <v>42949.6875</v>
      </c>
      <c r="D746" s="8" t="s">
        <v>1981</v>
      </c>
      <c r="E746" s="10">
        <v>-0.11</v>
      </c>
      <c r="F746" s="10">
        <v>-0.154</v>
      </c>
      <c r="G746" s="10">
        <v>28.6</v>
      </c>
      <c r="H746" s="8">
        <f>WORKDAY(C746,-120,Holidays!$C$2:$G$11)</f>
        <v>42776</v>
      </c>
      <c r="I746" s="8">
        <f>WORKDAY(C746,120,Holidays!$C$2:$G$11)</f>
        <v>43125</v>
      </c>
    </row>
    <row r="747" spans="1:9" x14ac:dyDescent="0.4">
      <c r="A747" s="2" t="s">
        <v>20</v>
      </c>
      <c r="B747" s="2" t="s">
        <v>1476</v>
      </c>
      <c r="C747" s="8">
        <v>42949.681944444397</v>
      </c>
      <c r="D747" s="8" t="s">
        <v>1981</v>
      </c>
      <c r="E747" s="10">
        <v>1.53</v>
      </c>
      <c r="F747" s="10">
        <v>1.196</v>
      </c>
      <c r="G747" s="10">
        <v>27.9</v>
      </c>
      <c r="H747" s="8">
        <f>WORKDAY(C747,-120,Holidays!$C$2:$G$11)</f>
        <v>42776</v>
      </c>
      <c r="I747" s="8">
        <f>WORKDAY(C747,120,Holidays!$C$2:$G$11)</f>
        <v>43125</v>
      </c>
    </row>
    <row r="748" spans="1:9" x14ac:dyDescent="0.4">
      <c r="A748" s="2" t="s">
        <v>277</v>
      </c>
      <c r="B748" s="2" t="s">
        <v>1125</v>
      </c>
      <c r="C748" s="8">
        <v>42949.670138888898</v>
      </c>
      <c r="D748" s="8" t="s">
        <v>1981</v>
      </c>
      <c r="E748" s="10">
        <v>0.52</v>
      </c>
      <c r="F748" s="10">
        <v>0.42799999999999999</v>
      </c>
      <c r="G748" s="10">
        <v>21.5</v>
      </c>
      <c r="H748" s="8">
        <f>WORKDAY(C748,-120,Holidays!$C$2:$G$11)</f>
        <v>42776</v>
      </c>
      <c r="I748" s="8">
        <f>WORKDAY(C748,120,Holidays!$C$2:$G$11)</f>
        <v>43125</v>
      </c>
    </row>
    <row r="749" spans="1:9" x14ac:dyDescent="0.4">
      <c r="A749" s="2" t="s">
        <v>403</v>
      </c>
      <c r="B749" s="2" t="s">
        <v>1188</v>
      </c>
      <c r="C749" s="8">
        <v>42949.667361111096</v>
      </c>
      <c r="D749" s="8" t="s">
        <v>1981</v>
      </c>
      <c r="E749" s="10">
        <v>0.43</v>
      </c>
      <c r="F749" s="10">
        <v>0.35499999999999998</v>
      </c>
      <c r="G749" s="10">
        <v>21.1</v>
      </c>
      <c r="H749" s="8">
        <f>WORKDAY(C749,-120,Holidays!$C$2:$G$11)</f>
        <v>42776</v>
      </c>
      <c r="I749" s="8">
        <f>WORKDAY(C749,120,Holidays!$C$2:$G$11)</f>
        <v>43125</v>
      </c>
    </row>
    <row r="750" spans="1:9" x14ac:dyDescent="0.4">
      <c r="A750" s="2" t="s">
        <v>305</v>
      </c>
      <c r="B750" s="2" t="s">
        <v>1139</v>
      </c>
      <c r="C750" s="8">
        <v>42949.677083333299</v>
      </c>
      <c r="D750" s="8" t="s">
        <v>1981</v>
      </c>
      <c r="E750" s="10">
        <v>1.4</v>
      </c>
      <c r="F750" s="10">
        <v>1.1639999999999999</v>
      </c>
      <c r="G750" s="10">
        <v>20.3</v>
      </c>
      <c r="H750" s="8">
        <f>WORKDAY(C750,-120,Holidays!$C$2:$G$11)</f>
        <v>42776</v>
      </c>
      <c r="I750" s="8">
        <f>WORKDAY(C750,120,Holidays!$C$2:$G$11)</f>
        <v>43125</v>
      </c>
    </row>
    <row r="751" spans="1:9" x14ac:dyDescent="0.4">
      <c r="A751" s="2" t="s">
        <v>550</v>
      </c>
      <c r="B751" s="2" t="s">
        <v>1741</v>
      </c>
      <c r="C751" s="8">
        <v>42949.670138888898</v>
      </c>
      <c r="D751" s="8" t="s">
        <v>1981</v>
      </c>
      <c r="E751" s="10">
        <v>0.83</v>
      </c>
      <c r="F751" s="10">
        <v>0.70299999999999996</v>
      </c>
      <c r="G751" s="10">
        <v>18.100000000000001</v>
      </c>
      <c r="H751" s="8">
        <f>WORKDAY(C751,-120,Holidays!$C$2:$G$11)</f>
        <v>42776</v>
      </c>
      <c r="I751" s="8">
        <f>WORKDAY(C751,120,Holidays!$C$2:$G$11)</f>
        <v>43125</v>
      </c>
    </row>
    <row r="752" spans="1:9" x14ac:dyDescent="0.4">
      <c r="A752" s="2" t="s">
        <v>416</v>
      </c>
      <c r="B752" s="2" t="s">
        <v>1674</v>
      </c>
      <c r="C752" s="8">
        <v>42949.270833333299</v>
      </c>
      <c r="D752" s="8" t="s">
        <v>1981</v>
      </c>
      <c r="E752" s="10">
        <v>3.49</v>
      </c>
      <c r="F752" s="10">
        <v>3.0680000000000001</v>
      </c>
      <c r="G752" s="10">
        <v>13.8</v>
      </c>
      <c r="H752" s="8">
        <f>WORKDAY(C752,-120,Holidays!$C$2:$G$11)</f>
        <v>42776</v>
      </c>
      <c r="I752" s="8">
        <f>WORKDAY(C752,120,Holidays!$C$2:$G$11)</f>
        <v>43125</v>
      </c>
    </row>
    <row r="753" spans="1:9" x14ac:dyDescent="0.4">
      <c r="A753" s="2" t="s">
        <v>426</v>
      </c>
      <c r="B753" s="2" t="s">
        <v>1679</v>
      </c>
      <c r="C753" s="8">
        <v>42949.681944444397</v>
      </c>
      <c r="D753" s="8" t="s">
        <v>1981</v>
      </c>
      <c r="E753" s="10">
        <v>0.74</v>
      </c>
      <c r="F753" s="10">
        <v>0.65200000000000002</v>
      </c>
      <c r="G753" s="10">
        <v>13.5</v>
      </c>
      <c r="H753" s="8">
        <f>WORKDAY(C753,-120,Holidays!$C$2:$G$11)</f>
        <v>42776</v>
      </c>
      <c r="I753" s="8">
        <f>WORKDAY(C753,120,Holidays!$C$2:$G$11)</f>
        <v>43125</v>
      </c>
    </row>
    <row r="754" spans="1:9" x14ac:dyDescent="0.4">
      <c r="A754" s="2" t="s">
        <v>501</v>
      </c>
      <c r="B754" s="2" t="s">
        <v>1237</v>
      </c>
      <c r="C754" s="8">
        <v>42949.3125</v>
      </c>
      <c r="D754" s="8" t="s">
        <v>1981</v>
      </c>
      <c r="E754" s="10">
        <v>1.82</v>
      </c>
      <c r="F754" s="10">
        <v>1.617</v>
      </c>
      <c r="G754" s="10">
        <v>12.6</v>
      </c>
      <c r="H754" s="8">
        <f>WORKDAY(C754,-120,Holidays!$C$2:$G$11)</f>
        <v>42776</v>
      </c>
      <c r="I754" s="8">
        <f>WORKDAY(C754,120,Holidays!$C$2:$G$11)</f>
        <v>43125</v>
      </c>
    </row>
    <row r="755" spans="1:9" x14ac:dyDescent="0.4">
      <c r="A755" s="2" t="s">
        <v>390</v>
      </c>
      <c r="B755" s="2" t="s">
        <v>1661</v>
      </c>
      <c r="C755" s="8">
        <v>42949.689583333296</v>
      </c>
      <c r="D755" s="8" t="s">
        <v>1981</v>
      </c>
      <c r="E755" s="10">
        <v>0.51</v>
      </c>
      <c r="F755" s="10">
        <v>0.45300000000000001</v>
      </c>
      <c r="G755" s="10">
        <v>12.6</v>
      </c>
      <c r="H755" s="8">
        <f>WORKDAY(C755,-120,Holidays!$C$2:$G$11)</f>
        <v>42776</v>
      </c>
      <c r="I755" s="8">
        <f>WORKDAY(C755,120,Holidays!$C$2:$G$11)</f>
        <v>43125</v>
      </c>
    </row>
    <row r="756" spans="1:9" x14ac:dyDescent="0.4">
      <c r="A756" s="2" t="s">
        <v>697</v>
      </c>
      <c r="B756" s="2" t="s">
        <v>1335</v>
      </c>
      <c r="C756" s="8">
        <v>42949.677083333299</v>
      </c>
      <c r="D756" s="8" t="s">
        <v>1981</v>
      </c>
      <c r="E756" s="10">
        <v>0.93</v>
      </c>
      <c r="F756" s="10">
        <v>0.83299999999999996</v>
      </c>
      <c r="G756" s="10">
        <v>11.6</v>
      </c>
      <c r="H756" s="8">
        <f>WORKDAY(C756,-120,Holidays!$C$2:$G$11)</f>
        <v>42776</v>
      </c>
      <c r="I756" s="8">
        <f>WORKDAY(C756,120,Holidays!$C$2:$G$11)</f>
        <v>43125</v>
      </c>
    </row>
    <row r="757" spans="1:9" x14ac:dyDescent="0.4">
      <c r="A757" s="2" t="s">
        <v>598</v>
      </c>
      <c r="B757" s="2" t="s">
        <v>1765</v>
      </c>
      <c r="C757" s="8">
        <v>42949.677083333299</v>
      </c>
      <c r="D757" s="8" t="s">
        <v>1981</v>
      </c>
      <c r="E757" s="10">
        <v>0.77</v>
      </c>
      <c r="F757" s="10">
        <v>0.69</v>
      </c>
      <c r="G757" s="10">
        <v>11.1</v>
      </c>
      <c r="H757" s="8">
        <f>WORKDAY(C757,-120,Holidays!$C$2:$G$11)</f>
        <v>42776</v>
      </c>
      <c r="I757" s="8">
        <f>WORKDAY(C757,120,Holidays!$C$2:$G$11)</f>
        <v>43125</v>
      </c>
    </row>
    <row r="758" spans="1:9" x14ac:dyDescent="0.4">
      <c r="A758" s="2" t="s">
        <v>384</v>
      </c>
      <c r="B758" s="2" t="s">
        <v>1658</v>
      </c>
      <c r="C758" s="8">
        <v>42949.6875</v>
      </c>
      <c r="D758" s="8" t="s">
        <v>1981</v>
      </c>
      <c r="E758" s="10">
        <v>0.24</v>
      </c>
      <c r="F758" s="10">
        <v>0.217</v>
      </c>
      <c r="G758" s="10">
        <v>10.6</v>
      </c>
      <c r="H758" s="8">
        <f>WORKDAY(C758,-120,Holidays!$C$2:$G$11)</f>
        <v>42776</v>
      </c>
      <c r="I758" s="8">
        <f>WORKDAY(C758,120,Holidays!$C$2:$G$11)</f>
        <v>43125</v>
      </c>
    </row>
    <row r="759" spans="1:9" x14ac:dyDescent="0.4">
      <c r="A759" s="2" t="s">
        <v>86</v>
      </c>
      <c r="B759" s="2" t="s">
        <v>1509</v>
      </c>
      <c r="C759" s="8">
        <v>42949.668749999997</v>
      </c>
      <c r="D759" s="8" t="s">
        <v>1981</v>
      </c>
      <c r="E759" s="10">
        <v>0.63</v>
      </c>
      <c r="F759" s="10">
        <v>0.57299999999999995</v>
      </c>
      <c r="G759" s="10">
        <v>9.9</v>
      </c>
      <c r="H759" s="8">
        <f>WORKDAY(C759,-120,Holidays!$C$2:$G$11)</f>
        <v>42776</v>
      </c>
      <c r="I759" s="8">
        <f>WORKDAY(C759,120,Holidays!$C$2:$G$11)</f>
        <v>43125</v>
      </c>
    </row>
    <row r="760" spans="1:9" x14ac:dyDescent="0.4">
      <c r="A760" s="2" t="s">
        <v>386</v>
      </c>
      <c r="B760" s="2" t="s">
        <v>1659</v>
      </c>
      <c r="C760" s="8">
        <v>42949.291666666701</v>
      </c>
      <c r="D760" s="8" t="s">
        <v>1981</v>
      </c>
      <c r="E760" s="10">
        <v>0.88</v>
      </c>
      <c r="F760" s="10">
        <v>0.80900000000000005</v>
      </c>
      <c r="G760" s="10">
        <v>8.8000000000000007</v>
      </c>
      <c r="H760" s="8">
        <f>WORKDAY(C760,-120,Holidays!$C$2:$G$11)</f>
        <v>42776</v>
      </c>
      <c r="I760" s="8">
        <f>WORKDAY(C760,120,Holidays!$C$2:$G$11)</f>
        <v>43125</v>
      </c>
    </row>
    <row r="761" spans="1:9" x14ac:dyDescent="0.4">
      <c r="A761" s="2" t="s">
        <v>858</v>
      </c>
      <c r="B761" s="2" t="s">
        <v>1895</v>
      </c>
      <c r="C761" s="8">
        <v>42949.670138888898</v>
      </c>
      <c r="D761" s="8" t="s">
        <v>1981</v>
      </c>
      <c r="E761" s="10">
        <v>0.38</v>
      </c>
      <c r="F761" s="10">
        <v>0.35</v>
      </c>
      <c r="G761" s="10">
        <v>8.6</v>
      </c>
      <c r="H761" s="8">
        <f>WORKDAY(C761,-120,Holidays!$C$2:$G$11)</f>
        <v>42776</v>
      </c>
      <c r="I761" s="8">
        <f>WORKDAY(C761,120,Holidays!$C$2:$G$11)</f>
        <v>43125</v>
      </c>
    </row>
    <row r="762" spans="1:9" x14ac:dyDescent="0.4">
      <c r="A762" s="2" t="s">
        <v>46</v>
      </c>
      <c r="B762" s="2" t="s">
        <v>1489</v>
      </c>
      <c r="C762" s="8">
        <v>42949.693749999999</v>
      </c>
      <c r="D762" s="8" t="s">
        <v>1981</v>
      </c>
      <c r="E762" s="10">
        <v>0.99</v>
      </c>
      <c r="F762" s="10">
        <v>0.91400000000000003</v>
      </c>
      <c r="G762" s="10">
        <v>8.3000000000000007</v>
      </c>
      <c r="H762" s="8">
        <f>WORKDAY(C762,-120,Holidays!$C$2:$G$11)</f>
        <v>42776</v>
      </c>
      <c r="I762" s="8">
        <f>WORKDAY(C762,120,Holidays!$C$2:$G$11)</f>
        <v>43125</v>
      </c>
    </row>
    <row r="763" spans="1:9" x14ac:dyDescent="0.4">
      <c r="A763" s="2" t="s">
        <v>445</v>
      </c>
      <c r="B763" s="2" t="s">
        <v>1209</v>
      </c>
      <c r="C763" s="8">
        <v>42949.677083333299</v>
      </c>
      <c r="D763" s="8" t="s">
        <v>1981</v>
      </c>
      <c r="E763" s="10">
        <v>1.69</v>
      </c>
      <c r="F763" s="10">
        <v>1.5629999999999999</v>
      </c>
      <c r="G763" s="10">
        <v>8.1</v>
      </c>
      <c r="H763" s="8">
        <f>WORKDAY(C763,-120,Holidays!$C$2:$G$11)</f>
        <v>42776</v>
      </c>
      <c r="I763" s="8">
        <f>WORKDAY(C763,120,Holidays!$C$2:$G$11)</f>
        <v>43125</v>
      </c>
    </row>
    <row r="764" spans="1:9" x14ac:dyDescent="0.4">
      <c r="A764" s="2" t="s">
        <v>954</v>
      </c>
      <c r="B764" s="2" t="s">
        <v>1943</v>
      </c>
      <c r="C764" s="8">
        <v>42949.673611111102</v>
      </c>
      <c r="D764" s="8" t="s">
        <v>1981</v>
      </c>
      <c r="E764" s="10">
        <v>-0.14000000000000001</v>
      </c>
      <c r="F764" s="10">
        <v>-0.14899999999999999</v>
      </c>
      <c r="G764" s="10">
        <v>6</v>
      </c>
      <c r="H764" s="8">
        <f>WORKDAY(C764,-120,Holidays!$C$2:$G$11)</f>
        <v>42776</v>
      </c>
      <c r="I764" s="8">
        <f>WORKDAY(C764,120,Holidays!$C$2:$G$11)</f>
        <v>43125</v>
      </c>
    </row>
    <row r="765" spans="1:9" x14ac:dyDescent="0.4">
      <c r="A765" s="2" t="s">
        <v>492</v>
      </c>
      <c r="B765" s="2" t="s">
        <v>1712</v>
      </c>
      <c r="C765" s="8">
        <v>42949.677083333299</v>
      </c>
      <c r="D765" s="8" t="s">
        <v>1981</v>
      </c>
      <c r="E765" s="10">
        <v>1.85</v>
      </c>
      <c r="F765" s="10">
        <v>1.748</v>
      </c>
      <c r="G765" s="10">
        <v>5.8</v>
      </c>
      <c r="H765" s="8">
        <f>WORKDAY(C765,-120,Holidays!$C$2:$G$11)</f>
        <v>42776</v>
      </c>
      <c r="I765" s="8">
        <f>WORKDAY(C765,120,Holidays!$C$2:$G$11)</f>
        <v>43125</v>
      </c>
    </row>
    <row r="766" spans="1:9" x14ac:dyDescent="0.4">
      <c r="A766" s="2" t="s">
        <v>372</v>
      </c>
      <c r="B766" s="2" t="s">
        <v>1652</v>
      </c>
      <c r="C766" s="8">
        <v>42949.670138888898</v>
      </c>
      <c r="D766" s="8" t="s">
        <v>1981</v>
      </c>
      <c r="E766" s="10">
        <v>0.92</v>
      </c>
      <c r="F766" s="10">
        <v>0.872</v>
      </c>
      <c r="G766" s="10">
        <v>5.5</v>
      </c>
      <c r="H766" s="8">
        <f>WORKDAY(C766,-120,Holidays!$C$2:$G$11)</f>
        <v>42776</v>
      </c>
      <c r="I766" s="8">
        <f>WORKDAY(C766,120,Holidays!$C$2:$G$11)</f>
        <v>43125</v>
      </c>
    </row>
    <row r="767" spans="1:9" x14ac:dyDescent="0.4">
      <c r="A767" s="2" t="s">
        <v>607</v>
      </c>
      <c r="B767" s="2" t="s">
        <v>1290</v>
      </c>
      <c r="C767" s="8">
        <v>42949.291666666701</v>
      </c>
      <c r="D767" s="8" t="s">
        <v>1981</v>
      </c>
      <c r="E767" s="10">
        <v>0.48</v>
      </c>
      <c r="F767" s="10">
        <v>0.45700000000000002</v>
      </c>
      <c r="G767" s="10">
        <v>5</v>
      </c>
      <c r="H767" s="8">
        <f>WORKDAY(C767,-120,Holidays!$C$2:$G$11)</f>
        <v>42776</v>
      </c>
      <c r="I767" s="8">
        <f>WORKDAY(C767,120,Holidays!$C$2:$G$11)</f>
        <v>43125</v>
      </c>
    </row>
    <row r="768" spans="1:9" x14ac:dyDescent="0.4">
      <c r="A768" s="2" t="s">
        <v>320</v>
      </c>
      <c r="B768" s="2" t="s">
        <v>1626</v>
      </c>
      <c r="C768" s="8">
        <v>42949.291666666701</v>
      </c>
      <c r="D768" s="8" t="s">
        <v>1981</v>
      </c>
      <c r="E768" s="10">
        <v>1.02</v>
      </c>
      <c r="F768" s="10">
        <v>0.97199999999999998</v>
      </c>
      <c r="G768" s="10">
        <v>4.9000000000000004</v>
      </c>
      <c r="H768" s="8">
        <f>WORKDAY(C768,-120,Holidays!$C$2:$G$11)</f>
        <v>42776</v>
      </c>
      <c r="I768" s="8">
        <f>WORKDAY(C768,120,Holidays!$C$2:$G$11)</f>
        <v>43125</v>
      </c>
    </row>
    <row r="769" spans="1:9" x14ac:dyDescent="0.4">
      <c r="A769" s="2" t="s">
        <v>520</v>
      </c>
      <c r="B769" s="2" t="s">
        <v>1726</v>
      </c>
      <c r="C769" s="8">
        <v>42949.677083333299</v>
      </c>
      <c r="D769" s="8" t="s">
        <v>1981</v>
      </c>
      <c r="E769" s="10">
        <v>0.98</v>
      </c>
      <c r="F769" s="10">
        <v>0.93700000000000006</v>
      </c>
      <c r="G769" s="10">
        <v>4.5999999999999996</v>
      </c>
      <c r="H769" s="8">
        <f>WORKDAY(C769,-120,Holidays!$C$2:$G$11)</f>
        <v>42776</v>
      </c>
      <c r="I769" s="8">
        <f>WORKDAY(C769,120,Holidays!$C$2:$G$11)</f>
        <v>43125</v>
      </c>
    </row>
    <row r="770" spans="1:9" x14ac:dyDescent="0.4">
      <c r="A770" s="2" t="s">
        <v>658</v>
      </c>
      <c r="B770" s="2" t="s">
        <v>1795</v>
      </c>
      <c r="C770" s="8">
        <v>42949.677083333299</v>
      </c>
      <c r="D770" s="8" t="s">
        <v>1981</v>
      </c>
      <c r="E770" s="10">
        <v>0.81</v>
      </c>
      <c r="F770" s="10">
        <v>0.77600000000000002</v>
      </c>
      <c r="G770" s="10">
        <v>4.4000000000000004</v>
      </c>
      <c r="H770" s="8">
        <f>WORKDAY(C770,-120,Holidays!$C$2:$G$11)</f>
        <v>42776</v>
      </c>
      <c r="I770" s="8">
        <f>WORKDAY(C770,120,Holidays!$C$2:$G$11)</f>
        <v>43125</v>
      </c>
    </row>
    <row r="771" spans="1:9" x14ac:dyDescent="0.4">
      <c r="A771" s="2" t="s">
        <v>32</v>
      </c>
      <c r="B771" s="2" t="s">
        <v>1482</v>
      </c>
      <c r="C771" s="8">
        <v>42949.288194444402</v>
      </c>
      <c r="D771" s="8" t="s">
        <v>1981</v>
      </c>
      <c r="E771" s="10">
        <v>0.65</v>
      </c>
      <c r="F771" s="10">
        <v>0.623</v>
      </c>
      <c r="G771" s="10">
        <v>4.3</v>
      </c>
      <c r="H771" s="8">
        <f>WORKDAY(C771,-120,Holidays!$C$2:$G$11)</f>
        <v>42776</v>
      </c>
      <c r="I771" s="8">
        <f>WORKDAY(C771,120,Holidays!$C$2:$G$11)</f>
        <v>43125</v>
      </c>
    </row>
    <row r="772" spans="1:9" x14ac:dyDescent="0.4">
      <c r="A772" s="2" t="s">
        <v>234</v>
      </c>
      <c r="B772" s="2" t="s">
        <v>1583</v>
      </c>
      <c r="C772" s="8">
        <v>42949.667361111096</v>
      </c>
      <c r="D772" s="8" t="s">
        <v>1981</v>
      </c>
      <c r="E772" s="10">
        <v>0.77</v>
      </c>
      <c r="F772" s="10">
        <v>0.73799999999999999</v>
      </c>
      <c r="G772" s="10">
        <v>4.3</v>
      </c>
      <c r="H772" s="8">
        <f>WORKDAY(C772,-120,Holidays!$C$2:$G$11)</f>
        <v>42776</v>
      </c>
      <c r="I772" s="8">
        <f>WORKDAY(C772,120,Holidays!$C$2:$G$11)</f>
        <v>43125</v>
      </c>
    </row>
    <row r="773" spans="1:9" x14ac:dyDescent="0.4">
      <c r="A773" s="2" t="s">
        <v>582</v>
      </c>
      <c r="B773" s="2" t="s">
        <v>1757</v>
      </c>
      <c r="C773" s="8">
        <v>42949.354166666701</v>
      </c>
      <c r="D773" s="8" t="s">
        <v>1981</v>
      </c>
      <c r="E773" s="10">
        <v>0.19</v>
      </c>
      <c r="F773" s="10">
        <v>0.18</v>
      </c>
      <c r="G773" s="10">
        <v>4</v>
      </c>
      <c r="H773" s="8">
        <f>WORKDAY(C773,-120,Holidays!$C$2:$G$11)</f>
        <v>42776</v>
      </c>
      <c r="I773" s="8">
        <f>WORKDAY(C773,120,Holidays!$C$2:$G$11)</f>
        <v>43125</v>
      </c>
    </row>
    <row r="774" spans="1:9" x14ac:dyDescent="0.4">
      <c r="A774" s="2" t="s">
        <v>686</v>
      </c>
      <c r="B774" s="2" t="s">
        <v>1809</v>
      </c>
      <c r="C774" s="8">
        <v>42949.670138888898</v>
      </c>
      <c r="D774" s="8" t="s">
        <v>1981</v>
      </c>
      <c r="E774" s="10">
        <v>0.23</v>
      </c>
      <c r="F774" s="10">
        <v>0.222</v>
      </c>
      <c r="G774" s="10">
        <v>3.6</v>
      </c>
      <c r="H774" s="8">
        <f>WORKDAY(C774,-120,Holidays!$C$2:$G$11)</f>
        <v>42776</v>
      </c>
      <c r="I774" s="8">
        <f>WORKDAY(C774,120,Holidays!$C$2:$G$11)</f>
        <v>43125</v>
      </c>
    </row>
    <row r="775" spans="1:9" x14ac:dyDescent="0.4">
      <c r="A775" s="2" t="s">
        <v>235</v>
      </c>
      <c r="B775" s="2" t="s">
        <v>1104</v>
      </c>
      <c r="C775" s="8">
        <v>42949.670138888898</v>
      </c>
      <c r="D775" s="8" t="s">
        <v>1981</v>
      </c>
      <c r="E775" s="10">
        <v>1.03</v>
      </c>
      <c r="F775" s="10">
        <v>0.996</v>
      </c>
      <c r="G775" s="10">
        <v>3.4</v>
      </c>
      <c r="H775" s="8">
        <f>WORKDAY(C775,-120,Holidays!$C$2:$G$11)</f>
        <v>42776</v>
      </c>
      <c r="I775" s="8">
        <f>WORKDAY(C775,120,Holidays!$C$2:$G$11)</f>
        <v>43125</v>
      </c>
    </row>
    <row r="776" spans="1:9" x14ac:dyDescent="0.4">
      <c r="A776" s="2" t="s">
        <v>605</v>
      </c>
      <c r="B776" s="2" t="s">
        <v>1289</v>
      </c>
      <c r="C776" s="8">
        <v>42949.293055555601</v>
      </c>
      <c r="D776" s="8" t="s">
        <v>1981</v>
      </c>
      <c r="E776" s="10">
        <v>2.19</v>
      </c>
      <c r="F776" s="10">
        <v>2.117</v>
      </c>
      <c r="G776" s="10">
        <v>3.3</v>
      </c>
      <c r="H776" s="8">
        <f>WORKDAY(C776,-120,Holidays!$C$2:$G$11)</f>
        <v>42776</v>
      </c>
      <c r="I776" s="8">
        <f>WORKDAY(C776,120,Holidays!$C$2:$G$11)</f>
        <v>43125</v>
      </c>
    </row>
    <row r="777" spans="1:9" x14ac:dyDescent="0.4">
      <c r="A777" s="2" t="s">
        <v>387</v>
      </c>
      <c r="B777" s="2" t="s">
        <v>1180</v>
      </c>
      <c r="C777" s="8">
        <v>42949.333333333299</v>
      </c>
      <c r="D777" s="8" t="s">
        <v>1981</v>
      </c>
      <c r="E777" s="10">
        <v>0.54</v>
      </c>
      <c r="F777" s="10">
        <v>0.52400000000000002</v>
      </c>
      <c r="G777" s="10">
        <v>3.1</v>
      </c>
      <c r="H777" s="8">
        <f>WORKDAY(C777,-120,Holidays!$C$2:$G$11)</f>
        <v>42776</v>
      </c>
      <c r="I777" s="8">
        <f>WORKDAY(C777,120,Holidays!$C$2:$G$11)</f>
        <v>43125</v>
      </c>
    </row>
    <row r="778" spans="1:9" x14ac:dyDescent="0.4">
      <c r="A778" s="2" t="s">
        <v>813</v>
      </c>
      <c r="B778" s="2" t="s">
        <v>1393</v>
      </c>
      <c r="C778" s="8">
        <v>42949.284722222197</v>
      </c>
      <c r="D778" s="8" t="s">
        <v>1981</v>
      </c>
      <c r="E778" s="10">
        <v>0.73</v>
      </c>
      <c r="F778" s="10">
        <v>0.70899999999999996</v>
      </c>
      <c r="G778" s="10">
        <v>3</v>
      </c>
      <c r="H778" s="8">
        <f>WORKDAY(C778,-120,Holidays!$C$2:$G$11)</f>
        <v>42776</v>
      </c>
      <c r="I778" s="8">
        <f>WORKDAY(C778,120,Holidays!$C$2:$G$11)</f>
        <v>43125</v>
      </c>
    </row>
    <row r="779" spans="1:9" x14ac:dyDescent="0.4">
      <c r="A779" s="2" t="s">
        <v>211</v>
      </c>
      <c r="B779" s="2" t="s">
        <v>1092</v>
      </c>
      <c r="C779" s="8">
        <v>42949.333333333299</v>
      </c>
      <c r="D779" s="8" t="s">
        <v>1981</v>
      </c>
      <c r="E779" s="10">
        <v>0.79</v>
      </c>
      <c r="F779" s="10">
        <v>0.76800000000000002</v>
      </c>
      <c r="G779" s="10">
        <v>2.9</v>
      </c>
      <c r="H779" s="8">
        <f>WORKDAY(C779,-120,Holidays!$C$2:$G$11)</f>
        <v>42776</v>
      </c>
      <c r="I779" s="8">
        <f>WORKDAY(C779,120,Holidays!$C$2:$G$11)</f>
        <v>43125</v>
      </c>
    </row>
    <row r="780" spans="1:9" x14ac:dyDescent="0.4">
      <c r="A780" s="2" t="s">
        <v>820</v>
      </c>
      <c r="B780" s="2" t="s">
        <v>1876</v>
      </c>
      <c r="C780" s="8">
        <v>42949.677083333299</v>
      </c>
      <c r="D780" s="8" t="s">
        <v>1981</v>
      </c>
      <c r="E780" s="10">
        <v>0.87</v>
      </c>
      <c r="F780" s="10">
        <v>0.84899999999999998</v>
      </c>
      <c r="G780" s="10">
        <v>2.5</v>
      </c>
      <c r="H780" s="8">
        <f>WORKDAY(C780,-120,Holidays!$C$2:$G$11)</f>
        <v>42776</v>
      </c>
      <c r="I780" s="8">
        <f>WORKDAY(C780,120,Holidays!$C$2:$G$11)</f>
        <v>43125</v>
      </c>
    </row>
    <row r="781" spans="1:9" x14ac:dyDescent="0.4">
      <c r="A781" s="2" t="s">
        <v>44</v>
      </c>
      <c r="B781" s="2" t="s">
        <v>1488</v>
      </c>
      <c r="C781" s="8">
        <v>42949.677083333299</v>
      </c>
      <c r="D781" s="8" t="s">
        <v>1981</v>
      </c>
      <c r="E781" s="10">
        <v>0.3</v>
      </c>
      <c r="F781" s="10">
        <v>0.29299999999999998</v>
      </c>
      <c r="G781" s="10">
        <v>2.4</v>
      </c>
      <c r="H781" s="8">
        <f>WORKDAY(C781,-120,Holidays!$C$2:$G$11)</f>
        <v>42776</v>
      </c>
      <c r="I781" s="8">
        <f>WORKDAY(C781,120,Holidays!$C$2:$G$11)</f>
        <v>43125</v>
      </c>
    </row>
    <row r="782" spans="1:9" x14ac:dyDescent="0.4">
      <c r="A782" s="2" t="s">
        <v>956</v>
      </c>
      <c r="B782" s="2" t="s">
        <v>1944</v>
      </c>
      <c r="C782" s="8">
        <v>42949.691666666702</v>
      </c>
      <c r="D782" s="8" t="s">
        <v>1981</v>
      </c>
      <c r="E782" s="10">
        <v>1.53</v>
      </c>
      <c r="F782" s="10">
        <v>1.4950000000000001</v>
      </c>
      <c r="G782" s="10">
        <v>2.2999999999999998</v>
      </c>
      <c r="H782" s="8">
        <f>WORKDAY(C782,-120,Holidays!$C$2:$G$11)</f>
        <v>42776</v>
      </c>
      <c r="I782" s="8">
        <f>WORKDAY(C782,120,Holidays!$C$2:$G$11)</f>
        <v>43125</v>
      </c>
    </row>
    <row r="783" spans="1:9" x14ac:dyDescent="0.4">
      <c r="A783" s="2" t="s">
        <v>316</v>
      </c>
      <c r="B783" s="2" t="s">
        <v>1624</v>
      </c>
      <c r="C783" s="8">
        <v>42949.673611111102</v>
      </c>
      <c r="D783" s="8" t="s">
        <v>1981</v>
      </c>
      <c r="E783" s="10">
        <v>1.49</v>
      </c>
      <c r="F783" s="10">
        <v>1.458</v>
      </c>
      <c r="G783" s="10">
        <v>2.2000000000000002</v>
      </c>
      <c r="H783" s="8">
        <f>WORKDAY(C783,-120,Holidays!$C$2:$G$11)</f>
        <v>42776</v>
      </c>
      <c r="I783" s="8">
        <f>WORKDAY(C783,120,Holidays!$C$2:$G$11)</f>
        <v>43125</v>
      </c>
    </row>
    <row r="784" spans="1:9" x14ac:dyDescent="0.4">
      <c r="A784" s="2" t="s">
        <v>578</v>
      </c>
      <c r="B784" s="2" t="s">
        <v>1755</v>
      </c>
      <c r="C784" s="8">
        <v>42949.677083333299</v>
      </c>
      <c r="D784" s="8" t="s">
        <v>1981</v>
      </c>
      <c r="E784" s="10">
        <v>1.3</v>
      </c>
      <c r="F784" s="10">
        <v>1.282</v>
      </c>
      <c r="G784" s="10">
        <v>1.4</v>
      </c>
      <c r="H784" s="8">
        <f>WORKDAY(C784,-120,Holidays!$C$2:$G$11)</f>
        <v>42776</v>
      </c>
      <c r="I784" s="8">
        <f>WORKDAY(C784,120,Holidays!$C$2:$G$11)</f>
        <v>43125</v>
      </c>
    </row>
    <row r="785" spans="1:9" x14ac:dyDescent="0.4">
      <c r="A785" s="2" t="s">
        <v>167</v>
      </c>
      <c r="B785" s="2" t="s">
        <v>1070</v>
      </c>
      <c r="C785" s="8">
        <v>42949.670138888898</v>
      </c>
      <c r="D785" s="8" t="s">
        <v>1981</v>
      </c>
      <c r="E785" s="10">
        <v>-0.21</v>
      </c>
      <c r="F785" s="10">
        <v>-0.21199999999999999</v>
      </c>
      <c r="G785" s="10">
        <v>0.9</v>
      </c>
      <c r="H785" s="8">
        <f>WORKDAY(C785,-120,Holidays!$C$2:$G$11)</f>
        <v>42776</v>
      </c>
      <c r="I785" s="8">
        <f>WORKDAY(C785,120,Holidays!$C$2:$G$11)</f>
        <v>43125</v>
      </c>
    </row>
    <row r="786" spans="1:9" x14ac:dyDescent="0.4">
      <c r="A786" s="2" t="s">
        <v>70</v>
      </c>
      <c r="B786" s="2" t="s">
        <v>1501</v>
      </c>
      <c r="C786" s="8">
        <v>42949.677083333299</v>
      </c>
      <c r="D786" s="8" t="s">
        <v>1981</v>
      </c>
      <c r="E786" s="10">
        <v>0.34</v>
      </c>
      <c r="F786" s="10">
        <v>0.34</v>
      </c>
      <c r="G786" s="10">
        <v>0.7</v>
      </c>
      <c r="H786" s="8">
        <f>WORKDAY(C786,-120,Holidays!$C$2:$G$11)</f>
        <v>42776</v>
      </c>
      <c r="I786" s="8">
        <f>WORKDAY(C786,120,Holidays!$C$2:$G$11)</f>
        <v>43125</v>
      </c>
    </row>
    <row r="787" spans="1:9" x14ac:dyDescent="0.4">
      <c r="A787" s="2" t="s">
        <v>498</v>
      </c>
      <c r="B787" s="2" t="s">
        <v>1715</v>
      </c>
      <c r="C787" s="8">
        <v>42949.270833333299</v>
      </c>
      <c r="D787" s="8" t="s">
        <v>1981</v>
      </c>
      <c r="E787" s="10">
        <v>2.1</v>
      </c>
      <c r="F787" s="10">
        <v>2.085</v>
      </c>
      <c r="G787" s="10">
        <v>0.7</v>
      </c>
      <c r="H787" s="8">
        <f>WORKDAY(C787,-120,Holidays!$C$2:$G$11)</f>
        <v>42776</v>
      </c>
      <c r="I787" s="8">
        <f>WORKDAY(C787,120,Holidays!$C$2:$G$11)</f>
        <v>43125</v>
      </c>
    </row>
    <row r="788" spans="1:9" x14ac:dyDescent="0.4">
      <c r="A788" s="2" t="s">
        <v>284</v>
      </c>
      <c r="B788" s="2" t="s">
        <v>1608</v>
      </c>
      <c r="C788" s="8">
        <v>42949.3125</v>
      </c>
      <c r="D788" s="8" t="s">
        <v>1981</v>
      </c>
      <c r="E788" s="10">
        <v>0.67</v>
      </c>
      <c r="F788" s="10">
        <v>0.66700000000000004</v>
      </c>
      <c r="G788" s="10">
        <v>0.4</v>
      </c>
      <c r="H788" s="8">
        <f>WORKDAY(C788,-120,Holidays!$C$2:$G$11)</f>
        <v>42776</v>
      </c>
      <c r="I788" s="8">
        <f>WORKDAY(C788,120,Holidays!$C$2:$G$11)</f>
        <v>43125</v>
      </c>
    </row>
    <row r="789" spans="1:9" x14ac:dyDescent="0.4">
      <c r="A789" s="2" t="s">
        <v>391</v>
      </c>
      <c r="B789" s="2" t="s">
        <v>1182</v>
      </c>
      <c r="C789" s="8">
        <v>42949.670833333301</v>
      </c>
      <c r="D789" s="8" t="s">
        <v>1981</v>
      </c>
      <c r="E789" s="10">
        <v>0.48</v>
      </c>
      <c r="F789" s="10">
        <v>0</v>
      </c>
      <c r="G789" s="10">
        <v>0</v>
      </c>
      <c r="H789" s="8">
        <f>WORKDAY(C789,-120,Holidays!$C$2:$G$11)</f>
        <v>42776</v>
      </c>
      <c r="I789" s="8">
        <f>WORKDAY(C789,120,Holidays!$C$2:$G$11)</f>
        <v>43125</v>
      </c>
    </row>
    <row r="790" spans="1:9" x14ac:dyDescent="0.4">
      <c r="A790" s="2" t="s">
        <v>425</v>
      </c>
      <c r="B790" s="2" t="s">
        <v>1199</v>
      </c>
      <c r="C790" s="8">
        <v>42949.284722222197</v>
      </c>
      <c r="D790" s="8" t="s">
        <v>1981</v>
      </c>
      <c r="E790" s="10">
        <v>0</v>
      </c>
      <c r="F790" s="10">
        <v>0</v>
      </c>
      <c r="G790" s="10">
        <v>0</v>
      </c>
      <c r="H790" s="8">
        <f>WORKDAY(C790,-120,Holidays!$C$2:$G$11)</f>
        <v>42776</v>
      </c>
      <c r="I790" s="8">
        <f>WORKDAY(C790,120,Holidays!$C$2:$G$11)</f>
        <v>43125</v>
      </c>
    </row>
    <row r="791" spans="1:9" x14ac:dyDescent="0.4">
      <c r="A791" s="2" t="s">
        <v>427</v>
      </c>
      <c r="B791" s="2" t="s">
        <v>1200</v>
      </c>
      <c r="C791" s="8">
        <v>42949.354166666701</v>
      </c>
      <c r="D791" s="8" t="s">
        <v>1981</v>
      </c>
      <c r="E791" s="10">
        <v>8.51</v>
      </c>
      <c r="F791" s="10">
        <v>0</v>
      </c>
      <c r="G791" s="10">
        <v>0</v>
      </c>
      <c r="H791" s="8">
        <f>WORKDAY(C791,-120,Holidays!$C$2:$G$11)</f>
        <v>42776</v>
      </c>
      <c r="I791" s="8">
        <f>WORKDAY(C791,120,Holidays!$C$2:$G$11)</f>
        <v>43125</v>
      </c>
    </row>
    <row r="792" spans="1:9" x14ac:dyDescent="0.4">
      <c r="A792" s="2" t="s">
        <v>68</v>
      </c>
      <c r="B792" s="2" t="s">
        <v>1500</v>
      </c>
      <c r="C792" s="8">
        <v>42949.28125</v>
      </c>
      <c r="D792" s="8" t="s">
        <v>1981</v>
      </c>
      <c r="E792" s="10">
        <v>1.71</v>
      </c>
      <c r="F792" s="10">
        <v>0</v>
      </c>
      <c r="G792" s="10">
        <v>0</v>
      </c>
      <c r="H792" s="8">
        <f>WORKDAY(C792,-120,Holidays!$C$2:$G$11)</f>
        <v>42776</v>
      </c>
      <c r="I792" s="8">
        <f>WORKDAY(C792,120,Holidays!$C$2:$G$11)</f>
        <v>43125</v>
      </c>
    </row>
    <row r="793" spans="1:9" x14ac:dyDescent="0.4">
      <c r="A793" s="2" t="s">
        <v>764</v>
      </c>
      <c r="B793" s="2" t="s">
        <v>1848</v>
      </c>
      <c r="C793" s="8">
        <v>42949.6875</v>
      </c>
      <c r="D793" s="8" t="s">
        <v>1981</v>
      </c>
      <c r="E793" s="10">
        <v>49.55</v>
      </c>
      <c r="F793" s="10">
        <v>0</v>
      </c>
      <c r="G793" s="10">
        <v>0</v>
      </c>
      <c r="H793" s="8">
        <f>WORKDAY(C793,-120,Holidays!$C$2:$G$11)</f>
        <v>42776</v>
      </c>
      <c r="I793" s="8">
        <f>WORKDAY(C793,120,Holidays!$C$2:$G$11)</f>
        <v>43125</v>
      </c>
    </row>
    <row r="794" spans="1:9" x14ac:dyDescent="0.4">
      <c r="A794" s="2" t="s">
        <v>612</v>
      </c>
      <c r="B794" s="2" t="s">
        <v>1772</v>
      </c>
      <c r="C794" s="8">
        <v>42949.833333333299</v>
      </c>
      <c r="D794" s="8" t="s">
        <v>1981</v>
      </c>
      <c r="E794" s="10">
        <v>1.51</v>
      </c>
      <c r="F794" s="10">
        <v>1.5109999999999999</v>
      </c>
      <c r="G794" s="10">
        <v>-0.2</v>
      </c>
      <c r="H794" s="8">
        <f>WORKDAY(C794,-120,Holidays!$C$2:$G$11)</f>
        <v>42776</v>
      </c>
      <c r="I794" s="8">
        <f>WORKDAY(C794,120,Holidays!$C$2:$G$11)</f>
        <v>43125</v>
      </c>
    </row>
    <row r="795" spans="1:9" x14ac:dyDescent="0.4">
      <c r="A795" s="2" t="s">
        <v>119</v>
      </c>
      <c r="B795" s="2" t="s">
        <v>1046</v>
      </c>
      <c r="C795" s="8">
        <v>42949.6784722222</v>
      </c>
      <c r="D795" s="8" t="s">
        <v>1981</v>
      </c>
      <c r="E795" s="10">
        <v>2.09</v>
      </c>
      <c r="F795" s="10">
        <v>2.0979999999999999</v>
      </c>
      <c r="G795" s="10">
        <v>-0.4</v>
      </c>
      <c r="H795" s="8">
        <f>WORKDAY(C795,-120,Holidays!$C$2:$G$11)</f>
        <v>42776</v>
      </c>
      <c r="I795" s="8">
        <f>WORKDAY(C795,120,Holidays!$C$2:$G$11)</f>
        <v>43125</v>
      </c>
    </row>
    <row r="796" spans="1:9" x14ac:dyDescent="0.4">
      <c r="A796" s="11" t="s">
        <v>982</v>
      </c>
      <c r="B796" s="13" t="s">
        <v>1971</v>
      </c>
      <c r="C796" s="8">
        <v>42949.677083333299</v>
      </c>
      <c r="D796" s="8" t="s">
        <v>1981</v>
      </c>
      <c r="E796" s="10">
        <v>0.6</v>
      </c>
      <c r="F796" s="10">
        <v>0.60399999999999998</v>
      </c>
      <c r="G796" s="10">
        <v>-0.7</v>
      </c>
      <c r="H796" s="8">
        <f>WORKDAY(C796,-120,Holidays!$C$2:$G$11)</f>
        <v>42776</v>
      </c>
      <c r="I796" s="8">
        <f>WORKDAY(C796,120,Holidays!$C$2:$G$11)</f>
        <v>43125</v>
      </c>
    </row>
    <row r="797" spans="1:9" x14ac:dyDescent="0.4">
      <c r="A797" s="2" t="s">
        <v>677</v>
      </c>
      <c r="B797" s="2" t="s">
        <v>1325</v>
      </c>
      <c r="C797" s="8">
        <v>42949.270833333299</v>
      </c>
      <c r="D797" s="8" t="s">
        <v>1981</v>
      </c>
      <c r="E797" s="10">
        <v>0.1</v>
      </c>
      <c r="F797" s="10">
        <v>0.10100000000000001</v>
      </c>
      <c r="G797" s="10">
        <v>-1</v>
      </c>
      <c r="H797" s="8">
        <f>WORKDAY(C797,-120,Holidays!$C$2:$G$11)</f>
        <v>42776</v>
      </c>
      <c r="I797" s="8">
        <f>WORKDAY(C797,120,Holidays!$C$2:$G$11)</f>
        <v>43125</v>
      </c>
    </row>
    <row r="798" spans="1:9" x14ac:dyDescent="0.4">
      <c r="A798" s="2" t="s">
        <v>583</v>
      </c>
      <c r="B798" s="2" t="s">
        <v>1278</v>
      </c>
      <c r="C798" s="8">
        <v>42949.671527777798</v>
      </c>
      <c r="D798" s="8" t="s">
        <v>1981</v>
      </c>
      <c r="E798" s="10">
        <v>1.33</v>
      </c>
      <c r="F798" s="10">
        <v>1.3540000000000001</v>
      </c>
      <c r="G798" s="10">
        <v>-1.8</v>
      </c>
      <c r="H798" s="8">
        <f>WORKDAY(C798,-120,Holidays!$C$2:$G$11)</f>
        <v>42776</v>
      </c>
      <c r="I798" s="8">
        <f>WORKDAY(C798,120,Holidays!$C$2:$G$11)</f>
        <v>43125</v>
      </c>
    </row>
    <row r="799" spans="1:9" x14ac:dyDescent="0.4">
      <c r="A799" s="2" t="s">
        <v>179</v>
      </c>
      <c r="B799" s="2" t="s">
        <v>1076</v>
      </c>
      <c r="C799" s="8">
        <v>42949.670138888898</v>
      </c>
      <c r="D799" s="8" t="s">
        <v>1981</v>
      </c>
      <c r="E799" s="10">
        <v>-1.73</v>
      </c>
      <c r="F799" s="10">
        <v>-1.6459999999999999</v>
      </c>
      <c r="G799" s="10">
        <v>-5.0999999999999996</v>
      </c>
      <c r="H799" s="8">
        <f>WORKDAY(C799,-120,Holidays!$C$2:$G$11)</f>
        <v>42776</v>
      </c>
      <c r="I799" s="8">
        <f>WORKDAY(C799,120,Holidays!$C$2:$G$11)</f>
        <v>43125</v>
      </c>
    </row>
    <row r="800" spans="1:9" x14ac:dyDescent="0.4">
      <c r="A800" s="2" t="s">
        <v>207</v>
      </c>
      <c r="B800" s="2" t="s">
        <v>1090</v>
      </c>
      <c r="C800" s="8">
        <v>42949.255555555603</v>
      </c>
      <c r="D800" s="8" t="s">
        <v>1981</v>
      </c>
      <c r="E800" s="10">
        <v>0.6</v>
      </c>
      <c r="F800" s="10">
        <v>0.63200000000000001</v>
      </c>
      <c r="G800" s="10">
        <v>-5.0999999999999996</v>
      </c>
      <c r="H800" s="8">
        <f>WORKDAY(C800,-120,Holidays!$C$2:$G$11)</f>
        <v>42776</v>
      </c>
      <c r="I800" s="8">
        <f>WORKDAY(C800,120,Holidays!$C$2:$G$11)</f>
        <v>43125</v>
      </c>
    </row>
    <row r="801" spans="1:9" x14ac:dyDescent="0.4">
      <c r="A801" s="2" t="s">
        <v>188</v>
      </c>
      <c r="B801" s="2" t="s">
        <v>1560</v>
      </c>
      <c r="C801" s="8">
        <v>42949.677083333299</v>
      </c>
      <c r="D801" s="8" t="s">
        <v>1981</v>
      </c>
      <c r="E801" s="10">
        <v>0.46</v>
      </c>
      <c r="F801" s="10">
        <v>0.48899999999999999</v>
      </c>
      <c r="G801" s="10">
        <v>-5.9</v>
      </c>
      <c r="H801" s="8">
        <f>WORKDAY(C801,-120,Holidays!$C$2:$G$11)</f>
        <v>42776</v>
      </c>
      <c r="I801" s="8">
        <f>WORKDAY(C801,120,Holidays!$C$2:$G$11)</f>
        <v>43125</v>
      </c>
    </row>
    <row r="802" spans="1:9" x14ac:dyDescent="0.4">
      <c r="A802" s="2" t="s">
        <v>237</v>
      </c>
      <c r="B802" s="2" t="s">
        <v>1105</v>
      </c>
      <c r="C802" s="8">
        <v>42949.3125</v>
      </c>
      <c r="D802" s="8" t="s">
        <v>1981</v>
      </c>
      <c r="E802" s="10">
        <v>0.24</v>
      </c>
      <c r="F802" s="10">
        <v>0.25600000000000001</v>
      </c>
      <c r="G802" s="10">
        <v>-6.3</v>
      </c>
      <c r="H802" s="8">
        <f>WORKDAY(C802,-120,Holidays!$C$2:$G$11)</f>
        <v>42776</v>
      </c>
      <c r="I802" s="8">
        <f>WORKDAY(C802,120,Holidays!$C$2:$G$11)</f>
        <v>43125</v>
      </c>
    </row>
    <row r="803" spans="1:9" x14ac:dyDescent="0.4">
      <c r="A803" s="2" t="s">
        <v>26</v>
      </c>
      <c r="B803" s="2" t="s">
        <v>1479</v>
      </c>
      <c r="C803" s="8">
        <v>42949.719444444403</v>
      </c>
      <c r="D803" s="8" t="s">
        <v>1981</v>
      </c>
      <c r="E803" s="10">
        <v>0.73</v>
      </c>
      <c r="F803" s="10">
        <v>0.79200000000000004</v>
      </c>
      <c r="G803" s="10">
        <v>-7.6</v>
      </c>
      <c r="H803" s="8">
        <f>WORKDAY(C803,-120,Holidays!$C$2:$G$11)</f>
        <v>42776</v>
      </c>
      <c r="I803" s="8">
        <f>WORKDAY(C803,120,Holidays!$C$2:$G$11)</f>
        <v>43125</v>
      </c>
    </row>
    <row r="804" spans="1:9" x14ac:dyDescent="0.4">
      <c r="A804" s="2" t="s">
        <v>663</v>
      </c>
      <c r="B804" s="2" t="s">
        <v>1318</v>
      </c>
      <c r="C804" s="8">
        <v>42949.709027777797</v>
      </c>
      <c r="D804" s="8" t="s">
        <v>1981</v>
      </c>
      <c r="E804" s="10">
        <v>5.29</v>
      </c>
      <c r="F804" s="10">
        <v>5.73</v>
      </c>
      <c r="G804" s="10">
        <v>-7.7</v>
      </c>
      <c r="H804" s="8">
        <f>WORKDAY(C804,-120,Holidays!$C$2:$G$11)</f>
        <v>42776</v>
      </c>
      <c r="I804" s="8">
        <f>WORKDAY(C804,120,Holidays!$C$2:$G$11)</f>
        <v>43125</v>
      </c>
    </row>
    <row r="805" spans="1:9" x14ac:dyDescent="0.4">
      <c r="A805" s="2" t="s">
        <v>634</v>
      </c>
      <c r="B805" s="2" t="s">
        <v>1783</v>
      </c>
      <c r="C805" s="8">
        <v>42949.6875</v>
      </c>
      <c r="D805" s="8" t="s">
        <v>1981</v>
      </c>
      <c r="E805" s="10">
        <v>0.81</v>
      </c>
      <c r="F805" s="10">
        <v>0.88200000000000001</v>
      </c>
      <c r="G805" s="10">
        <v>-8.1999999999999993</v>
      </c>
      <c r="H805" s="8">
        <f>WORKDAY(C805,-120,Holidays!$C$2:$G$11)</f>
        <v>42776</v>
      </c>
      <c r="I805" s="8">
        <f>WORKDAY(C805,120,Holidays!$C$2:$G$11)</f>
        <v>43125</v>
      </c>
    </row>
    <row r="806" spans="1:9" x14ac:dyDescent="0.4">
      <c r="A806" s="11" t="s">
        <v>976</v>
      </c>
      <c r="B806" s="13" t="s">
        <v>1966</v>
      </c>
      <c r="C806" s="8">
        <v>42949.6743055556</v>
      </c>
      <c r="D806" s="8" t="s">
        <v>1981</v>
      </c>
      <c r="E806" s="10">
        <v>0.02</v>
      </c>
      <c r="F806" s="10">
        <v>1.7999999999999999E-2</v>
      </c>
      <c r="G806" s="10">
        <v>-9.6</v>
      </c>
      <c r="H806" s="8">
        <f>WORKDAY(C806,-120,Holidays!$C$2:$G$11)</f>
        <v>42776</v>
      </c>
      <c r="I806" s="8">
        <f>WORKDAY(C806,120,Holidays!$C$2:$G$11)</f>
        <v>43125</v>
      </c>
    </row>
    <row r="807" spans="1:9" x14ac:dyDescent="0.4">
      <c r="A807" s="2" t="s">
        <v>359</v>
      </c>
      <c r="B807" s="2" t="s">
        <v>1166</v>
      </c>
      <c r="C807" s="8">
        <v>42949.667361111096</v>
      </c>
      <c r="D807" s="8" t="s">
        <v>1981</v>
      </c>
      <c r="E807" s="10">
        <v>2.8</v>
      </c>
      <c r="F807" s="10">
        <v>3.161</v>
      </c>
      <c r="G807" s="10">
        <v>-11.4</v>
      </c>
      <c r="H807" s="8">
        <f>WORKDAY(C807,-120,Holidays!$C$2:$G$11)</f>
        <v>42776</v>
      </c>
      <c r="I807" s="8">
        <f>WORKDAY(C807,120,Holidays!$C$2:$G$11)</f>
        <v>43125</v>
      </c>
    </row>
    <row r="808" spans="1:9" x14ac:dyDescent="0.4">
      <c r="A808" s="2" t="s">
        <v>115</v>
      </c>
      <c r="B808" s="2" t="s">
        <v>1044</v>
      </c>
      <c r="C808" s="8">
        <v>42949.311805555597</v>
      </c>
      <c r="D808" s="8" t="s">
        <v>1981</v>
      </c>
      <c r="E808" s="10">
        <v>0.86</v>
      </c>
      <c r="F808" s="10">
        <v>0.97199999999999998</v>
      </c>
      <c r="G808" s="10">
        <v>-11.5</v>
      </c>
      <c r="H808" s="8">
        <f>WORKDAY(C808,-120,Holidays!$C$2:$G$11)</f>
        <v>42776</v>
      </c>
      <c r="I808" s="8">
        <f>WORKDAY(C808,120,Holidays!$C$2:$G$11)</f>
        <v>43125</v>
      </c>
    </row>
    <row r="809" spans="1:9" x14ac:dyDescent="0.4">
      <c r="A809" s="2" t="s">
        <v>848</v>
      </c>
      <c r="B809" s="2" t="s">
        <v>1890</v>
      </c>
      <c r="C809" s="8">
        <v>42949.679166666698</v>
      </c>
      <c r="D809" s="8" t="s">
        <v>1981</v>
      </c>
      <c r="E809" s="10">
        <v>-0.1</v>
      </c>
      <c r="F809" s="10">
        <v>-8.7999999999999995E-2</v>
      </c>
      <c r="G809" s="10">
        <v>-13.3</v>
      </c>
      <c r="H809" s="8">
        <f>WORKDAY(C809,-120,Holidays!$C$2:$G$11)</f>
        <v>42776</v>
      </c>
      <c r="I809" s="8">
        <f>WORKDAY(C809,120,Holidays!$C$2:$G$11)</f>
        <v>43125</v>
      </c>
    </row>
    <row r="810" spans="1:9" x14ac:dyDescent="0.4">
      <c r="A810" s="2" t="s">
        <v>631</v>
      </c>
      <c r="B810" s="2" t="s">
        <v>1302</v>
      </c>
      <c r="C810" s="8">
        <v>42949.761111111096</v>
      </c>
      <c r="D810" s="8" t="s">
        <v>1981</v>
      </c>
      <c r="E810" s="10">
        <v>-0.41</v>
      </c>
      <c r="F810" s="10">
        <v>-0.35599999999999998</v>
      </c>
      <c r="G810" s="10">
        <v>-15.2</v>
      </c>
      <c r="H810" s="8">
        <f>WORKDAY(C810,-120,Holidays!$C$2:$G$11)</f>
        <v>42776</v>
      </c>
      <c r="I810" s="8">
        <f>WORKDAY(C810,120,Holidays!$C$2:$G$11)</f>
        <v>43125</v>
      </c>
    </row>
    <row r="811" spans="1:9" x14ac:dyDescent="0.4">
      <c r="A811" s="2" t="s">
        <v>743</v>
      </c>
      <c r="B811" s="2" t="s">
        <v>1358</v>
      </c>
      <c r="C811" s="8">
        <v>42949.675000000003</v>
      </c>
      <c r="D811" s="8" t="s">
        <v>1981</v>
      </c>
      <c r="E811" s="10">
        <v>2.09</v>
      </c>
      <c r="F811" s="10">
        <v>2.7029999999999998</v>
      </c>
      <c r="G811" s="10">
        <v>-22.7</v>
      </c>
      <c r="H811" s="8">
        <f>WORKDAY(C811,-120,Holidays!$C$2:$G$11)</f>
        <v>42776</v>
      </c>
      <c r="I811" s="8">
        <f>WORKDAY(C811,120,Holidays!$C$2:$G$11)</f>
        <v>43125</v>
      </c>
    </row>
    <row r="812" spans="1:9" x14ac:dyDescent="0.4">
      <c r="A812" s="2" t="s">
        <v>880</v>
      </c>
      <c r="B812" s="2" t="s">
        <v>1906</v>
      </c>
      <c r="C812" s="8">
        <v>42949.333333333299</v>
      </c>
      <c r="D812" s="8" t="s">
        <v>1981</v>
      </c>
      <c r="E812" s="10">
        <v>0.9</v>
      </c>
      <c r="F812" s="10">
        <v>1.2010000000000001</v>
      </c>
      <c r="G812" s="10">
        <v>-25.1</v>
      </c>
      <c r="H812" s="8">
        <f>WORKDAY(C812,-120,Holidays!$C$2:$G$11)</f>
        <v>42776</v>
      </c>
      <c r="I812" s="8">
        <f>WORKDAY(C812,120,Holidays!$C$2:$G$11)</f>
        <v>43125</v>
      </c>
    </row>
    <row r="813" spans="1:9" x14ac:dyDescent="0.4">
      <c r="A813" s="2" t="s">
        <v>942</v>
      </c>
      <c r="B813" s="2" t="s">
        <v>1937</v>
      </c>
      <c r="C813" s="8">
        <v>42949.677083333299</v>
      </c>
      <c r="D813" s="8" t="s">
        <v>1981</v>
      </c>
      <c r="E813" s="10">
        <v>0.13</v>
      </c>
      <c r="F813" s="10">
        <v>0.19400000000000001</v>
      </c>
      <c r="G813" s="10">
        <v>-33</v>
      </c>
      <c r="H813" s="8">
        <f>WORKDAY(C813,-120,Holidays!$C$2:$G$11)</f>
        <v>42776</v>
      </c>
      <c r="I813" s="8">
        <f>WORKDAY(C813,120,Holidays!$C$2:$G$11)</f>
        <v>43125</v>
      </c>
    </row>
    <row r="814" spans="1:9" x14ac:dyDescent="0.4">
      <c r="A814" s="2" t="s">
        <v>522</v>
      </c>
      <c r="B814" s="2" t="s">
        <v>1727</v>
      </c>
      <c r="C814" s="8">
        <v>42949.708333333299</v>
      </c>
      <c r="D814" s="8" t="s">
        <v>1981</v>
      </c>
      <c r="E814" s="10">
        <v>0.32</v>
      </c>
      <c r="F814" s="10">
        <v>0.497</v>
      </c>
      <c r="G814" s="10">
        <v>-35.6</v>
      </c>
      <c r="H814" s="8">
        <f>WORKDAY(C814,-120,Holidays!$C$2:$G$11)</f>
        <v>42776</v>
      </c>
      <c r="I814" s="8">
        <f>WORKDAY(C814,120,Holidays!$C$2:$G$11)</f>
        <v>43125</v>
      </c>
    </row>
    <row r="815" spans="1:9" x14ac:dyDescent="0.4">
      <c r="A815" s="2" t="s">
        <v>662</v>
      </c>
      <c r="B815" s="2" t="s">
        <v>1797</v>
      </c>
      <c r="C815" s="8">
        <v>42949.670138888898</v>
      </c>
      <c r="D815" s="8" t="s">
        <v>1981</v>
      </c>
      <c r="E815" s="10">
        <v>0.05</v>
      </c>
      <c r="F815" s="10">
        <v>0.10299999999999999</v>
      </c>
      <c r="G815" s="10">
        <v>-51.5</v>
      </c>
      <c r="H815" s="8">
        <f>WORKDAY(C815,-120,Holidays!$C$2:$G$11)</f>
        <v>42776</v>
      </c>
      <c r="I815" s="8">
        <f>WORKDAY(C815,120,Holidays!$C$2:$G$11)</f>
        <v>43125</v>
      </c>
    </row>
    <row r="816" spans="1:9" x14ac:dyDescent="0.4">
      <c r="A816" s="2" t="s">
        <v>532</v>
      </c>
      <c r="B816" s="2" t="s">
        <v>1732</v>
      </c>
      <c r="C816" s="8">
        <v>42949.6875</v>
      </c>
      <c r="D816" s="8" t="s">
        <v>1981</v>
      </c>
      <c r="E816" s="10">
        <v>-0.24</v>
      </c>
      <c r="F816" s="10">
        <v>-0.14899999999999999</v>
      </c>
      <c r="G816" s="10">
        <v>-61.1</v>
      </c>
      <c r="H816" s="8">
        <f>WORKDAY(C816,-120,Holidays!$C$2:$G$11)</f>
        <v>42776</v>
      </c>
      <c r="I816" s="8">
        <f>WORKDAY(C816,120,Holidays!$C$2:$G$11)</f>
        <v>43125</v>
      </c>
    </row>
    <row r="817" spans="1:9" x14ac:dyDescent="0.4">
      <c r="A817" s="2" t="s">
        <v>569</v>
      </c>
      <c r="B817" s="2" t="s">
        <v>1271</v>
      </c>
      <c r="C817" s="8">
        <v>42949.690972222197</v>
      </c>
      <c r="D817" s="8" t="s">
        <v>1981</v>
      </c>
      <c r="E817" s="10">
        <v>0</v>
      </c>
      <c r="F817" s="10">
        <v>0.05</v>
      </c>
      <c r="G817" s="10">
        <v>-95</v>
      </c>
      <c r="H817" s="8">
        <f>WORKDAY(C817,-120,Holidays!$C$2:$G$11)</f>
        <v>42776</v>
      </c>
      <c r="I817" s="8">
        <f>WORKDAY(C817,120,Holidays!$C$2:$G$11)</f>
        <v>43125</v>
      </c>
    </row>
    <row r="818" spans="1:9" x14ac:dyDescent="0.4">
      <c r="A818" s="2" t="s">
        <v>48</v>
      </c>
      <c r="B818" s="2" t="s">
        <v>1490</v>
      </c>
      <c r="C818" s="8">
        <v>42949.677083333299</v>
      </c>
      <c r="D818" s="8" t="s">
        <v>1981</v>
      </c>
      <c r="E818" s="10">
        <v>-0.04</v>
      </c>
      <c r="F818" s="10">
        <v>2.9000000000000001E-2</v>
      </c>
      <c r="G818" s="10">
        <v>-237.9</v>
      </c>
      <c r="H818" s="8">
        <f>WORKDAY(C818,-120,Holidays!$C$2:$G$11)</f>
        <v>42776</v>
      </c>
      <c r="I818" s="8">
        <f>WORKDAY(C818,120,Holidays!$C$2:$G$11)</f>
        <v>43125</v>
      </c>
    </row>
    <row r="819" spans="1:9" x14ac:dyDescent="0.4">
      <c r="A819" s="2" t="s">
        <v>603</v>
      </c>
      <c r="B819" s="2" t="s">
        <v>1288</v>
      </c>
      <c r="C819" s="8">
        <v>42949.677083333299</v>
      </c>
      <c r="D819" s="8" t="s">
        <v>1981</v>
      </c>
      <c r="E819" s="10">
        <v>-4.01</v>
      </c>
      <c r="F819" s="10">
        <v>0.86499999999999999</v>
      </c>
      <c r="G819" s="10">
        <v>-563.6</v>
      </c>
      <c r="H819" s="8">
        <f>WORKDAY(C819,-120,Holidays!$C$2:$G$11)</f>
        <v>42776</v>
      </c>
      <c r="I819" s="8">
        <f>WORKDAY(C819,120,Holidays!$C$2:$G$11)</f>
        <v>43125</v>
      </c>
    </row>
    <row r="820" spans="1:9" x14ac:dyDescent="0.4">
      <c r="A820" s="2" t="s">
        <v>596</v>
      </c>
      <c r="B820" s="2" t="s">
        <v>1764</v>
      </c>
      <c r="C820" s="8">
        <v>42950.259722222203</v>
      </c>
      <c r="D820" s="8" t="s">
        <v>1981</v>
      </c>
      <c r="E820" s="10">
        <v>0.33</v>
      </c>
      <c r="F820" s="10">
        <v>4.7E-2</v>
      </c>
      <c r="G820" s="10">
        <v>593.5</v>
      </c>
      <c r="H820" s="8">
        <f>WORKDAY(C820,-120,Holidays!$C$2:$G$11)</f>
        <v>42779</v>
      </c>
      <c r="I820" s="8">
        <f>WORKDAY(C820,120,Holidays!$C$2:$G$11)</f>
        <v>43126</v>
      </c>
    </row>
    <row r="821" spans="1:9" x14ac:dyDescent="0.4">
      <c r="A821" s="2" t="s">
        <v>784</v>
      </c>
      <c r="B821" s="2" t="s">
        <v>1858</v>
      </c>
      <c r="C821" s="8">
        <v>42950.291666666701</v>
      </c>
      <c r="D821" s="8" t="s">
        <v>1981</v>
      </c>
      <c r="E821" s="10">
        <v>0.23</v>
      </c>
      <c r="F821" s="10">
        <v>-0.151</v>
      </c>
      <c r="G821" s="10">
        <v>252.4</v>
      </c>
      <c r="H821" s="8">
        <f>WORKDAY(C821,-120,Holidays!$C$2:$G$11)</f>
        <v>42779</v>
      </c>
      <c r="I821" s="8">
        <f>WORKDAY(C821,120,Holidays!$C$2:$G$11)</f>
        <v>43126</v>
      </c>
    </row>
    <row r="822" spans="1:9" x14ac:dyDescent="0.4">
      <c r="A822" s="2" t="s">
        <v>679</v>
      </c>
      <c r="B822" s="2" t="s">
        <v>1326</v>
      </c>
      <c r="C822" s="8">
        <v>42950.3034722222</v>
      </c>
      <c r="D822" s="8" t="s">
        <v>1981</v>
      </c>
      <c r="E822" s="10">
        <v>0.05</v>
      </c>
      <c r="F822" s="10">
        <v>-0.13100000000000001</v>
      </c>
      <c r="G822" s="10">
        <v>138.19999999999999</v>
      </c>
      <c r="H822" s="8">
        <f>WORKDAY(C822,-120,Holidays!$C$2:$G$11)</f>
        <v>42779</v>
      </c>
      <c r="I822" s="8">
        <f>WORKDAY(C822,120,Holidays!$C$2:$G$11)</f>
        <v>43126</v>
      </c>
    </row>
    <row r="823" spans="1:9" x14ac:dyDescent="0.4">
      <c r="A823" s="2" t="s">
        <v>424</v>
      </c>
      <c r="B823" s="2" t="s">
        <v>1678</v>
      </c>
      <c r="C823" s="8">
        <v>42950.3125</v>
      </c>
      <c r="D823" s="8" t="s">
        <v>1981</v>
      </c>
      <c r="E823" s="10">
        <v>0.52</v>
      </c>
      <c r="F823" s="10">
        <v>0.34899999999999998</v>
      </c>
      <c r="G823" s="10">
        <v>49</v>
      </c>
      <c r="H823" s="8">
        <f>WORKDAY(C823,-120,Holidays!$C$2:$G$11)</f>
        <v>42779</v>
      </c>
      <c r="I823" s="8">
        <f>WORKDAY(C823,120,Holidays!$C$2:$G$11)</f>
        <v>43126</v>
      </c>
    </row>
    <row r="824" spans="1:9" x14ac:dyDescent="0.4">
      <c r="A824" s="2" t="s">
        <v>35</v>
      </c>
      <c r="B824" s="2" t="s">
        <v>1004</v>
      </c>
      <c r="C824" s="8">
        <v>42950.25</v>
      </c>
      <c r="D824" s="8" t="s">
        <v>1981</v>
      </c>
      <c r="E824" s="10">
        <v>3.42</v>
      </c>
      <c r="F824" s="10">
        <v>2.3439999999999999</v>
      </c>
      <c r="G824" s="10">
        <v>45.9</v>
      </c>
      <c r="H824" s="8">
        <f>WORKDAY(C824,-120,Holidays!$C$2:$G$11)</f>
        <v>42779</v>
      </c>
      <c r="I824" s="8">
        <f>WORKDAY(C824,120,Holidays!$C$2:$G$11)</f>
        <v>43126</v>
      </c>
    </row>
    <row r="825" spans="1:9" x14ac:dyDescent="0.4">
      <c r="A825" s="2" t="s">
        <v>17</v>
      </c>
      <c r="B825" s="2" t="s">
        <v>995</v>
      </c>
      <c r="C825" s="8">
        <v>42950.670138888898</v>
      </c>
      <c r="D825" s="8" t="s">
        <v>1981</v>
      </c>
      <c r="E825" s="10">
        <v>0.43</v>
      </c>
      <c r="F825" s="10">
        <v>0.30399999999999999</v>
      </c>
      <c r="G825" s="10">
        <v>41.4</v>
      </c>
      <c r="H825" s="8">
        <f>WORKDAY(C825,-120,Holidays!$C$2:$G$11)</f>
        <v>42779</v>
      </c>
      <c r="I825" s="8">
        <f>WORKDAY(C825,120,Holidays!$C$2:$G$11)</f>
        <v>43126</v>
      </c>
    </row>
    <row r="826" spans="1:9" x14ac:dyDescent="0.4">
      <c r="A826" s="2" t="s">
        <v>82</v>
      </c>
      <c r="B826" s="2" t="s">
        <v>1507</v>
      </c>
      <c r="C826" s="8">
        <v>42950.670138888898</v>
      </c>
      <c r="D826" s="8" t="s">
        <v>1981</v>
      </c>
      <c r="E826" s="10">
        <v>1.34</v>
      </c>
      <c r="F826" s="10">
        <v>0.94799999999999995</v>
      </c>
      <c r="G826" s="10">
        <v>41.4</v>
      </c>
      <c r="H826" s="8">
        <f>WORKDAY(C826,-120,Holidays!$C$2:$G$11)</f>
        <v>42779</v>
      </c>
      <c r="I826" s="8">
        <f>WORKDAY(C826,120,Holidays!$C$2:$G$11)</f>
        <v>43126</v>
      </c>
    </row>
    <row r="827" spans="1:9" x14ac:dyDescent="0.4">
      <c r="A827" s="2" t="s">
        <v>794</v>
      </c>
      <c r="B827" s="2" t="s">
        <v>1863</v>
      </c>
      <c r="C827" s="8">
        <v>42950.288194444402</v>
      </c>
      <c r="D827" s="8" t="s">
        <v>1981</v>
      </c>
      <c r="E827" s="10">
        <v>1.74</v>
      </c>
      <c r="F827" s="10">
        <v>1.26</v>
      </c>
      <c r="G827" s="10">
        <v>38.1</v>
      </c>
      <c r="H827" s="8">
        <f>WORKDAY(C827,-120,Holidays!$C$2:$G$11)</f>
        <v>42779</v>
      </c>
      <c r="I827" s="8">
        <f>WORKDAY(C827,120,Holidays!$C$2:$G$11)</f>
        <v>43126</v>
      </c>
    </row>
    <row r="828" spans="1:9" x14ac:dyDescent="0.4">
      <c r="A828" s="2" t="s">
        <v>913</v>
      </c>
      <c r="B828" s="2" t="s">
        <v>1443</v>
      </c>
      <c r="C828" s="8">
        <v>42950.672222222202</v>
      </c>
      <c r="D828" s="8" t="s">
        <v>1981</v>
      </c>
      <c r="E828" s="10">
        <v>1</v>
      </c>
      <c r="F828" s="10">
        <v>0.72699999999999998</v>
      </c>
      <c r="G828" s="10">
        <v>37.299999999999997</v>
      </c>
      <c r="H828" s="8">
        <f>WORKDAY(C828,-120,Holidays!$C$2:$G$11)</f>
        <v>42779</v>
      </c>
      <c r="I828" s="8">
        <f>WORKDAY(C828,120,Holidays!$C$2:$G$11)</f>
        <v>43126</v>
      </c>
    </row>
    <row r="829" spans="1:9" x14ac:dyDescent="0.4">
      <c r="A829" s="2" t="s">
        <v>1948</v>
      </c>
      <c r="B829" s="2" t="s">
        <v>1466</v>
      </c>
      <c r="C829" s="8">
        <v>42950.333333333299</v>
      </c>
      <c r="D829" s="8" t="s">
        <v>1981</v>
      </c>
      <c r="E829" s="10">
        <v>1.88</v>
      </c>
      <c r="F829" s="10">
        <v>1.389</v>
      </c>
      <c r="G829" s="10">
        <v>35.299999999999997</v>
      </c>
      <c r="H829" s="8">
        <f>WORKDAY(C829,-120,Holidays!$C$2:$G$11)</f>
        <v>42779</v>
      </c>
      <c r="I829" s="8">
        <f>WORKDAY(C829,120,Holidays!$C$2:$G$11)</f>
        <v>43126</v>
      </c>
    </row>
    <row r="830" spans="1:9" x14ac:dyDescent="0.4">
      <c r="A830" s="2" t="s">
        <v>561</v>
      </c>
      <c r="B830" s="2" t="s">
        <v>1267</v>
      </c>
      <c r="C830" s="8">
        <v>42950.25</v>
      </c>
      <c r="D830" s="8" t="s">
        <v>1981</v>
      </c>
      <c r="E830" s="10">
        <v>1.04</v>
      </c>
      <c r="F830" s="10">
        <v>0.78100000000000003</v>
      </c>
      <c r="G830" s="10">
        <v>33.200000000000003</v>
      </c>
      <c r="H830" s="8">
        <f>WORKDAY(C830,-120,Holidays!$C$2:$G$11)</f>
        <v>42779</v>
      </c>
      <c r="I830" s="8">
        <f>WORKDAY(C830,120,Holidays!$C$2:$G$11)</f>
        <v>43126</v>
      </c>
    </row>
    <row r="831" spans="1:9" x14ac:dyDescent="0.4">
      <c r="A831" s="2" t="s">
        <v>186</v>
      </c>
      <c r="B831" s="2" t="s">
        <v>1559</v>
      </c>
      <c r="C831" s="8">
        <v>42950.270833333299</v>
      </c>
      <c r="D831" s="8" t="s">
        <v>1981</v>
      </c>
      <c r="E831" s="10">
        <v>0.28999999999999998</v>
      </c>
      <c r="F831" s="10">
        <v>0.219</v>
      </c>
      <c r="G831" s="10">
        <v>32.4</v>
      </c>
      <c r="H831" s="8">
        <f>WORKDAY(C831,-120,Holidays!$C$2:$G$11)</f>
        <v>42779</v>
      </c>
      <c r="I831" s="8">
        <f>WORKDAY(C831,120,Holidays!$C$2:$G$11)</f>
        <v>43126</v>
      </c>
    </row>
    <row r="832" spans="1:9" x14ac:dyDescent="0.4">
      <c r="A832" s="2" t="s">
        <v>696</v>
      </c>
      <c r="B832" s="2" t="s">
        <v>1814</v>
      </c>
      <c r="C832" s="8">
        <v>42950.270833333299</v>
      </c>
      <c r="D832" s="8" t="s">
        <v>1981</v>
      </c>
      <c r="E832" s="10">
        <v>4.17</v>
      </c>
      <c r="F832" s="10">
        <v>3.1680000000000001</v>
      </c>
      <c r="G832" s="10">
        <v>31.6</v>
      </c>
      <c r="H832" s="8">
        <f>WORKDAY(C832,-120,Holidays!$C$2:$G$11)</f>
        <v>42779</v>
      </c>
      <c r="I832" s="8">
        <f>WORKDAY(C832,120,Holidays!$C$2:$G$11)</f>
        <v>43126</v>
      </c>
    </row>
    <row r="833" spans="1:9" x14ac:dyDescent="0.4">
      <c r="A833" s="2" t="s">
        <v>703</v>
      </c>
      <c r="B833" s="2" t="s">
        <v>1338</v>
      </c>
      <c r="C833" s="8">
        <v>42950.361111111102</v>
      </c>
      <c r="D833" s="8" t="s">
        <v>1981</v>
      </c>
      <c r="E833" s="10">
        <v>1.49</v>
      </c>
      <c r="F833" s="10">
        <v>1.173</v>
      </c>
      <c r="G833" s="10">
        <v>27.1</v>
      </c>
      <c r="H833" s="8">
        <f>WORKDAY(C833,-120,Holidays!$C$2:$G$11)</f>
        <v>42779</v>
      </c>
      <c r="I833" s="8">
        <f>WORKDAY(C833,120,Holidays!$C$2:$G$11)</f>
        <v>43126</v>
      </c>
    </row>
    <row r="834" spans="1:9" x14ac:dyDescent="0.4">
      <c r="A834" s="2" t="s">
        <v>420</v>
      </c>
      <c r="B834" s="2" t="s">
        <v>1676</v>
      </c>
      <c r="C834" s="8">
        <v>42950.302083333299</v>
      </c>
      <c r="D834" s="8" t="s">
        <v>1981</v>
      </c>
      <c r="E834" s="10">
        <v>3.21</v>
      </c>
      <c r="F834" s="10">
        <v>2.6669999999999998</v>
      </c>
      <c r="G834" s="10">
        <v>20.399999999999999</v>
      </c>
      <c r="H834" s="8">
        <f>WORKDAY(C834,-120,Holidays!$C$2:$G$11)</f>
        <v>42779</v>
      </c>
      <c r="I834" s="8">
        <f>WORKDAY(C834,120,Holidays!$C$2:$G$11)</f>
        <v>43126</v>
      </c>
    </row>
    <row r="835" spans="1:9" x14ac:dyDescent="0.4">
      <c r="A835" s="2" t="s">
        <v>924</v>
      </c>
      <c r="B835" s="2" t="s">
        <v>1928</v>
      </c>
      <c r="C835" s="8">
        <v>42950.667361111096</v>
      </c>
      <c r="D835" s="8" t="s">
        <v>1981</v>
      </c>
      <c r="E835" s="10">
        <v>0.5</v>
      </c>
      <c r="F835" s="10">
        <v>0.41699999999999998</v>
      </c>
      <c r="G835" s="10">
        <v>19.899999999999999</v>
      </c>
      <c r="H835" s="8">
        <f>WORKDAY(C835,-120,Holidays!$C$2:$G$11)</f>
        <v>42779</v>
      </c>
      <c r="I835" s="8">
        <f>WORKDAY(C835,120,Holidays!$C$2:$G$11)</f>
        <v>43126</v>
      </c>
    </row>
    <row r="836" spans="1:9" x14ac:dyDescent="0.4">
      <c r="A836" s="2" t="s">
        <v>829</v>
      </c>
      <c r="B836" s="2" t="s">
        <v>1401</v>
      </c>
      <c r="C836" s="8">
        <v>42950.375</v>
      </c>
      <c r="D836" s="8" t="s">
        <v>1981</v>
      </c>
      <c r="E836" s="10">
        <v>0.3</v>
      </c>
      <c r="F836" s="10">
        <v>0.25</v>
      </c>
      <c r="G836" s="10">
        <v>18.100000000000001</v>
      </c>
      <c r="H836" s="8">
        <f>WORKDAY(C836,-120,Holidays!$C$2:$G$11)</f>
        <v>42779</v>
      </c>
      <c r="I836" s="8">
        <f>WORKDAY(C836,120,Holidays!$C$2:$G$11)</f>
        <v>43126</v>
      </c>
    </row>
    <row r="837" spans="1:9" x14ac:dyDescent="0.4">
      <c r="A837" s="2" t="s">
        <v>752</v>
      </c>
      <c r="B837" s="2" t="s">
        <v>1842</v>
      </c>
      <c r="C837" s="8">
        <v>42950.3125</v>
      </c>
      <c r="D837" s="8" t="s">
        <v>1981</v>
      </c>
      <c r="E837" s="10">
        <v>0.85</v>
      </c>
      <c r="F837" s="10">
        <v>0.74299999999999999</v>
      </c>
      <c r="G837" s="10">
        <v>14</v>
      </c>
      <c r="H837" s="8">
        <f>WORKDAY(C837,-120,Holidays!$C$2:$G$11)</f>
        <v>42779</v>
      </c>
      <c r="I837" s="8">
        <f>WORKDAY(C837,120,Holidays!$C$2:$G$11)</f>
        <v>43126</v>
      </c>
    </row>
    <row r="838" spans="1:9" x14ac:dyDescent="0.4">
      <c r="A838" s="2" t="s">
        <v>118</v>
      </c>
      <c r="B838" s="2" t="s">
        <v>1525</v>
      </c>
      <c r="C838" s="8">
        <v>42950.670138888898</v>
      </c>
      <c r="D838" s="8" t="s">
        <v>1981</v>
      </c>
      <c r="E838" s="10">
        <v>0.23</v>
      </c>
      <c r="F838" s="10">
        <v>0.20300000000000001</v>
      </c>
      <c r="G838" s="10">
        <v>13.3</v>
      </c>
      <c r="H838" s="8">
        <f>WORKDAY(C838,-120,Holidays!$C$2:$G$11)</f>
        <v>42779</v>
      </c>
      <c r="I838" s="8">
        <f>WORKDAY(C838,120,Holidays!$C$2:$G$11)</f>
        <v>43126</v>
      </c>
    </row>
    <row r="839" spans="1:9" x14ac:dyDescent="0.4">
      <c r="A839" s="2" t="s">
        <v>618</v>
      </c>
      <c r="B839" s="2" t="s">
        <v>1775</v>
      </c>
      <c r="C839" s="8">
        <v>42950.251388888901</v>
      </c>
      <c r="D839" s="8" t="s">
        <v>1981</v>
      </c>
      <c r="E839" s="10">
        <v>0.52</v>
      </c>
      <c r="F839" s="10">
        <v>0.46600000000000003</v>
      </c>
      <c r="G839" s="10">
        <v>12.5</v>
      </c>
      <c r="H839" s="8">
        <f>WORKDAY(C839,-120,Holidays!$C$2:$G$11)</f>
        <v>42779</v>
      </c>
      <c r="I839" s="8">
        <f>WORKDAY(C839,120,Holidays!$C$2:$G$11)</f>
        <v>43126</v>
      </c>
    </row>
    <row r="840" spans="1:9" x14ac:dyDescent="0.4">
      <c r="A840" s="2" t="s">
        <v>656</v>
      </c>
      <c r="B840" s="2" t="s">
        <v>1794</v>
      </c>
      <c r="C840" s="8">
        <v>42950.677083333299</v>
      </c>
      <c r="D840" s="8" t="s">
        <v>1981</v>
      </c>
      <c r="E840" s="10">
        <v>0.23</v>
      </c>
      <c r="F840" s="10">
        <v>0.20599999999999999</v>
      </c>
      <c r="G840" s="10">
        <v>11.7</v>
      </c>
      <c r="H840" s="8">
        <f>WORKDAY(C840,-120,Holidays!$C$2:$G$11)</f>
        <v>42779</v>
      </c>
      <c r="I840" s="8">
        <f>WORKDAY(C840,120,Holidays!$C$2:$G$11)</f>
        <v>43126</v>
      </c>
    </row>
    <row r="841" spans="1:9" x14ac:dyDescent="0.4">
      <c r="A841" s="2" t="s">
        <v>203</v>
      </c>
      <c r="B841" s="2" t="s">
        <v>1088</v>
      </c>
      <c r="C841" s="8">
        <v>42950.291666666701</v>
      </c>
      <c r="D841" s="8" t="s">
        <v>1981</v>
      </c>
      <c r="E841" s="10">
        <v>0.16</v>
      </c>
      <c r="F841" s="10">
        <v>0.14399999999999999</v>
      </c>
      <c r="G841" s="10">
        <v>11.1</v>
      </c>
      <c r="H841" s="8">
        <f>WORKDAY(C841,-120,Holidays!$C$2:$G$11)</f>
        <v>42779</v>
      </c>
      <c r="I841" s="8">
        <f>WORKDAY(C841,120,Holidays!$C$2:$G$11)</f>
        <v>43126</v>
      </c>
    </row>
    <row r="842" spans="1:9" x14ac:dyDescent="0.4">
      <c r="A842" s="2" t="s">
        <v>985</v>
      </c>
      <c r="B842" s="2" t="s">
        <v>1975</v>
      </c>
      <c r="C842" s="8">
        <v>42950.291666666701</v>
      </c>
      <c r="D842" s="8" t="s">
        <v>1981</v>
      </c>
      <c r="E842" s="10">
        <v>0.68</v>
      </c>
      <c r="F842" s="10">
        <v>0.61899999999999999</v>
      </c>
      <c r="G842" s="10">
        <v>9.9</v>
      </c>
      <c r="H842" s="8">
        <f>WORKDAY(C842,-120,Holidays!$C$2:$G$11)</f>
        <v>42779</v>
      </c>
      <c r="I842" s="8">
        <f>WORKDAY(C842,120,Holidays!$C$2:$G$11)</f>
        <v>43126</v>
      </c>
    </row>
    <row r="843" spans="1:9" x14ac:dyDescent="0.4">
      <c r="A843" s="11" t="s">
        <v>970</v>
      </c>
      <c r="B843" s="13" t="s">
        <v>1960</v>
      </c>
      <c r="C843" s="8">
        <v>42950.679861111101</v>
      </c>
      <c r="D843" s="8" t="s">
        <v>1981</v>
      </c>
      <c r="E843" s="10">
        <v>-0.05</v>
      </c>
      <c r="F843" s="10">
        <v>-5.5E-2</v>
      </c>
      <c r="G843" s="10">
        <v>9.1</v>
      </c>
      <c r="H843" s="8">
        <f>WORKDAY(C843,-120,Holidays!$C$2:$G$11)</f>
        <v>42779</v>
      </c>
      <c r="I843" s="8">
        <f>WORKDAY(C843,120,Holidays!$C$2:$G$11)</f>
        <v>43126</v>
      </c>
    </row>
    <row r="844" spans="1:9" x14ac:dyDescent="0.4">
      <c r="A844" s="2" t="s">
        <v>621</v>
      </c>
      <c r="B844" s="2" t="s">
        <v>1297</v>
      </c>
      <c r="C844" s="8">
        <v>42950.673611111102</v>
      </c>
      <c r="D844" s="8" t="s">
        <v>1981</v>
      </c>
      <c r="E844" s="10">
        <v>1.1200000000000001</v>
      </c>
      <c r="F844" s="10">
        <v>1.0369999999999999</v>
      </c>
      <c r="G844" s="10">
        <v>8</v>
      </c>
      <c r="H844" s="8">
        <f>WORKDAY(C844,-120,Holidays!$C$2:$G$11)</f>
        <v>42779</v>
      </c>
      <c r="I844" s="8">
        <f>WORKDAY(C844,120,Holidays!$C$2:$G$11)</f>
        <v>43126</v>
      </c>
    </row>
    <row r="845" spans="1:9" x14ac:dyDescent="0.4">
      <c r="A845" s="2" t="s">
        <v>49</v>
      </c>
      <c r="B845" s="2" t="s">
        <v>1011</v>
      </c>
      <c r="C845" s="8">
        <v>42950.667361111096</v>
      </c>
      <c r="D845" s="8" t="s">
        <v>1981</v>
      </c>
      <c r="E845" s="10">
        <v>0.92</v>
      </c>
      <c r="F845" s="10">
        <v>0.85499999999999998</v>
      </c>
      <c r="G845" s="10">
        <v>7.6</v>
      </c>
      <c r="H845" s="8">
        <f>WORKDAY(C845,-120,Holidays!$C$2:$G$11)</f>
        <v>42779</v>
      </c>
      <c r="I845" s="8">
        <f>WORKDAY(C845,120,Holidays!$C$2:$G$11)</f>
        <v>43126</v>
      </c>
    </row>
    <row r="846" spans="1:9" x14ac:dyDescent="0.4">
      <c r="A846" s="2" t="s">
        <v>77</v>
      </c>
      <c r="B846" s="2" t="s">
        <v>1025</v>
      </c>
      <c r="C846" s="8">
        <v>42950.75</v>
      </c>
      <c r="D846" s="8" t="s">
        <v>1981</v>
      </c>
      <c r="E846" s="10">
        <v>0.41</v>
      </c>
      <c r="F846" s="10">
        <v>0.38100000000000001</v>
      </c>
      <c r="G846" s="10">
        <v>7.6</v>
      </c>
      <c r="H846" s="8">
        <f>WORKDAY(C846,-120,Holidays!$C$2:$G$11)</f>
        <v>42779</v>
      </c>
      <c r="I846" s="8">
        <f>WORKDAY(C846,120,Holidays!$C$2:$G$11)</f>
        <v>43126</v>
      </c>
    </row>
    <row r="847" spans="1:9" x14ac:dyDescent="0.4">
      <c r="A847" s="2" t="s">
        <v>796</v>
      </c>
      <c r="B847" s="2" t="s">
        <v>1864</v>
      </c>
      <c r="C847" s="8">
        <v>42950.270833333299</v>
      </c>
      <c r="D847" s="8" t="s">
        <v>1981</v>
      </c>
      <c r="E847" s="10">
        <v>2.04</v>
      </c>
      <c r="F847" s="10">
        <v>1.9079999999999999</v>
      </c>
      <c r="G847" s="10">
        <v>6.9</v>
      </c>
      <c r="H847" s="8">
        <f>WORKDAY(C847,-120,Holidays!$C$2:$G$11)</f>
        <v>42779</v>
      </c>
      <c r="I847" s="8">
        <f>WORKDAY(C847,120,Holidays!$C$2:$G$11)</f>
        <v>43126</v>
      </c>
    </row>
    <row r="848" spans="1:9" x14ac:dyDescent="0.4">
      <c r="A848" s="2" t="s">
        <v>215</v>
      </c>
      <c r="B848" s="2" t="s">
        <v>1094</v>
      </c>
      <c r="C848" s="8">
        <v>42950.291666666701</v>
      </c>
      <c r="D848" s="8" t="s">
        <v>1981</v>
      </c>
      <c r="E848" s="10">
        <v>0.41</v>
      </c>
      <c r="F848" s="10">
        <v>0.38800000000000001</v>
      </c>
      <c r="G848" s="10">
        <v>5.7</v>
      </c>
      <c r="H848" s="8">
        <f>WORKDAY(C848,-120,Holidays!$C$2:$G$11)</f>
        <v>42779</v>
      </c>
      <c r="I848" s="8">
        <f>WORKDAY(C848,120,Holidays!$C$2:$G$11)</f>
        <v>43126</v>
      </c>
    </row>
    <row r="849" spans="1:9" x14ac:dyDescent="0.4">
      <c r="A849" s="2" t="s">
        <v>625</v>
      </c>
      <c r="B849" s="2" t="s">
        <v>1299</v>
      </c>
      <c r="C849" s="8">
        <v>42950.291666666701</v>
      </c>
      <c r="D849" s="8" t="s">
        <v>1981</v>
      </c>
      <c r="E849" s="10">
        <v>0.95</v>
      </c>
      <c r="F849" s="10">
        <v>0.89900000000000002</v>
      </c>
      <c r="G849" s="10">
        <v>5.7</v>
      </c>
      <c r="H849" s="8">
        <f>WORKDAY(C849,-120,Holidays!$C$2:$G$11)</f>
        <v>42779</v>
      </c>
      <c r="I849" s="8">
        <f>WORKDAY(C849,120,Holidays!$C$2:$G$11)</f>
        <v>43126</v>
      </c>
    </row>
    <row r="850" spans="1:9" x14ac:dyDescent="0.4">
      <c r="A850" s="2" t="s">
        <v>642</v>
      </c>
      <c r="B850" s="2" t="s">
        <v>1787</v>
      </c>
      <c r="C850" s="8">
        <v>42950.667361111096</v>
      </c>
      <c r="D850" s="8" t="s">
        <v>1981</v>
      </c>
      <c r="E850" s="10">
        <v>0.56999999999999995</v>
      </c>
      <c r="F850" s="10">
        <v>0.54</v>
      </c>
      <c r="G850" s="10">
        <v>5.6</v>
      </c>
      <c r="H850" s="8">
        <f>WORKDAY(C850,-120,Holidays!$C$2:$G$11)</f>
        <v>42779</v>
      </c>
      <c r="I850" s="8">
        <f>WORKDAY(C850,120,Holidays!$C$2:$G$11)</f>
        <v>43126</v>
      </c>
    </row>
    <row r="851" spans="1:9" x14ac:dyDescent="0.4">
      <c r="A851" s="2" t="s">
        <v>511</v>
      </c>
      <c r="B851" s="2" t="s">
        <v>1242</v>
      </c>
      <c r="C851" s="8">
        <v>42950.333333333299</v>
      </c>
      <c r="D851" s="8" t="s">
        <v>1981</v>
      </c>
      <c r="E851" s="10">
        <v>0.97</v>
      </c>
      <c r="F851" s="10">
        <v>0.92</v>
      </c>
      <c r="G851" s="10">
        <v>5.4</v>
      </c>
      <c r="H851" s="8">
        <f>WORKDAY(C851,-120,Holidays!$C$2:$G$11)</f>
        <v>42779</v>
      </c>
      <c r="I851" s="8">
        <f>WORKDAY(C851,120,Holidays!$C$2:$G$11)</f>
        <v>43126</v>
      </c>
    </row>
    <row r="852" spans="1:9" x14ac:dyDescent="0.4">
      <c r="A852" s="2" t="s">
        <v>721</v>
      </c>
      <c r="B852" s="2" t="s">
        <v>1347</v>
      </c>
      <c r="C852" s="8">
        <v>42950.302083333299</v>
      </c>
      <c r="D852" s="8" t="s">
        <v>1981</v>
      </c>
      <c r="E852" s="10">
        <v>0.52</v>
      </c>
      <c r="F852" s="10">
        <v>0.495</v>
      </c>
      <c r="G852" s="10">
        <v>5.0999999999999996</v>
      </c>
      <c r="H852" s="8">
        <f>WORKDAY(C852,-120,Holidays!$C$2:$G$11)</f>
        <v>42779</v>
      </c>
      <c r="I852" s="8">
        <f>WORKDAY(C852,120,Holidays!$C$2:$G$11)</f>
        <v>43126</v>
      </c>
    </row>
    <row r="853" spans="1:9" x14ac:dyDescent="0.4">
      <c r="A853" s="2" t="s">
        <v>854</v>
      </c>
      <c r="B853" s="2" t="s">
        <v>1893</v>
      </c>
      <c r="C853" s="8">
        <v>42950.2902777778</v>
      </c>
      <c r="D853" s="8" t="s">
        <v>1981</v>
      </c>
      <c r="E853" s="10">
        <v>0.51</v>
      </c>
      <c r="F853" s="10">
        <v>0.48599999999999999</v>
      </c>
      <c r="G853" s="10">
        <v>4.9000000000000004</v>
      </c>
      <c r="H853" s="8">
        <f>WORKDAY(C853,-120,Holidays!$C$2:$G$11)</f>
        <v>42779</v>
      </c>
      <c r="I853" s="8">
        <f>WORKDAY(C853,120,Holidays!$C$2:$G$11)</f>
        <v>43126</v>
      </c>
    </row>
    <row r="854" spans="1:9" x14ac:dyDescent="0.4">
      <c r="A854" s="2" t="s">
        <v>694</v>
      </c>
      <c r="B854" s="2" t="s">
        <v>1813</v>
      </c>
      <c r="C854" s="8">
        <v>42950.677083333299</v>
      </c>
      <c r="D854" s="8" t="s">
        <v>1981</v>
      </c>
      <c r="E854" s="10">
        <v>0.93</v>
      </c>
      <c r="F854" s="10">
        <v>0.88700000000000001</v>
      </c>
      <c r="G854" s="10">
        <v>4.8</v>
      </c>
      <c r="H854" s="8">
        <f>WORKDAY(C854,-120,Holidays!$C$2:$G$11)</f>
        <v>42779</v>
      </c>
      <c r="I854" s="8">
        <f>WORKDAY(C854,120,Holidays!$C$2:$G$11)</f>
        <v>43126</v>
      </c>
    </row>
    <row r="855" spans="1:9" x14ac:dyDescent="0.4">
      <c r="A855" s="2" t="s">
        <v>939</v>
      </c>
      <c r="B855" s="2" t="s">
        <v>1456</v>
      </c>
      <c r="C855" s="8">
        <v>42950.6875</v>
      </c>
      <c r="D855" s="8" t="s">
        <v>1981</v>
      </c>
      <c r="E855" s="10">
        <v>0.45</v>
      </c>
      <c r="F855" s="10">
        <v>0.437</v>
      </c>
      <c r="G855" s="10">
        <v>3.7</v>
      </c>
      <c r="H855" s="8">
        <f>WORKDAY(C855,-120,Holidays!$C$2:$G$11)</f>
        <v>42779</v>
      </c>
      <c r="I855" s="8">
        <f>WORKDAY(C855,120,Holidays!$C$2:$G$11)</f>
        <v>43126</v>
      </c>
    </row>
    <row r="856" spans="1:9" x14ac:dyDescent="0.4">
      <c r="A856" s="2" t="s">
        <v>478</v>
      </c>
      <c r="B856" s="2" t="s">
        <v>1705</v>
      </c>
      <c r="C856" s="8">
        <v>42950.291666666701</v>
      </c>
      <c r="D856" s="8" t="s">
        <v>1981</v>
      </c>
      <c r="E856" s="10">
        <v>1.0900000000000001</v>
      </c>
      <c r="F856" s="10">
        <v>1.0509999999999999</v>
      </c>
      <c r="G856" s="10">
        <v>3.7</v>
      </c>
      <c r="H856" s="8">
        <f>WORKDAY(C856,-120,Holidays!$C$2:$G$11)</f>
        <v>42779</v>
      </c>
      <c r="I856" s="8">
        <f>WORKDAY(C856,120,Holidays!$C$2:$G$11)</f>
        <v>43126</v>
      </c>
    </row>
    <row r="857" spans="1:9" x14ac:dyDescent="0.4">
      <c r="A857" s="2" t="s">
        <v>822</v>
      </c>
      <c r="B857" s="2" t="s">
        <v>1877</v>
      </c>
      <c r="C857" s="8">
        <v>42950.670138888898</v>
      </c>
      <c r="D857" s="8" t="s">
        <v>1981</v>
      </c>
      <c r="E857" s="10">
        <v>0.98</v>
      </c>
      <c r="F857" s="10">
        <v>0.94899999999999995</v>
      </c>
      <c r="G857" s="10">
        <v>3.3</v>
      </c>
      <c r="H857" s="8">
        <f>WORKDAY(C857,-120,Holidays!$C$2:$G$11)</f>
        <v>42779</v>
      </c>
      <c r="I857" s="8">
        <f>WORKDAY(C857,120,Holidays!$C$2:$G$11)</f>
        <v>43126</v>
      </c>
    </row>
    <row r="858" spans="1:9" x14ac:dyDescent="0.4">
      <c r="A858" s="2" t="s">
        <v>253</v>
      </c>
      <c r="B858" s="2" t="s">
        <v>1113</v>
      </c>
      <c r="C858" s="8">
        <v>42950.25</v>
      </c>
      <c r="D858" s="8" t="s">
        <v>1981</v>
      </c>
      <c r="E858" s="10">
        <v>0.93</v>
      </c>
      <c r="F858" s="10">
        <v>0.90500000000000003</v>
      </c>
      <c r="G858" s="10">
        <v>2.8</v>
      </c>
      <c r="H858" s="8">
        <f>WORKDAY(C858,-120,Holidays!$C$2:$G$11)</f>
        <v>42779</v>
      </c>
      <c r="I858" s="8">
        <f>WORKDAY(C858,120,Holidays!$C$2:$G$11)</f>
        <v>43126</v>
      </c>
    </row>
    <row r="859" spans="1:9" x14ac:dyDescent="0.4">
      <c r="A859" s="2" t="s">
        <v>684</v>
      </c>
      <c r="B859" s="2" t="s">
        <v>1808</v>
      </c>
      <c r="C859" s="8">
        <v>42950.309027777803</v>
      </c>
      <c r="D859" s="8" t="s">
        <v>1981</v>
      </c>
      <c r="E859" s="10">
        <v>0.77</v>
      </c>
      <c r="F859" s="10">
        <v>0.745</v>
      </c>
      <c r="G859" s="10">
        <v>2.8</v>
      </c>
      <c r="H859" s="8">
        <f>WORKDAY(C859,-120,Holidays!$C$2:$G$11)</f>
        <v>42779</v>
      </c>
      <c r="I859" s="8">
        <f>WORKDAY(C859,120,Holidays!$C$2:$G$11)</f>
        <v>43126</v>
      </c>
    </row>
    <row r="860" spans="1:9" x14ac:dyDescent="0.4">
      <c r="A860" s="2" t="s">
        <v>73</v>
      </c>
      <c r="B860" s="2" t="s">
        <v>1023</v>
      </c>
      <c r="C860" s="8">
        <v>42950.327777777798</v>
      </c>
      <c r="D860" s="8" t="s">
        <v>1981</v>
      </c>
      <c r="E860" s="10">
        <v>4.0199999999999996</v>
      </c>
      <c r="F860" s="10">
        <v>3.919</v>
      </c>
      <c r="G860" s="10">
        <v>2.6</v>
      </c>
      <c r="H860" s="8">
        <f>WORKDAY(C860,-120,Holidays!$C$2:$G$11)</f>
        <v>42779</v>
      </c>
      <c r="I860" s="8">
        <f>WORKDAY(C860,120,Holidays!$C$2:$G$11)</f>
        <v>43126</v>
      </c>
    </row>
    <row r="861" spans="1:9" x14ac:dyDescent="0.4">
      <c r="A861" s="2" t="s">
        <v>413</v>
      </c>
      <c r="B861" s="2" t="s">
        <v>1193</v>
      </c>
      <c r="C861" s="8">
        <v>42950.288194444402</v>
      </c>
      <c r="D861" s="8" t="s">
        <v>1981</v>
      </c>
      <c r="E861" s="10">
        <v>0.94</v>
      </c>
      <c r="F861" s="10">
        <v>0.92</v>
      </c>
      <c r="G861" s="10">
        <v>2.2000000000000002</v>
      </c>
      <c r="H861" s="8">
        <f>WORKDAY(C861,-120,Holidays!$C$2:$G$11)</f>
        <v>42779</v>
      </c>
      <c r="I861" s="8">
        <f>WORKDAY(C861,120,Holidays!$C$2:$G$11)</f>
        <v>43126</v>
      </c>
    </row>
    <row r="862" spans="1:9" x14ac:dyDescent="0.4">
      <c r="A862" s="2" t="s">
        <v>414</v>
      </c>
      <c r="B862" s="2" t="s">
        <v>1673</v>
      </c>
      <c r="C862" s="8">
        <v>42950.372222222199</v>
      </c>
      <c r="D862" s="8" t="s">
        <v>1981</v>
      </c>
      <c r="E862" s="10">
        <v>0.48</v>
      </c>
      <c r="F862" s="10">
        <v>0.47</v>
      </c>
      <c r="G862" s="10">
        <v>2.1</v>
      </c>
      <c r="H862" s="8">
        <f>WORKDAY(C862,-120,Holidays!$C$2:$G$11)</f>
        <v>42779</v>
      </c>
      <c r="I862" s="8">
        <f>WORKDAY(C862,120,Holidays!$C$2:$G$11)</f>
        <v>43126</v>
      </c>
    </row>
    <row r="863" spans="1:9" x14ac:dyDescent="0.4">
      <c r="A863" s="2" t="s">
        <v>845</v>
      </c>
      <c r="B863" s="2" t="s">
        <v>1409</v>
      </c>
      <c r="C863" s="8">
        <v>42950.668055555601</v>
      </c>
      <c r="D863" s="8" t="s">
        <v>1981</v>
      </c>
      <c r="E863" s="10">
        <v>1.1499999999999999</v>
      </c>
      <c r="F863" s="10">
        <v>1.1279999999999999</v>
      </c>
      <c r="G863" s="10">
        <v>2</v>
      </c>
      <c r="H863" s="8">
        <f>WORKDAY(C863,-120,Holidays!$C$2:$G$11)</f>
        <v>42779</v>
      </c>
      <c r="I863" s="8">
        <f>WORKDAY(C863,120,Holidays!$C$2:$G$11)</f>
        <v>43126</v>
      </c>
    </row>
    <row r="864" spans="1:9" x14ac:dyDescent="0.4">
      <c r="A864" s="2" t="s">
        <v>344</v>
      </c>
      <c r="B864" s="2" t="s">
        <v>1638</v>
      </c>
      <c r="C864" s="8">
        <v>42950.670138888898</v>
      </c>
      <c r="D864" s="8" t="s">
        <v>1981</v>
      </c>
      <c r="E864" s="10">
        <v>1.99</v>
      </c>
      <c r="F864" s="10">
        <v>1.9650000000000001</v>
      </c>
      <c r="G864" s="10">
        <v>1.3</v>
      </c>
      <c r="H864" s="8">
        <f>WORKDAY(C864,-120,Holidays!$C$2:$G$11)</f>
        <v>42779</v>
      </c>
      <c r="I864" s="8">
        <f>WORKDAY(C864,120,Holidays!$C$2:$G$11)</f>
        <v>43126</v>
      </c>
    </row>
    <row r="865" spans="1:9" x14ac:dyDescent="0.4">
      <c r="A865" s="2" t="s">
        <v>435</v>
      </c>
      <c r="B865" s="2" t="s">
        <v>1204</v>
      </c>
      <c r="C865" s="8">
        <v>42950.670138888898</v>
      </c>
      <c r="D865" s="8" t="s">
        <v>1981</v>
      </c>
      <c r="E865" s="10">
        <v>0.26</v>
      </c>
      <c r="F865" s="10">
        <v>0.25700000000000001</v>
      </c>
      <c r="G865" s="10">
        <v>1.2</v>
      </c>
      <c r="H865" s="8">
        <f>WORKDAY(C865,-120,Holidays!$C$2:$G$11)</f>
        <v>42779</v>
      </c>
      <c r="I865" s="8">
        <f>WORKDAY(C865,120,Holidays!$C$2:$G$11)</f>
        <v>43126</v>
      </c>
    </row>
    <row r="866" spans="1:9" x14ac:dyDescent="0.4">
      <c r="A866" s="2" t="s">
        <v>88</v>
      </c>
      <c r="B866" s="2" t="s">
        <v>1510</v>
      </c>
      <c r="C866" s="8">
        <v>42950.333333333299</v>
      </c>
      <c r="D866" s="8" t="s">
        <v>1981</v>
      </c>
      <c r="E866" s="10">
        <v>1.78</v>
      </c>
      <c r="F866" s="10">
        <v>1.772</v>
      </c>
      <c r="G866" s="10">
        <v>0.5</v>
      </c>
      <c r="H866" s="8">
        <f>WORKDAY(C866,-120,Holidays!$C$2:$G$11)</f>
        <v>42779</v>
      </c>
      <c r="I866" s="8">
        <f>WORKDAY(C866,120,Holidays!$C$2:$G$11)</f>
        <v>43126</v>
      </c>
    </row>
    <row r="867" spans="1:9" x14ac:dyDescent="0.4">
      <c r="A867" s="2" t="s">
        <v>851</v>
      </c>
      <c r="B867" s="2" t="s">
        <v>1412</v>
      </c>
      <c r="C867" s="8">
        <v>42950.28125</v>
      </c>
      <c r="D867" s="8" t="s">
        <v>1981</v>
      </c>
      <c r="E867" s="10">
        <v>0.42</v>
      </c>
      <c r="F867" s="10">
        <v>0.41899999999999998</v>
      </c>
      <c r="G867" s="10">
        <v>0.2</v>
      </c>
      <c r="H867" s="8">
        <f>WORKDAY(C867,-120,Holidays!$C$2:$G$11)</f>
        <v>42779</v>
      </c>
      <c r="I867" s="8">
        <f>WORKDAY(C867,120,Holidays!$C$2:$G$11)</f>
        <v>43126</v>
      </c>
    </row>
    <row r="868" spans="1:9" x14ac:dyDescent="0.4">
      <c r="A868" s="2" t="s">
        <v>176</v>
      </c>
      <c r="B868" s="2" t="s">
        <v>1554</v>
      </c>
      <c r="C868" s="8">
        <v>42950.291666666701</v>
      </c>
      <c r="D868" s="8" t="s">
        <v>1981</v>
      </c>
      <c r="E868" s="10">
        <v>1.03</v>
      </c>
      <c r="F868" s="10">
        <v>1.028</v>
      </c>
      <c r="G868" s="10">
        <v>0.2</v>
      </c>
      <c r="H868" s="8">
        <f>WORKDAY(C868,-120,Holidays!$C$2:$G$11)</f>
        <v>42779</v>
      </c>
      <c r="I868" s="8">
        <f>WORKDAY(C868,120,Holidays!$C$2:$G$11)</f>
        <v>43126</v>
      </c>
    </row>
    <row r="869" spans="1:9" x14ac:dyDescent="0.4">
      <c r="A869" s="2" t="s">
        <v>685</v>
      </c>
      <c r="B869" s="2" t="s">
        <v>1329</v>
      </c>
      <c r="C869" s="8">
        <v>42950.677083333299</v>
      </c>
      <c r="D869" s="8" t="s">
        <v>1981</v>
      </c>
      <c r="E869" s="10">
        <v>0.67</v>
      </c>
      <c r="F869" s="10">
        <v>0.66900000000000004</v>
      </c>
      <c r="G869" s="10">
        <v>0.1</v>
      </c>
      <c r="H869" s="8">
        <f>WORKDAY(C869,-120,Holidays!$C$2:$G$11)</f>
        <v>42779</v>
      </c>
      <c r="I869" s="8">
        <f>WORKDAY(C869,120,Holidays!$C$2:$G$11)</f>
        <v>43126</v>
      </c>
    </row>
    <row r="870" spans="1:9" x14ac:dyDescent="0.4">
      <c r="A870" s="2" t="s">
        <v>18</v>
      </c>
      <c r="B870" s="2" t="s">
        <v>1475</v>
      </c>
      <c r="C870" s="8">
        <v>42950.709027777797</v>
      </c>
      <c r="D870" s="8" t="s">
        <v>1981</v>
      </c>
      <c r="E870" s="10">
        <v>0.26</v>
      </c>
      <c r="F870" s="10">
        <v>0.26</v>
      </c>
      <c r="G870" s="10">
        <v>0</v>
      </c>
      <c r="H870" s="8">
        <f>WORKDAY(C870,-120,Holidays!$C$2:$G$11)</f>
        <v>42779</v>
      </c>
      <c r="I870" s="8">
        <f>WORKDAY(C870,120,Holidays!$C$2:$G$11)</f>
        <v>43126</v>
      </c>
    </row>
    <row r="871" spans="1:9" x14ac:dyDescent="0.4">
      <c r="A871" s="2" t="s">
        <v>301</v>
      </c>
      <c r="B871" s="2" t="s">
        <v>1137</v>
      </c>
      <c r="C871" s="8">
        <v>42950.281944444403</v>
      </c>
      <c r="D871" s="8" t="s">
        <v>1981</v>
      </c>
      <c r="E871" s="10">
        <v>1.01</v>
      </c>
      <c r="F871" s="10">
        <v>1.014</v>
      </c>
      <c r="G871" s="10">
        <v>-0.4</v>
      </c>
      <c r="H871" s="8">
        <f>WORKDAY(C871,-120,Holidays!$C$2:$G$11)</f>
        <v>42779</v>
      </c>
      <c r="I871" s="8">
        <f>WORKDAY(C871,120,Holidays!$C$2:$G$11)</f>
        <v>43126</v>
      </c>
    </row>
    <row r="872" spans="1:9" x14ac:dyDescent="0.4">
      <c r="A872" s="2" t="s">
        <v>454</v>
      </c>
      <c r="B872" s="2" t="s">
        <v>1693</v>
      </c>
      <c r="C872" s="8">
        <v>42950.3125</v>
      </c>
      <c r="D872" s="8" t="s">
        <v>1981</v>
      </c>
      <c r="E872" s="10">
        <v>0.75</v>
      </c>
      <c r="F872" s="10">
        <v>0.75600000000000001</v>
      </c>
      <c r="G872" s="10">
        <v>-0.8</v>
      </c>
      <c r="H872" s="8">
        <f>WORKDAY(C872,-120,Holidays!$C$2:$G$11)</f>
        <v>42779</v>
      </c>
      <c r="I872" s="8">
        <f>WORKDAY(C872,120,Holidays!$C$2:$G$11)</f>
        <v>43126</v>
      </c>
    </row>
    <row r="873" spans="1:9" x14ac:dyDescent="0.4">
      <c r="A873" s="2" t="s">
        <v>351</v>
      </c>
      <c r="B873" s="2" t="s">
        <v>1162</v>
      </c>
      <c r="C873" s="8">
        <v>42950.25</v>
      </c>
      <c r="D873" s="8" t="s">
        <v>1981</v>
      </c>
      <c r="E873" s="10">
        <v>0.8</v>
      </c>
      <c r="F873" s="10">
        <v>0.81299999999999994</v>
      </c>
      <c r="G873" s="10">
        <v>-1.6</v>
      </c>
      <c r="H873" s="8">
        <f>WORKDAY(C873,-120,Holidays!$C$2:$G$11)</f>
        <v>42779</v>
      </c>
      <c r="I873" s="8">
        <f>WORKDAY(C873,120,Holidays!$C$2:$G$11)</f>
        <v>43126</v>
      </c>
    </row>
    <row r="874" spans="1:9" x14ac:dyDescent="0.4">
      <c r="A874" s="2" t="s">
        <v>774</v>
      </c>
      <c r="B874" s="2" t="s">
        <v>1853</v>
      </c>
      <c r="C874" s="8">
        <v>42950.291666666701</v>
      </c>
      <c r="D874" s="8" t="s">
        <v>1981</v>
      </c>
      <c r="E874" s="10">
        <v>0.44</v>
      </c>
      <c r="F874" s="10">
        <v>0.44700000000000001</v>
      </c>
      <c r="G874" s="10">
        <v>-1.6</v>
      </c>
      <c r="H874" s="8">
        <f>WORKDAY(C874,-120,Holidays!$C$2:$G$11)</f>
        <v>42779</v>
      </c>
      <c r="I874" s="8">
        <f>WORKDAY(C874,120,Holidays!$C$2:$G$11)</f>
        <v>43126</v>
      </c>
    </row>
    <row r="875" spans="1:9" x14ac:dyDescent="0.4">
      <c r="A875" s="2" t="s">
        <v>926</v>
      </c>
      <c r="B875" s="2" t="s">
        <v>1929</v>
      </c>
      <c r="C875" s="8">
        <v>42950.270833333299</v>
      </c>
      <c r="D875" s="8" t="s">
        <v>1981</v>
      </c>
      <c r="E875" s="10">
        <v>1.21</v>
      </c>
      <c r="F875" s="10">
        <v>1.2370000000000001</v>
      </c>
      <c r="G875" s="10">
        <v>-2.2000000000000002</v>
      </c>
      <c r="H875" s="8">
        <f>WORKDAY(C875,-120,Holidays!$C$2:$G$11)</f>
        <v>42779</v>
      </c>
      <c r="I875" s="8">
        <f>WORKDAY(C875,120,Holidays!$C$2:$G$11)</f>
        <v>43126</v>
      </c>
    </row>
    <row r="876" spans="1:9" x14ac:dyDescent="0.4">
      <c r="A876" s="2" t="s">
        <v>653</v>
      </c>
      <c r="B876" s="2" t="s">
        <v>1313</v>
      </c>
      <c r="C876" s="8">
        <v>42950.667361111096</v>
      </c>
      <c r="D876" s="8" t="s">
        <v>1981</v>
      </c>
      <c r="E876" s="10">
        <v>-0.68</v>
      </c>
      <c r="F876" s="10">
        <v>-0.66200000000000003</v>
      </c>
      <c r="G876" s="10">
        <v>-2.7</v>
      </c>
      <c r="H876" s="8">
        <f>WORKDAY(C876,-120,Holidays!$C$2:$G$11)</f>
        <v>42779</v>
      </c>
      <c r="I876" s="8">
        <f>WORKDAY(C876,120,Holidays!$C$2:$G$11)</f>
        <v>43126</v>
      </c>
    </row>
    <row r="877" spans="1:9" x14ac:dyDescent="0.4">
      <c r="A877" s="2" t="s">
        <v>945</v>
      </c>
      <c r="B877" s="2" t="s">
        <v>1459</v>
      </c>
      <c r="C877" s="8">
        <v>42950.256944444402</v>
      </c>
      <c r="D877" s="8" t="s">
        <v>1981</v>
      </c>
      <c r="E877" s="10">
        <v>0.17</v>
      </c>
      <c r="F877" s="10">
        <v>0.17699999999999999</v>
      </c>
      <c r="G877" s="10">
        <v>-2.8</v>
      </c>
      <c r="H877" s="8">
        <f>WORKDAY(C877,-120,Holidays!$C$2:$G$11)</f>
        <v>42779</v>
      </c>
      <c r="I877" s="8">
        <f>WORKDAY(C877,120,Holidays!$C$2:$G$11)</f>
        <v>43126</v>
      </c>
    </row>
    <row r="878" spans="1:9" x14ac:dyDescent="0.4">
      <c r="A878" s="2" t="s">
        <v>946</v>
      </c>
      <c r="B878" s="2" t="s">
        <v>1939</v>
      </c>
      <c r="C878" s="8">
        <v>42950.25</v>
      </c>
      <c r="D878" s="8" t="s">
        <v>1981</v>
      </c>
      <c r="E878" s="10">
        <v>1.45</v>
      </c>
      <c r="F878" s="10">
        <v>1.4990000000000001</v>
      </c>
      <c r="G878" s="10">
        <v>-3.3</v>
      </c>
      <c r="H878" s="8">
        <f>WORKDAY(C878,-120,Holidays!$C$2:$G$11)</f>
        <v>42779</v>
      </c>
      <c r="I878" s="8">
        <f>WORKDAY(C878,120,Holidays!$C$2:$G$11)</f>
        <v>43126</v>
      </c>
    </row>
    <row r="879" spans="1:9" x14ac:dyDescent="0.4">
      <c r="A879" s="2" t="s">
        <v>135</v>
      </c>
      <c r="B879" s="2" t="s">
        <v>1054</v>
      </c>
      <c r="C879" s="8">
        <v>42950.25</v>
      </c>
      <c r="D879" s="8" t="s">
        <v>1981</v>
      </c>
      <c r="E879" s="10">
        <v>0.53</v>
      </c>
      <c r="F879" s="10">
        <v>0.54900000000000004</v>
      </c>
      <c r="G879" s="10">
        <v>-3.5</v>
      </c>
      <c r="H879" s="8">
        <f>WORKDAY(C879,-120,Holidays!$C$2:$G$11)</f>
        <v>42779</v>
      </c>
      <c r="I879" s="8">
        <f>WORKDAY(C879,120,Holidays!$C$2:$G$11)</f>
        <v>43126</v>
      </c>
    </row>
    <row r="880" spans="1:9" x14ac:dyDescent="0.4">
      <c r="A880" s="2" t="s">
        <v>446</v>
      </c>
      <c r="B880" s="2" t="s">
        <v>1689</v>
      </c>
      <c r="C880" s="8">
        <v>42950.667361111096</v>
      </c>
      <c r="D880" s="8" t="s">
        <v>1981</v>
      </c>
      <c r="E880" s="10">
        <v>-0.13</v>
      </c>
      <c r="F880" s="10">
        <v>-0.127</v>
      </c>
      <c r="G880" s="10">
        <v>-5.5</v>
      </c>
      <c r="H880" s="8">
        <f>WORKDAY(C880,-120,Holidays!$C$2:$G$11)</f>
        <v>42779</v>
      </c>
      <c r="I880" s="8">
        <f>WORKDAY(C880,120,Holidays!$C$2:$G$11)</f>
        <v>43126</v>
      </c>
    </row>
    <row r="881" spans="1:12" x14ac:dyDescent="0.4">
      <c r="A881" s="2" t="s">
        <v>765</v>
      </c>
      <c r="B881" s="2" t="s">
        <v>1369</v>
      </c>
      <c r="C881" s="8">
        <v>42950.295138888898</v>
      </c>
      <c r="D881" s="8" t="s">
        <v>1981</v>
      </c>
      <c r="E881" s="10">
        <v>0.5</v>
      </c>
      <c r="F881" s="10">
        <v>0.53200000000000003</v>
      </c>
      <c r="G881" s="10">
        <v>-6</v>
      </c>
      <c r="H881" s="8">
        <f>WORKDAY(C881,-120,Holidays!$C$2:$G$11)</f>
        <v>42779</v>
      </c>
      <c r="I881" s="8">
        <f>WORKDAY(C881,120,Holidays!$C$2:$G$11)</f>
        <v>43126</v>
      </c>
    </row>
    <row r="882" spans="1:12" x14ac:dyDescent="0.4">
      <c r="A882" s="2" t="s">
        <v>283</v>
      </c>
      <c r="B882" s="2" t="s">
        <v>1128</v>
      </c>
      <c r="C882" s="8">
        <v>42950.708333333299</v>
      </c>
      <c r="D882" s="8" t="s">
        <v>1981</v>
      </c>
      <c r="E882" s="10">
        <v>0.57999999999999996</v>
      </c>
      <c r="F882" s="10">
        <v>0.62</v>
      </c>
      <c r="G882" s="10">
        <v>-6.5</v>
      </c>
      <c r="H882" s="8">
        <f>WORKDAY(C882,-120,Holidays!$C$2:$G$11)</f>
        <v>42779</v>
      </c>
      <c r="I882" s="8">
        <f>WORKDAY(C882,120,Holidays!$C$2:$G$11)</f>
        <v>43126</v>
      </c>
    </row>
    <row r="883" spans="1:12" x14ac:dyDescent="0.4">
      <c r="A883" s="2" t="s">
        <v>273</v>
      </c>
      <c r="B883" s="2" t="s">
        <v>1123</v>
      </c>
      <c r="C883" s="8">
        <v>42950.25</v>
      </c>
      <c r="D883" s="8" t="s">
        <v>1981</v>
      </c>
      <c r="E883" s="10">
        <v>0.6</v>
      </c>
      <c r="F883" s="10">
        <v>0.64600000000000002</v>
      </c>
      <c r="G883" s="10">
        <v>-7.1</v>
      </c>
      <c r="H883" s="8">
        <f>WORKDAY(C883,-120,Holidays!$C$2:$G$11)</f>
        <v>42779</v>
      </c>
      <c r="I883" s="8">
        <f>WORKDAY(C883,120,Holidays!$C$2:$G$11)</f>
        <v>43126</v>
      </c>
    </row>
    <row r="884" spans="1:12" x14ac:dyDescent="0.4">
      <c r="A884" s="2" t="s">
        <v>823</v>
      </c>
      <c r="B884" s="2" t="s">
        <v>1398</v>
      </c>
      <c r="C884" s="8">
        <v>42950.6694444444</v>
      </c>
      <c r="D884" s="8" t="s">
        <v>1981</v>
      </c>
      <c r="E884" s="10">
        <v>0.18</v>
      </c>
      <c r="F884" s="10">
        <v>0.19600000000000001</v>
      </c>
      <c r="G884" s="10">
        <v>-8.1999999999999993</v>
      </c>
      <c r="H884" s="8">
        <f>WORKDAY(C884,-120,Holidays!$C$2:$G$11)</f>
        <v>42779</v>
      </c>
      <c r="I884" s="8">
        <f>WORKDAY(C884,120,Holidays!$C$2:$G$11)</f>
        <v>43126</v>
      </c>
    </row>
    <row r="885" spans="1:12" x14ac:dyDescent="0.4">
      <c r="A885" s="2" t="s">
        <v>353</v>
      </c>
      <c r="B885" s="2" t="s">
        <v>1163</v>
      </c>
      <c r="C885" s="8">
        <v>42950.668055555601</v>
      </c>
      <c r="D885" s="8" t="s">
        <v>1981</v>
      </c>
      <c r="E885" s="10">
        <v>1.1499999999999999</v>
      </c>
      <c r="F885" s="10">
        <v>1.2549999999999999</v>
      </c>
      <c r="G885" s="10">
        <v>-8.4</v>
      </c>
      <c r="H885" s="8">
        <f>WORKDAY(C885,-120,Holidays!$C$2:$G$11)</f>
        <v>42779</v>
      </c>
      <c r="I885" s="8">
        <f>WORKDAY(C885,120,Holidays!$C$2:$G$11)</f>
        <v>43126</v>
      </c>
    </row>
    <row r="886" spans="1:12" x14ac:dyDescent="0.4">
      <c r="A886" s="2" t="s">
        <v>455</v>
      </c>
      <c r="B886" s="2" t="s">
        <v>1214</v>
      </c>
      <c r="C886" s="8">
        <v>42950.59375</v>
      </c>
      <c r="D886" s="8" t="s">
        <v>1981</v>
      </c>
      <c r="E886" s="10">
        <v>0.36</v>
      </c>
      <c r="F886" s="10">
        <v>0.39300000000000002</v>
      </c>
      <c r="G886" s="10">
        <v>-8.4</v>
      </c>
      <c r="H886" s="8">
        <f>WORKDAY(C886,-120,Holidays!$C$2:$G$11)</f>
        <v>42779</v>
      </c>
      <c r="I886" s="8">
        <f>WORKDAY(C886,120,Holidays!$C$2:$G$11)</f>
        <v>43126</v>
      </c>
    </row>
    <row r="887" spans="1:12" x14ac:dyDescent="0.4">
      <c r="A887" s="2" t="s">
        <v>803</v>
      </c>
      <c r="B887" s="2" t="s">
        <v>1388</v>
      </c>
      <c r="C887" s="8">
        <v>42950.708333333299</v>
      </c>
      <c r="D887" s="8" t="s">
        <v>1981</v>
      </c>
      <c r="E887" s="10">
        <v>-0.32</v>
      </c>
      <c r="F887" s="10">
        <v>-0.29199999999999998</v>
      </c>
      <c r="G887" s="10">
        <v>-9.6</v>
      </c>
      <c r="H887" s="8">
        <f>WORKDAY(C887,-120,Holidays!$C$2:$G$11)</f>
        <v>42779</v>
      </c>
      <c r="I887" s="8">
        <f>WORKDAY(C887,120,Holidays!$C$2:$G$11)</f>
        <v>43126</v>
      </c>
    </row>
    <row r="888" spans="1:12" x14ac:dyDescent="0.4">
      <c r="A888" s="2" t="s">
        <v>909</v>
      </c>
      <c r="B888" s="2" t="s">
        <v>1441</v>
      </c>
      <c r="C888" s="8">
        <v>42950.667361111096</v>
      </c>
      <c r="D888" s="8" t="s">
        <v>1981</v>
      </c>
      <c r="E888" s="10">
        <v>0.44</v>
      </c>
      <c r="F888" s="10">
        <v>0.51</v>
      </c>
      <c r="G888" s="10">
        <v>-13.7</v>
      </c>
      <c r="H888" s="8">
        <f>WORKDAY(C888,-120,Holidays!$C$2:$G$11)</f>
        <v>42779</v>
      </c>
      <c r="I888" s="8">
        <f>WORKDAY(C888,120,Holidays!$C$2:$G$11)</f>
        <v>43126</v>
      </c>
    </row>
    <row r="889" spans="1:12" x14ac:dyDescent="0.4">
      <c r="A889" s="2" t="s">
        <v>742</v>
      </c>
      <c r="B889" s="2" t="s">
        <v>1837</v>
      </c>
      <c r="C889" s="8">
        <v>42950.667361111096</v>
      </c>
      <c r="D889" s="8" t="s">
        <v>1981</v>
      </c>
      <c r="E889" s="10">
        <v>-1.88</v>
      </c>
      <c r="F889" s="10">
        <v>-1.637</v>
      </c>
      <c r="G889" s="10">
        <v>-14.8</v>
      </c>
      <c r="H889" s="8">
        <f>WORKDAY(C889,-120,Holidays!$C$2:$G$11)</f>
        <v>42779</v>
      </c>
      <c r="I889" s="8">
        <f>WORKDAY(C889,120,Holidays!$C$2:$G$11)</f>
        <v>43126</v>
      </c>
    </row>
    <row r="890" spans="1:12" x14ac:dyDescent="0.4">
      <c r="A890" s="2" t="s">
        <v>69</v>
      </c>
      <c r="B890" s="2" t="s">
        <v>1021</v>
      </c>
      <c r="C890" s="8">
        <v>42950.688888888901</v>
      </c>
      <c r="D890" s="8" t="s">
        <v>1981</v>
      </c>
      <c r="E890" s="10">
        <v>6.37</v>
      </c>
      <c r="F890" s="10">
        <v>7.95</v>
      </c>
      <c r="G890" s="10">
        <v>-19.899999999999999</v>
      </c>
      <c r="H890" s="8">
        <f>WORKDAY(C890,-120,Holidays!$C$2:$G$11)</f>
        <v>42779</v>
      </c>
      <c r="I890" s="8">
        <f>WORKDAY(C890,120,Holidays!$C$2:$G$11)</f>
        <v>43126</v>
      </c>
    </row>
    <row r="891" spans="1:12" x14ac:dyDescent="0.4">
      <c r="A891" s="2" t="s">
        <v>129</v>
      </c>
      <c r="B891" s="2" t="s">
        <v>1051</v>
      </c>
      <c r="C891" s="8">
        <v>42950.28125</v>
      </c>
      <c r="D891" s="8" t="s">
        <v>1981</v>
      </c>
      <c r="E891" s="10">
        <v>0.31</v>
      </c>
      <c r="F891" s="10">
        <v>0.38900000000000001</v>
      </c>
      <c r="G891" s="10">
        <v>-20.3</v>
      </c>
      <c r="H891" s="8">
        <f>WORKDAY(C891,-120,Holidays!$C$2:$G$11)</f>
        <v>42779</v>
      </c>
      <c r="I891" s="8">
        <f>WORKDAY(C891,120,Holidays!$C$2:$G$11)</f>
        <v>43126</v>
      </c>
    </row>
    <row r="892" spans="1:12" x14ac:dyDescent="0.4">
      <c r="A892" s="2" t="s">
        <v>169</v>
      </c>
      <c r="B892" s="2" t="s">
        <v>1071</v>
      </c>
      <c r="C892" s="8">
        <v>42950.695833333302</v>
      </c>
      <c r="D892" s="8" t="s">
        <v>1981</v>
      </c>
      <c r="E892" s="10">
        <v>0.39</v>
      </c>
      <c r="F892" s="10">
        <v>0.56000000000000005</v>
      </c>
      <c r="G892" s="10">
        <v>-30.6</v>
      </c>
      <c r="H892" s="8">
        <f>WORKDAY(C892,-120,Holidays!$C$2:$G$11)</f>
        <v>42779</v>
      </c>
      <c r="I892" s="8">
        <f>WORKDAY(C892,120,Holidays!$C$2:$G$11)</f>
        <v>43126</v>
      </c>
    </row>
    <row r="893" spans="1:12" x14ac:dyDescent="0.4">
      <c r="A893" s="2" t="s">
        <v>272</v>
      </c>
      <c r="B893" s="2" t="s">
        <v>1602</v>
      </c>
      <c r="C893" s="8">
        <v>42950.251388888901</v>
      </c>
      <c r="D893" s="8" t="s">
        <v>1981</v>
      </c>
      <c r="E893" s="10">
        <v>0.5</v>
      </c>
      <c r="F893" s="10">
        <v>0.745</v>
      </c>
      <c r="G893" s="10">
        <v>-33.200000000000003</v>
      </c>
      <c r="H893" s="8">
        <f>WORKDAY(C893,-120,Holidays!$C$2:$G$11)</f>
        <v>42779</v>
      </c>
      <c r="I893" s="8">
        <f>WORKDAY(C893,120,Holidays!$C$2:$G$11)</f>
        <v>43126</v>
      </c>
    </row>
    <row r="894" spans="1:12" x14ac:dyDescent="0.4">
      <c r="A894" s="2" t="s">
        <v>354</v>
      </c>
      <c r="B894" s="2" t="s">
        <v>1643</v>
      </c>
      <c r="C894" s="8">
        <v>42950.677083333299</v>
      </c>
      <c r="D894" s="8" t="s">
        <v>1981</v>
      </c>
      <c r="E894" s="10">
        <v>-0.17</v>
      </c>
      <c r="F894" s="10">
        <v>0.60099999999999998</v>
      </c>
      <c r="G894" s="10">
        <v>-128.30000000000001</v>
      </c>
      <c r="H894" s="8">
        <f>WORKDAY(C894,-120,Holidays!$C$2:$G$11)</f>
        <v>42779</v>
      </c>
      <c r="I894" s="8">
        <f>WORKDAY(C894,120,Holidays!$C$2:$G$11)</f>
        <v>43126</v>
      </c>
    </row>
    <row r="895" spans="1:12" x14ac:dyDescent="0.4">
      <c r="A895" s="2" t="s">
        <v>672</v>
      </c>
      <c r="B895" s="2" t="s">
        <v>1802</v>
      </c>
      <c r="C895" s="8">
        <v>42950.270833333299</v>
      </c>
      <c r="D895" s="8" t="s">
        <v>1981</v>
      </c>
      <c r="E895" s="10">
        <v>-0.06</v>
      </c>
      <c r="F895" s="10">
        <v>1.6E-2</v>
      </c>
      <c r="G895" s="10">
        <v>-475</v>
      </c>
      <c r="H895" s="8">
        <f>WORKDAY(C895,-120,Holidays!$C$2:$G$11)</f>
        <v>42779</v>
      </c>
      <c r="I895" s="8">
        <f>WORKDAY(C895,120,Holidays!$C$2:$G$11)</f>
        <v>43126</v>
      </c>
    </row>
    <row r="896" spans="1:12" x14ac:dyDescent="0.4">
      <c r="A896" s="2" t="s">
        <v>54</v>
      </c>
      <c r="B896" s="2" t="s">
        <v>1493</v>
      </c>
      <c r="C896" s="8">
        <v>42950.520138888904</v>
      </c>
      <c r="D896" s="8" t="s">
        <v>1981</v>
      </c>
      <c r="E896" s="10">
        <v>-0.21</v>
      </c>
      <c r="F896" s="10">
        <v>-2.1000000000000001E-2</v>
      </c>
      <c r="G896" s="10">
        <v>-900</v>
      </c>
      <c r="H896" s="8">
        <f>WORKDAY(C896,-120,Holidays!$C$2:$G$11)</f>
        <v>42779</v>
      </c>
      <c r="I896" s="8">
        <f>WORKDAY(C896,120,Holidays!$C$2:$G$11)</f>
        <v>43126</v>
      </c>
      <c r="J896" s="8">
        <v>42423</v>
      </c>
      <c r="K896" s="8">
        <v>43138</v>
      </c>
      <c r="L896">
        <f>NETWORKDAYS(J896,K896,Holidays!$C$2:$G$11)</f>
        <v>495</v>
      </c>
    </row>
    <row r="897" spans="1:9" x14ac:dyDescent="0.4">
      <c r="A897" s="2" t="s">
        <v>140</v>
      </c>
      <c r="B897" s="2" t="s">
        <v>1536</v>
      </c>
      <c r="C897" s="8">
        <v>42950.667361111096</v>
      </c>
      <c r="D897" s="8" t="s">
        <v>1981</v>
      </c>
      <c r="E897" s="10">
        <v>-3.33</v>
      </c>
      <c r="F897" s="10">
        <v>0.23499999999999999</v>
      </c>
      <c r="G897" s="10">
        <v>-1514.9</v>
      </c>
      <c r="H897" s="8">
        <f>WORKDAY(C897,-120,Holidays!$C$2:$G$11)</f>
        <v>42779</v>
      </c>
      <c r="I897" s="8">
        <f>WORKDAY(C897,120,Holidays!$C$2:$G$11)</f>
        <v>43126</v>
      </c>
    </row>
    <row r="898" spans="1:9" x14ac:dyDescent="0.4">
      <c r="A898" s="2" t="s">
        <v>772</v>
      </c>
      <c r="B898" s="2" t="s">
        <v>1852</v>
      </c>
      <c r="C898" s="8">
        <v>42951.354166666701</v>
      </c>
      <c r="D898" s="8" t="s">
        <v>1981</v>
      </c>
      <c r="E898" s="10">
        <v>1.1000000000000001</v>
      </c>
      <c r="F898" s="10">
        <v>0.85899999999999999</v>
      </c>
      <c r="G898" s="10">
        <v>28.1</v>
      </c>
      <c r="H898" s="8">
        <f>WORKDAY(C898,-120,Holidays!$C$2:$G$11)</f>
        <v>42780</v>
      </c>
      <c r="I898" s="8">
        <f>WORKDAY(C898,120,Holidays!$C$2:$G$11)</f>
        <v>43129</v>
      </c>
    </row>
    <row r="899" spans="1:9" x14ac:dyDescent="0.4">
      <c r="A899" s="2" t="s">
        <v>217</v>
      </c>
      <c r="B899" s="2" t="s">
        <v>1095</v>
      </c>
      <c r="C899" s="8">
        <v>42951.25</v>
      </c>
      <c r="D899" s="8" t="s">
        <v>1981</v>
      </c>
      <c r="E899" s="10">
        <v>2.91</v>
      </c>
      <c r="F899" s="10">
        <v>2.4769999999999999</v>
      </c>
      <c r="G899" s="10">
        <v>17.5</v>
      </c>
      <c r="H899" s="8">
        <f>WORKDAY(C899,-120,Holidays!$C$2:$G$11)</f>
        <v>42780</v>
      </c>
      <c r="I899" s="8">
        <f>WORKDAY(C899,120,Holidays!$C$2:$G$11)</f>
        <v>43129</v>
      </c>
    </row>
    <row r="900" spans="1:9" x14ac:dyDescent="0.4">
      <c r="A900" s="2" t="s">
        <v>910</v>
      </c>
      <c r="B900" s="2" t="s">
        <v>1921</v>
      </c>
      <c r="C900" s="8">
        <v>42951.25</v>
      </c>
      <c r="D900" s="8" t="s">
        <v>1981</v>
      </c>
      <c r="E900" s="10">
        <v>2.52</v>
      </c>
      <c r="F900" s="10">
        <v>2.238</v>
      </c>
      <c r="G900" s="10">
        <v>12.6</v>
      </c>
      <c r="H900" s="8">
        <f>WORKDAY(C900,-120,Holidays!$C$2:$G$11)</f>
        <v>42780</v>
      </c>
      <c r="I900" s="8">
        <f>WORKDAY(C900,120,Holidays!$C$2:$G$11)</f>
        <v>43129</v>
      </c>
    </row>
    <row r="901" spans="1:9" x14ac:dyDescent="0.4">
      <c r="A901" s="2" t="s">
        <v>6</v>
      </c>
      <c r="B901" s="2" t="s">
        <v>1469</v>
      </c>
      <c r="C901" s="8">
        <v>42951.332638888904</v>
      </c>
      <c r="D901" s="8" t="s">
        <v>1981</v>
      </c>
      <c r="E901" s="10">
        <v>0.8</v>
      </c>
      <c r="F901" s="10">
        <v>0.71</v>
      </c>
      <c r="G901" s="10">
        <v>12</v>
      </c>
      <c r="H901" s="8">
        <f>WORKDAY(C901,-120,Holidays!$C$2:$G$11)</f>
        <v>42780</v>
      </c>
      <c r="I901" s="8">
        <f>WORKDAY(C901,120,Holidays!$C$2:$G$11)</f>
        <v>43129</v>
      </c>
    </row>
    <row r="902" spans="1:9" x14ac:dyDescent="0.4">
      <c r="A902" s="2" t="s">
        <v>899</v>
      </c>
      <c r="B902" s="2" t="s">
        <v>1436</v>
      </c>
      <c r="C902" s="8">
        <v>42951.327777777798</v>
      </c>
      <c r="D902" s="8" t="s">
        <v>1981</v>
      </c>
      <c r="E902" s="10">
        <v>0.16</v>
      </c>
      <c r="F902" s="10">
        <v>0.15</v>
      </c>
      <c r="G902" s="10">
        <v>8.1</v>
      </c>
      <c r="H902" s="8">
        <f>WORKDAY(C902,-120,Holidays!$C$2:$G$11)</f>
        <v>42780</v>
      </c>
      <c r="I902" s="8">
        <f>WORKDAY(C902,120,Holidays!$C$2:$G$11)</f>
        <v>43129</v>
      </c>
    </row>
    <row r="903" spans="1:9" x14ac:dyDescent="0.4">
      <c r="A903" s="2" t="s">
        <v>52</v>
      </c>
      <c r="B903" s="2" t="s">
        <v>1492</v>
      </c>
      <c r="C903" s="8">
        <v>42951.270833333299</v>
      </c>
      <c r="D903" s="8" t="s">
        <v>1981</v>
      </c>
      <c r="E903" s="10">
        <v>1.53</v>
      </c>
      <c r="F903" s="10">
        <v>1.446</v>
      </c>
      <c r="G903" s="10">
        <v>5.8</v>
      </c>
      <c r="H903" s="8">
        <f>WORKDAY(C903,-120,Holidays!$C$2:$G$11)</f>
        <v>42780</v>
      </c>
      <c r="I903" s="8">
        <f>WORKDAY(C903,120,Holidays!$C$2:$G$11)</f>
        <v>43129</v>
      </c>
    </row>
    <row r="904" spans="1:9" x14ac:dyDescent="0.4">
      <c r="A904" s="11" t="s">
        <v>964</v>
      </c>
      <c r="B904" s="13" t="s">
        <v>1954</v>
      </c>
      <c r="C904" s="8">
        <v>42951.333333333299</v>
      </c>
      <c r="D904" s="8" t="s">
        <v>1981</v>
      </c>
      <c r="E904" s="10">
        <v>0.06</v>
      </c>
      <c r="F904" s="10">
        <v>0.06</v>
      </c>
      <c r="G904" s="10">
        <v>3.9</v>
      </c>
      <c r="H904" s="8">
        <f>WORKDAY(C904,-120,Holidays!$C$2:$G$11)</f>
        <v>42780</v>
      </c>
      <c r="I904" s="8">
        <f>WORKDAY(C904,120,Holidays!$C$2:$G$11)</f>
        <v>43129</v>
      </c>
    </row>
    <row r="905" spans="1:9" x14ac:dyDescent="0.4">
      <c r="A905" s="2" t="s">
        <v>482</v>
      </c>
      <c r="B905" s="2" t="s">
        <v>1707</v>
      </c>
      <c r="C905" s="8">
        <v>42951.28125</v>
      </c>
      <c r="D905" s="8" t="s">
        <v>1981</v>
      </c>
      <c r="E905" s="10">
        <v>0.65</v>
      </c>
      <c r="F905" s="10">
        <v>0.628</v>
      </c>
      <c r="G905" s="10">
        <v>3.5</v>
      </c>
      <c r="H905" s="8">
        <f>WORKDAY(C905,-120,Holidays!$C$2:$G$11)</f>
        <v>42780</v>
      </c>
      <c r="I905" s="8">
        <f>WORKDAY(C905,120,Holidays!$C$2:$G$11)</f>
        <v>43129</v>
      </c>
    </row>
    <row r="906" spans="1:9" x14ac:dyDescent="0.4">
      <c r="A906" s="2" t="s">
        <v>223</v>
      </c>
      <c r="B906" s="2" t="s">
        <v>1098</v>
      </c>
      <c r="C906" s="8">
        <v>42951.270833333299</v>
      </c>
      <c r="D906" s="8" t="s">
        <v>1981</v>
      </c>
      <c r="E906" s="10">
        <v>0.47</v>
      </c>
      <c r="F906" s="10">
        <v>0.46</v>
      </c>
      <c r="G906" s="10">
        <v>1.6</v>
      </c>
      <c r="H906" s="8">
        <f>WORKDAY(C906,-120,Holidays!$C$2:$G$11)</f>
        <v>42780</v>
      </c>
      <c r="I906" s="8">
        <f>WORKDAY(C906,120,Holidays!$C$2:$G$11)</f>
        <v>43129</v>
      </c>
    </row>
    <row r="907" spans="1:9" x14ac:dyDescent="0.4">
      <c r="A907" s="2" t="s">
        <v>168</v>
      </c>
      <c r="B907" s="2" t="s">
        <v>1550</v>
      </c>
      <c r="C907" s="8">
        <v>42951.3125</v>
      </c>
      <c r="D907" s="8" t="s">
        <v>1981</v>
      </c>
      <c r="E907" s="10">
        <v>0.87</v>
      </c>
      <c r="F907" s="10">
        <v>0.85699999999999998</v>
      </c>
      <c r="G907" s="10">
        <v>1.5</v>
      </c>
      <c r="H907" s="8">
        <f>WORKDAY(C907,-120,Holidays!$C$2:$G$11)</f>
        <v>42780</v>
      </c>
      <c r="I907" s="8">
        <f>WORKDAY(C907,120,Holidays!$C$2:$G$11)</f>
        <v>43129</v>
      </c>
    </row>
    <row r="908" spans="1:9" x14ac:dyDescent="0.4">
      <c r="A908" s="2" t="s">
        <v>659</v>
      </c>
      <c r="B908" s="2" t="s">
        <v>1316</v>
      </c>
      <c r="C908" s="8">
        <v>42951.270833333299</v>
      </c>
      <c r="D908" s="8" t="s">
        <v>1981</v>
      </c>
      <c r="E908" s="10">
        <v>0.87</v>
      </c>
      <c r="F908" s="10">
        <v>0.86699999999999999</v>
      </c>
      <c r="G908" s="10">
        <v>0.3</v>
      </c>
      <c r="H908" s="8">
        <f>WORKDAY(C908,-120,Holidays!$C$2:$G$11)</f>
        <v>42780</v>
      </c>
      <c r="I908" s="8">
        <f>WORKDAY(C908,120,Holidays!$C$2:$G$11)</f>
        <v>43129</v>
      </c>
    </row>
    <row r="909" spans="1:9" x14ac:dyDescent="0.4">
      <c r="A909" s="2" t="s">
        <v>911</v>
      </c>
      <c r="B909" s="2" t="s">
        <v>1442</v>
      </c>
      <c r="C909" s="8">
        <v>42951.25</v>
      </c>
      <c r="D909" s="8" t="s">
        <v>1981</v>
      </c>
      <c r="E909" s="10">
        <v>0.31</v>
      </c>
      <c r="F909" s="10">
        <v>0.316</v>
      </c>
      <c r="G909" s="10">
        <v>-2.1</v>
      </c>
      <c r="H909" s="8">
        <f>WORKDAY(C909,-120,Holidays!$C$2:$G$11)</f>
        <v>42780</v>
      </c>
      <c r="I909" s="8">
        <f>WORKDAY(C909,120,Holidays!$C$2:$G$11)</f>
        <v>43129</v>
      </c>
    </row>
    <row r="910" spans="1:9" x14ac:dyDescent="0.4">
      <c r="A910" s="2" t="s">
        <v>882</v>
      </c>
      <c r="B910" s="2" t="s">
        <v>1907</v>
      </c>
      <c r="C910" s="8">
        <v>42951.3125</v>
      </c>
      <c r="D910" s="8" t="s">
        <v>1981</v>
      </c>
      <c r="E910" s="10">
        <v>1.1200000000000001</v>
      </c>
      <c r="F910" s="10">
        <v>1.145</v>
      </c>
      <c r="G910" s="10">
        <v>-2.2000000000000002</v>
      </c>
      <c r="H910" s="8">
        <f>WORKDAY(C910,-120,Holidays!$C$2:$G$11)</f>
        <v>42780</v>
      </c>
      <c r="I910" s="8">
        <f>WORKDAY(C910,120,Holidays!$C$2:$G$11)</f>
        <v>43129</v>
      </c>
    </row>
    <row r="911" spans="1:9" x14ac:dyDescent="0.4">
      <c r="A911" s="2" t="s">
        <v>798</v>
      </c>
      <c r="B911" s="2" t="s">
        <v>1865</v>
      </c>
      <c r="C911" s="8">
        <v>42951.326388888898</v>
      </c>
      <c r="D911" s="8" t="s">
        <v>1981</v>
      </c>
      <c r="E911" s="10">
        <v>0.11</v>
      </c>
      <c r="F911" s="10">
        <v>0.22</v>
      </c>
      <c r="G911" s="10">
        <v>-48.9</v>
      </c>
      <c r="H911" s="8">
        <f>WORKDAY(C911,-120,Holidays!$C$2:$G$11)</f>
        <v>42780</v>
      </c>
      <c r="I911" s="8">
        <f>WORKDAY(C911,120,Holidays!$C$2:$G$11)</f>
        <v>43129</v>
      </c>
    </row>
    <row r="912" spans="1:9" x14ac:dyDescent="0.4">
      <c r="A912" s="2" t="s">
        <v>936</v>
      </c>
      <c r="B912" s="2" t="s">
        <v>1934</v>
      </c>
      <c r="C912" s="8">
        <v>42951.333333333299</v>
      </c>
      <c r="D912" s="8" t="s">
        <v>1981</v>
      </c>
      <c r="E912" s="10">
        <v>-4.66</v>
      </c>
      <c r="F912" s="10">
        <v>1.1200000000000001</v>
      </c>
      <c r="G912" s="10">
        <v>-516</v>
      </c>
      <c r="H912" s="8">
        <f>WORKDAY(C912,-120,Holidays!$C$2:$G$11)</f>
        <v>42780</v>
      </c>
      <c r="I912" s="8">
        <f>WORKDAY(C912,120,Holidays!$C$2:$G$11)</f>
        <v>43129</v>
      </c>
    </row>
    <row r="913" spans="1:9" x14ac:dyDescent="0.4">
      <c r="A913" s="2" t="s">
        <v>184</v>
      </c>
      <c r="B913" s="2" t="s">
        <v>1558</v>
      </c>
      <c r="C913" s="8">
        <v>42954.673611111102</v>
      </c>
      <c r="D913" s="8" t="s">
        <v>1981</v>
      </c>
      <c r="E913" s="10">
        <v>0.06</v>
      </c>
      <c r="F913" s="10">
        <v>1.4E-2</v>
      </c>
      <c r="G913" s="10">
        <v>350.9</v>
      </c>
      <c r="H913" s="8">
        <f>WORKDAY(C913,-120,Holidays!$C$2:$G$11)</f>
        <v>42781</v>
      </c>
      <c r="I913" s="8">
        <f>WORKDAY(C913,120,Holidays!$C$2:$G$11)</f>
        <v>43130</v>
      </c>
    </row>
    <row r="914" spans="1:9" x14ac:dyDescent="0.4">
      <c r="A914" s="2" t="s">
        <v>864</v>
      </c>
      <c r="B914" s="2" t="s">
        <v>1898</v>
      </c>
      <c r="C914" s="8">
        <v>42954.670138888898</v>
      </c>
      <c r="D914" s="8" t="s">
        <v>1981</v>
      </c>
      <c r="E914" s="10">
        <v>-0.05</v>
      </c>
      <c r="F914" s="10">
        <v>-0.108</v>
      </c>
      <c r="G914" s="10">
        <v>53.7</v>
      </c>
      <c r="H914" s="8">
        <f>WORKDAY(C914,-120,Holidays!$C$2:$G$11)</f>
        <v>42781</v>
      </c>
      <c r="I914" s="8">
        <f>WORKDAY(C914,120,Holidays!$C$2:$G$11)</f>
        <v>43130</v>
      </c>
    </row>
    <row r="915" spans="1:9" x14ac:dyDescent="0.4">
      <c r="A915" s="2" t="s">
        <v>126</v>
      </c>
      <c r="B915" s="2" t="s">
        <v>1529</v>
      </c>
      <c r="C915" s="8">
        <v>42954.6875</v>
      </c>
      <c r="D915" s="8" t="s">
        <v>1981</v>
      </c>
      <c r="E915" s="10">
        <v>0.56000000000000005</v>
      </c>
      <c r="F915" s="10">
        <v>0.47399999999999998</v>
      </c>
      <c r="G915" s="10">
        <v>18.100000000000001</v>
      </c>
      <c r="H915" s="8">
        <f>WORKDAY(C915,-120,Holidays!$C$2:$G$11)</f>
        <v>42781</v>
      </c>
      <c r="I915" s="8">
        <f>WORKDAY(C915,120,Holidays!$C$2:$G$11)</f>
        <v>43130</v>
      </c>
    </row>
    <row r="916" spans="1:9" x14ac:dyDescent="0.4">
      <c r="A916" s="2" t="s">
        <v>540</v>
      </c>
      <c r="B916" s="2" t="s">
        <v>1736</v>
      </c>
      <c r="C916" s="8">
        <v>42954.681944444397</v>
      </c>
      <c r="D916" s="8" t="s">
        <v>1981</v>
      </c>
      <c r="E916" s="10">
        <v>1.1299999999999999</v>
      </c>
      <c r="F916" s="10">
        <v>1.02</v>
      </c>
      <c r="G916" s="10">
        <v>10.8</v>
      </c>
      <c r="H916" s="8">
        <f>WORKDAY(C916,-120,Holidays!$C$2:$G$11)</f>
        <v>42781</v>
      </c>
      <c r="I916" s="8">
        <f>WORKDAY(C916,120,Holidays!$C$2:$G$11)</f>
        <v>43130</v>
      </c>
    </row>
    <row r="917" spans="1:9" x14ac:dyDescent="0.4">
      <c r="A917" s="2" t="s">
        <v>533</v>
      </c>
      <c r="B917" s="2" t="s">
        <v>1253</v>
      </c>
      <c r="C917" s="8">
        <v>42954.284722222197</v>
      </c>
      <c r="D917" s="8" t="s">
        <v>1981</v>
      </c>
      <c r="E917" s="10">
        <v>-0.02</v>
      </c>
      <c r="F917" s="10">
        <v>-2.1999999999999999E-2</v>
      </c>
      <c r="G917" s="10">
        <v>9.1</v>
      </c>
      <c r="H917" s="8">
        <f>WORKDAY(C917,-120,Holidays!$C$2:$G$11)</f>
        <v>42781</v>
      </c>
      <c r="I917" s="8">
        <f>WORKDAY(C917,120,Holidays!$C$2:$G$11)</f>
        <v>43130</v>
      </c>
    </row>
    <row r="918" spans="1:9" x14ac:dyDescent="0.4">
      <c r="A918" s="2" t="s">
        <v>723</v>
      </c>
      <c r="B918" s="2" t="s">
        <v>1348</v>
      </c>
      <c r="C918" s="8">
        <v>42954.677777777797</v>
      </c>
      <c r="D918" s="8" t="s">
        <v>1981</v>
      </c>
      <c r="E918" s="10">
        <v>0.79</v>
      </c>
      <c r="F918" s="10">
        <v>0.74199999999999999</v>
      </c>
      <c r="G918" s="10">
        <v>6.5</v>
      </c>
      <c r="H918" s="8">
        <f>WORKDAY(C918,-120,Holidays!$C$2:$G$11)</f>
        <v>42781</v>
      </c>
      <c r="I918" s="8">
        <f>WORKDAY(C918,120,Holidays!$C$2:$G$11)</f>
        <v>43130</v>
      </c>
    </row>
    <row r="919" spans="1:9" x14ac:dyDescent="0.4">
      <c r="A919" s="2" t="s">
        <v>3</v>
      </c>
      <c r="B919" s="2" t="s">
        <v>988</v>
      </c>
      <c r="C919" s="8">
        <v>42954.6743055556</v>
      </c>
      <c r="D919" s="8" t="s">
        <v>1981</v>
      </c>
      <c r="E919" s="10">
        <v>-0.11</v>
      </c>
      <c r="F919" s="10">
        <v>-0.11700000000000001</v>
      </c>
      <c r="G919" s="10">
        <v>6</v>
      </c>
      <c r="H919" s="8">
        <f>WORKDAY(C919,-120,Holidays!$C$2:$G$11)</f>
        <v>42781</v>
      </c>
      <c r="I919" s="8">
        <f>WORKDAY(C919,120,Holidays!$C$2:$G$11)</f>
        <v>43130</v>
      </c>
    </row>
    <row r="920" spans="1:9" x14ac:dyDescent="0.4">
      <c r="A920" s="2" t="s">
        <v>57</v>
      </c>
      <c r="B920" s="2" t="s">
        <v>1015</v>
      </c>
      <c r="C920" s="8">
        <v>42954.711805555598</v>
      </c>
      <c r="D920" s="8" t="s">
        <v>1981</v>
      </c>
      <c r="E920" s="10">
        <v>1.1299999999999999</v>
      </c>
      <c r="F920" s="10">
        <v>1.103</v>
      </c>
      <c r="G920" s="10">
        <v>2.4</v>
      </c>
      <c r="H920" s="8">
        <f>WORKDAY(C920,-120,Holidays!$C$2:$G$11)</f>
        <v>42781</v>
      </c>
      <c r="I920" s="8">
        <f>WORKDAY(C920,120,Holidays!$C$2:$G$11)</f>
        <v>43130</v>
      </c>
    </row>
    <row r="921" spans="1:9" x14ac:dyDescent="0.4">
      <c r="A921" s="2" t="s">
        <v>172</v>
      </c>
      <c r="B921" s="2" t="s">
        <v>1552</v>
      </c>
      <c r="C921" s="8">
        <v>42954.670138888898</v>
      </c>
      <c r="D921" s="8" t="s">
        <v>1981</v>
      </c>
      <c r="E921" s="10">
        <v>0.97</v>
      </c>
      <c r="F921" s="10">
        <v>0.95699999999999996</v>
      </c>
      <c r="G921" s="10">
        <v>1.4</v>
      </c>
      <c r="H921" s="8">
        <f>WORKDAY(C921,-120,Holidays!$C$2:$G$11)</f>
        <v>42781</v>
      </c>
      <c r="I921" s="8">
        <f>WORKDAY(C921,120,Holidays!$C$2:$G$11)</f>
        <v>43130</v>
      </c>
    </row>
    <row r="922" spans="1:9" x14ac:dyDescent="0.4">
      <c r="A922" s="2" t="s">
        <v>868</v>
      </c>
      <c r="B922" s="2" t="s">
        <v>1900</v>
      </c>
      <c r="C922" s="8">
        <v>42954.679166666698</v>
      </c>
      <c r="D922" s="8" t="s">
        <v>1981</v>
      </c>
      <c r="E922" s="10">
        <v>0.54</v>
      </c>
      <c r="F922" s="10">
        <v>0.53300000000000003</v>
      </c>
      <c r="G922" s="10">
        <v>0.9</v>
      </c>
      <c r="H922" s="8">
        <f>WORKDAY(C922,-120,Holidays!$C$2:$G$11)</f>
        <v>42781</v>
      </c>
      <c r="I922" s="8">
        <f>WORKDAY(C922,120,Holidays!$C$2:$G$11)</f>
        <v>43130</v>
      </c>
    </row>
    <row r="923" spans="1:9" x14ac:dyDescent="0.4">
      <c r="A923" s="2" t="s">
        <v>692</v>
      </c>
      <c r="B923" s="2" t="s">
        <v>1812</v>
      </c>
      <c r="C923" s="8">
        <v>42954.677083333299</v>
      </c>
      <c r="D923" s="8" t="s">
        <v>1981</v>
      </c>
      <c r="E923" s="10">
        <v>1.29</v>
      </c>
      <c r="F923" s="10">
        <v>1.2809999999999999</v>
      </c>
      <c r="G923" s="10">
        <v>0.7</v>
      </c>
      <c r="H923" s="8">
        <f>WORKDAY(C923,-120,Holidays!$C$2:$G$11)</f>
        <v>42781</v>
      </c>
      <c r="I923" s="8">
        <f>WORKDAY(C923,120,Holidays!$C$2:$G$11)</f>
        <v>43130</v>
      </c>
    </row>
    <row r="924" spans="1:9" x14ac:dyDescent="0.4">
      <c r="A924" s="2" t="s">
        <v>330</v>
      </c>
      <c r="B924" s="2" t="s">
        <v>1631</v>
      </c>
      <c r="C924" s="8">
        <v>42954.291666666701</v>
      </c>
      <c r="D924" s="8" t="s">
        <v>1981</v>
      </c>
      <c r="E924" s="10">
        <v>0.4</v>
      </c>
      <c r="F924" s="10">
        <v>0.39900000000000002</v>
      </c>
      <c r="G924" s="10">
        <v>0.3</v>
      </c>
      <c r="H924" s="8">
        <f>WORKDAY(C924,-120,Holidays!$C$2:$G$11)</f>
        <v>42781</v>
      </c>
      <c r="I924" s="8">
        <f>WORKDAY(C924,120,Holidays!$C$2:$G$11)</f>
        <v>43130</v>
      </c>
    </row>
    <row r="925" spans="1:9" x14ac:dyDescent="0.4">
      <c r="A925" s="2" t="s">
        <v>60</v>
      </c>
      <c r="B925" s="2" t="s">
        <v>1496</v>
      </c>
      <c r="C925" s="8">
        <v>42954.677083333299</v>
      </c>
      <c r="D925" s="8" t="s">
        <v>1981</v>
      </c>
      <c r="E925" s="10">
        <v>0.51</v>
      </c>
      <c r="F925" s="10">
        <v>0.52</v>
      </c>
      <c r="G925" s="10">
        <v>-1.9</v>
      </c>
      <c r="H925" s="8">
        <f>WORKDAY(C925,-120,Holidays!$C$2:$G$11)</f>
        <v>42781</v>
      </c>
      <c r="I925" s="8">
        <f>WORKDAY(C925,120,Holidays!$C$2:$G$11)</f>
        <v>43130</v>
      </c>
    </row>
    <row r="926" spans="1:9" x14ac:dyDescent="0.4">
      <c r="A926" s="2" t="s">
        <v>632</v>
      </c>
      <c r="B926" s="2" t="s">
        <v>1782</v>
      </c>
      <c r="C926" s="8">
        <v>42953.625</v>
      </c>
      <c r="D926" s="8" t="s">
        <v>1981</v>
      </c>
      <c r="E926" s="10">
        <v>0.3</v>
      </c>
      <c r="F926" s="10">
        <v>0.32400000000000001</v>
      </c>
      <c r="G926" s="10">
        <v>-7.6</v>
      </c>
      <c r="H926" s="8">
        <f>WORKDAY(C926,-120,Holidays!$C$2:$G$11)</f>
        <v>42781</v>
      </c>
      <c r="I926" s="8">
        <f>WORKDAY(C926,120,Holidays!$C$2:$G$11)</f>
        <v>43129</v>
      </c>
    </row>
    <row r="927" spans="1:9" x14ac:dyDescent="0.4">
      <c r="A927" s="2" t="s">
        <v>408</v>
      </c>
      <c r="B927" s="2" t="s">
        <v>1670</v>
      </c>
      <c r="C927" s="8">
        <v>42954.676388888904</v>
      </c>
      <c r="D927" s="8" t="s">
        <v>1981</v>
      </c>
      <c r="E927" s="10">
        <v>7.0000000000000007E-2</v>
      </c>
      <c r="F927" s="10">
        <v>0.77700000000000002</v>
      </c>
      <c r="G927" s="10">
        <v>-90.7</v>
      </c>
      <c r="H927" s="8">
        <f>WORKDAY(C927,-120,Holidays!$C$2:$G$11)</f>
        <v>42781</v>
      </c>
      <c r="I927" s="8">
        <f>WORKDAY(C927,120,Holidays!$C$2:$G$11)</f>
        <v>43130</v>
      </c>
    </row>
    <row r="928" spans="1:9" x14ac:dyDescent="0.4">
      <c r="A928" s="11" t="s">
        <v>971</v>
      </c>
      <c r="B928" s="13" t="s">
        <v>1961</v>
      </c>
      <c r="C928" s="8">
        <v>42955.670138888898</v>
      </c>
      <c r="D928" s="8" t="s">
        <v>1981</v>
      </c>
      <c r="E928" s="10">
        <v>0.04</v>
      </c>
      <c r="F928" s="10">
        <v>-0.01</v>
      </c>
      <c r="G928" s="10">
        <v>500</v>
      </c>
      <c r="H928" s="8">
        <f>WORKDAY(C928,-120,Holidays!$C$2:$G$11)</f>
        <v>42782</v>
      </c>
      <c r="I928" s="8">
        <f>WORKDAY(C928,120,Holidays!$C$2:$G$11)</f>
        <v>43131</v>
      </c>
    </row>
    <row r="929" spans="1:9" x14ac:dyDescent="0.4">
      <c r="A929" s="2" t="s">
        <v>287</v>
      </c>
      <c r="B929" s="2" t="s">
        <v>1130</v>
      </c>
      <c r="C929" s="8">
        <v>42955.699305555601</v>
      </c>
      <c r="D929" s="8" t="s">
        <v>1981</v>
      </c>
      <c r="E929" s="10">
        <v>0</v>
      </c>
      <c r="F929" s="10">
        <v>-7.0000000000000001E-3</v>
      </c>
      <c r="G929" s="10">
        <v>100</v>
      </c>
      <c r="H929" s="8">
        <f>WORKDAY(C929,-120,Holidays!$C$2:$G$11)</f>
        <v>42782</v>
      </c>
      <c r="I929" s="8">
        <f>WORKDAY(C929,120,Holidays!$C$2:$G$11)</f>
        <v>43131</v>
      </c>
    </row>
    <row r="930" spans="1:9" x14ac:dyDescent="0.4">
      <c r="A930" s="2" t="s">
        <v>898</v>
      </c>
      <c r="B930" s="2" t="s">
        <v>1915</v>
      </c>
      <c r="C930" s="8">
        <v>42955.291666666701</v>
      </c>
      <c r="D930" s="8" t="s">
        <v>1981</v>
      </c>
      <c r="E930" s="10">
        <v>-0.26</v>
      </c>
      <c r="F930" s="10">
        <v>-0.46200000000000002</v>
      </c>
      <c r="G930" s="10">
        <v>43.7</v>
      </c>
      <c r="H930" s="8">
        <f>WORKDAY(C930,-120,Holidays!$C$2:$G$11)</f>
        <v>42782</v>
      </c>
      <c r="I930" s="8">
        <f>WORKDAY(C930,120,Holidays!$C$2:$G$11)</f>
        <v>43131</v>
      </c>
    </row>
    <row r="931" spans="1:9" x14ac:dyDescent="0.4">
      <c r="A931" s="2" t="s">
        <v>341</v>
      </c>
      <c r="B931" s="2" t="s">
        <v>1157</v>
      </c>
      <c r="C931" s="8">
        <v>42955.25</v>
      </c>
      <c r="D931" s="8" t="s">
        <v>1981</v>
      </c>
      <c r="E931" s="10">
        <v>0.06</v>
      </c>
      <c r="F931" s="10">
        <v>4.7E-2</v>
      </c>
      <c r="G931" s="10">
        <v>27.7</v>
      </c>
      <c r="H931" s="8">
        <f>WORKDAY(C931,-120,Holidays!$C$2:$G$11)</f>
        <v>42782</v>
      </c>
      <c r="I931" s="8">
        <f>WORKDAY(C931,120,Holidays!$C$2:$G$11)</f>
        <v>43131</v>
      </c>
    </row>
    <row r="932" spans="1:9" x14ac:dyDescent="0.4">
      <c r="A932" s="2" t="s">
        <v>862</v>
      </c>
      <c r="B932" s="2" t="s">
        <v>1897</v>
      </c>
      <c r="C932" s="8">
        <v>42955.668055555601</v>
      </c>
      <c r="D932" s="8" t="s">
        <v>1981</v>
      </c>
      <c r="E932" s="10">
        <v>0.38</v>
      </c>
      <c r="F932" s="10">
        <v>0.30099999999999999</v>
      </c>
      <c r="G932" s="10">
        <v>26.2</v>
      </c>
      <c r="H932" s="8">
        <f>WORKDAY(C932,-120,Holidays!$C$2:$G$11)</f>
        <v>42782</v>
      </c>
      <c r="I932" s="8">
        <f>WORKDAY(C932,120,Holidays!$C$2:$G$11)</f>
        <v>43131</v>
      </c>
    </row>
    <row r="933" spans="1:9" x14ac:dyDescent="0.4">
      <c r="A933" s="2" t="s">
        <v>33</v>
      </c>
      <c r="B933" s="2" t="s">
        <v>1003</v>
      </c>
      <c r="C933" s="8">
        <v>42955.25</v>
      </c>
      <c r="D933" s="8" t="s">
        <v>1981</v>
      </c>
      <c r="E933" s="10">
        <v>0.25</v>
      </c>
      <c r="F933" s="10">
        <v>0.20799999999999999</v>
      </c>
      <c r="G933" s="10">
        <v>20.2</v>
      </c>
      <c r="H933" s="8">
        <f>WORKDAY(C933,-120,Holidays!$C$2:$G$11)</f>
        <v>42782</v>
      </c>
      <c r="I933" s="8">
        <f>WORKDAY(C933,120,Holidays!$C$2:$G$11)</f>
        <v>43131</v>
      </c>
    </row>
    <row r="934" spans="1:9" x14ac:dyDescent="0.4">
      <c r="A934" s="2" t="s">
        <v>509</v>
      </c>
      <c r="B934" s="2" t="s">
        <v>1241</v>
      </c>
      <c r="C934" s="8">
        <v>42955.677083333299</v>
      </c>
      <c r="D934" s="8" t="s">
        <v>1981</v>
      </c>
      <c r="E934" s="10">
        <v>0.65</v>
      </c>
      <c r="F934" s="10">
        <v>0.57799999999999996</v>
      </c>
      <c r="G934" s="10">
        <v>12.5</v>
      </c>
      <c r="H934" s="8">
        <f>WORKDAY(C934,-120,Holidays!$C$2:$G$11)</f>
        <v>42782</v>
      </c>
      <c r="I934" s="8">
        <f>WORKDAY(C934,120,Holidays!$C$2:$G$11)</f>
        <v>43131</v>
      </c>
    </row>
    <row r="935" spans="1:9" x14ac:dyDescent="0.4">
      <c r="A935" s="2" t="s">
        <v>219</v>
      </c>
      <c r="B935" s="2" t="s">
        <v>1096</v>
      </c>
      <c r="C935" s="8">
        <v>42955.686111111099</v>
      </c>
      <c r="D935" s="8" t="s">
        <v>1981</v>
      </c>
      <c r="E935" s="10">
        <v>1.06</v>
      </c>
      <c r="F935" s="10">
        <v>0.94799999999999995</v>
      </c>
      <c r="G935" s="10">
        <v>11.8</v>
      </c>
      <c r="H935" s="8">
        <f>WORKDAY(C935,-120,Holidays!$C$2:$G$11)</f>
        <v>42782</v>
      </c>
      <c r="I935" s="8">
        <f>WORKDAY(C935,120,Holidays!$C$2:$G$11)</f>
        <v>43131</v>
      </c>
    </row>
    <row r="936" spans="1:9" x14ac:dyDescent="0.4">
      <c r="A936" s="2" t="s">
        <v>185</v>
      </c>
      <c r="B936" s="2" t="s">
        <v>1079</v>
      </c>
      <c r="C936" s="8">
        <v>42955.670138888898</v>
      </c>
      <c r="D936" s="8" t="s">
        <v>1981</v>
      </c>
      <c r="E936" s="10">
        <v>15.14</v>
      </c>
      <c r="F936" s="10">
        <v>14.193</v>
      </c>
      <c r="G936" s="10">
        <v>6.7</v>
      </c>
      <c r="H936" s="8">
        <f>WORKDAY(C936,-120,Holidays!$C$2:$G$11)</f>
        <v>42782</v>
      </c>
      <c r="I936" s="8">
        <f>WORKDAY(C936,120,Holidays!$C$2:$G$11)</f>
        <v>43131</v>
      </c>
    </row>
    <row r="937" spans="1:9" x14ac:dyDescent="0.4">
      <c r="A937" s="2" t="s">
        <v>594</v>
      </c>
      <c r="B937" s="2" t="s">
        <v>1763</v>
      </c>
      <c r="C937" s="8">
        <v>42955.291666666701</v>
      </c>
      <c r="D937" s="8" t="s">
        <v>1981</v>
      </c>
      <c r="E937" s="10">
        <v>1.02</v>
      </c>
      <c r="F937" s="10">
        <v>0.97099999999999997</v>
      </c>
      <c r="G937" s="10">
        <v>5</v>
      </c>
      <c r="H937" s="8">
        <f>WORKDAY(C937,-120,Holidays!$C$2:$G$11)</f>
        <v>42782</v>
      </c>
      <c r="I937" s="8">
        <f>WORKDAY(C937,120,Holidays!$C$2:$G$11)</f>
        <v>43131</v>
      </c>
    </row>
    <row r="938" spans="1:9" x14ac:dyDescent="0.4">
      <c r="A938" s="2" t="s">
        <v>464</v>
      </c>
      <c r="B938" s="2" t="s">
        <v>1698</v>
      </c>
      <c r="C938" s="8">
        <v>42955.6743055556</v>
      </c>
      <c r="D938" s="8" t="s">
        <v>1981</v>
      </c>
      <c r="E938" s="10">
        <v>1.5</v>
      </c>
      <c r="F938" s="10">
        <v>1.4490000000000001</v>
      </c>
      <c r="G938" s="10">
        <v>3.5</v>
      </c>
      <c r="H938" s="8">
        <f>WORKDAY(C938,-120,Holidays!$C$2:$G$11)</f>
        <v>42782</v>
      </c>
      <c r="I938" s="8">
        <f>WORKDAY(C938,120,Holidays!$C$2:$G$11)</f>
        <v>43131</v>
      </c>
    </row>
    <row r="939" spans="1:9" x14ac:dyDescent="0.4">
      <c r="A939" s="2" t="s">
        <v>388</v>
      </c>
      <c r="B939" s="2" t="s">
        <v>1660</v>
      </c>
      <c r="C939" s="8">
        <v>42955.25</v>
      </c>
      <c r="D939" s="8" t="s">
        <v>1981</v>
      </c>
      <c r="E939" s="10">
        <v>0.88</v>
      </c>
      <c r="F939" s="10">
        <v>0.85099999999999998</v>
      </c>
      <c r="G939" s="10">
        <v>3.4</v>
      </c>
      <c r="H939" s="8">
        <f>WORKDAY(C939,-120,Holidays!$C$2:$G$11)</f>
        <v>42782</v>
      </c>
      <c r="I939" s="8">
        <f>WORKDAY(C939,120,Holidays!$C$2:$G$11)</f>
        <v>43131</v>
      </c>
    </row>
    <row r="940" spans="1:9" x14ac:dyDescent="0.4">
      <c r="A940" s="11" t="s">
        <v>969</v>
      </c>
      <c r="B940" s="13" t="s">
        <v>1959</v>
      </c>
      <c r="C940" s="8">
        <v>42955.270833333299</v>
      </c>
      <c r="D940" s="8" t="s">
        <v>1981</v>
      </c>
      <c r="E940" s="10">
        <v>1.51</v>
      </c>
      <c r="F940" s="10">
        <v>1.48</v>
      </c>
      <c r="G940" s="10">
        <v>2</v>
      </c>
      <c r="H940" s="8">
        <f>WORKDAY(C940,-120,Holidays!$C$2:$G$11)</f>
        <v>42782</v>
      </c>
      <c r="I940" s="8">
        <f>WORKDAY(C940,120,Holidays!$C$2:$G$11)</f>
        <v>43131</v>
      </c>
    </row>
    <row r="941" spans="1:9" x14ac:dyDescent="0.4">
      <c r="A941" s="2" t="s">
        <v>230</v>
      </c>
      <c r="B941" s="2" t="s">
        <v>1581</v>
      </c>
      <c r="C941" s="8">
        <v>42955.288194444402</v>
      </c>
      <c r="D941" s="8" t="s">
        <v>1981</v>
      </c>
      <c r="E941" s="10">
        <v>1.33</v>
      </c>
      <c r="F941" s="10">
        <v>1.3069999999999999</v>
      </c>
      <c r="G941" s="10">
        <v>1.8</v>
      </c>
      <c r="H941" s="8">
        <f>WORKDAY(C941,-120,Holidays!$C$2:$G$11)</f>
        <v>42782</v>
      </c>
      <c r="I941" s="8">
        <f>WORKDAY(C941,120,Holidays!$C$2:$G$11)</f>
        <v>43131</v>
      </c>
    </row>
    <row r="942" spans="1:9" x14ac:dyDescent="0.4">
      <c r="A942" s="2" t="s">
        <v>132</v>
      </c>
      <c r="B942" s="2" t="s">
        <v>1532</v>
      </c>
      <c r="C942" s="8">
        <v>42955.270833333299</v>
      </c>
      <c r="D942" s="8" t="s">
        <v>1981</v>
      </c>
      <c r="E942" s="10">
        <v>5.54</v>
      </c>
      <c r="F942" s="10">
        <v>5.4560000000000004</v>
      </c>
      <c r="G942" s="10">
        <v>1.6</v>
      </c>
      <c r="H942" s="8">
        <f>WORKDAY(C942,-120,Holidays!$C$2:$G$11)</f>
        <v>42782</v>
      </c>
      <c r="I942" s="8">
        <f>WORKDAY(C942,120,Holidays!$C$2:$G$11)</f>
        <v>43131</v>
      </c>
    </row>
    <row r="943" spans="1:9" x14ac:dyDescent="0.4">
      <c r="A943" s="2" t="s">
        <v>294</v>
      </c>
      <c r="B943" s="2" t="s">
        <v>1613</v>
      </c>
      <c r="C943" s="8">
        <v>42955.354166666701</v>
      </c>
      <c r="D943" s="8" t="s">
        <v>1981</v>
      </c>
      <c r="E943" s="10">
        <v>0.6</v>
      </c>
      <c r="F943" s="10">
        <v>0.59099999999999997</v>
      </c>
      <c r="G943" s="10">
        <v>1.2</v>
      </c>
      <c r="H943" s="8">
        <f>WORKDAY(C943,-120,Holidays!$C$2:$G$11)</f>
        <v>42782</v>
      </c>
      <c r="I943" s="8">
        <f>WORKDAY(C943,120,Holidays!$C$2:$G$11)</f>
        <v>43131</v>
      </c>
    </row>
    <row r="944" spans="1:9" x14ac:dyDescent="0.4">
      <c r="A944" s="2" t="s">
        <v>769</v>
      </c>
      <c r="B944" s="2" t="s">
        <v>1371</v>
      </c>
      <c r="C944" s="8">
        <v>42955.375</v>
      </c>
      <c r="D944" s="8" t="s">
        <v>1981</v>
      </c>
      <c r="E944" s="10">
        <v>0.41</v>
      </c>
      <c r="F944" s="10">
        <v>0.41</v>
      </c>
      <c r="G944" s="10">
        <v>0.8</v>
      </c>
      <c r="H944" s="8">
        <f>WORKDAY(C944,-120,Holidays!$C$2:$G$11)</f>
        <v>42782</v>
      </c>
      <c r="I944" s="8">
        <f>WORKDAY(C944,120,Holidays!$C$2:$G$11)</f>
        <v>43131</v>
      </c>
    </row>
    <row r="945" spans="1:9" x14ac:dyDescent="0.4">
      <c r="A945" s="11" t="s">
        <v>975</v>
      </c>
      <c r="B945" s="13" t="s">
        <v>1965</v>
      </c>
      <c r="C945" s="8">
        <v>42955.291666666701</v>
      </c>
      <c r="D945" s="8" t="s">
        <v>1981</v>
      </c>
      <c r="E945" s="10">
        <v>0.53</v>
      </c>
      <c r="F945" s="10">
        <v>0.52700000000000002</v>
      </c>
      <c r="G945" s="10">
        <v>0.6</v>
      </c>
      <c r="H945" s="8">
        <f>WORKDAY(C945,-120,Holidays!$C$2:$G$11)</f>
        <v>42782</v>
      </c>
      <c r="I945" s="8">
        <f>WORKDAY(C945,120,Holidays!$C$2:$G$11)</f>
        <v>43131</v>
      </c>
    </row>
    <row r="946" spans="1:9" x14ac:dyDescent="0.4">
      <c r="A946" s="2" t="s">
        <v>754</v>
      </c>
      <c r="B946" s="2" t="s">
        <v>1843</v>
      </c>
      <c r="C946" s="8">
        <v>42955.291666666701</v>
      </c>
      <c r="D946" s="8" t="s">
        <v>1981</v>
      </c>
      <c r="E946" s="10">
        <v>0.88</v>
      </c>
      <c r="F946" s="10">
        <v>0.872</v>
      </c>
      <c r="G946" s="10">
        <v>0.3</v>
      </c>
      <c r="H946" s="8">
        <f>WORKDAY(C946,-120,Holidays!$C$2:$G$11)</f>
        <v>42782</v>
      </c>
      <c r="I946" s="8">
        <f>WORKDAY(C946,120,Holidays!$C$2:$G$11)</f>
        <v>43131</v>
      </c>
    </row>
    <row r="947" spans="1:9" x14ac:dyDescent="0.4">
      <c r="A947" s="2" t="s">
        <v>545</v>
      </c>
      <c r="B947" s="2" t="s">
        <v>1259</v>
      </c>
      <c r="C947" s="8">
        <v>42955.25</v>
      </c>
      <c r="D947" s="8" t="s">
        <v>1981</v>
      </c>
      <c r="E947" s="10">
        <v>0</v>
      </c>
      <c r="F947" s="10">
        <v>0</v>
      </c>
      <c r="G947" s="10">
        <v>0</v>
      </c>
      <c r="H947" s="8">
        <f>WORKDAY(C947,-120,Holidays!$C$2:$G$11)</f>
        <v>42782</v>
      </c>
      <c r="I947" s="8">
        <f>WORKDAY(C947,120,Holidays!$C$2:$G$11)</f>
        <v>43131</v>
      </c>
    </row>
    <row r="948" spans="1:9" x14ac:dyDescent="0.4">
      <c r="A948" s="2" t="s">
        <v>766</v>
      </c>
      <c r="B948" s="2" t="s">
        <v>1849</v>
      </c>
      <c r="C948" s="8">
        <v>42955.291666666701</v>
      </c>
      <c r="D948" s="8" t="s">
        <v>1981</v>
      </c>
      <c r="E948" s="10">
        <v>0.35</v>
      </c>
      <c r="F948" s="10">
        <v>0.35599999999999998</v>
      </c>
      <c r="G948" s="10">
        <v>-1.7</v>
      </c>
      <c r="H948" s="8">
        <f>WORKDAY(C948,-120,Holidays!$C$2:$G$11)</f>
        <v>42782</v>
      </c>
      <c r="I948" s="8">
        <f>WORKDAY(C948,120,Holidays!$C$2:$G$11)</f>
        <v>43131</v>
      </c>
    </row>
    <row r="949" spans="1:9" x14ac:dyDescent="0.4">
      <c r="A949" s="2" t="s">
        <v>611</v>
      </c>
      <c r="B949" s="2" t="s">
        <v>1292</v>
      </c>
      <c r="C949" s="8">
        <v>42955.670138888898</v>
      </c>
      <c r="D949" s="8" t="s">
        <v>1981</v>
      </c>
      <c r="E949" s="10">
        <v>0.39</v>
      </c>
      <c r="F949" s="10">
        <v>0.39900000000000002</v>
      </c>
      <c r="G949" s="10">
        <v>-3.4</v>
      </c>
      <c r="H949" s="8">
        <f>WORKDAY(C949,-120,Holidays!$C$2:$G$11)</f>
        <v>42782</v>
      </c>
      <c r="I949" s="8">
        <f>WORKDAY(C949,120,Holidays!$C$2:$G$11)</f>
        <v>43131</v>
      </c>
    </row>
    <row r="950" spans="1:9" x14ac:dyDescent="0.4">
      <c r="A950" s="2" t="s">
        <v>487</v>
      </c>
      <c r="B950" s="2" t="s">
        <v>1230</v>
      </c>
      <c r="C950" s="8">
        <v>42955.670138888898</v>
      </c>
      <c r="D950" s="8" t="s">
        <v>1981</v>
      </c>
      <c r="E950" s="10">
        <v>2.56</v>
      </c>
      <c r="F950" s="10">
        <v>2.7549999999999999</v>
      </c>
      <c r="G950" s="10">
        <v>-7.1</v>
      </c>
      <c r="H950" s="8">
        <f>WORKDAY(C950,-120,Holidays!$C$2:$G$11)</f>
        <v>42782</v>
      </c>
      <c r="I950" s="8">
        <f>WORKDAY(C950,120,Holidays!$C$2:$G$11)</f>
        <v>43131</v>
      </c>
    </row>
    <row r="951" spans="1:9" x14ac:dyDescent="0.4">
      <c r="A951" s="2" t="s">
        <v>647</v>
      </c>
      <c r="B951" s="2" t="s">
        <v>1310</v>
      </c>
      <c r="C951" s="8">
        <v>42955.673611111102</v>
      </c>
      <c r="D951" s="8" t="s">
        <v>1981</v>
      </c>
      <c r="E951" s="10">
        <v>-0.39</v>
      </c>
      <c r="F951" s="10">
        <v>-0.35699999999999998</v>
      </c>
      <c r="G951" s="10">
        <v>-8</v>
      </c>
      <c r="H951" s="8">
        <f>WORKDAY(C951,-120,Holidays!$C$2:$G$11)</f>
        <v>42782</v>
      </c>
      <c r="I951" s="8">
        <f>WORKDAY(C951,120,Holidays!$C$2:$G$11)</f>
        <v>43131</v>
      </c>
    </row>
    <row r="952" spans="1:9" x14ac:dyDescent="0.4">
      <c r="A952" s="2" t="s">
        <v>808</v>
      </c>
      <c r="B952" s="2" t="s">
        <v>1870</v>
      </c>
      <c r="C952" s="8">
        <v>42955.670138888898</v>
      </c>
      <c r="D952" s="8" t="s">
        <v>1981</v>
      </c>
      <c r="E952" s="10">
        <v>-2.73</v>
      </c>
      <c r="F952" s="10">
        <v>-2.4889999999999999</v>
      </c>
      <c r="G952" s="10">
        <v>-9.8000000000000007</v>
      </c>
      <c r="H952" s="8">
        <f>WORKDAY(C952,-120,Holidays!$C$2:$G$11)</f>
        <v>42782</v>
      </c>
      <c r="I952" s="8">
        <f>WORKDAY(C952,120,Holidays!$C$2:$G$11)</f>
        <v>43131</v>
      </c>
    </row>
    <row r="953" spans="1:9" x14ac:dyDescent="0.4">
      <c r="A953" s="2" t="s">
        <v>45</v>
      </c>
      <c r="B953" s="2" t="s">
        <v>1009</v>
      </c>
      <c r="C953" s="8">
        <v>42955.292361111096</v>
      </c>
      <c r="D953" s="8" t="s">
        <v>1981</v>
      </c>
      <c r="E953" s="10">
        <v>-1.78</v>
      </c>
      <c r="F953" s="10">
        <v>-1.5580000000000001</v>
      </c>
      <c r="G953" s="10">
        <v>-14.2</v>
      </c>
      <c r="H953" s="8">
        <f>WORKDAY(C953,-120,Holidays!$C$2:$G$11)</f>
        <v>42782</v>
      </c>
      <c r="I953" s="8">
        <f>WORKDAY(C953,120,Holidays!$C$2:$G$11)</f>
        <v>43131</v>
      </c>
    </row>
    <row r="954" spans="1:9" x14ac:dyDescent="0.4">
      <c r="A954" s="11" t="s">
        <v>961</v>
      </c>
      <c r="B954" s="13" t="s">
        <v>1951</v>
      </c>
      <c r="C954" s="8">
        <v>42955.291666666701</v>
      </c>
      <c r="D954" s="8" t="s">
        <v>1981</v>
      </c>
      <c r="E954" s="10">
        <v>0.13</v>
      </c>
      <c r="F954" s="10">
        <v>0.16700000000000001</v>
      </c>
      <c r="G954" s="10">
        <v>-22.2</v>
      </c>
      <c r="H954" s="8">
        <f>WORKDAY(C954,-120,Holidays!$C$2:$G$11)</f>
        <v>42782</v>
      </c>
      <c r="I954" s="8">
        <f>WORKDAY(C954,120,Holidays!$C$2:$G$11)</f>
        <v>43131</v>
      </c>
    </row>
    <row r="955" spans="1:9" x14ac:dyDescent="0.4">
      <c r="A955" s="2" t="s">
        <v>261</v>
      </c>
      <c r="B955" s="2" t="s">
        <v>1117</v>
      </c>
      <c r="C955" s="8">
        <v>42955.693055555603</v>
      </c>
      <c r="D955" s="8" t="s">
        <v>1981</v>
      </c>
      <c r="E955" s="10">
        <v>0.22</v>
      </c>
      <c r="F955" s="10">
        <v>0.36</v>
      </c>
      <c r="G955" s="10">
        <v>-38.9</v>
      </c>
      <c r="H955" s="8">
        <f>WORKDAY(C955,-120,Holidays!$C$2:$G$11)</f>
        <v>42782</v>
      </c>
      <c r="I955" s="8">
        <f>WORKDAY(C955,120,Holidays!$C$2:$G$11)</f>
        <v>43131</v>
      </c>
    </row>
    <row r="956" spans="1:9" x14ac:dyDescent="0.4">
      <c r="A956" s="2" t="s">
        <v>415</v>
      </c>
      <c r="B956" s="2" t="s">
        <v>1194</v>
      </c>
      <c r="C956" s="8">
        <v>42955.670138888898</v>
      </c>
      <c r="D956" s="8" t="s">
        <v>1981</v>
      </c>
      <c r="E956" s="10">
        <v>0.17</v>
      </c>
      <c r="F956" s="10">
        <v>0.32800000000000001</v>
      </c>
      <c r="G956" s="10">
        <v>-48.8</v>
      </c>
      <c r="H956" s="8">
        <f>WORKDAY(C956,-120,Holidays!$C$2:$G$11)</f>
        <v>42782</v>
      </c>
      <c r="I956" s="8">
        <f>WORKDAY(C956,120,Holidays!$C$2:$G$11)</f>
        <v>43131</v>
      </c>
    </row>
    <row r="957" spans="1:9" x14ac:dyDescent="0.4">
      <c r="A957" s="2" t="s">
        <v>680</v>
      </c>
      <c r="B957" s="2" t="s">
        <v>1806</v>
      </c>
      <c r="C957" s="8">
        <v>42955.670138888898</v>
      </c>
      <c r="D957" s="8" t="s">
        <v>1981</v>
      </c>
      <c r="E957" s="10">
        <v>-0.05</v>
      </c>
      <c r="F957" s="10">
        <v>-2.5999999999999999E-2</v>
      </c>
      <c r="G957" s="10">
        <v>-80.400000000000006</v>
      </c>
      <c r="H957" s="8">
        <f>WORKDAY(C957,-120,Holidays!$C$2:$G$11)</f>
        <v>42782</v>
      </c>
      <c r="I957" s="8">
        <f>WORKDAY(C957,120,Holidays!$C$2:$G$11)</f>
        <v>43131</v>
      </c>
    </row>
    <row r="958" spans="1:9" x14ac:dyDescent="0.4">
      <c r="A958" s="2" t="s">
        <v>474</v>
      </c>
      <c r="B958" s="2" t="s">
        <v>1703</v>
      </c>
      <c r="C958" s="8">
        <v>42955.291666666701</v>
      </c>
      <c r="D958" s="8" t="s">
        <v>1981</v>
      </c>
      <c r="E958" s="10">
        <v>-0.09</v>
      </c>
      <c r="F958" s="10">
        <v>-2.8000000000000001E-2</v>
      </c>
      <c r="G958" s="10">
        <v>-222.8</v>
      </c>
      <c r="H958" s="8">
        <f>WORKDAY(C958,-120,Holidays!$C$2:$G$11)</f>
        <v>42782</v>
      </c>
      <c r="I958" s="8">
        <f>WORKDAY(C958,120,Holidays!$C$2:$G$11)</f>
        <v>43131</v>
      </c>
    </row>
    <row r="959" spans="1:9" x14ac:dyDescent="0.4">
      <c r="A959" s="2" t="s">
        <v>201</v>
      </c>
      <c r="B959" s="2" t="s">
        <v>1087</v>
      </c>
      <c r="C959" s="8">
        <v>42955.333333333299</v>
      </c>
      <c r="D959" s="8" t="s">
        <v>1981</v>
      </c>
      <c r="E959" s="10">
        <v>-1.08</v>
      </c>
      <c r="F959" s="10">
        <v>-1.7000000000000001E-2</v>
      </c>
      <c r="G959" s="10">
        <v>-6275.7</v>
      </c>
      <c r="H959" s="8">
        <f>WORKDAY(C959,-120,Holidays!$C$2:$G$11)</f>
        <v>42782</v>
      </c>
      <c r="I959" s="8">
        <f>WORKDAY(C959,120,Holidays!$C$2:$G$11)</f>
        <v>43131</v>
      </c>
    </row>
    <row r="960" spans="1:9" x14ac:dyDescent="0.4">
      <c r="A960" s="2" t="s">
        <v>573</v>
      </c>
      <c r="B960" s="2" t="s">
        <v>1273</v>
      </c>
      <c r="C960" s="8">
        <v>42956.34375</v>
      </c>
      <c r="D960" s="8" t="s">
        <v>1981</v>
      </c>
      <c r="E960" s="10">
        <v>0.11</v>
      </c>
      <c r="F960" s="10">
        <v>-2.5000000000000001E-2</v>
      </c>
      <c r="G960" s="10">
        <v>552.9</v>
      </c>
      <c r="H960" s="8">
        <f>WORKDAY(C960,-120,Holidays!$C$2:$G$11)</f>
        <v>42783</v>
      </c>
      <c r="I960" s="8">
        <f>WORKDAY(C960,120,Holidays!$C$2:$G$11)</f>
        <v>43132</v>
      </c>
    </row>
    <row r="961" spans="1:9" x14ac:dyDescent="0.4">
      <c r="A961" s="2" t="s">
        <v>500</v>
      </c>
      <c r="B961" s="2" t="s">
        <v>1716</v>
      </c>
      <c r="C961" s="8">
        <v>42956.682638888902</v>
      </c>
      <c r="D961" s="8" t="s">
        <v>1981</v>
      </c>
      <c r="E961" s="10">
        <v>0.3</v>
      </c>
      <c r="F961" s="10">
        <v>0.19</v>
      </c>
      <c r="G961" s="10">
        <v>60.4</v>
      </c>
      <c r="H961" s="8">
        <f>WORKDAY(C961,-120,Holidays!$C$2:$G$11)</f>
        <v>42783</v>
      </c>
      <c r="I961" s="8">
        <f>WORKDAY(C961,120,Holidays!$C$2:$G$11)</f>
        <v>43132</v>
      </c>
    </row>
    <row r="962" spans="1:9" x14ac:dyDescent="0.4">
      <c r="A962" s="2" t="s">
        <v>105</v>
      </c>
      <c r="B962" s="2" t="s">
        <v>1039</v>
      </c>
      <c r="C962" s="8">
        <v>42956.676388888904</v>
      </c>
      <c r="D962" s="8" t="s">
        <v>1981</v>
      </c>
      <c r="E962" s="10">
        <v>1.43</v>
      </c>
      <c r="F962" s="10">
        <v>1.077</v>
      </c>
      <c r="G962" s="10">
        <v>32.799999999999997</v>
      </c>
      <c r="H962" s="8">
        <f>WORKDAY(C962,-120,Holidays!$C$2:$G$11)</f>
        <v>42783</v>
      </c>
      <c r="I962" s="8">
        <f>WORKDAY(C962,120,Holidays!$C$2:$G$11)</f>
        <v>43132</v>
      </c>
    </row>
    <row r="963" spans="1:9" x14ac:dyDescent="0.4">
      <c r="A963" s="2" t="s">
        <v>908</v>
      </c>
      <c r="B963" s="2" t="s">
        <v>1920</v>
      </c>
      <c r="C963" s="8">
        <v>42956.25</v>
      </c>
      <c r="D963" s="8" t="s">
        <v>1981</v>
      </c>
      <c r="E963" s="10">
        <v>0.22</v>
      </c>
      <c r="F963" s="10">
        <v>0.183</v>
      </c>
      <c r="G963" s="10">
        <v>20.2</v>
      </c>
      <c r="H963" s="8">
        <f>WORKDAY(C963,-120,Holidays!$C$2:$G$11)</f>
        <v>42783</v>
      </c>
      <c r="I963" s="8">
        <f>WORKDAY(C963,120,Holidays!$C$2:$G$11)</f>
        <v>43132</v>
      </c>
    </row>
    <row r="964" spans="1:9" x14ac:dyDescent="0.4">
      <c r="A964" s="2" t="s">
        <v>824</v>
      </c>
      <c r="B964" s="2" t="s">
        <v>1878</v>
      </c>
      <c r="C964" s="8">
        <v>42956.3125</v>
      </c>
      <c r="D964" s="8" t="s">
        <v>1981</v>
      </c>
      <c r="E964" s="10">
        <v>0.15</v>
      </c>
      <c r="F964" s="10">
        <v>0.13100000000000001</v>
      </c>
      <c r="G964" s="10">
        <v>14.5</v>
      </c>
      <c r="H964" s="8">
        <f>WORKDAY(C964,-120,Holidays!$C$2:$G$11)</f>
        <v>42783</v>
      </c>
      <c r="I964" s="8">
        <f>WORKDAY(C964,120,Holidays!$C$2:$G$11)</f>
        <v>43132</v>
      </c>
    </row>
    <row r="965" spans="1:9" x14ac:dyDescent="0.4">
      <c r="A965" s="2" t="s">
        <v>707</v>
      </c>
      <c r="B965" s="2" t="s">
        <v>1340</v>
      </c>
      <c r="C965" s="8">
        <v>42956.291666666701</v>
      </c>
      <c r="D965" s="8" t="s">
        <v>1981</v>
      </c>
      <c r="E965" s="10">
        <v>0.2</v>
      </c>
      <c r="F965" s="10">
        <v>0.187</v>
      </c>
      <c r="G965" s="10">
        <v>7</v>
      </c>
      <c r="H965" s="8">
        <f>WORKDAY(C965,-120,Holidays!$C$2:$G$11)</f>
        <v>42783</v>
      </c>
      <c r="I965" s="8">
        <f>WORKDAY(C965,120,Holidays!$C$2:$G$11)</f>
        <v>43132</v>
      </c>
    </row>
    <row r="966" spans="1:9" x14ac:dyDescent="0.4">
      <c r="A966" s="2" t="s">
        <v>195</v>
      </c>
      <c r="B966" s="2" t="s">
        <v>1084</v>
      </c>
      <c r="C966" s="8">
        <v>42956.291666666701</v>
      </c>
      <c r="D966" s="8" t="s">
        <v>1981</v>
      </c>
      <c r="E966" s="10">
        <v>1.29</v>
      </c>
      <c r="F966" s="10">
        <v>1.2170000000000001</v>
      </c>
      <c r="G966" s="10">
        <v>6</v>
      </c>
      <c r="H966" s="8">
        <f>WORKDAY(C966,-120,Holidays!$C$2:$G$11)</f>
        <v>42783</v>
      </c>
      <c r="I966" s="8">
        <f>WORKDAY(C966,120,Holidays!$C$2:$G$11)</f>
        <v>43132</v>
      </c>
    </row>
    <row r="967" spans="1:9" x14ac:dyDescent="0.4">
      <c r="A967" s="2" t="s">
        <v>350</v>
      </c>
      <c r="B967" s="2" t="s">
        <v>1641</v>
      </c>
      <c r="C967" s="8">
        <v>42956.708333333299</v>
      </c>
      <c r="D967" s="8" t="s">
        <v>1981</v>
      </c>
      <c r="E967" s="10">
        <v>0.24</v>
      </c>
      <c r="F967" s="10">
        <v>0.23</v>
      </c>
      <c r="G967" s="10">
        <v>4.3</v>
      </c>
      <c r="H967" s="8">
        <f>WORKDAY(C967,-120,Holidays!$C$2:$G$11)</f>
        <v>42783</v>
      </c>
      <c r="I967" s="8">
        <f>WORKDAY(C967,120,Holidays!$C$2:$G$11)</f>
        <v>43132</v>
      </c>
    </row>
    <row r="968" spans="1:9" x14ac:dyDescent="0.4">
      <c r="A968" s="2" t="s">
        <v>194</v>
      </c>
      <c r="B968" s="2" t="s">
        <v>1563</v>
      </c>
      <c r="C968" s="8">
        <v>42956.736111111102</v>
      </c>
      <c r="D968" s="8" t="s">
        <v>1981</v>
      </c>
      <c r="E968" s="10">
        <v>1.48</v>
      </c>
      <c r="F968" s="10">
        <v>1.4430000000000001</v>
      </c>
      <c r="G968" s="10">
        <v>2.6</v>
      </c>
      <c r="H968" s="8">
        <f>WORKDAY(C968,-120,Holidays!$C$2:$G$11)</f>
        <v>42783</v>
      </c>
      <c r="I968" s="8">
        <f>WORKDAY(C968,120,Holidays!$C$2:$G$11)</f>
        <v>43132</v>
      </c>
    </row>
    <row r="969" spans="1:9" x14ac:dyDescent="0.4">
      <c r="A969" s="2" t="s">
        <v>839</v>
      </c>
      <c r="B969" s="2" t="s">
        <v>1406</v>
      </c>
      <c r="C969" s="8">
        <v>42956.28125</v>
      </c>
      <c r="D969" s="8" t="s">
        <v>1981</v>
      </c>
      <c r="E969" s="10">
        <v>0.52</v>
      </c>
      <c r="F969" s="10">
        <v>0.50900000000000001</v>
      </c>
      <c r="G969" s="10">
        <v>2.2000000000000002</v>
      </c>
      <c r="H969" s="8">
        <f>WORKDAY(C969,-120,Holidays!$C$2:$G$11)</f>
        <v>42783</v>
      </c>
      <c r="I969" s="8">
        <f>WORKDAY(C969,120,Holidays!$C$2:$G$11)</f>
        <v>43132</v>
      </c>
    </row>
    <row r="970" spans="1:9" x14ac:dyDescent="0.4">
      <c r="A970" s="2" t="s">
        <v>923</v>
      </c>
      <c r="B970" s="2" t="s">
        <v>1448</v>
      </c>
      <c r="C970" s="8">
        <v>42956.28125</v>
      </c>
      <c r="D970" s="8" t="s">
        <v>1981</v>
      </c>
      <c r="E970" s="10">
        <v>0.37</v>
      </c>
      <c r="F970" s="10">
        <v>0.36299999999999999</v>
      </c>
      <c r="G970" s="10">
        <v>1.9</v>
      </c>
      <c r="H970" s="8">
        <f>WORKDAY(C970,-120,Holidays!$C$2:$G$11)</f>
        <v>42783</v>
      </c>
      <c r="I970" s="8">
        <f>WORKDAY(C970,120,Holidays!$C$2:$G$11)</f>
        <v>43132</v>
      </c>
    </row>
    <row r="971" spans="1:9" x14ac:dyDescent="0.4">
      <c r="A971" s="2" t="s">
        <v>568</v>
      </c>
      <c r="B971" s="2" t="s">
        <v>1750</v>
      </c>
      <c r="C971" s="8">
        <v>42956.355555555601</v>
      </c>
      <c r="D971" s="8" t="s">
        <v>1981</v>
      </c>
      <c r="E971" s="10">
        <v>0.32</v>
      </c>
      <c r="F971" s="10">
        <v>0.317</v>
      </c>
      <c r="G971" s="10">
        <v>0.9</v>
      </c>
      <c r="H971" s="8">
        <f>WORKDAY(C971,-120,Holidays!$C$2:$G$11)</f>
        <v>42783</v>
      </c>
      <c r="I971" s="8">
        <f>WORKDAY(C971,120,Holidays!$C$2:$G$11)</f>
        <v>43132</v>
      </c>
    </row>
    <row r="972" spans="1:9" x14ac:dyDescent="0.4">
      <c r="A972" s="2" t="s">
        <v>597</v>
      </c>
      <c r="B972" s="2" t="s">
        <v>1285</v>
      </c>
      <c r="C972" s="8">
        <v>42956.931250000001</v>
      </c>
      <c r="D972" s="8" t="s">
        <v>1981</v>
      </c>
      <c r="E972" s="10">
        <v>1.39</v>
      </c>
      <c r="F972" s="10">
        <v>1.383</v>
      </c>
      <c r="G972" s="10">
        <v>0.8</v>
      </c>
      <c r="H972" s="8">
        <f>WORKDAY(C972,-120,Holidays!$C$2:$G$11)</f>
        <v>42783</v>
      </c>
      <c r="I972" s="8">
        <f>WORKDAY(C972,120,Holidays!$C$2:$G$11)</f>
        <v>43132</v>
      </c>
    </row>
    <row r="973" spans="1:9" x14ac:dyDescent="0.4">
      <c r="A973" s="2" t="s">
        <v>952</v>
      </c>
      <c r="B973" s="2" t="s">
        <v>1942</v>
      </c>
      <c r="C973" s="8">
        <v>42956.09375</v>
      </c>
      <c r="D973" s="8" t="s">
        <v>1981</v>
      </c>
      <c r="E973" s="10">
        <v>0.83</v>
      </c>
      <c r="F973" s="10">
        <v>0.82399999999999995</v>
      </c>
      <c r="G973" s="10">
        <v>0.7</v>
      </c>
      <c r="H973" s="8">
        <f>WORKDAY(C973,-120,Holidays!$C$2:$G$11)</f>
        <v>42783</v>
      </c>
      <c r="I973" s="8">
        <f>WORKDAY(C973,120,Holidays!$C$2:$G$11)</f>
        <v>43132</v>
      </c>
    </row>
    <row r="974" spans="1:9" x14ac:dyDescent="0.4">
      <c r="A974" s="2" t="s">
        <v>279</v>
      </c>
      <c r="B974" s="2" t="s">
        <v>1126</v>
      </c>
      <c r="C974" s="8">
        <v>42956.278472222199</v>
      </c>
      <c r="D974" s="8" t="s">
        <v>1981</v>
      </c>
      <c r="E974" s="10">
        <v>0.16</v>
      </c>
      <c r="F974" s="10">
        <v>0.159</v>
      </c>
      <c r="G974" s="10">
        <v>0.6</v>
      </c>
      <c r="H974" s="8">
        <f>WORKDAY(C974,-120,Holidays!$C$2:$G$11)</f>
        <v>42783</v>
      </c>
      <c r="I974" s="8">
        <f>WORKDAY(C974,120,Holidays!$C$2:$G$11)</f>
        <v>43132</v>
      </c>
    </row>
    <row r="975" spans="1:9" x14ac:dyDescent="0.4">
      <c r="A975" s="2" t="s">
        <v>379</v>
      </c>
      <c r="B975" s="2" t="s">
        <v>1176</v>
      </c>
      <c r="C975" s="8">
        <v>42956.712500000001</v>
      </c>
      <c r="D975" s="8" t="s">
        <v>1981</v>
      </c>
      <c r="E975" s="10">
        <v>0</v>
      </c>
      <c r="F975" s="10">
        <v>0.5</v>
      </c>
      <c r="G975" s="10">
        <v>0</v>
      </c>
      <c r="H975" s="8">
        <f>WORKDAY(C975,-120,Holidays!$C$2:$G$11)</f>
        <v>42783</v>
      </c>
      <c r="I975" s="8">
        <f>WORKDAY(C975,120,Holidays!$C$2:$G$11)</f>
        <v>43132</v>
      </c>
    </row>
    <row r="976" spans="1:9" x14ac:dyDescent="0.4">
      <c r="A976" s="2" t="s">
        <v>254</v>
      </c>
      <c r="B976" s="2" t="s">
        <v>1593</v>
      </c>
      <c r="C976" s="8">
        <v>42956.270833333299</v>
      </c>
      <c r="D976" s="8" t="s">
        <v>1981</v>
      </c>
      <c r="E976" s="10">
        <v>0.65</v>
      </c>
      <c r="F976" s="10">
        <v>0.65200000000000002</v>
      </c>
      <c r="G976" s="10">
        <v>-0.3</v>
      </c>
      <c r="H976" s="8">
        <f>WORKDAY(C976,-120,Holidays!$C$2:$G$11)</f>
        <v>42783</v>
      </c>
      <c r="I976" s="8">
        <f>WORKDAY(C976,120,Holidays!$C$2:$G$11)</f>
        <v>43132</v>
      </c>
    </row>
    <row r="977" spans="1:9" x14ac:dyDescent="0.4">
      <c r="A977" s="2" t="s">
        <v>428</v>
      </c>
      <c r="B977" s="2" t="s">
        <v>1680</v>
      </c>
      <c r="C977" s="8">
        <v>42956.670138888898</v>
      </c>
      <c r="D977" s="8" t="s">
        <v>1981</v>
      </c>
      <c r="E977" s="10">
        <v>0.76</v>
      </c>
      <c r="F977" s="10">
        <v>0.76700000000000002</v>
      </c>
      <c r="G977" s="10">
        <v>-0.9</v>
      </c>
      <c r="H977" s="8">
        <f>WORKDAY(C977,-120,Holidays!$C$2:$G$11)</f>
        <v>42783</v>
      </c>
      <c r="I977" s="8">
        <f>WORKDAY(C977,120,Holidays!$C$2:$G$11)</f>
        <v>43132</v>
      </c>
    </row>
    <row r="978" spans="1:9" x14ac:dyDescent="0.4">
      <c r="A978" s="2" t="s">
        <v>404</v>
      </c>
      <c r="B978" s="2" t="s">
        <v>1668</v>
      </c>
      <c r="C978" s="8">
        <v>42956.291666666701</v>
      </c>
      <c r="D978" s="8" t="s">
        <v>1981</v>
      </c>
      <c r="E978" s="10">
        <v>1.06</v>
      </c>
      <c r="F978" s="10">
        <v>1.08</v>
      </c>
      <c r="G978" s="10">
        <v>-1.9</v>
      </c>
      <c r="H978" s="8">
        <f>WORKDAY(C978,-120,Holidays!$C$2:$G$11)</f>
        <v>42783</v>
      </c>
      <c r="I978" s="8">
        <f>WORKDAY(C978,120,Holidays!$C$2:$G$11)</f>
        <v>43132</v>
      </c>
    </row>
    <row r="979" spans="1:9" x14ac:dyDescent="0.4">
      <c r="A979" s="2" t="s">
        <v>629</v>
      </c>
      <c r="B979" s="2" t="s">
        <v>1301</v>
      </c>
      <c r="C979" s="8">
        <v>42956.333333333299</v>
      </c>
      <c r="D979" s="8" t="s">
        <v>1981</v>
      </c>
      <c r="E979" s="10">
        <v>1.1000000000000001</v>
      </c>
      <c r="F979" s="10">
        <v>1.1579999999999999</v>
      </c>
      <c r="G979" s="10">
        <v>-5</v>
      </c>
      <c r="H979" s="8">
        <f>WORKDAY(C979,-120,Holidays!$C$2:$G$11)</f>
        <v>42783</v>
      </c>
      <c r="I979" s="8">
        <f>WORKDAY(C979,120,Holidays!$C$2:$G$11)</f>
        <v>43132</v>
      </c>
    </row>
    <row r="980" spans="1:9" x14ac:dyDescent="0.4">
      <c r="A980" s="2" t="s">
        <v>674</v>
      </c>
      <c r="B980" s="2" t="s">
        <v>1803</v>
      </c>
      <c r="C980" s="8">
        <v>42956.668055555601</v>
      </c>
      <c r="D980" s="8" t="s">
        <v>1981</v>
      </c>
      <c r="E980" s="10">
        <v>0.15</v>
      </c>
      <c r="F980" s="10">
        <v>0.17</v>
      </c>
      <c r="G980" s="10">
        <v>-11.8</v>
      </c>
      <c r="H980" s="8">
        <f>WORKDAY(C980,-120,Holidays!$C$2:$G$11)</f>
        <v>42783</v>
      </c>
      <c r="I980" s="8">
        <f>WORKDAY(C980,120,Holidays!$C$2:$G$11)</f>
        <v>43132</v>
      </c>
    </row>
    <row r="981" spans="1:9" x14ac:dyDescent="0.4">
      <c r="A981" s="2" t="s">
        <v>856</v>
      </c>
      <c r="B981" s="2" t="s">
        <v>1894</v>
      </c>
      <c r="C981" s="8">
        <v>42956.302083333299</v>
      </c>
      <c r="D981" s="8" t="s">
        <v>1981</v>
      </c>
      <c r="E981" s="10">
        <v>0.36</v>
      </c>
      <c r="F981" s="10">
        <v>0.41199999999999998</v>
      </c>
      <c r="G981" s="10">
        <v>-12.6</v>
      </c>
      <c r="H981" s="8">
        <f>WORKDAY(C981,-120,Holidays!$C$2:$G$11)</f>
        <v>42783</v>
      </c>
      <c r="I981" s="8">
        <f>WORKDAY(C981,120,Holidays!$C$2:$G$11)</f>
        <v>43132</v>
      </c>
    </row>
    <row r="982" spans="1:9" x14ac:dyDescent="0.4">
      <c r="A982" s="2" t="s">
        <v>85</v>
      </c>
      <c r="B982" s="2" t="s">
        <v>1029</v>
      </c>
      <c r="C982" s="8">
        <v>42956.666666666701</v>
      </c>
      <c r="D982" s="8" t="s">
        <v>1981</v>
      </c>
      <c r="E982" s="10">
        <v>-1.34</v>
      </c>
      <c r="F982" s="10">
        <v>-1.139</v>
      </c>
      <c r="G982" s="10">
        <v>-17.600000000000001</v>
      </c>
      <c r="H982" s="8">
        <f>WORKDAY(C982,-120,Holidays!$C$2:$G$11)</f>
        <v>42783</v>
      </c>
      <c r="I982" s="8">
        <f>WORKDAY(C982,120,Holidays!$C$2:$G$11)</f>
        <v>43132</v>
      </c>
    </row>
    <row r="983" spans="1:9" x14ac:dyDescent="0.4">
      <c r="A983" s="2" t="s">
        <v>325</v>
      </c>
      <c r="B983" s="2" t="s">
        <v>1149</v>
      </c>
      <c r="C983" s="8">
        <v>42956.25</v>
      </c>
      <c r="D983" s="8" t="s">
        <v>1981</v>
      </c>
      <c r="E983" s="10">
        <v>7.0000000000000007E-2</v>
      </c>
      <c r="F983" s="10">
        <v>9.5000000000000001E-2</v>
      </c>
      <c r="G983" s="10">
        <v>-28.3</v>
      </c>
      <c r="H983" s="8">
        <f>WORKDAY(C983,-120,Holidays!$C$2:$G$11)</f>
        <v>42783</v>
      </c>
      <c r="I983" s="8">
        <f>WORKDAY(C983,120,Holidays!$C$2:$G$11)</f>
        <v>43132</v>
      </c>
    </row>
    <row r="984" spans="1:9" x14ac:dyDescent="0.4">
      <c r="A984" s="2" t="s">
        <v>302</v>
      </c>
      <c r="B984" s="2" t="s">
        <v>1617</v>
      </c>
      <c r="C984" s="8">
        <v>42956.670138888898</v>
      </c>
      <c r="D984" s="8" t="s">
        <v>1981</v>
      </c>
      <c r="E984" s="10">
        <v>-0.09</v>
      </c>
      <c r="F984" s="10">
        <v>-4.8000000000000001E-2</v>
      </c>
      <c r="G984" s="10">
        <v>-80.3</v>
      </c>
      <c r="H984" s="8">
        <f>WORKDAY(C984,-120,Holidays!$C$2:$G$11)</f>
        <v>42783</v>
      </c>
      <c r="I984" s="8">
        <f>WORKDAY(C984,120,Holidays!$C$2:$G$11)</f>
        <v>43132</v>
      </c>
    </row>
    <row r="985" spans="1:9" x14ac:dyDescent="0.4">
      <c r="A985" s="2" t="s">
        <v>687</v>
      </c>
      <c r="B985" s="2" t="s">
        <v>1330</v>
      </c>
      <c r="C985" s="8">
        <v>42957.085416666698</v>
      </c>
      <c r="D985" s="8" t="s">
        <v>1981</v>
      </c>
      <c r="E985" s="10">
        <v>1.22</v>
      </c>
      <c r="F985" s="10">
        <v>0.92200000000000004</v>
      </c>
      <c r="G985" s="10">
        <v>32.299999999999997</v>
      </c>
      <c r="H985" s="8">
        <f>WORKDAY(C985,-120,Holidays!$C$2:$G$11)</f>
        <v>42787</v>
      </c>
      <c r="I985" s="8">
        <f>WORKDAY(C985,120,Holidays!$C$2:$G$11)</f>
        <v>43133</v>
      </c>
    </row>
    <row r="986" spans="1:9" x14ac:dyDescent="0.4">
      <c r="A986" s="2" t="s">
        <v>472</v>
      </c>
      <c r="B986" s="2" t="s">
        <v>1702</v>
      </c>
      <c r="C986" s="8">
        <v>42957.292361111096</v>
      </c>
      <c r="D986" s="8" t="s">
        <v>1981</v>
      </c>
      <c r="E986" s="10">
        <v>0.25</v>
      </c>
      <c r="F986" s="10">
        <v>0.24199999999999999</v>
      </c>
      <c r="G986" s="10">
        <v>3.3</v>
      </c>
      <c r="H986" s="8">
        <f>WORKDAY(C986,-120,Holidays!$C$2:$G$11)</f>
        <v>42787</v>
      </c>
      <c r="I986" s="8">
        <f>WORKDAY(C986,120,Holidays!$C$2:$G$11)</f>
        <v>43133</v>
      </c>
    </row>
    <row r="987" spans="1:9" x14ac:dyDescent="0.4">
      <c r="A987" s="2" t="s">
        <v>491</v>
      </c>
      <c r="B987" s="2" t="s">
        <v>1232</v>
      </c>
      <c r="C987" s="8">
        <v>42961.716666666704</v>
      </c>
      <c r="D987" s="8" t="s">
        <v>1981</v>
      </c>
      <c r="E987" s="10">
        <v>0</v>
      </c>
      <c r="F987" s="10">
        <v>0</v>
      </c>
      <c r="G987" s="10">
        <v>0</v>
      </c>
      <c r="H987" s="8">
        <f>WORKDAY(C987,-120,Holidays!$C$2:$G$11)</f>
        <v>42789</v>
      </c>
      <c r="I987" s="8">
        <f>WORKDAY(C987,120,Holidays!$C$2:$G$11)</f>
        <v>43137</v>
      </c>
    </row>
    <row r="988" spans="1:9" x14ac:dyDescent="0.4">
      <c r="A988" s="2" t="s">
        <v>27</v>
      </c>
      <c r="B988" s="2" t="s">
        <v>1000</v>
      </c>
      <c r="C988" s="8">
        <v>42962.270833333299</v>
      </c>
      <c r="D988" s="8" t="s">
        <v>1981</v>
      </c>
      <c r="E988" s="10">
        <v>1.58</v>
      </c>
      <c r="F988" s="10">
        <v>1.659</v>
      </c>
      <c r="G988" s="10">
        <v>-4.8</v>
      </c>
      <c r="H988" s="8">
        <f>WORKDAY(C988,-120,Holidays!$C$2:$G$11)</f>
        <v>42790</v>
      </c>
      <c r="I988" s="8">
        <f>WORKDAY(C988,120,Holidays!$C$2:$G$11)</f>
        <v>43138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89757-F2C0-4EE0-AE1A-C0EEC0AFAFCF}">
  <dimension ref="A1:F939"/>
  <sheetViews>
    <sheetView topLeftCell="A13" workbookViewId="0">
      <selection activeCell="I931" sqref="I931"/>
    </sheetView>
  </sheetViews>
  <sheetFormatPr defaultRowHeight="13.15" x14ac:dyDescent="0.4"/>
  <cols>
    <col min="2" max="3" width="10.0703125" style="22" bestFit="1" customWidth="1"/>
  </cols>
  <sheetData>
    <row r="1" spans="1:6" x14ac:dyDescent="0.4">
      <c r="A1" t="s">
        <v>1001</v>
      </c>
      <c r="B1" s="22">
        <v>42768</v>
      </c>
      <c r="C1" s="22">
        <v>43117</v>
      </c>
      <c r="D1">
        <v>0.02</v>
      </c>
      <c r="E1">
        <v>1E-3</v>
      </c>
      <c r="F1">
        <v>1900</v>
      </c>
    </row>
    <row r="2" spans="1:6" x14ac:dyDescent="0.4">
      <c r="A2" t="s">
        <v>1635</v>
      </c>
      <c r="B2" s="22">
        <v>42772</v>
      </c>
      <c r="C2" s="22">
        <v>43119</v>
      </c>
      <c r="D2">
        <v>0.64</v>
      </c>
      <c r="E2">
        <v>3.5000000000000003E-2</v>
      </c>
      <c r="F2">
        <v>1728.6</v>
      </c>
    </row>
    <row r="3" spans="1:6" x14ac:dyDescent="0.4">
      <c r="A3" t="s">
        <v>1127</v>
      </c>
      <c r="B3" s="22">
        <v>42772</v>
      </c>
      <c r="C3" s="22">
        <v>43119</v>
      </c>
      <c r="D3">
        <v>0.14000000000000001</v>
      </c>
      <c r="E3">
        <v>-1.7999999999999999E-2</v>
      </c>
      <c r="F3">
        <v>877.8</v>
      </c>
    </row>
    <row r="4" spans="1:6" x14ac:dyDescent="0.4">
      <c r="A4" t="s">
        <v>1764</v>
      </c>
      <c r="B4" s="22">
        <v>42779</v>
      </c>
      <c r="C4" s="22">
        <v>43126</v>
      </c>
      <c r="D4">
        <v>0.33</v>
      </c>
      <c r="E4">
        <v>4.7E-2</v>
      </c>
      <c r="F4">
        <v>593.5</v>
      </c>
    </row>
    <row r="5" spans="1:6" x14ac:dyDescent="0.4">
      <c r="A5" t="s">
        <v>1273</v>
      </c>
      <c r="B5" s="22">
        <v>42783</v>
      </c>
      <c r="C5" s="22">
        <v>43132</v>
      </c>
      <c r="D5">
        <v>0.11</v>
      </c>
      <c r="E5">
        <v>-2.5000000000000001E-2</v>
      </c>
      <c r="F5">
        <v>552.9</v>
      </c>
    </row>
    <row r="6" spans="1:6" x14ac:dyDescent="0.4">
      <c r="A6" t="s">
        <v>1961</v>
      </c>
      <c r="B6" s="22">
        <v>42782</v>
      </c>
      <c r="C6" s="22">
        <v>43131</v>
      </c>
      <c r="D6">
        <v>0.04</v>
      </c>
      <c r="E6">
        <v>-0.01</v>
      </c>
      <c r="F6">
        <v>500</v>
      </c>
    </row>
    <row r="7" spans="1:6" x14ac:dyDescent="0.4">
      <c r="A7" t="s">
        <v>1558</v>
      </c>
      <c r="B7" s="22">
        <v>42781</v>
      </c>
      <c r="C7" s="22">
        <v>43130</v>
      </c>
      <c r="D7">
        <v>0.06</v>
      </c>
      <c r="E7">
        <v>1.4E-2</v>
      </c>
      <c r="F7">
        <v>350.9</v>
      </c>
    </row>
    <row r="8" spans="1:6" x14ac:dyDescent="0.4">
      <c r="A8" t="s">
        <v>1083</v>
      </c>
      <c r="B8" s="22">
        <v>42776</v>
      </c>
      <c r="C8" s="22">
        <v>43125</v>
      </c>
      <c r="D8">
        <v>0.1</v>
      </c>
      <c r="E8">
        <v>-0.04</v>
      </c>
      <c r="F8">
        <v>350</v>
      </c>
    </row>
    <row r="9" spans="1:6" x14ac:dyDescent="0.4">
      <c r="A9" t="s">
        <v>1423</v>
      </c>
      <c r="B9" s="22">
        <v>42776</v>
      </c>
      <c r="C9" s="22">
        <v>43125</v>
      </c>
      <c r="D9">
        <v>0.1</v>
      </c>
      <c r="E9">
        <v>-0.05</v>
      </c>
      <c r="F9">
        <v>300</v>
      </c>
    </row>
    <row r="10" spans="1:6" x14ac:dyDescent="0.4">
      <c r="A10" t="s">
        <v>1020</v>
      </c>
      <c r="B10" s="22">
        <v>42772</v>
      </c>
      <c r="C10" s="22">
        <v>43119</v>
      </c>
      <c r="D10">
        <v>0.01</v>
      </c>
      <c r="E10">
        <v>-6.0000000000000001E-3</v>
      </c>
      <c r="F10">
        <v>266.7</v>
      </c>
    </row>
    <row r="11" spans="1:6" x14ac:dyDescent="0.4">
      <c r="A11" t="s">
        <v>1858</v>
      </c>
      <c r="B11" s="22">
        <v>42779</v>
      </c>
      <c r="C11" s="22">
        <v>43126</v>
      </c>
      <c r="D11">
        <v>0.23</v>
      </c>
      <c r="E11">
        <v>-0.151</v>
      </c>
      <c r="F11">
        <v>252.4</v>
      </c>
    </row>
    <row r="12" spans="1:6" x14ac:dyDescent="0.4">
      <c r="A12" t="s">
        <v>1437</v>
      </c>
      <c r="B12" s="22">
        <v>42768</v>
      </c>
      <c r="C12" s="22">
        <v>43117</v>
      </c>
      <c r="D12">
        <v>1.07</v>
      </c>
      <c r="E12">
        <v>0.35799999999999998</v>
      </c>
      <c r="F12">
        <v>198.9</v>
      </c>
    </row>
    <row r="13" spans="1:6" x14ac:dyDescent="0.4">
      <c r="A13" t="s">
        <v>1159</v>
      </c>
      <c r="B13" s="22">
        <v>42776</v>
      </c>
      <c r="C13" s="22">
        <v>43125</v>
      </c>
      <c r="D13">
        <v>3.11</v>
      </c>
      <c r="E13">
        <v>1.1839999999999999</v>
      </c>
      <c r="F13">
        <v>162.69999999999999</v>
      </c>
    </row>
    <row r="14" spans="1:6" x14ac:dyDescent="0.4">
      <c r="A14" t="s">
        <v>1326</v>
      </c>
      <c r="B14" s="22">
        <v>42779</v>
      </c>
      <c r="C14" s="22">
        <v>43126</v>
      </c>
      <c r="D14">
        <v>0.05</v>
      </c>
      <c r="E14">
        <v>-0.13100000000000001</v>
      </c>
      <c r="F14">
        <v>138.19999999999999</v>
      </c>
    </row>
    <row r="15" spans="1:6" x14ac:dyDescent="0.4">
      <c r="A15" t="s">
        <v>1042</v>
      </c>
      <c r="B15" s="22">
        <v>42437</v>
      </c>
      <c r="C15" s="22">
        <v>42783</v>
      </c>
      <c r="D15">
        <v>0.05</v>
      </c>
      <c r="E15">
        <v>-0.13400000000000001</v>
      </c>
      <c r="F15">
        <v>137.30000000000001</v>
      </c>
    </row>
    <row r="16" spans="1:6" x14ac:dyDescent="0.4">
      <c r="A16" t="s">
        <v>1424</v>
      </c>
      <c r="B16" s="22">
        <v>42502</v>
      </c>
      <c r="C16" s="22">
        <v>42851</v>
      </c>
      <c r="D16">
        <v>0.66</v>
      </c>
      <c r="E16">
        <v>0.28799999999999998</v>
      </c>
      <c r="F16">
        <v>129.19999999999999</v>
      </c>
    </row>
    <row r="17" spans="1:6" x14ac:dyDescent="0.4">
      <c r="A17" t="s">
        <v>1130</v>
      </c>
      <c r="B17" s="22">
        <v>42782</v>
      </c>
      <c r="C17" s="22">
        <v>43131</v>
      </c>
      <c r="D17">
        <v>0</v>
      </c>
      <c r="E17">
        <v>-7.0000000000000001E-3</v>
      </c>
      <c r="F17">
        <v>100</v>
      </c>
    </row>
    <row r="18" spans="1:6" x14ac:dyDescent="0.4">
      <c r="A18" t="s">
        <v>1205</v>
      </c>
      <c r="B18" s="22">
        <v>42620</v>
      </c>
      <c r="C18" s="22">
        <v>42968</v>
      </c>
      <c r="D18">
        <v>0.28000000000000003</v>
      </c>
      <c r="E18">
        <v>0.14199999999999999</v>
      </c>
      <c r="F18">
        <v>97.2</v>
      </c>
    </row>
    <row r="19" spans="1:6" x14ac:dyDescent="0.4">
      <c r="A19" t="s">
        <v>1314</v>
      </c>
      <c r="B19" s="22">
        <v>42774</v>
      </c>
      <c r="C19" s="22">
        <v>43123</v>
      </c>
      <c r="D19">
        <v>1.03</v>
      </c>
      <c r="E19">
        <v>0.52900000000000003</v>
      </c>
      <c r="F19">
        <v>94.7</v>
      </c>
    </row>
    <row r="20" spans="1:6" x14ac:dyDescent="0.4">
      <c r="A20" t="s">
        <v>1375</v>
      </c>
      <c r="B20" s="22">
        <v>42776</v>
      </c>
      <c r="C20" s="22">
        <v>43125</v>
      </c>
      <c r="D20">
        <v>0.2</v>
      </c>
      <c r="E20">
        <v>0.105</v>
      </c>
      <c r="F20">
        <v>90.5</v>
      </c>
    </row>
    <row r="21" spans="1:6" x14ac:dyDescent="0.4">
      <c r="A21" t="s">
        <v>1179</v>
      </c>
      <c r="B21" s="22">
        <v>42776</v>
      </c>
      <c r="C21" s="22">
        <v>43125</v>
      </c>
      <c r="D21">
        <v>7.0000000000000007E-2</v>
      </c>
      <c r="E21">
        <v>3.6999999999999998E-2</v>
      </c>
      <c r="F21">
        <v>88.2</v>
      </c>
    </row>
    <row r="22" spans="1:6" x14ac:dyDescent="0.4">
      <c r="A22" t="s">
        <v>1425</v>
      </c>
      <c r="B22" s="22">
        <v>42762</v>
      </c>
      <c r="C22" s="22">
        <v>43110</v>
      </c>
      <c r="D22">
        <v>0.65</v>
      </c>
      <c r="E22">
        <v>0.35899999999999999</v>
      </c>
      <c r="F22">
        <v>81.2</v>
      </c>
    </row>
    <row r="23" spans="1:6" x14ac:dyDescent="0.4">
      <c r="A23" t="s">
        <v>1339</v>
      </c>
      <c r="B23" s="22">
        <v>42775</v>
      </c>
      <c r="C23" s="22">
        <v>43124</v>
      </c>
      <c r="D23">
        <v>0.21</v>
      </c>
      <c r="E23">
        <v>0.11600000000000001</v>
      </c>
      <c r="F23">
        <v>81</v>
      </c>
    </row>
    <row r="24" spans="1:6" x14ac:dyDescent="0.4">
      <c r="A24" t="s">
        <v>1319</v>
      </c>
      <c r="B24" s="22">
        <v>42768</v>
      </c>
      <c r="C24" s="22">
        <v>43117</v>
      </c>
      <c r="D24">
        <v>0.46</v>
      </c>
      <c r="E24">
        <v>0.26100000000000001</v>
      </c>
      <c r="F24">
        <v>76.2</v>
      </c>
    </row>
    <row r="25" spans="1:6" x14ac:dyDescent="0.4">
      <c r="A25" t="s">
        <v>1899</v>
      </c>
      <c r="B25" s="22">
        <v>42772</v>
      </c>
      <c r="C25" s="22">
        <v>43119</v>
      </c>
      <c r="D25">
        <v>0.08</v>
      </c>
      <c r="E25">
        <v>4.5999999999999999E-2</v>
      </c>
      <c r="F25">
        <v>73.900000000000006</v>
      </c>
    </row>
    <row r="26" spans="1:6" x14ac:dyDescent="0.4">
      <c r="A26" t="s">
        <v>1110</v>
      </c>
      <c r="B26" s="22">
        <v>42775</v>
      </c>
      <c r="C26" s="22">
        <v>43124</v>
      </c>
      <c r="D26">
        <v>0.17</v>
      </c>
      <c r="E26">
        <v>0.1</v>
      </c>
      <c r="F26">
        <v>70</v>
      </c>
    </row>
    <row r="27" spans="1:6" x14ac:dyDescent="0.4">
      <c r="A27" t="s">
        <v>1774</v>
      </c>
      <c r="B27" s="22">
        <v>42776</v>
      </c>
      <c r="C27" s="22">
        <v>43125</v>
      </c>
      <c r="D27">
        <v>0.15</v>
      </c>
      <c r="E27">
        <v>8.8999999999999996E-2</v>
      </c>
      <c r="F27">
        <v>68.5</v>
      </c>
    </row>
    <row r="28" spans="1:6" x14ac:dyDescent="0.4">
      <c r="A28" t="s">
        <v>1628</v>
      </c>
      <c r="B28" s="22">
        <v>42775</v>
      </c>
      <c r="C28" s="22">
        <v>43124</v>
      </c>
      <c r="D28">
        <v>-0.04</v>
      </c>
      <c r="E28">
        <v>-0.11600000000000001</v>
      </c>
      <c r="F28">
        <v>65.5</v>
      </c>
    </row>
    <row r="29" spans="1:6" x14ac:dyDescent="0.4">
      <c r="A29" t="s">
        <v>1739</v>
      </c>
      <c r="B29" s="22">
        <v>42446</v>
      </c>
      <c r="C29" s="22">
        <v>42795</v>
      </c>
      <c r="D29">
        <v>0.18</v>
      </c>
      <c r="E29">
        <v>0.111</v>
      </c>
      <c r="F29">
        <v>62.2</v>
      </c>
    </row>
    <row r="30" spans="1:6" x14ac:dyDescent="0.4">
      <c r="A30" t="s">
        <v>1716</v>
      </c>
      <c r="B30" s="22">
        <v>42783</v>
      </c>
      <c r="C30" s="22">
        <v>43132</v>
      </c>
      <c r="D30">
        <v>0.3</v>
      </c>
      <c r="E30">
        <v>0.19</v>
      </c>
      <c r="F30">
        <v>60.4</v>
      </c>
    </row>
    <row r="31" spans="1:6" x14ac:dyDescent="0.4">
      <c r="A31" t="s">
        <v>1027</v>
      </c>
      <c r="B31" s="22">
        <v>42775</v>
      </c>
      <c r="C31" s="22">
        <v>43124</v>
      </c>
      <c r="D31">
        <v>1.38</v>
      </c>
      <c r="E31">
        <v>0.86899999999999999</v>
      </c>
      <c r="F31">
        <v>58.8</v>
      </c>
    </row>
    <row r="32" spans="1:6" x14ac:dyDescent="0.4">
      <c r="A32" t="s">
        <v>1430</v>
      </c>
      <c r="B32" s="22">
        <v>42775</v>
      </c>
      <c r="C32" s="22">
        <v>43124</v>
      </c>
      <c r="D32">
        <v>-0.03</v>
      </c>
      <c r="E32">
        <v>-6.0999999999999999E-2</v>
      </c>
      <c r="F32">
        <v>54.2</v>
      </c>
    </row>
    <row r="33" spans="1:6" x14ac:dyDescent="0.4">
      <c r="A33" t="s">
        <v>1898</v>
      </c>
      <c r="B33" s="22">
        <v>42781</v>
      </c>
      <c r="C33" s="22">
        <v>43130</v>
      </c>
      <c r="D33">
        <v>-0.05</v>
      </c>
      <c r="E33">
        <v>-0.108</v>
      </c>
      <c r="F33">
        <v>53.7</v>
      </c>
    </row>
    <row r="34" spans="1:6" x14ac:dyDescent="0.4">
      <c r="A34" t="s">
        <v>1036</v>
      </c>
      <c r="B34" s="22">
        <v>42776</v>
      </c>
      <c r="C34" s="22">
        <v>43125</v>
      </c>
      <c r="D34">
        <v>1.1599999999999999</v>
      </c>
      <c r="E34">
        <v>0.76500000000000001</v>
      </c>
      <c r="F34">
        <v>51.6</v>
      </c>
    </row>
    <row r="35" spans="1:6" x14ac:dyDescent="0.4">
      <c r="A35" t="s">
        <v>1418</v>
      </c>
      <c r="B35" s="22">
        <v>42503</v>
      </c>
      <c r="C35" s="22">
        <v>42852</v>
      </c>
      <c r="D35">
        <v>0.3</v>
      </c>
      <c r="E35">
        <v>0.20100000000000001</v>
      </c>
      <c r="F35">
        <v>49.3</v>
      </c>
    </row>
    <row r="36" spans="1:6" x14ac:dyDescent="0.4">
      <c r="A36" t="s">
        <v>1678</v>
      </c>
      <c r="B36" s="22">
        <v>42779</v>
      </c>
      <c r="C36" s="22">
        <v>43126</v>
      </c>
      <c r="D36">
        <v>0.52</v>
      </c>
      <c r="E36">
        <v>0.34899999999999998</v>
      </c>
      <c r="F36">
        <v>49</v>
      </c>
    </row>
    <row r="37" spans="1:6" x14ac:dyDescent="0.4">
      <c r="A37" t="s">
        <v>1734</v>
      </c>
      <c r="B37" s="22">
        <v>42769</v>
      </c>
      <c r="C37" s="22">
        <v>43118</v>
      </c>
      <c r="D37">
        <v>9.49</v>
      </c>
      <c r="E37">
        <v>6.4029999999999996</v>
      </c>
      <c r="F37">
        <v>48.2</v>
      </c>
    </row>
    <row r="38" spans="1:6" x14ac:dyDescent="0.4">
      <c r="A38" t="s">
        <v>1596</v>
      </c>
      <c r="B38" s="22">
        <v>42775</v>
      </c>
      <c r="C38" s="22">
        <v>43124</v>
      </c>
      <c r="D38">
        <v>1.4</v>
      </c>
      <c r="E38">
        <v>0.94599999999999995</v>
      </c>
      <c r="F38">
        <v>48</v>
      </c>
    </row>
    <row r="39" spans="1:6" x14ac:dyDescent="0.4">
      <c r="A39" t="s">
        <v>1158</v>
      </c>
      <c r="B39" s="22">
        <v>42683</v>
      </c>
      <c r="C39" s="22">
        <v>43032</v>
      </c>
      <c r="D39">
        <v>0.5</v>
      </c>
      <c r="E39">
        <v>0.33900000000000002</v>
      </c>
      <c r="F39">
        <v>47.5</v>
      </c>
    </row>
    <row r="40" spans="1:6" x14ac:dyDescent="0.4">
      <c r="A40" t="s">
        <v>1399</v>
      </c>
      <c r="B40" s="22">
        <v>42437</v>
      </c>
      <c r="C40" s="22">
        <v>42783</v>
      </c>
      <c r="D40">
        <v>0.05</v>
      </c>
      <c r="E40">
        <v>3.4000000000000002E-2</v>
      </c>
      <c r="F40">
        <v>47.1</v>
      </c>
    </row>
    <row r="41" spans="1:6" x14ac:dyDescent="0.4">
      <c r="A41" t="s">
        <v>1002</v>
      </c>
      <c r="B41" s="22">
        <v>42690</v>
      </c>
      <c r="C41" s="22">
        <v>43038</v>
      </c>
      <c r="D41">
        <v>0.89</v>
      </c>
      <c r="E41">
        <v>0.60799999999999998</v>
      </c>
      <c r="F41">
        <v>46.4</v>
      </c>
    </row>
    <row r="42" spans="1:6" x14ac:dyDescent="0.4">
      <c r="A42" t="s">
        <v>1831</v>
      </c>
      <c r="B42" s="22">
        <v>42769</v>
      </c>
      <c r="C42" s="22">
        <v>43118</v>
      </c>
      <c r="D42">
        <v>0.19</v>
      </c>
      <c r="E42">
        <v>0.13</v>
      </c>
      <c r="F42">
        <v>46.4</v>
      </c>
    </row>
    <row r="43" spans="1:6" x14ac:dyDescent="0.4">
      <c r="A43" t="s">
        <v>1004</v>
      </c>
      <c r="B43" s="22">
        <v>42779</v>
      </c>
      <c r="C43" s="22">
        <v>43126</v>
      </c>
      <c r="D43">
        <v>3.42</v>
      </c>
      <c r="E43">
        <v>2.3439999999999999</v>
      </c>
      <c r="F43">
        <v>45.9</v>
      </c>
    </row>
    <row r="44" spans="1:6" x14ac:dyDescent="0.4">
      <c r="A44" t="s">
        <v>1915</v>
      </c>
      <c r="B44" s="22">
        <v>42782</v>
      </c>
      <c r="C44" s="22">
        <v>43131</v>
      </c>
      <c r="D44">
        <v>-0.26</v>
      </c>
      <c r="E44">
        <v>-0.46200000000000002</v>
      </c>
      <c r="F44">
        <v>43.7</v>
      </c>
    </row>
    <row r="45" spans="1:6" x14ac:dyDescent="0.4">
      <c r="A45" t="s">
        <v>995</v>
      </c>
      <c r="B45" s="22">
        <v>42779</v>
      </c>
      <c r="C45" s="22">
        <v>43126</v>
      </c>
      <c r="D45">
        <v>0.43</v>
      </c>
      <c r="E45">
        <v>0.30399999999999999</v>
      </c>
      <c r="F45">
        <v>41.4</v>
      </c>
    </row>
    <row r="46" spans="1:6" x14ac:dyDescent="0.4">
      <c r="A46" t="s">
        <v>1507</v>
      </c>
      <c r="B46" s="22">
        <v>42779</v>
      </c>
      <c r="C46" s="22">
        <v>43126</v>
      </c>
      <c r="D46">
        <v>1.34</v>
      </c>
      <c r="E46">
        <v>0.94799999999999995</v>
      </c>
      <c r="F46">
        <v>41.4</v>
      </c>
    </row>
    <row r="47" spans="1:6" x14ac:dyDescent="0.4">
      <c r="A47" t="s">
        <v>1663</v>
      </c>
      <c r="B47" s="22">
        <v>42776</v>
      </c>
      <c r="C47" s="22">
        <v>43125</v>
      </c>
      <c r="D47">
        <v>0.66</v>
      </c>
      <c r="E47">
        <v>0.46899999999999997</v>
      </c>
      <c r="F47">
        <v>40.700000000000003</v>
      </c>
    </row>
    <row r="48" spans="1:6" x14ac:dyDescent="0.4">
      <c r="A48" t="s">
        <v>1402</v>
      </c>
      <c r="B48" s="22">
        <v>42776</v>
      </c>
      <c r="C48" s="22">
        <v>43125</v>
      </c>
      <c r="D48">
        <v>7.0000000000000007E-2</v>
      </c>
      <c r="E48">
        <v>0.05</v>
      </c>
      <c r="F48">
        <v>40</v>
      </c>
    </row>
    <row r="49" spans="1:6" x14ac:dyDescent="0.4">
      <c r="A49" t="s">
        <v>1365</v>
      </c>
      <c r="B49" s="22">
        <v>42769</v>
      </c>
      <c r="C49" s="22">
        <v>43118</v>
      </c>
      <c r="D49">
        <v>-0.12</v>
      </c>
      <c r="E49">
        <v>-0.19600000000000001</v>
      </c>
      <c r="F49">
        <v>38.799999999999997</v>
      </c>
    </row>
    <row r="50" spans="1:6" x14ac:dyDescent="0.4">
      <c r="A50" t="s">
        <v>1356</v>
      </c>
      <c r="B50" s="22">
        <v>42772</v>
      </c>
      <c r="C50" s="22">
        <v>43119</v>
      </c>
      <c r="D50">
        <v>0.17</v>
      </c>
      <c r="E50">
        <v>0.123</v>
      </c>
      <c r="F50">
        <v>38.200000000000003</v>
      </c>
    </row>
    <row r="51" spans="1:6" x14ac:dyDescent="0.4">
      <c r="A51" t="s">
        <v>1863</v>
      </c>
      <c r="B51" s="22">
        <v>42779</v>
      </c>
      <c r="C51" s="22">
        <v>43126</v>
      </c>
      <c r="D51">
        <v>1.74</v>
      </c>
      <c r="E51">
        <v>1.26</v>
      </c>
      <c r="F51">
        <v>38.1</v>
      </c>
    </row>
    <row r="52" spans="1:6" x14ac:dyDescent="0.4">
      <c r="A52" t="s">
        <v>1119</v>
      </c>
      <c r="B52" s="22">
        <v>42772</v>
      </c>
      <c r="C52" s="22">
        <v>43119</v>
      </c>
      <c r="D52">
        <v>-0.13</v>
      </c>
      <c r="E52">
        <v>-0.20499999999999999</v>
      </c>
      <c r="F52">
        <v>38</v>
      </c>
    </row>
    <row r="53" spans="1:6" x14ac:dyDescent="0.4">
      <c r="A53" t="s">
        <v>1569</v>
      </c>
      <c r="B53" s="22">
        <v>42769</v>
      </c>
      <c r="C53" s="22">
        <v>43118</v>
      </c>
      <c r="D53">
        <v>0.86</v>
      </c>
      <c r="E53">
        <v>0.626</v>
      </c>
      <c r="F53">
        <v>37.4</v>
      </c>
    </row>
    <row r="54" spans="1:6" x14ac:dyDescent="0.4">
      <c r="A54" t="s">
        <v>1796</v>
      </c>
      <c r="B54" s="22">
        <v>42592</v>
      </c>
      <c r="C54" s="22">
        <v>42941</v>
      </c>
      <c r="D54">
        <v>1.91</v>
      </c>
      <c r="E54">
        <v>1.39</v>
      </c>
      <c r="F54">
        <v>37.4</v>
      </c>
    </row>
    <row r="55" spans="1:6" x14ac:dyDescent="0.4">
      <c r="A55" t="s">
        <v>1443</v>
      </c>
      <c r="B55" s="22">
        <v>42779</v>
      </c>
      <c r="C55" s="22">
        <v>43126</v>
      </c>
      <c r="D55">
        <v>1</v>
      </c>
      <c r="E55">
        <v>0.72699999999999998</v>
      </c>
      <c r="F55">
        <v>37.299999999999997</v>
      </c>
    </row>
    <row r="56" spans="1:6" x14ac:dyDescent="0.4">
      <c r="A56" t="s">
        <v>1650</v>
      </c>
      <c r="B56" s="22">
        <v>42769</v>
      </c>
      <c r="C56" s="22">
        <v>43118</v>
      </c>
      <c r="D56">
        <v>0.27</v>
      </c>
      <c r="E56">
        <v>0.19800000000000001</v>
      </c>
      <c r="F56">
        <v>36.4</v>
      </c>
    </row>
    <row r="57" spans="1:6" x14ac:dyDescent="0.4">
      <c r="A57" t="s">
        <v>1754</v>
      </c>
      <c r="B57" s="22">
        <v>42774</v>
      </c>
      <c r="C57" s="22">
        <v>43123</v>
      </c>
      <c r="D57">
        <v>0.68</v>
      </c>
      <c r="E57">
        <v>0.5</v>
      </c>
      <c r="F57">
        <v>36</v>
      </c>
    </row>
    <row r="58" spans="1:6" x14ac:dyDescent="0.4">
      <c r="A58" t="s">
        <v>1223</v>
      </c>
      <c r="B58" s="22">
        <v>42775</v>
      </c>
      <c r="C58" s="22">
        <v>43124</v>
      </c>
      <c r="D58">
        <v>0.76</v>
      </c>
      <c r="E58">
        <v>0.55700000000000005</v>
      </c>
      <c r="F58">
        <v>35.5</v>
      </c>
    </row>
    <row r="59" spans="1:6" x14ac:dyDescent="0.4">
      <c r="A59" t="s">
        <v>1466</v>
      </c>
      <c r="B59" s="22">
        <v>42779</v>
      </c>
      <c r="C59" s="22">
        <v>43126</v>
      </c>
      <c r="D59">
        <v>1.88</v>
      </c>
      <c r="E59">
        <v>1.389</v>
      </c>
      <c r="F59">
        <v>35.299999999999997</v>
      </c>
    </row>
    <row r="60" spans="1:6" x14ac:dyDescent="0.4">
      <c r="A60" t="s">
        <v>1840</v>
      </c>
      <c r="B60" s="22">
        <v>42762</v>
      </c>
      <c r="C60" s="22">
        <v>43110</v>
      </c>
      <c r="D60">
        <v>-0.6</v>
      </c>
      <c r="E60">
        <v>-0.90700000000000003</v>
      </c>
      <c r="F60">
        <v>33.799999999999997</v>
      </c>
    </row>
    <row r="61" spans="1:6" x14ac:dyDescent="0.4">
      <c r="A61" t="s">
        <v>1822</v>
      </c>
      <c r="B61" s="22">
        <v>42776</v>
      </c>
      <c r="C61" s="22">
        <v>43125</v>
      </c>
      <c r="D61">
        <v>0.04</v>
      </c>
      <c r="E61">
        <v>0.03</v>
      </c>
      <c r="F61">
        <v>33.299999999999997</v>
      </c>
    </row>
    <row r="62" spans="1:6" x14ac:dyDescent="0.4">
      <c r="A62" t="s">
        <v>1067</v>
      </c>
      <c r="B62" s="22">
        <v>42433</v>
      </c>
      <c r="C62" s="22">
        <v>42781</v>
      </c>
      <c r="D62">
        <v>0.56999999999999995</v>
      </c>
      <c r="E62">
        <v>0.42799999999999999</v>
      </c>
      <c r="F62">
        <v>33.200000000000003</v>
      </c>
    </row>
    <row r="63" spans="1:6" x14ac:dyDescent="0.4">
      <c r="A63" t="s">
        <v>1267</v>
      </c>
      <c r="B63" s="22">
        <v>42779</v>
      </c>
      <c r="C63" s="22">
        <v>43126</v>
      </c>
      <c r="D63">
        <v>1.04</v>
      </c>
      <c r="E63">
        <v>0.78100000000000003</v>
      </c>
      <c r="F63">
        <v>33.200000000000003</v>
      </c>
    </row>
    <row r="64" spans="1:6" x14ac:dyDescent="0.4">
      <c r="A64" t="s">
        <v>1798</v>
      </c>
      <c r="B64" s="22">
        <v>42772</v>
      </c>
      <c r="C64" s="22">
        <v>43119</v>
      </c>
      <c r="D64">
        <v>-0.2</v>
      </c>
      <c r="E64">
        <v>-0.29699999999999999</v>
      </c>
      <c r="F64">
        <v>32.9</v>
      </c>
    </row>
    <row r="65" spans="1:6" x14ac:dyDescent="0.4">
      <c r="A65" t="s">
        <v>1039</v>
      </c>
      <c r="B65" s="22">
        <v>42783</v>
      </c>
      <c r="C65" s="22">
        <v>43132</v>
      </c>
      <c r="D65">
        <v>1.43</v>
      </c>
      <c r="E65">
        <v>1.077</v>
      </c>
      <c r="F65">
        <v>32.799999999999997</v>
      </c>
    </row>
    <row r="66" spans="1:6" x14ac:dyDescent="0.4">
      <c r="A66" t="s">
        <v>1559</v>
      </c>
      <c r="B66" s="22">
        <v>42779</v>
      </c>
      <c r="C66" s="22">
        <v>43126</v>
      </c>
      <c r="D66">
        <v>0.28999999999999998</v>
      </c>
      <c r="E66">
        <v>0.219</v>
      </c>
      <c r="F66">
        <v>32.4</v>
      </c>
    </row>
    <row r="67" spans="1:6" x14ac:dyDescent="0.4">
      <c r="A67" t="s">
        <v>1590</v>
      </c>
      <c r="B67" s="22">
        <v>42703</v>
      </c>
      <c r="C67" s="22">
        <v>43048</v>
      </c>
      <c r="D67">
        <v>2.15</v>
      </c>
      <c r="E67">
        <v>1.627</v>
      </c>
      <c r="F67">
        <v>32.4</v>
      </c>
    </row>
    <row r="68" spans="1:6" x14ac:dyDescent="0.4">
      <c r="A68" t="s">
        <v>1330</v>
      </c>
      <c r="B68" s="22">
        <v>42787</v>
      </c>
      <c r="C68" s="22">
        <v>43133</v>
      </c>
      <c r="D68">
        <v>1.22</v>
      </c>
      <c r="E68">
        <v>0.92200000000000004</v>
      </c>
      <c r="F68">
        <v>32.299999999999997</v>
      </c>
    </row>
    <row r="69" spans="1:6" x14ac:dyDescent="0.4">
      <c r="A69" t="s">
        <v>1949</v>
      </c>
      <c r="B69" s="22">
        <v>42684</v>
      </c>
      <c r="C69" s="22">
        <v>43033</v>
      </c>
      <c r="D69">
        <v>0.79</v>
      </c>
      <c r="E69">
        <v>0.59899999999999998</v>
      </c>
      <c r="F69">
        <v>31.9</v>
      </c>
    </row>
    <row r="70" spans="1:6" x14ac:dyDescent="0.4">
      <c r="A70" t="s">
        <v>1528</v>
      </c>
      <c r="B70" s="22">
        <v>42437</v>
      </c>
      <c r="C70" s="22">
        <v>42783</v>
      </c>
      <c r="D70">
        <v>0.39</v>
      </c>
      <c r="E70">
        <v>0.29599999999999999</v>
      </c>
      <c r="F70">
        <v>31.8</v>
      </c>
    </row>
    <row r="71" spans="1:6" x14ac:dyDescent="0.4">
      <c r="A71" t="s">
        <v>1814</v>
      </c>
      <c r="B71" s="22">
        <v>42779</v>
      </c>
      <c r="C71" s="22">
        <v>43126</v>
      </c>
      <c r="D71">
        <v>4.17</v>
      </c>
      <c r="E71">
        <v>3.1680000000000001</v>
      </c>
      <c r="F71">
        <v>31.6</v>
      </c>
    </row>
    <row r="72" spans="1:6" x14ac:dyDescent="0.4">
      <c r="A72" t="s">
        <v>1397</v>
      </c>
      <c r="B72" s="22">
        <v>42776</v>
      </c>
      <c r="C72" s="22">
        <v>43125</v>
      </c>
      <c r="D72">
        <v>1.57</v>
      </c>
      <c r="E72">
        <v>1.196</v>
      </c>
      <c r="F72">
        <v>31.3</v>
      </c>
    </row>
    <row r="73" spans="1:6" x14ac:dyDescent="0.4">
      <c r="A73" t="s">
        <v>1026</v>
      </c>
      <c r="B73" s="22">
        <v>42774</v>
      </c>
      <c r="C73" s="22">
        <v>43123</v>
      </c>
      <c r="D73">
        <v>0.63</v>
      </c>
      <c r="E73">
        <v>0.48099999999999998</v>
      </c>
      <c r="F73">
        <v>31</v>
      </c>
    </row>
    <row r="74" spans="1:6" x14ac:dyDescent="0.4">
      <c r="A74" t="s">
        <v>1363</v>
      </c>
      <c r="B74" s="22">
        <v>42437</v>
      </c>
      <c r="C74" s="22">
        <v>42783</v>
      </c>
      <c r="D74">
        <v>-0.16</v>
      </c>
      <c r="E74">
        <v>-0.23200000000000001</v>
      </c>
      <c r="F74">
        <v>31</v>
      </c>
    </row>
    <row r="75" spans="1:6" x14ac:dyDescent="0.4">
      <c r="A75" t="s">
        <v>1677</v>
      </c>
      <c r="B75" s="22">
        <v>42772</v>
      </c>
      <c r="C75" s="22">
        <v>43119</v>
      </c>
      <c r="D75">
        <v>0.85</v>
      </c>
      <c r="E75">
        <v>0.64900000000000002</v>
      </c>
      <c r="F75">
        <v>31</v>
      </c>
    </row>
    <row r="76" spans="1:6" x14ac:dyDescent="0.4">
      <c r="A76" t="s">
        <v>1648</v>
      </c>
      <c r="B76" s="22">
        <v>42769</v>
      </c>
      <c r="C76" s="22">
        <v>43118</v>
      </c>
      <c r="D76">
        <v>0.56000000000000005</v>
      </c>
      <c r="E76">
        <v>0.43</v>
      </c>
      <c r="F76">
        <v>30.2</v>
      </c>
    </row>
    <row r="77" spans="1:6" x14ac:dyDescent="0.4">
      <c r="A77" t="s">
        <v>1038</v>
      </c>
      <c r="B77" s="22">
        <v>42765</v>
      </c>
      <c r="C77" s="22">
        <v>43111</v>
      </c>
      <c r="D77">
        <v>0.51</v>
      </c>
      <c r="E77">
        <v>0.39200000000000002</v>
      </c>
      <c r="F77">
        <v>30.1</v>
      </c>
    </row>
    <row r="78" spans="1:6" x14ac:dyDescent="0.4">
      <c r="A78" t="s">
        <v>1527</v>
      </c>
      <c r="B78" s="22">
        <v>42776</v>
      </c>
      <c r="C78" s="22">
        <v>43125</v>
      </c>
      <c r="D78">
        <v>0.17</v>
      </c>
      <c r="E78">
        <v>0.13100000000000001</v>
      </c>
      <c r="F78">
        <v>29.8</v>
      </c>
    </row>
    <row r="79" spans="1:6" x14ac:dyDescent="0.4">
      <c r="A79" t="s">
        <v>1198</v>
      </c>
      <c r="B79" s="22">
        <v>42769</v>
      </c>
      <c r="C79" s="22">
        <v>43118</v>
      </c>
      <c r="D79">
        <v>0.46</v>
      </c>
      <c r="E79">
        <v>0.35499999999999998</v>
      </c>
      <c r="F79">
        <v>29.6</v>
      </c>
    </row>
    <row r="80" spans="1:6" x14ac:dyDescent="0.4">
      <c r="A80" t="s">
        <v>1097</v>
      </c>
      <c r="B80" s="22">
        <v>42776</v>
      </c>
      <c r="C80" s="22">
        <v>43125</v>
      </c>
      <c r="D80">
        <v>0.64</v>
      </c>
      <c r="E80">
        <v>0.495</v>
      </c>
      <c r="F80">
        <v>29.3</v>
      </c>
    </row>
    <row r="81" spans="1:6" x14ac:dyDescent="0.4">
      <c r="A81" t="s">
        <v>1871</v>
      </c>
      <c r="B81" s="22">
        <v>42776</v>
      </c>
      <c r="C81" s="22">
        <v>43125</v>
      </c>
      <c r="D81">
        <v>-1.33</v>
      </c>
      <c r="E81">
        <v>-1.8759999999999999</v>
      </c>
      <c r="F81">
        <v>29.1</v>
      </c>
    </row>
    <row r="82" spans="1:6" x14ac:dyDescent="0.4">
      <c r="A82" t="s">
        <v>1582</v>
      </c>
      <c r="B82" s="22">
        <v>42772</v>
      </c>
      <c r="C82" s="22">
        <v>43119</v>
      </c>
      <c r="D82">
        <v>0.21</v>
      </c>
      <c r="E82">
        <v>0.16300000000000001</v>
      </c>
      <c r="F82">
        <v>28.8</v>
      </c>
    </row>
    <row r="83" spans="1:6" x14ac:dyDescent="0.4">
      <c r="A83" t="s">
        <v>1800</v>
      </c>
      <c r="B83" s="22">
        <v>42775</v>
      </c>
      <c r="C83" s="22">
        <v>43124</v>
      </c>
      <c r="D83">
        <v>0.26</v>
      </c>
      <c r="E83">
        <v>0.20200000000000001</v>
      </c>
      <c r="F83">
        <v>28.7</v>
      </c>
    </row>
    <row r="84" spans="1:6" x14ac:dyDescent="0.4">
      <c r="A84" t="s">
        <v>1300</v>
      </c>
      <c r="B84" s="22">
        <v>42776</v>
      </c>
      <c r="C84" s="22">
        <v>43125</v>
      </c>
      <c r="D84">
        <v>-0.11</v>
      </c>
      <c r="E84">
        <v>-0.154</v>
      </c>
      <c r="F84">
        <v>28.6</v>
      </c>
    </row>
    <row r="85" spans="1:6" x14ac:dyDescent="0.4">
      <c r="A85" t="s">
        <v>1852</v>
      </c>
      <c r="B85" s="22">
        <v>42780</v>
      </c>
      <c r="C85" s="22">
        <v>43129</v>
      </c>
      <c r="D85">
        <v>1.1000000000000001</v>
      </c>
      <c r="E85">
        <v>0.85899999999999999</v>
      </c>
      <c r="F85">
        <v>28.1</v>
      </c>
    </row>
    <row r="86" spans="1:6" x14ac:dyDescent="0.4">
      <c r="A86" t="s">
        <v>1476</v>
      </c>
      <c r="B86" s="22">
        <v>42776</v>
      </c>
      <c r="C86" s="22">
        <v>43125</v>
      </c>
      <c r="D86">
        <v>1.53</v>
      </c>
      <c r="E86">
        <v>1.196</v>
      </c>
      <c r="F86">
        <v>27.9</v>
      </c>
    </row>
    <row r="87" spans="1:6" x14ac:dyDescent="0.4">
      <c r="A87" t="s">
        <v>1207</v>
      </c>
      <c r="B87" s="22">
        <v>42767</v>
      </c>
      <c r="C87" s="22">
        <v>43116</v>
      </c>
      <c r="D87">
        <v>0.23</v>
      </c>
      <c r="E87">
        <v>0.18</v>
      </c>
      <c r="F87">
        <v>27.8</v>
      </c>
    </row>
    <row r="88" spans="1:6" x14ac:dyDescent="0.4">
      <c r="A88" t="s">
        <v>1157</v>
      </c>
      <c r="B88" s="22">
        <v>42782</v>
      </c>
      <c r="C88" s="22">
        <v>43131</v>
      </c>
      <c r="D88">
        <v>0.06</v>
      </c>
      <c r="E88">
        <v>4.7E-2</v>
      </c>
      <c r="F88">
        <v>27.7</v>
      </c>
    </row>
    <row r="89" spans="1:6" x14ac:dyDescent="0.4">
      <c r="A89" t="s">
        <v>1338</v>
      </c>
      <c r="B89" s="22">
        <v>42779</v>
      </c>
      <c r="C89" s="22">
        <v>43126</v>
      </c>
      <c r="D89">
        <v>1.49</v>
      </c>
      <c r="E89">
        <v>1.173</v>
      </c>
      <c r="F89">
        <v>27.1</v>
      </c>
    </row>
    <row r="90" spans="1:6" x14ac:dyDescent="0.4">
      <c r="A90" t="s">
        <v>1296</v>
      </c>
      <c r="B90" s="22">
        <v>42775</v>
      </c>
      <c r="C90" s="22">
        <v>43124</v>
      </c>
      <c r="D90">
        <v>0.28999999999999998</v>
      </c>
      <c r="E90">
        <v>0.22900000000000001</v>
      </c>
      <c r="F90">
        <v>26.9</v>
      </c>
    </row>
    <row r="91" spans="1:6" x14ac:dyDescent="0.4">
      <c r="A91" t="s">
        <v>1595</v>
      </c>
      <c r="B91" s="22">
        <v>42775</v>
      </c>
      <c r="C91" s="22">
        <v>43124</v>
      </c>
      <c r="D91">
        <v>-0.16</v>
      </c>
      <c r="E91">
        <v>-0.217</v>
      </c>
      <c r="F91">
        <v>26.3</v>
      </c>
    </row>
    <row r="92" spans="1:6" x14ac:dyDescent="0.4">
      <c r="A92" t="s">
        <v>1897</v>
      </c>
      <c r="B92" s="22">
        <v>42782</v>
      </c>
      <c r="C92" s="22">
        <v>43131</v>
      </c>
      <c r="D92">
        <v>0.38</v>
      </c>
      <c r="E92">
        <v>0.30099999999999999</v>
      </c>
      <c r="F92">
        <v>26.2</v>
      </c>
    </row>
    <row r="93" spans="1:6" x14ac:dyDescent="0.4">
      <c r="A93" t="s">
        <v>1174</v>
      </c>
      <c r="B93" s="22">
        <v>42772</v>
      </c>
      <c r="C93" s="22">
        <v>43119</v>
      </c>
      <c r="D93">
        <v>1.06</v>
      </c>
      <c r="E93">
        <v>0.84299999999999997</v>
      </c>
      <c r="F93">
        <v>25.7</v>
      </c>
    </row>
    <row r="94" spans="1:6" x14ac:dyDescent="0.4">
      <c r="A94" t="s">
        <v>1256</v>
      </c>
      <c r="B94" s="22">
        <v>42772</v>
      </c>
      <c r="C94" s="22">
        <v>43119</v>
      </c>
      <c r="D94">
        <v>2.54</v>
      </c>
      <c r="E94">
        <v>2.028</v>
      </c>
      <c r="F94">
        <v>25.2</v>
      </c>
    </row>
    <row r="95" spans="1:6" x14ac:dyDescent="0.4">
      <c r="A95" t="s">
        <v>1018</v>
      </c>
      <c r="B95" s="22">
        <v>42772</v>
      </c>
      <c r="C95" s="22">
        <v>43119</v>
      </c>
      <c r="D95">
        <v>1.56</v>
      </c>
      <c r="E95">
        <v>1.2549999999999999</v>
      </c>
      <c r="F95">
        <v>24.3</v>
      </c>
    </row>
    <row r="96" spans="1:6" x14ac:dyDescent="0.4">
      <c r="A96" t="s">
        <v>1262</v>
      </c>
      <c r="B96" s="22">
        <v>42769</v>
      </c>
      <c r="C96" s="22">
        <v>43118</v>
      </c>
      <c r="D96">
        <v>0.73</v>
      </c>
      <c r="E96">
        <v>0.59</v>
      </c>
      <c r="F96">
        <v>23.7</v>
      </c>
    </row>
    <row r="97" spans="1:6" x14ac:dyDescent="0.4">
      <c r="A97" t="s">
        <v>1263</v>
      </c>
      <c r="B97" s="22">
        <v>42772</v>
      </c>
      <c r="C97" s="22">
        <v>43119</v>
      </c>
      <c r="D97">
        <v>0.98</v>
      </c>
      <c r="E97">
        <v>0.79400000000000004</v>
      </c>
      <c r="F97">
        <v>23.4</v>
      </c>
    </row>
    <row r="98" spans="1:6" x14ac:dyDescent="0.4">
      <c r="A98" t="s">
        <v>1178</v>
      </c>
      <c r="B98" s="22">
        <v>42768</v>
      </c>
      <c r="C98" s="22">
        <v>43117</v>
      </c>
      <c r="D98">
        <v>-0.27</v>
      </c>
      <c r="E98">
        <v>-0.35099999999999998</v>
      </c>
      <c r="F98">
        <v>23.1</v>
      </c>
    </row>
    <row r="99" spans="1:6" x14ac:dyDescent="0.4">
      <c r="A99" t="s">
        <v>1474</v>
      </c>
      <c r="B99" s="22">
        <v>42775</v>
      </c>
      <c r="C99" s="22">
        <v>43124</v>
      </c>
      <c r="D99">
        <v>1.61</v>
      </c>
      <c r="E99">
        <v>1.31</v>
      </c>
      <c r="F99">
        <v>22.9</v>
      </c>
    </row>
    <row r="100" spans="1:6" x14ac:dyDescent="0.4">
      <c r="A100" t="s">
        <v>1251</v>
      </c>
      <c r="B100" s="22">
        <v>42767</v>
      </c>
      <c r="C100" s="22">
        <v>43116</v>
      </c>
      <c r="D100">
        <v>0.35</v>
      </c>
      <c r="E100">
        <v>0.28299999999999997</v>
      </c>
      <c r="F100">
        <v>22.7</v>
      </c>
    </row>
    <row r="101" spans="1:6" x14ac:dyDescent="0.4">
      <c r="A101" t="s">
        <v>1152</v>
      </c>
      <c r="B101" s="22">
        <v>42769</v>
      </c>
      <c r="C101" s="22">
        <v>43118</v>
      </c>
      <c r="D101">
        <v>1.08</v>
      </c>
      <c r="E101">
        <v>0.88100000000000001</v>
      </c>
      <c r="F101">
        <v>22.6</v>
      </c>
    </row>
    <row r="102" spans="1:6" x14ac:dyDescent="0.4">
      <c r="A102" t="s">
        <v>1551</v>
      </c>
      <c r="B102" s="22">
        <v>42772</v>
      </c>
      <c r="C102" s="22">
        <v>43119</v>
      </c>
      <c r="D102">
        <v>0.65</v>
      </c>
      <c r="E102">
        <v>0.53100000000000003</v>
      </c>
      <c r="F102">
        <v>22.4</v>
      </c>
    </row>
    <row r="103" spans="1:6" x14ac:dyDescent="0.4">
      <c r="A103" t="s">
        <v>1486</v>
      </c>
      <c r="B103" s="22">
        <v>42712</v>
      </c>
      <c r="C103" s="22">
        <v>43059</v>
      </c>
      <c r="D103">
        <v>1.03</v>
      </c>
      <c r="E103">
        <v>0.84399999999999997</v>
      </c>
      <c r="F103">
        <v>22</v>
      </c>
    </row>
    <row r="104" spans="1:6" x14ac:dyDescent="0.4">
      <c r="A104" t="s">
        <v>1958</v>
      </c>
      <c r="B104" s="22">
        <v>42599</v>
      </c>
      <c r="C104" s="22">
        <v>42948</v>
      </c>
      <c r="D104">
        <v>0.1</v>
      </c>
      <c r="E104">
        <v>0.08</v>
      </c>
      <c r="F104">
        <v>21.9</v>
      </c>
    </row>
    <row r="105" spans="1:6" x14ac:dyDescent="0.4">
      <c r="A105" t="s">
        <v>1224</v>
      </c>
      <c r="B105" s="22">
        <v>42769</v>
      </c>
      <c r="C105" s="22">
        <v>43118</v>
      </c>
      <c r="D105">
        <v>1.0900000000000001</v>
      </c>
      <c r="E105">
        <v>0.89600000000000002</v>
      </c>
      <c r="F105">
        <v>21.7</v>
      </c>
    </row>
    <row r="106" spans="1:6" x14ac:dyDescent="0.4">
      <c r="A106" t="s">
        <v>1839</v>
      </c>
      <c r="B106" s="22">
        <v>42773</v>
      </c>
      <c r="C106" s="22">
        <v>43122</v>
      </c>
      <c r="D106">
        <v>0.74</v>
      </c>
      <c r="E106">
        <v>0.60499999999999998</v>
      </c>
      <c r="F106">
        <v>21.6</v>
      </c>
    </row>
    <row r="107" spans="1:6" x14ac:dyDescent="0.4">
      <c r="A107" t="s">
        <v>1125</v>
      </c>
      <c r="B107" s="22">
        <v>42776</v>
      </c>
      <c r="C107" s="22">
        <v>43125</v>
      </c>
      <c r="D107">
        <v>0.52</v>
      </c>
      <c r="E107">
        <v>0.42799999999999999</v>
      </c>
      <c r="F107">
        <v>21.5</v>
      </c>
    </row>
    <row r="108" spans="1:6" x14ac:dyDescent="0.4">
      <c r="A108" t="s">
        <v>1153</v>
      </c>
      <c r="B108" s="22">
        <v>42501</v>
      </c>
      <c r="C108" s="22">
        <v>42850</v>
      </c>
      <c r="D108">
        <v>0.53</v>
      </c>
      <c r="E108">
        <v>0.433</v>
      </c>
      <c r="F108">
        <v>21.5</v>
      </c>
    </row>
    <row r="109" spans="1:6" x14ac:dyDescent="0.4">
      <c r="A109" t="s">
        <v>1066</v>
      </c>
      <c r="B109" s="22">
        <v>42683</v>
      </c>
      <c r="C109" s="22">
        <v>43032</v>
      </c>
      <c r="D109">
        <v>0.79</v>
      </c>
      <c r="E109">
        <v>0.65100000000000002</v>
      </c>
      <c r="F109">
        <v>21.4</v>
      </c>
    </row>
    <row r="110" spans="1:6" x14ac:dyDescent="0.4">
      <c r="A110" t="s">
        <v>1202</v>
      </c>
      <c r="B110" s="22">
        <v>42775</v>
      </c>
      <c r="C110" s="22">
        <v>43124</v>
      </c>
      <c r="D110">
        <v>0.83</v>
      </c>
      <c r="E110">
        <v>0.68300000000000005</v>
      </c>
      <c r="F110">
        <v>21.3</v>
      </c>
    </row>
    <row r="111" spans="1:6" x14ac:dyDescent="0.4">
      <c r="A111" t="s">
        <v>1771</v>
      </c>
      <c r="B111" s="22">
        <v>42766</v>
      </c>
      <c r="C111" s="22">
        <v>43112</v>
      </c>
      <c r="D111">
        <v>35.19</v>
      </c>
      <c r="E111">
        <v>29.024999999999999</v>
      </c>
      <c r="F111">
        <v>21.2</v>
      </c>
    </row>
    <row r="112" spans="1:6" x14ac:dyDescent="0.4">
      <c r="A112" t="s">
        <v>1188</v>
      </c>
      <c r="B112" s="22">
        <v>42776</v>
      </c>
      <c r="C112" s="22">
        <v>43125</v>
      </c>
      <c r="D112">
        <v>0.43</v>
      </c>
      <c r="E112">
        <v>0.35499999999999998</v>
      </c>
      <c r="F112">
        <v>21.1</v>
      </c>
    </row>
    <row r="113" spans="1:6" x14ac:dyDescent="0.4">
      <c r="A113" t="s">
        <v>1768</v>
      </c>
      <c r="B113" s="22">
        <v>42620</v>
      </c>
      <c r="C113" s="22">
        <v>42968</v>
      </c>
      <c r="D113">
        <v>-0.28000000000000003</v>
      </c>
      <c r="E113">
        <v>-0.35299999999999998</v>
      </c>
      <c r="F113">
        <v>20.7</v>
      </c>
    </row>
    <row r="114" spans="1:6" x14ac:dyDescent="0.4">
      <c r="A114" t="s">
        <v>1676</v>
      </c>
      <c r="B114" s="22">
        <v>42779</v>
      </c>
      <c r="C114" s="22">
        <v>43126</v>
      </c>
      <c r="D114">
        <v>3.21</v>
      </c>
      <c r="E114">
        <v>2.6669999999999998</v>
      </c>
      <c r="F114">
        <v>20.399999999999999</v>
      </c>
    </row>
    <row r="115" spans="1:6" x14ac:dyDescent="0.4">
      <c r="A115" t="s">
        <v>1139</v>
      </c>
      <c r="B115" s="22">
        <v>42776</v>
      </c>
      <c r="C115" s="22">
        <v>43125</v>
      </c>
      <c r="D115">
        <v>1.4</v>
      </c>
      <c r="E115">
        <v>1.1639999999999999</v>
      </c>
      <c r="F115">
        <v>20.3</v>
      </c>
    </row>
    <row r="116" spans="1:6" x14ac:dyDescent="0.4">
      <c r="A116" t="s">
        <v>1003</v>
      </c>
      <c r="B116" s="22">
        <v>42782</v>
      </c>
      <c r="C116" s="22">
        <v>43131</v>
      </c>
      <c r="D116">
        <v>0.25</v>
      </c>
      <c r="E116">
        <v>0.20799999999999999</v>
      </c>
      <c r="F116">
        <v>20.2</v>
      </c>
    </row>
    <row r="117" spans="1:6" x14ac:dyDescent="0.4">
      <c r="A117" t="s">
        <v>1920</v>
      </c>
      <c r="B117" s="22">
        <v>42783</v>
      </c>
      <c r="C117" s="22">
        <v>43132</v>
      </c>
      <c r="D117">
        <v>0.22</v>
      </c>
      <c r="E117">
        <v>0.183</v>
      </c>
      <c r="F117">
        <v>20.2</v>
      </c>
    </row>
    <row r="118" spans="1:6" x14ac:dyDescent="0.4">
      <c r="A118" t="s">
        <v>1729</v>
      </c>
      <c r="B118" s="22">
        <v>42593</v>
      </c>
      <c r="C118" s="22">
        <v>42942</v>
      </c>
      <c r="D118">
        <v>2.39</v>
      </c>
      <c r="E118">
        <v>1.9910000000000001</v>
      </c>
      <c r="F118">
        <v>20.100000000000001</v>
      </c>
    </row>
    <row r="119" spans="1:6" x14ac:dyDescent="0.4">
      <c r="A119" t="s">
        <v>1557</v>
      </c>
      <c r="B119" s="22">
        <v>42768</v>
      </c>
      <c r="C119" s="22">
        <v>43117</v>
      </c>
      <c r="D119">
        <v>1.59</v>
      </c>
      <c r="E119">
        <v>1.325</v>
      </c>
      <c r="F119">
        <v>20</v>
      </c>
    </row>
    <row r="120" spans="1:6" x14ac:dyDescent="0.4">
      <c r="A120" t="s">
        <v>1928</v>
      </c>
      <c r="B120" s="22">
        <v>42779</v>
      </c>
      <c r="C120" s="22">
        <v>43126</v>
      </c>
      <c r="D120">
        <v>0.5</v>
      </c>
      <c r="E120">
        <v>0.41699999999999998</v>
      </c>
      <c r="F120">
        <v>19.899999999999999</v>
      </c>
    </row>
    <row r="121" spans="1:6" x14ac:dyDescent="0.4">
      <c r="A121" t="s">
        <v>1008</v>
      </c>
      <c r="B121" s="22">
        <v>42704</v>
      </c>
      <c r="C121" s="22">
        <v>43049</v>
      </c>
      <c r="D121">
        <v>0.57999999999999996</v>
      </c>
      <c r="E121">
        <v>0.48399999999999999</v>
      </c>
      <c r="F121">
        <v>19.8</v>
      </c>
    </row>
    <row r="122" spans="1:6" x14ac:dyDescent="0.4">
      <c r="A122" t="s">
        <v>1192</v>
      </c>
      <c r="B122" s="22">
        <v>42769</v>
      </c>
      <c r="C122" s="22">
        <v>43118</v>
      </c>
      <c r="D122">
        <v>2.56</v>
      </c>
      <c r="E122">
        <v>2.141</v>
      </c>
      <c r="F122">
        <v>19.600000000000001</v>
      </c>
    </row>
    <row r="123" spans="1:6" x14ac:dyDescent="0.4">
      <c r="A123" t="s">
        <v>1548</v>
      </c>
      <c r="B123" s="22">
        <v>42768</v>
      </c>
      <c r="C123" s="22">
        <v>43117</v>
      </c>
      <c r="D123">
        <v>1.49</v>
      </c>
      <c r="E123">
        <v>1.248</v>
      </c>
      <c r="F123">
        <v>19.399999999999999</v>
      </c>
    </row>
    <row r="124" spans="1:6" x14ac:dyDescent="0.4">
      <c r="A124" t="s">
        <v>1597</v>
      </c>
      <c r="B124" s="22">
        <v>42426</v>
      </c>
      <c r="C124" s="22">
        <v>42774</v>
      </c>
      <c r="D124">
        <v>0.82</v>
      </c>
      <c r="E124">
        <v>0.68700000000000006</v>
      </c>
      <c r="F124">
        <v>19.399999999999999</v>
      </c>
    </row>
    <row r="125" spans="1:6" x14ac:dyDescent="0.4">
      <c r="A125" t="s">
        <v>1869</v>
      </c>
      <c r="B125" s="22">
        <v>42775</v>
      </c>
      <c r="C125" s="22">
        <v>43124</v>
      </c>
      <c r="D125">
        <v>0.51</v>
      </c>
      <c r="E125">
        <v>0.42699999999999999</v>
      </c>
      <c r="F125">
        <v>19.399999999999999</v>
      </c>
    </row>
    <row r="126" spans="1:6" x14ac:dyDescent="0.4">
      <c r="A126" t="s">
        <v>1446</v>
      </c>
      <c r="B126" s="22">
        <v>42426</v>
      </c>
      <c r="C126" s="22">
        <v>42774</v>
      </c>
      <c r="D126">
        <v>0.66</v>
      </c>
      <c r="E126">
        <v>0.55300000000000005</v>
      </c>
      <c r="F126">
        <v>19.3</v>
      </c>
    </row>
    <row r="127" spans="1:6" x14ac:dyDescent="0.4">
      <c r="A127" t="s">
        <v>1685</v>
      </c>
      <c r="B127" s="22">
        <v>42775</v>
      </c>
      <c r="C127" s="22">
        <v>43124</v>
      </c>
      <c r="D127">
        <v>0.82</v>
      </c>
      <c r="E127">
        <v>0.68799999999999994</v>
      </c>
      <c r="F127">
        <v>19.2</v>
      </c>
    </row>
    <row r="128" spans="1:6" x14ac:dyDescent="0.4">
      <c r="A128" t="s">
        <v>1728</v>
      </c>
      <c r="B128" s="22">
        <v>42423</v>
      </c>
      <c r="C128" s="22">
        <v>42769</v>
      </c>
      <c r="D128">
        <v>0.54</v>
      </c>
      <c r="E128">
        <v>0.45300000000000001</v>
      </c>
      <c r="F128">
        <v>19.2</v>
      </c>
    </row>
    <row r="129" spans="1:6" x14ac:dyDescent="0.4">
      <c r="A129" t="s">
        <v>1884</v>
      </c>
      <c r="B129" s="22">
        <v>42705</v>
      </c>
      <c r="C129" s="22">
        <v>43052</v>
      </c>
      <c r="D129">
        <v>0.74</v>
      </c>
      <c r="E129">
        <v>0.624</v>
      </c>
      <c r="F129">
        <v>19.100000000000001</v>
      </c>
    </row>
    <row r="130" spans="1:6" x14ac:dyDescent="0.4">
      <c r="A130" t="s">
        <v>1114</v>
      </c>
      <c r="B130" s="22">
        <v>42690</v>
      </c>
      <c r="C130" s="22">
        <v>43038</v>
      </c>
      <c r="D130">
        <v>2.91</v>
      </c>
      <c r="E130">
        <v>2.4449999999999998</v>
      </c>
      <c r="F130">
        <v>19</v>
      </c>
    </row>
    <row r="131" spans="1:6" x14ac:dyDescent="0.4">
      <c r="A131" t="s">
        <v>1816</v>
      </c>
      <c r="B131" s="22">
        <v>42772</v>
      </c>
      <c r="C131" s="22">
        <v>43119</v>
      </c>
      <c r="D131">
        <v>2.95</v>
      </c>
      <c r="E131">
        <v>2.4780000000000002</v>
      </c>
      <c r="F131">
        <v>19</v>
      </c>
    </row>
    <row r="132" spans="1:6" x14ac:dyDescent="0.4">
      <c r="A132" t="s">
        <v>1505</v>
      </c>
      <c r="B132" s="22">
        <v>42767</v>
      </c>
      <c r="C132" s="22">
        <v>43116</v>
      </c>
      <c r="D132">
        <v>0.32</v>
      </c>
      <c r="E132">
        <v>0.27</v>
      </c>
      <c r="F132">
        <v>18.5</v>
      </c>
    </row>
    <row r="133" spans="1:6" x14ac:dyDescent="0.4">
      <c r="A133" t="s">
        <v>1818</v>
      </c>
      <c r="B133" s="22">
        <v>42768</v>
      </c>
      <c r="C133" s="22">
        <v>43117</v>
      </c>
      <c r="D133">
        <v>2.79</v>
      </c>
      <c r="E133">
        <v>2.3540000000000001</v>
      </c>
      <c r="F133">
        <v>18.5</v>
      </c>
    </row>
    <row r="134" spans="1:6" x14ac:dyDescent="0.4">
      <c r="A134" t="s">
        <v>1759</v>
      </c>
      <c r="B134" s="22">
        <v>42423</v>
      </c>
      <c r="C134" s="22">
        <v>42769</v>
      </c>
      <c r="D134">
        <v>0.67</v>
      </c>
      <c r="E134">
        <v>0.56599999999999995</v>
      </c>
      <c r="F134">
        <v>18.399999999999999</v>
      </c>
    </row>
    <row r="135" spans="1:6" x14ac:dyDescent="0.4">
      <c r="A135" t="s">
        <v>1252</v>
      </c>
      <c r="B135" s="22">
        <v>42423</v>
      </c>
      <c r="C135" s="22">
        <v>42769</v>
      </c>
      <c r="D135">
        <v>1.22</v>
      </c>
      <c r="E135">
        <v>1.032</v>
      </c>
      <c r="F135">
        <v>18.2</v>
      </c>
    </row>
    <row r="136" spans="1:6" x14ac:dyDescent="0.4">
      <c r="A136" t="s">
        <v>1401</v>
      </c>
      <c r="B136" s="22">
        <v>42779</v>
      </c>
      <c r="C136" s="22">
        <v>43126</v>
      </c>
      <c r="D136">
        <v>0.3</v>
      </c>
      <c r="E136">
        <v>0.25</v>
      </c>
      <c r="F136">
        <v>18.100000000000001</v>
      </c>
    </row>
    <row r="137" spans="1:6" x14ac:dyDescent="0.4">
      <c r="A137" t="s">
        <v>1529</v>
      </c>
      <c r="B137" s="22">
        <v>42781</v>
      </c>
      <c r="C137" s="22">
        <v>43130</v>
      </c>
      <c r="D137">
        <v>0.56000000000000005</v>
      </c>
      <c r="E137">
        <v>0.47399999999999998</v>
      </c>
      <c r="F137">
        <v>18.100000000000001</v>
      </c>
    </row>
    <row r="138" spans="1:6" x14ac:dyDescent="0.4">
      <c r="A138" t="s">
        <v>1741</v>
      </c>
      <c r="B138" s="22">
        <v>42776</v>
      </c>
      <c r="C138" s="22">
        <v>43125</v>
      </c>
      <c r="D138">
        <v>0.83</v>
      </c>
      <c r="E138">
        <v>0.70299999999999996</v>
      </c>
      <c r="F138">
        <v>18.100000000000001</v>
      </c>
    </row>
    <row r="139" spans="1:6" x14ac:dyDescent="0.4">
      <c r="A139" t="s">
        <v>1964</v>
      </c>
      <c r="B139" s="22">
        <v>42768</v>
      </c>
      <c r="C139" s="22">
        <v>43117</v>
      </c>
      <c r="D139">
        <v>0.73</v>
      </c>
      <c r="E139">
        <v>0.62</v>
      </c>
      <c r="F139">
        <v>17.7</v>
      </c>
    </row>
    <row r="140" spans="1:6" x14ac:dyDescent="0.4">
      <c r="A140" t="s">
        <v>1881</v>
      </c>
      <c r="B140" s="22">
        <v>42437</v>
      </c>
      <c r="C140" s="22">
        <v>42783</v>
      </c>
      <c r="D140">
        <v>0.84</v>
      </c>
      <c r="E140">
        <v>0.71399999999999997</v>
      </c>
      <c r="F140">
        <v>17.600000000000001</v>
      </c>
    </row>
    <row r="141" spans="1:6" x14ac:dyDescent="0.4">
      <c r="A141" t="s">
        <v>1095</v>
      </c>
      <c r="B141" s="22">
        <v>42780</v>
      </c>
      <c r="C141" s="22">
        <v>43129</v>
      </c>
      <c r="D141">
        <v>2.91</v>
      </c>
      <c r="E141">
        <v>2.4769999999999999</v>
      </c>
      <c r="F141">
        <v>17.5</v>
      </c>
    </row>
    <row r="142" spans="1:6" x14ac:dyDescent="0.4">
      <c r="A142" t="s">
        <v>1268</v>
      </c>
      <c r="B142" s="22">
        <v>42732</v>
      </c>
      <c r="C142" s="22">
        <v>43080</v>
      </c>
      <c r="D142">
        <v>0.9</v>
      </c>
      <c r="E142">
        <v>0.76800000000000002</v>
      </c>
      <c r="F142">
        <v>17.399999999999999</v>
      </c>
    </row>
    <row r="143" spans="1:6" x14ac:dyDescent="0.4">
      <c r="A143" t="s">
        <v>1844</v>
      </c>
      <c r="B143" s="22">
        <v>42766</v>
      </c>
      <c r="C143" s="22">
        <v>43112</v>
      </c>
      <c r="D143">
        <v>0.35</v>
      </c>
      <c r="E143">
        <v>0.29799999999999999</v>
      </c>
      <c r="F143">
        <v>17.399999999999999</v>
      </c>
    </row>
    <row r="144" spans="1:6" x14ac:dyDescent="0.4">
      <c r="A144" t="s">
        <v>1255</v>
      </c>
      <c r="B144" s="22">
        <v>42429</v>
      </c>
      <c r="C144" s="22">
        <v>42775</v>
      </c>
      <c r="D144">
        <v>0.7</v>
      </c>
      <c r="E144">
        <v>0.59699999999999998</v>
      </c>
      <c r="F144">
        <v>17.3</v>
      </c>
    </row>
    <row r="145" spans="1:6" x14ac:dyDescent="0.4">
      <c r="A145" t="s">
        <v>1629</v>
      </c>
      <c r="B145" s="22">
        <v>42772</v>
      </c>
      <c r="C145" s="22">
        <v>43119</v>
      </c>
      <c r="D145">
        <v>1.0900000000000001</v>
      </c>
      <c r="E145">
        <v>0.93</v>
      </c>
      <c r="F145">
        <v>17.2</v>
      </c>
    </row>
    <row r="146" spans="1:6" x14ac:dyDescent="0.4">
      <c r="A146" t="s">
        <v>1112</v>
      </c>
      <c r="B146" s="22">
        <v>42774</v>
      </c>
      <c r="C146" s="22">
        <v>43123</v>
      </c>
      <c r="D146">
        <v>0.32</v>
      </c>
      <c r="E146">
        <v>0.26900000000000002</v>
      </c>
      <c r="F146">
        <v>17.100000000000001</v>
      </c>
    </row>
    <row r="147" spans="1:6" x14ac:dyDescent="0.4">
      <c r="A147" t="s">
        <v>1213</v>
      </c>
      <c r="B147" s="22">
        <v>42767</v>
      </c>
      <c r="C147" s="22">
        <v>43116</v>
      </c>
      <c r="D147">
        <v>0.53</v>
      </c>
      <c r="E147">
        <v>0.45400000000000001</v>
      </c>
      <c r="F147">
        <v>17.100000000000001</v>
      </c>
    </row>
    <row r="148" spans="1:6" x14ac:dyDescent="0.4">
      <c r="A148" t="s">
        <v>1930</v>
      </c>
      <c r="B148" s="22">
        <v>42676</v>
      </c>
      <c r="C148" s="22">
        <v>43025</v>
      </c>
      <c r="D148">
        <v>0.54</v>
      </c>
      <c r="E148">
        <v>0.46100000000000002</v>
      </c>
      <c r="F148">
        <v>17.100000000000001</v>
      </c>
    </row>
    <row r="149" spans="1:6" x14ac:dyDescent="0.4">
      <c r="A149" t="s">
        <v>1580</v>
      </c>
      <c r="B149" s="22">
        <v>42769</v>
      </c>
      <c r="C149" s="22">
        <v>43118</v>
      </c>
      <c r="D149">
        <v>1.1299999999999999</v>
      </c>
      <c r="E149">
        <v>0.96599999999999997</v>
      </c>
      <c r="F149">
        <v>17</v>
      </c>
    </row>
    <row r="150" spans="1:6" x14ac:dyDescent="0.4">
      <c r="A150" t="s">
        <v>1019</v>
      </c>
      <c r="B150" s="22">
        <v>42772</v>
      </c>
      <c r="C150" s="22">
        <v>43119</v>
      </c>
      <c r="D150">
        <v>0.85</v>
      </c>
      <c r="E150">
        <v>0.72799999999999998</v>
      </c>
      <c r="F150">
        <v>16.8</v>
      </c>
    </row>
    <row r="151" spans="1:6" x14ac:dyDescent="0.4">
      <c r="A151" t="s">
        <v>1620</v>
      </c>
      <c r="B151" s="22">
        <v>42769</v>
      </c>
      <c r="C151" s="22">
        <v>43118</v>
      </c>
      <c r="D151">
        <v>1.32</v>
      </c>
      <c r="E151">
        <v>1.131</v>
      </c>
      <c r="F151">
        <v>16.7</v>
      </c>
    </row>
    <row r="152" spans="1:6" x14ac:dyDescent="0.4">
      <c r="A152" t="s">
        <v>1109</v>
      </c>
      <c r="B152" s="22">
        <v>42774</v>
      </c>
      <c r="C152" s="22">
        <v>43123</v>
      </c>
      <c r="D152">
        <v>0.88</v>
      </c>
      <c r="E152">
        <v>0.75600000000000001</v>
      </c>
      <c r="F152">
        <v>16.399999999999999</v>
      </c>
    </row>
    <row r="153" spans="1:6" x14ac:dyDescent="0.4">
      <c r="A153" t="s">
        <v>1324</v>
      </c>
      <c r="B153" s="22">
        <v>42549</v>
      </c>
      <c r="C153" s="22">
        <v>42898</v>
      </c>
      <c r="D153">
        <v>0.5</v>
      </c>
      <c r="E153">
        <v>0.43</v>
      </c>
      <c r="F153">
        <v>16.3</v>
      </c>
    </row>
    <row r="154" spans="1:6" x14ac:dyDescent="0.4">
      <c r="A154" t="s">
        <v>1047</v>
      </c>
      <c r="B154" s="22">
        <v>42762</v>
      </c>
      <c r="C154" s="22">
        <v>43110</v>
      </c>
      <c r="D154">
        <v>0.46</v>
      </c>
      <c r="E154">
        <v>0.39800000000000002</v>
      </c>
      <c r="F154">
        <v>15.6</v>
      </c>
    </row>
    <row r="155" spans="1:6" x14ac:dyDescent="0.4">
      <c r="A155" t="s">
        <v>1704</v>
      </c>
      <c r="B155" s="22">
        <v>42775</v>
      </c>
      <c r="C155" s="22">
        <v>43124</v>
      </c>
      <c r="D155">
        <v>1.93</v>
      </c>
      <c r="E155">
        <v>1.665</v>
      </c>
      <c r="F155">
        <v>15.6</v>
      </c>
    </row>
    <row r="156" spans="1:6" x14ac:dyDescent="0.4">
      <c r="A156" t="s">
        <v>1753</v>
      </c>
      <c r="B156" s="22">
        <v>42773</v>
      </c>
      <c r="C156" s="22">
        <v>43122</v>
      </c>
      <c r="D156">
        <v>1.01</v>
      </c>
      <c r="E156">
        <v>0.874</v>
      </c>
      <c r="F156">
        <v>15.6</v>
      </c>
    </row>
    <row r="157" spans="1:6" x14ac:dyDescent="0.4">
      <c r="A157" t="s">
        <v>1855</v>
      </c>
      <c r="B157" s="22">
        <v>42769</v>
      </c>
      <c r="C157" s="22">
        <v>43118</v>
      </c>
      <c r="D157">
        <v>0.35</v>
      </c>
      <c r="E157">
        <v>0.30299999999999999</v>
      </c>
      <c r="F157">
        <v>15.5</v>
      </c>
    </row>
    <row r="158" spans="1:6" x14ac:dyDescent="0.4">
      <c r="A158" t="s">
        <v>1457</v>
      </c>
      <c r="B158" s="22">
        <v>42440</v>
      </c>
      <c r="C158" s="22">
        <v>42789</v>
      </c>
      <c r="D158">
        <v>0.15</v>
      </c>
      <c r="E158">
        <v>0.13</v>
      </c>
      <c r="F158">
        <v>15.4</v>
      </c>
    </row>
    <row r="159" spans="1:6" x14ac:dyDescent="0.4">
      <c r="A159" t="s">
        <v>1195</v>
      </c>
      <c r="B159" s="22">
        <v>42761</v>
      </c>
      <c r="C159" s="22">
        <v>43109</v>
      </c>
      <c r="D159">
        <v>3.95</v>
      </c>
      <c r="E159">
        <v>3.427</v>
      </c>
      <c r="F159">
        <v>15.3</v>
      </c>
    </row>
    <row r="160" spans="1:6" x14ac:dyDescent="0.4">
      <c r="A160" t="s">
        <v>1101</v>
      </c>
      <c r="B160" s="22">
        <v>42768</v>
      </c>
      <c r="C160" s="22">
        <v>43117</v>
      </c>
      <c r="D160">
        <v>0.68</v>
      </c>
      <c r="E160">
        <v>0.59099999999999997</v>
      </c>
      <c r="F160">
        <v>15.1</v>
      </c>
    </row>
    <row r="161" spans="1:6" x14ac:dyDescent="0.4">
      <c r="A161" t="s">
        <v>1553</v>
      </c>
      <c r="B161" s="22">
        <v>42592</v>
      </c>
      <c r="C161" s="22">
        <v>42941</v>
      </c>
      <c r="D161">
        <v>0.64</v>
      </c>
      <c r="E161">
        <v>0.55800000000000005</v>
      </c>
      <c r="F161">
        <v>14.7</v>
      </c>
    </row>
    <row r="162" spans="1:6" x14ac:dyDescent="0.4">
      <c r="A162" t="s">
        <v>1069</v>
      </c>
      <c r="B162" s="22">
        <v>42768</v>
      </c>
      <c r="C162" s="22">
        <v>43117</v>
      </c>
      <c r="D162">
        <v>5.04</v>
      </c>
      <c r="E162">
        <v>4.4020000000000001</v>
      </c>
      <c r="F162">
        <v>14.5</v>
      </c>
    </row>
    <row r="163" spans="1:6" x14ac:dyDescent="0.4">
      <c r="A163" t="s">
        <v>1878</v>
      </c>
      <c r="B163" s="22">
        <v>42783</v>
      </c>
      <c r="C163" s="22">
        <v>43132</v>
      </c>
      <c r="D163">
        <v>0.15</v>
      </c>
      <c r="E163">
        <v>0.13100000000000001</v>
      </c>
      <c r="F163">
        <v>14.5</v>
      </c>
    </row>
    <row r="164" spans="1:6" x14ac:dyDescent="0.4">
      <c r="A164" t="s">
        <v>1260</v>
      </c>
      <c r="B164" s="22">
        <v>42570</v>
      </c>
      <c r="C164" s="22">
        <v>42916</v>
      </c>
      <c r="D164">
        <v>0.63</v>
      </c>
      <c r="E164">
        <v>0.55000000000000004</v>
      </c>
      <c r="F164">
        <v>14.3</v>
      </c>
    </row>
    <row r="165" spans="1:6" x14ac:dyDescent="0.4">
      <c r="A165" t="s">
        <v>1875</v>
      </c>
      <c r="B165" s="22">
        <v>42678</v>
      </c>
      <c r="C165" s="22">
        <v>43027</v>
      </c>
      <c r="D165">
        <v>0.08</v>
      </c>
      <c r="E165">
        <v>7.0000000000000007E-2</v>
      </c>
      <c r="F165">
        <v>14.3</v>
      </c>
    </row>
    <row r="166" spans="1:6" x14ac:dyDescent="0.4">
      <c r="A166" t="s">
        <v>1364</v>
      </c>
      <c r="B166" s="22">
        <v>42436</v>
      </c>
      <c r="C166" s="22">
        <v>42782</v>
      </c>
      <c r="D166">
        <v>1.47</v>
      </c>
      <c r="E166">
        <v>1.288</v>
      </c>
      <c r="F166">
        <v>14.1</v>
      </c>
    </row>
    <row r="167" spans="1:6" x14ac:dyDescent="0.4">
      <c r="A167" t="s">
        <v>1722</v>
      </c>
      <c r="B167" s="22">
        <v>42772</v>
      </c>
      <c r="C167" s="22">
        <v>43119</v>
      </c>
      <c r="D167">
        <v>0.74</v>
      </c>
      <c r="E167">
        <v>0.64900000000000002</v>
      </c>
      <c r="F167">
        <v>14</v>
      </c>
    </row>
    <row r="168" spans="1:6" x14ac:dyDescent="0.4">
      <c r="A168" t="s">
        <v>1842</v>
      </c>
      <c r="B168" s="22">
        <v>42779</v>
      </c>
      <c r="C168" s="22">
        <v>43126</v>
      </c>
      <c r="D168">
        <v>0.85</v>
      </c>
      <c r="E168">
        <v>0.74299999999999999</v>
      </c>
      <c r="F168">
        <v>14</v>
      </c>
    </row>
    <row r="169" spans="1:6" x14ac:dyDescent="0.4">
      <c r="A169" t="s">
        <v>1086</v>
      </c>
      <c r="B169" s="22">
        <v>42768</v>
      </c>
      <c r="C169" s="22">
        <v>43117</v>
      </c>
      <c r="D169">
        <v>2.15</v>
      </c>
      <c r="E169">
        <v>1.89</v>
      </c>
      <c r="F169">
        <v>13.8</v>
      </c>
    </row>
    <row r="170" spans="1:6" x14ac:dyDescent="0.4">
      <c r="A170" t="s">
        <v>1674</v>
      </c>
      <c r="B170" s="22">
        <v>42776</v>
      </c>
      <c r="C170" s="22">
        <v>43125</v>
      </c>
      <c r="D170">
        <v>3.49</v>
      </c>
      <c r="E170">
        <v>3.0680000000000001</v>
      </c>
      <c r="F170">
        <v>13.8</v>
      </c>
    </row>
    <row r="171" spans="1:6" x14ac:dyDescent="0.4">
      <c r="A171" t="s">
        <v>1294</v>
      </c>
      <c r="B171" s="22">
        <v>42762</v>
      </c>
      <c r="C171" s="22">
        <v>43110</v>
      </c>
      <c r="D171">
        <v>0.87</v>
      </c>
      <c r="E171">
        <v>0.76500000000000001</v>
      </c>
      <c r="F171">
        <v>13.7</v>
      </c>
    </row>
    <row r="172" spans="1:6" x14ac:dyDescent="0.4">
      <c r="A172" t="s">
        <v>1758</v>
      </c>
      <c r="B172" s="22">
        <v>42772</v>
      </c>
      <c r="C172" s="22">
        <v>43119</v>
      </c>
      <c r="D172">
        <v>0.34</v>
      </c>
      <c r="E172">
        <v>0.30099999999999999</v>
      </c>
      <c r="F172">
        <v>13.6</v>
      </c>
    </row>
    <row r="173" spans="1:6" x14ac:dyDescent="0.4">
      <c r="A173" t="s">
        <v>1679</v>
      </c>
      <c r="B173" s="22">
        <v>42776</v>
      </c>
      <c r="C173" s="22">
        <v>43125</v>
      </c>
      <c r="D173">
        <v>0.74</v>
      </c>
      <c r="E173">
        <v>0.65200000000000002</v>
      </c>
      <c r="F173">
        <v>13.5</v>
      </c>
    </row>
    <row r="174" spans="1:6" x14ac:dyDescent="0.4">
      <c r="A174" t="s">
        <v>1525</v>
      </c>
      <c r="B174" s="22">
        <v>42779</v>
      </c>
      <c r="C174" s="22">
        <v>43126</v>
      </c>
      <c r="D174">
        <v>0.23</v>
      </c>
      <c r="E174">
        <v>0.20300000000000001</v>
      </c>
      <c r="F174">
        <v>13.3</v>
      </c>
    </row>
    <row r="175" spans="1:6" x14ac:dyDescent="0.4">
      <c r="A175" t="s">
        <v>1368</v>
      </c>
      <c r="B175" s="22">
        <v>42669</v>
      </c>
      <c r="C175" s="22">
        <v>43018</v>
      </c>
      <c r="D175">
        <v>1.34</v>
      </c>
      <c r="E175">
        <v>1.1850000000000001</v>
      </c>
      <c r="F175">
        <v>13.1</v>
      </c>
    </row>
    <row r="176" spans="1:6" x14ac:dyDescent="0.4">
      <c r="A176" t="s">
        <v>1293</v>
      </c>
      <c r="B176" s="22">
        <v>42766</v>
      </c>
      <c r="C176" s="22">
        <v>43112</v>
      </c>
      <c r="D176">
        <v>1.51</v>
      </c>
      <c r="E176">
        <v>1.3380000000000001</v>
      </c>
      <c r="F176">
        <v>12.9</v>
      </c>
    </row>
    <row r="177" spans="1:6" x14ac:dyDescent="0.4">
      <c r="A177" t="s">
        <v>1315</v>
      </c>
      <c r="B177" s="22">
        <v>42769</v>
      </c>
      <c r="C177" s="22">
        <v>43118</v>
      </c>
      <c r="D177">
        <v>0.22</v>
      </c>
      <c r="E177">
        <v>0.19500000000000001</v>
      </c>
      <c r="F177">
        <v>12.8</v>
      </c>
    </row>
    <row r="178" spans="1:6" x14ac:dyDescent="0.4">
      <c r="A178" t="s">
        <v>1244</v>
      </c>
      <c r="B178" s="22">
        <v>42718</v>
      </c>
      <c r="C178" s="22">
        <v>43066</v>
      </c>
      <c r="D178">
        <v>0.64</v>
      </c>
      <c r="E178">
        <v>0.56799999999999995</v>
      </c>
      <c r="F178">
        <v>12.7</v>
      </c>
    </row>
    <row r="179" spans="1:6" x14ac:dyDescent="0.4">
      <c r="A179" t="s">
        <v>1374</v>
      </c>
      <c r="B179" s="22">
        <v>42676</v>
      </c>
      <c r="C179" s="22">
        <v>43025</v>
      </c>
      <c r="D179">
        <v>1.28</v>
      </c>
      <c r="E179">
        <v>1.1359999999999999</v>
      </c>
      <c r="F179">
        <v>12.7</v>
      </c>
    </row>
    <row r="180" spans="1:6" x14ac:dyDescent="0.4">
      <c r="A180" t="s">
        <v>1030</v>
      </c>
      <c r="B180" s="22">
        <v>42767</v>
      </c>
      <c r="C180" s="22">
        <v>43116</v>
      </c>
      <c r="D180">
        <v>5.01</v>
      </c>
      <c r="E180">
        <v>4.45</v>
      </c>
      <c r="F180">
        <v>12.6</v>
      </c>
    </row>
    <row r="181" spans="1:6" x14ac:dyDescent="0.4">
      <c r="A181" t="s">
        <v>1237</v>
      </c>
      <c r="B181" s="22">
        <v>42776</v>
      </c>
      <c r="C181" s="22">
        <v>43125</v>
      </c>
      <c r="D181">
        <v>1.82</v>
      </c>
      <c r="E181">
        <v>1.617</v>
      </c>
      <c r="F181">
        <v>12.6</v>
      </c>
    </row>
    <row r="182" spans="1:6" x14ac:dyDescent="0.4">
      <c r="A182" t="s">
        <v>1661</v>
      </c>
      <c r="B182" s="22">
        <v>42776</v>
      </c>
      <c r="C182" s="22">
        <v>43125</v>
      </c>
      <c r="D182">
        <v>0.51</v>
      </c>
      <c r="E182">
        <v>0.45300000000000001</v>
      </c>
      <c r="F182">
        <v>12.6</v>
      </c>
    </row>
    <row r="183" spans="1:6" x14ac:dyDescent="0.4">
      <c r="A183" t="s">
        <v>1921</v>
      </c>
      <c r="B183" s="22">
        <v>42780</v>
      </c>
      <c r="C183" s="22">
        <v>43129</v>
      </c>
      <c r="D183">
        <v>2.52</v>
      </c>
      <c r="E183">
        <v>2.238</v>
      </c>
      <c r="F183">
        <v>12.6</v>
      </c>
    </row>
    <row r="184" spans="1:6" x14ac:dyDescent="0.4">
      <c r="A184" t="s">
        <v>1241</v>
      </c>
      <c r="B184" s="22">
        <v>42782</v>
      </c>
      <c r="C184" s="22">
        <v>43131</v>
      </c>
      <c r="D184">
        <v>0.65</v>
      </c>
      <c r="E184">
        <v>0.57799999999999996</v>
      </c>
      <c r="F184">
        <v>12.5</v>
      </c>
    </row>
    <row r="185" spans="1:6" x14ac:dyDescent="0.4">
      <c r="A185" t="s">
        <v>1775</v>
      </c>
      <c r="B185" s="22">
        <v>42779</v>
      </c>
      <c r="C185" s="22">
        <v>43126</v>
      </c>
      <c r="D185">
        <v>0.52</v>
      </c>
      <c r="E185">
        <v>0.46600000000000003</v>
      </c>
      <c r="F185">
        <v>12.5</v>
      </c>
    </row>
    <row r="186" spans="1:6" x14ac:dyDescent="0.4">
      <c r="A186" t="s">
        <v>1484</v>
      </c>
      <c r="B186" s="22">
        <v>42769</v>
      </c>
      <c r="C186" s="22">
        <v>43118</v>
      </c>
      <c r="D186">
        <v>0.81</v>
      </c>
      <c r="E186">
        <v>0.72099999999999997</v>
      </c>
      <c r="F186">
        <v>12.3</v>
      </c>
    </row>
    <row r="187" spans="1:6" x14ac:dyDescent="0.4">
      <c r="A187" t="s">
        <v>1513</v>
      </c>
      <c r="B187" s="22">
        <v>42585</v>
      </c>
      <c r="C187" s="22">
        <v>42934</v>
      </c>
      <c r="D187">
        <v>0.52</v>
      </c>
      <c r="E187">
        <v>0.46300000000000002</v>
      </c>
      <c r="F187">
        <v>12.3</v>
      </c>
    </row>
    <row r="188" spans="1:6" x14ac:dyDescent="0.4">
      <c r="A188" t="s">
        <v>1789</v>
      </c>
      <c r="B188" s="22">
        <v>42774</v>
      </c>
      <c r="C188" s="22">
        <v>43123</v>
      </c>
      <c r="D188">
        <v>0.75</v>
      </c>
      <c r="E188">
        <v>0.66800000000000004</v>
      </c>
      <c r="F188">
        <v>12.3</v>
      </c>
    </row>
    <row r="189" spans="1:6" x14ac:dyDescent="0.4">
      <c r="A189" t="s">
        <v>1545</v>
      </c>
      <c r="B189" s="22">
        <v>42772</v>
      </c>
      <c r="C189" s="22">
        <v>43119</v>
      </c>
      <c r="D189">
        <v>0.79</v>
      </c>
      <c r="E189">
        <v>0.70499999999999996</v>
      </c>
      <c r="F189">
        <v>12.1</v>
      </c>
    </row>
    <row r="190" spans="1:6" x14ac:dyDescent="0.4">
      <c r="A190" t="s">
        <v>1675</v>
      </c>
      <c r="B190" s="22">
        <v>42766</v>
      </c>
      <c r="C190" s="22">
        <v>43112</v>
      </c>
      <c r="D190">
        <v>0.26</v>
      </c>
      <c r="E190">
        <v>0.23200000000000001</v>
      </c>
      <c r="F190">
        <v>12.1</v>
      </c>
    </row>
    <row r="191" spans="1:6" x14ac:dyDescent="0.4">
      <c r="A191" t="s">
        <v>1469</v>
      </c>
      <c r="B191" s="22">
        <v>42780</v>
      </c>
      <c r="C191" s="22">
        <v>43129</v>
      </c>
      <c r="D191">
        <v>0.8</v>
      </c>
      <c r="E191">
        <v>0.71</v>
      </c>
      <c r="F191">
        <v>12</v>
      </c>
    </row>
    <row r="192" spans="1:6" x14ac:dyDescent="0.4">
      <c r="A192" t="s">
        <v>1573</v>
      </c>
      <c r="B192" s="22">
        <v>42774</v>
      </c>
      <c r="C192" s="22">
        <v>43123</v>
      </c>
      <c r="D192">
        <v>5.22</v>
      </c>
      <c r="E192">
        <v>4.6609999999999996</v>
      </c>
      <c r="F192">
        <v>12</v>
      </c>
    </row>
    <row r="193" spans="1:6" x14ac:dyDescent="0.4">
      <c r="A193" t="s">
        <v>1682</v>
      </c>
      <c r="B193" s="22">
        <v>42775</v>
      </c>
      <c r="C193" s="22">
        <v>43124</v>
      </c>
      <c r="D193">
        <v>0.95</v>
      </c>
      <c r="E193">
        <v>0.84799999999999998</v>
      </c>
      <c r="F193">
        <v>12</v>
      </c>
    </row>
    <row r="194" spans="1:6" x14ac:dyDescent="0.4">
      <c r="A194" t="s">
        <v>1610</v>
      </c>
      <c r="B194" s="22">
        <v>42773</v>
      </c>
      <c r="C194" s="22">
        <v>43122</v>
      </c>
      <c r="D194">
        <v>0.61</v>
      </c>
      <c r="E194">
        <v>0.54500000000000004</v>
      </c>
      <c r="F194">
        <v>11.9</v>
      </c>
    </row>
    <row r="195" spans="1:6" x14ac:dyDescent="0.4">
      <c r="A195" t="s">
        <v>1096</v>
      </c>
      <c r="B195" s="22">
        <v>42782</v>
      </c>
      <c r="C195" s="22">
        <v>43131</v>
      </c>
      <c r="D195">
        <v>1.06</v>
      </c>
      <c r="E195">
        <v>0.94799999999999995</v>
      </c>
      <c r="F195">
        <v>11.8</v>
      </c>
    </row>
    <row r="196" spans="1:6" x14ac:dyDescent="0.4">
      <c r="A196" t="s">
        <v>1940</v>
      </c>
      <c r="B196" s="22">
        <v>42761</v>
      </c>
      <c r="C196" s="22">
        <v>43109</v>
      </c>
      <c r="D196">
        <v>1.1100000000000001</v>
      </c>
      <c r="E196">
        <v>0.99299999999999999</v>
      </c>
      <c r="F196">
        <v>11.8</v>
      </c>
    </row>
    <row r="197" spans="1:6" x14ac:dyDescent="0.4">
      <c r="A197" t="s">
        <v>1229</v>
      </c>
      <c r="B197" s="22">
        <v>42678</v>
      </c>
      <c r="C197" s="22">
        <v>43027</v>
      </c>
      <c r="D197">
        <v>0.88</v>
      </c>
      <c r="E197">
        <v>0.78800000000000003</v>
      </c>
      <c r="F197">
        <v>11.7</v>
      </c>
    </row>
    <row r="198" spans="1:6" x14ac:dyDescent="0.4">
      <c r="A198" t="s">
        <v>1970</v>
      </c>
      <c r="B198" s="22">
        <v>42488</v>
      </c>
      <c r="C198" s="22">
        <v>42837</v>
      </c>
      <c r="D198">
        <v>0.61</v>
      </c>
      <c r="E198">
        <v>0.54600000000000004</v>
      </c>
      <c r="F198">
        <v>11.7</v>
      </c>
    </row>
    <row r="199" spans="1:6" x14ac:dyDescent="0.4">
      <c r="A199" t="s">
        <v>1794</v>
      </c>
      <c r="B199" s="22">
        <v>42779</v>
      </c>
      <c r="C199" s="22">
        <v>43126</v>
      </c>
      <c r="D199">
        <v>0.23</v>
      </c>
      <c r="E199">
        <v>0.20599999999999999</v>
      </c>
      <c r="F199">
        <v>11.7</v>
      </c>
    </row>
    <row r="200" spans="1:6" x14ac:dyDescent="0.4">
      <c r="A200" t="s">
        <v>1184</v>
      </c>
      <c r="B200" s="22">
        <v>42766</v>
      </c>
      <c r="C200" s="22">
        <v>43112</v>
      </c>
      <c r="D200">
        <v>0.28000000000000003</v>
      </c>
      <c r="E200">
        <v>0.251</v>
      </c>
      <c r="F200">
        <v>11.6</v>
      </c>
    </row>
    <row r="201" spans="1:6" x14ac:dyDescent="0.4">
      <c r="A201" t="s">
        <v>1335</v>
      </c>
      <c r="B201" s="22">
        <v>42776</v>
      </c>
      <c r="C201" s="22">
        <v>43125</v>
      </c>
      <c r="D201">
        <v>0.93</v>
      </c>
      <c r="E201">
        <v>0.83299999999999996</v>
      </c>
      <c r="F201">
        <v>11.6</v>
      </c>
    </row>
    <row r="202" spans="1:6" x14ac:dyDescent="0.4">
      <c r="A202" t="s">
        <v>1611</v>
      </c>
      <c r="B202" s="22">
        <v>42619</v>
      </c>
      <c r="C202" s="22">
        <v>42965</v>
      </c>
      <c r="D202">
        <v>0.35</v>
      </c>
      <c r="E202">
        <v>0.314</v>
      </c>
      <c r="F202">
        <v>11.5</v>
      </c>
    </row>
    <row r="203" spans="1:6" x14ac:dyDescent="0.4">
      <c r="A203" t="s">
        <v>1788</v>
      </c>
      <c r="B203" s="22">
        <v>42769</v>
      </c>
      <c r="C203" s="22">
        <v>43118</v>
      </c>
      <c r="D203">
        <v>1.2</v>
      </c>
      <c r="E203">
        <v>1.0760000000000001</v>
      </c>
      <c r="F203">
        <v>11.5</v>
      </c>
    </row>
    <row r="204" spans="1:6" x14ac:dyDescent="0.4">
      <c r="A204" t="s">
        <v>1006</v>
      </c>
      <c r="B204" s="22">
        <v>42772</v>
      </c>
      <c r="C204" s="22">
        <v>43119</v>
      </c>
      <c r="D204">
        <v>0.92</v>
      </c>
      <c r="E204">
        <v>0.82099999999999995</v>
      </c>
      <c r="F204">
        <v>11.4</v>
      </c>
    </row>
    <row r="205" spans="1:6" x14ac:dyDescent="0.4">
      <c r="A205" t="s">
        <v>1186</v>
      </c>
      <c r="B205" s="22">
        <v>42768</v>
      </c>
      <c r="C205" s="22">
        <v>43117</v>
      </c>
      <c r="D205">
        <v>1.89</v>
      </c>
      <c r="E205">
        <v>1.696</v>
      </c>
      <c r="F205">
        <v>11.4</v>
      </c>
    </row>
    <row r="206" spans="1:6" x14ac:dyDescent="0.4">
      <c r="A206" t="s">
        <v>1040</v>
      </c>
      <c r="B206" s="22">
        <v>42578</v>
      </c>
      <c r="C206" s="22">
        <v>42927</v>
      </c>
      <c r="D206">
        <v>0.09</v>
      </c>
      <c r="E206">
        <v>8.1000000000000003E-2</v>
      </c>
      <c r="F206">
        <v>11.1</v>
      </c>
    </row>
    <row r="207" spans="1:6" x14ac:dyDescent="0.4">
      <c r="A207" t="s">
        <v>1055</v>
      </c>
      <c r="B207" s="22">
        <v>42761</v>
      </c>
      <c r="C207" s="22">
        <v>43109</v>
      </c>
      <c r="D207">
        <v>0.48</v>
      </c>
      <c r="E207">
        <v>0.433</v>
      </c>
      <c r="F207">
        <v>11.1</v>
      </c>
    </row>
    <row r="208" spans="1:6" x14ac:dyDescent="0.4">
      <c r="A208" t="s">
        <v>1060</v>
      </c>
      <c r="B208" s="22">
        <v>42769</v>
      </c>
      <c r="C208" s="22">
        <v>43118</v>
      </c>
      <c r="D208">
        <v>0.63</v>
      </c>
      <c r="E208">
        <v>0.56699999999999995</v>
      </c>
      <c r="F208">
        <v>11.1</v>
      </c>
    </row>
    <row r="209" spans="1:6" x14ac:dyDescent="0.4">
      <c r="A209" t="s">
        <v>1088</v>
      </c>
      <c r="B209" s="22">
        <v>42779</v>
      </c>
      <c r="C209" s="22">
        <v>43126</v>
      </c>
      <c r="D209">
        <v>0.16</v>
      </c>
      <c r="E209">
        <v>0.14399999999999999</v>
      </c>
      <c r="F209">
        <v>11.1</v>
      </c>
    </row>
    <row r="210" spans="1:6" x14ac:dyDescent="0.4">
      <c r="A210" t="s">
        <v>1131</v>
      </c>
      <c r="B210" s="22">
        <v>42713</v>
      </c>
      <c r="C210" s="22">
        <v>43060</v>
      </c>
      <c r="D210">
        <v>2.5</v>
      </c>
      <c r="E210">
        <v>2.25</v>
      </c>
      <c r="F210">
        <v>11.1</v>
      </c>
    </row>
    <row r="211" spans="1:6" x14ac:dyDescent="0.4">
      <c r="A211" t="s">
        <v>1454</v>
      </c>
      <c r="B211" s="22">
        <v>42675</v>
      </c>
      <c r="C211" s="22">
        <v>43024</v>
      </c>
      <c r="D211">
        <v>0.37</v>
      </c>
      <c r="E211">
        <v>0.33300000000000002</v>
      </c>
      <c r="F211">
        <v>11.1</v>
      </c>
    </row>
    <row r="212" spans="1:6" x14ac:dyDescent="0.4">
      <c r="A212" t="s">
        <v>1765</v>
      </c>
      <c r="B212" s="22">
        <v>42776</v>
      </c>
      <c r="C212" s="22">
        <v>43125</v>
      </c>
      <c r="D212">
        <v>0.77</v>
      </c>
      <c r="E212">
        <v>0.69</v>
      </c>
      <c r="F212">
        <v>11.1</v>
      </c>
    </row>
    <row r="213" spans="1:6" x14ac:dyDescent="0.4">
      <c r="A213" t="s">
        <v>1770</v>
      </c>
      <c r="B213" s="22">
        <v>42423</v>
      </c>
      <c r="C213" s="22">
        <v>42769</v>
      </c>
      <c r="D213">
        <v>0.53</v>
      </c>
      <c r="E213">
        <v>0.47699999999999998</v>
      </c>
      <c r="F213">
        <v>11.1</v>
      </c>
    </row>
    <row r="214" spans="1:6" x14ac:dyDescent="0.4">
      <c r="A214" t="s">
        <v>1077</v>
      </c>
      <c r="B214" s="22">
        <v>42769</v>
      </c>
      <c r="C214" s="22">
        <v>43118</v>
      </c>
      <c r="D214">
        <v>2.5499999999999998</v>
      </c>
      <c r="E214">
        <v>2.2989999999999999</v>
      </c>
      <c r="F214">
        <v>10.9</v>
      </c>
    </row>
    <row r="215" spans="1:6" x14ac:dyDescent="0.4">
      <c r="A215" t="s">
        <v>1372</v>
      </c>
      <c r="B215" s="22">
        <v>42510</v>
      </c>
      <c r="C215" s="22">
        <v>42859</v>
      </c>
      <c r="D215">
        <v>1.9</v>
      </c>
      <c r="E215">
        <v>1.714</v>
      </c>
      <c r="F215">
        <v>10.9</v>
      </c>
    </row>
    <row r="216" spans="1:6" x14ac:dyDescent="0.4">
      <c r="A216" t="s">
        <v>1022</v>
      </c>
      <c r="B216" s="22">
        <v>42772</v>
      </c>
      <c r="C216" s="22">
        <v>43119</v>
      </c>
      <c r="D216">
        <v>1.1100000000000001</v>
      </c>
      <c r="E216">
        <v>1.002</v>
      </c>
      <c r="F216">
        <v>10.8</v>
      </c>
    </row>
    <row r="217" spans="1:6" x14ac:dyDescent="0.4">
      <c r="A217" t="s">
        <v>1692</v>
      </c>
      <c r="B217" s="22">
        <v>42761</v>
      </c>
      <c r="C217" s="22">
        <v>43109</v>
      </c>
      <c r="D217">
        <v>0.41</v>
      </c>
      <c r="E217">
        <v>0.37</v>
      </c>
      <c r="F217">
        <v>10.8</v>
      </c>
    </row>
    <row r="218" spans="1:6" x14ac:dyDescent="0.4">
      <c r="A218" t="s">
        <v>1736</v>
      </c>
      <c r="B218" s="22">
        <v>42781</v>
      </c>
      <c r="C218" s="22">
        <v>43130</v>
      </c>
      <c r="D218">
        <v>1.1299999999999999</v>
      </c>
      <c r="E218">
        <v>1.02</v>
      </c>
      <c r="F218">
        <v>10.8</v>
      </c>
    </row>
    <row r="219" spans="1:6" x14ac:dyDescent="0.4">
      <c r="A219" t="s">
        <v>1007</v>
      </c>
      <c r="B219" s="22">
        <v>42772</v>
      </c>
      <c r="C219" s="22">
        <v>43119</v>
      </c>
      <c r="D219">
        <v>1.1499999999999999</v>
      </c>
      <c r="E219">
        <v>1.0389999999999999</v>
      </c>
      <c r="F219">
        <v>10.7</v>
      </c>
    </row>
    <row r="220" spans="1:6" x14ac:dyDescent="0.4">
      <c r="A220" t="s">
        <v>1028</v>
      </c>
      <c r="B220" s="22">
        <v>42772</v>
      </c>
      <c r="C220" s="22">
        <v>43119</v>
      </c>
      <c r="D220">
        <v>0.57999999999999996</v>
      </c>
      <c r="E220">
        <v>0.52400000000000002</v>
      </c>
      <c r="F220">
        <v>10.7</v>
      </c>
    </row>
    <row r="221" spans="1:6" x14ac:dyDescent="0.4">
      <c r="A221" t="s">
        <v>1010</v>
      </c>
      <c r="B221" s="22">
        <v>42769</v>
      </c>
      <c r="C221" s="22">
        <v>43118</v>
      </c>
      <c r="D221">
        <v>0.67</v>
      </c>
      <c r="E221">
        <v>0.60599999999999998</v>
      </c>
      <c r="F221">
        <v>10.6</v>
      </c>
    </row>
    <row r="222" spans="1:6" x14ac:dyDescent="0.4">
      <c r="A222" t="s">
        <v>1377</v>
      </c>
      <c r="B222" s="22">
        <v>42769</v>
      </c>
      <c r="C222" s="22">
        <v>43118</v>
      </c>
      <c r="D222">
        <v>0.22</v>
      </c>
      <c r="E222">
        <v>0.19900000000000001</v>
      </c>
      <c r="F222">
        <v>10.6</v>
      </c>
    </row>
    <row r="223" spans="1:6" x14ac:dyDescent="0.4">
      <c r="A223" t="s">
        <v>1658</v>
      </c>
      <c r="B223" s="22">
        <v>42776</v>
      </c>
      <c r="C223" s="22">
        <v>43125</v>
      </c>
      <c r="D223">
        <v>0.24</v>
      </c>
      <c r="E223">
        <v>0.217</v>
      </c>
      <c r="F223">
        <v>10.6</v>
      </c>
    </row>
    <row r="224" spans="1:6" x14ac:dyDescent="0.4">
      <c r="A224" t="s">
        <v>1824</v>
      </c>
      <c r="B224" s="22">
        <v>42676</v>
      </c>
      <c r="C224" s="22">
        <v>43025</v>
      </c>
      <c r="D224">
        <v>1.55</v>
      </c>
      <c r="E224">
        <v>1.4019999999999999</v>
      </c>
      <c r="F224">
        <v>10.6</v>
      </c>
    </row>
    <row r="225" spans="1:6" x14ac:dyDescent="0.4">
      <c r="A225" t="s">
        <v>1866</v>
      </c>
      <c r="B225" s="22">
        <v>42772</v>
      </c>
      <c r="C225" s="22">
        <v>43119</v>
      </c>
      <c r="D225">
        <v>0.45</v>
      </c>
      <c r="E225">
        <v>0.40699999999999997</v>
      </c>
      <c r="F225">
        <v>10.6</v>
      </c>
    </row>
    <row r="226" spans="1:6" x14ac:dyDescent="0.4">
      <c r="A226" t="s">
        <v>1311</v>
      </c>
      <c r="B226" s="22">
        <v>42515</v>
      </c>
      <c r="C226" s="22">
        <v>42864</v>
      </c>
      <c r="D226">
        <v>0.6</v>
      </c>
      <c r="E226">
        <v>0.54300000000000004</v>
      </c>
      <c r="F226">
        <v>10.5</v>
      </c>
    </row>
    <row r="227" spans="1:6" x14ac:dyDescent="0.4">
      <c r="A227" t="s">
        <v>1464</v>
      </c>
      <c r="B227" s="22">
        <v>42769</v>
      </c>
      <c r="C227" s="22">
        <v>43118</v>
      </c>
      <c r="D227">
        <v>0.39</v>
      </c>
      <c r="E227">
        <v>0.35299999999999998</v>
      </c>
      <c r="F227">
        <v>10.5</v>
      </c>
    </row>
    <row r="228" spans="1:6" x14ac:dyDescent="0.4">
      <c r="A228" t="s">
        <v>1504</v>
      </c>
      <c r="B228" s="22">
        <v>42775</v>
      </c>
      <c r="C228" s="22">
        <v>43124</v>
      </c>
      <c r="D228">
        <v>0.56999999999999995</v>
      </c>
      <c r="E228">
        <v>0.51600000000000001</v>
      </c>
      <c r="F228">
        <v>10.5</v>
      </c>
    </row>
    <row r="229" spans="1:6" x14ac:dyDescent="0.4">
      <c r="A229" t="s">
        <v>1386</v>
      </c>
      <c r="B229" s="22">
        <v>42762</v>
      </c>
      <c r="C229" s="22">
        <v>43110</v>
      </c>
      <c r="D229">
        <v>1.78</v>
      </c>
      <c r="E229">
        <v>1.613</v>
      </c>
      <c r="F229">
        <v>10.4</v>
      </c>
    </row>
    <row r="230" spans="1:6" x14ac:dyDescent="0.4">
      <c r="A230" t="s">
        <v>1057</v>
      </c>
      <c r="B230" s="22">
        <v>42765</v>
      </c>
      <c r="C230" s="22">
        <v>43111</v>
      </c>
      <c r="D230">
        <v>0.93</v>
      </c>
      <c r="E230">
        <v>0.84299999999999997</v>
      </c>
      <c r="F230">
        <v>10.3</v>
      </c>
    </row>
    <row r="231" spans="1:6" x14ac:dyDescent="0.4">
      <c r="A231" t="s">
        <v>1212</v>
      </c>
      <c r="B231" s="22">
        <v>42772</v>
      </c>
      <c r="C231" s="22">
        <v>43119</v>
      </c>
      <c r="D231">
        <v>1.04</v>
      </c>
      <c r="E231">
        <v>0.94299999999999995</v>
      </c>
      <c r="F231">
        <v>10.3</v>
      </c>
    </row>
    <row r="232" spans="1:6" x14ac:dyDescent="0.4">
      <c r="A232" t="s">
        <v>1187</v>
      </c>
      <c r="B232" s="22">
        <v>42775</v>
      </c>
      <c r="C232" s="22">
        <v>43124</v>
      </c>
      <c r="D232">
        <v>0.8</v>
      </c>
      <c r="E232">
        <v>0.72599999999999998</v>
      </c>
      <c r="F232">
        <v>10.199999999999999</v>
      </c>
    </row>
    <row r="233" spans="1:6" x14ac:dyDescent="0.4">
      <c r="A233" t="s">
        <v>1792</v>
      </c>
      <c r="B233" s="22">
        <v>42761</v>
      </c>
      <c r="C233" s="22">
        <v>43109</v>
      </c>
      <c r="D233">
        <v>0.78</v>
      </c>
      <c r="E233">
        <v>0.70799999999999996</v>
      </c>
      <c r="F233">
        <v>10.199999999999999</v>
      </c>
    </row>
    <row r="234" spans="1:6" x14ac:dyDescent="0.4">
      <c r="A234" t="s">
        <v>1332</v>
      </c>
      <c r="B234" s="22">
        <v>42772</v>
      </c>
      <c r="C234" s="22">
        <v>43119</v>
      </c>
      <c r="D234">
        <v>0.86</v>
      </c>
      <c r="E234">
        <v>0.78100000000000003</v>
      </c>
      <c r="F234">
        <v>10.1</v>
      </c>
    </row>
    <row r="235" spans="1:6" x14ac:dyDescent="0.4">
      <c r="A235" t="s">
        <v>1653</v>
      </c>
      <c r="B235" s="22">
        <v>42678</v>
      </c>
      <c r="C235" s="22">
        <v>43027</v>
      </c>
      <c r="D235">
        <v>0.74</v>
      </c>
      <c r="E235">
        <v>0.67200000000000004</v>
      </c>
      <c r="F235">
        <v>10.1</v>
      </c>
    </row>
    <row r="236" spans="1:6" x14ac:dyDescent="0.4">
      <c r="A236" t="s">
        <v>1762</v>
      </c>
      <c r="B236" s="22">
        <v>42769</v>
      </c>
      <c r="C236" s="22">
        <v>43118</v>
      </c>
      <c r="D236">
        <v>3.15</v>
      </c>
      <c r="E236">
        <v>2.8580000000000001</v>
      </c>
      <c r="F236">
        <v>10.1</v>
      </c>
    </row>
    <row r="237" spans="1:6" x14ac:dyDescent="0.4">
      <c r="A237" t="s">
        <v>1861</v>
      </c>
      <c r="B237" s="22">
        <v>42767</v>
      </c>
      <c r="C237" s="22">
        <v>43116</v>
      </c>
      <c r="D237">
        <v>0.33</v>
      </c>
      <c r="E237">
        <v>0.29899999999999999</v>
      </c>
      <c r="F237">
        <v>10.1</v>
      </c>
    </row>
    <row r="238" spans="1:6" x14ac:dyDescent="0.4">
      <c r="A238" t="s">
        <v>1908</v>
      </c>
      <c r="B238" s="22">
        <v>42765</v>
      </c>
      <c r="C238" s="22">
        <v>43111</v>
      </c>
      <c r="D238">
        <v>1.69</v>
      </c>
      <c r="E238">
        <v>1.536</v>
      </c>
      <c r="F238">
        <v>10</v>
      </c>
    </row>
    <row r="239" spans="1:6" x14ac:dyDescent="0.4">
      <c r="A239" t="s">
        <v>1975</v>
      </c>
      <c r="B239" s="22">
        <v>42779</v>
      </c>
      <c r="C239" s="22">
        <v>43126</v>
      </c>
      <c r="D239">
        <v>0.68</v>
      </c>
      <c r="E239">
        <v>0.61899999999999999</v>
      </c>
      <c r="F239">
        <v>9.9</v>
      </c>
    </row>
    <row r="240" spans="1:6" x14ac:dyDescent="0.4">
      <c r="A240" t="s">
        <v>1509</v>
      </c>
      <c r="B240" s="22">
        <v>42776</v>
      </c>
      <c r="C240" s="22">
        <v>43125</v>
      </c>
      <c r="D240">
        <v>0.63</v>
      </c>
      <c r="E240">
        <v>0.57299999999999995</v>
      </c>
      <c r="F240">
        <v>9.9</v>
      </c>
    </row>
    <row r="241" spans="1:6" x14ac:dyDescent="0.4">
      <c r="A241" t="s">
        <v>1052</v>
      </c>
      <c r="B241" s="22">
        <v>42769</v>
      </c>
      <c r="C241" s="22">
        <v>43118</v>
      </c>
      <c r="D241">
        <v>1.31</v>
      </c>
      <c r="E241">
        <v>1.1930000000000001</v>
      </c>
      <c r="F241">
        <v>9.8000000000000007</v>
      </c>
    </row>
    <row r="242" spans="1:6" x14ac:dyDescent="0.4">
      <c r="A242" t="s">
        <v>1544</v>
      </c>
      <c r="B242" s="22">
        <v>42734</v>
      </c>
      <c r="C242" s="22">
        <v>43082</v>
      </c>
      <c r="D242">
        <v>0.52</v>
      </c>
      <c r="E242">
        <v>0.47399999999999998</v>
      </c>
      <c r="F242">
        <v>9.6999999999999993</v>
      </c>
    </row>
    <row r="243" spans="1:6" x14ac:dyDescent="0.4">
      <c r="A243" t="s">
        <v>1874</v>
      </c>
      <c r="B243" s="22">
        <v>42762</v>
      </c>
      <c r="C243" s="22">
        <v>43110</v>
      </c>
      <c r="D243">
        <v>0.6</v>
      </c>
      <c r="E243">
        <v>0.54700000000000004</v>
      </c>
      <c r="F243">
        <v>9.6999999999999993</v>
      </c>
    </row>
    <row r="244" spans="1:6" x14ac:dyDescent="0.4">
      <c r="A244" t="s">
        <v>1508</v>
      </c>
      <c r="B244" s="22">
        <v>42774</v>
      </c>
      <c r="C244" s="22">
        <v>43123</v>
      </c>
      <c r="D244">
        <v>0.73</v>
      </c>
      <c r="E244">
        <v>0.66600000000000004</v>
      </c>
      <c r="F244">
        <v>9.6</v>
      </c>
    </row>
    <row r="245" spans="1:6" x14ac:dyDescent="0.4">
      <c r="A245" t="s">
        <v>1370</v>
      </c>
      <c r="B245" s="22">
        <v>42768</v>
      </c>
      <c r="C245" s="22">
        <v>43117</v>
      </c>
      <c r="D245">
        <v>1.55</v>
      </c>
      <c r="E245">
        <v>1.4159999999999999</v>
      </c>
      <c r="F245">
        <v>9.5</v>
      </c>
    </row>
    <row r="246" spans="1:6" x14ac:dyDescent="0.4">
      <c r="A246" t="s">
        <v>1253</v>
      </c>
      <c r="B246" s="22">
        <v>42781</v>
      </c>
      <c r="C246" s="22">
        <v>43130</v>
      </c>
      <c r="D246">
        <v>-0.02</v>
      </c>
      <c r="E246">
        <v>-2.1999999999999999E-2</v>
      </c>
      <c r="F246">
        <v>9.1</v>
      </c>
    </row>
    <row r="247" spans="1:6" x14ac:dyDescent="0.4">
      <c r="A247" t="s">
        <v>1960</v>
      </c>
      <c r="B247" s="22">
        <v>42779</v>
      </c>
      <c r="C247" s="22">
        <v>43126</v>
      </c>
      <c r="D247">
        <v>-0.05</v>
      </c>
      <c r="E247">
        <v>-5.5E-2</v>
      </c>
      <c r="F247">
        <v>9.1</v>
      </c>
    </row>
    <row r="248" spans="1:6" x14ac:dyDescent="0.4">
      <c r="A248" t="s">
        <v>1835</v>
      </c>
      <c r="B248" s="22">
        <v>42772</v>
      </c>
      <c r="C248" s="22">
        <v>43119</v>
      </c>
      <c r="D248">
        <v>1.72</v>
      </c>
      <c r="E248">
        <v>1.5760000000000001</v>
      </c>
      <c r="F248">
        <v>9.1</v>
      </c>
    </row>
    <row r="249" spans="1:6" x14ac:dyDescent="0.4">
      <c r="A249" t="s">
        <v>1838</v>
      </c>
      <c r="B249" s="22">
        <v>42443</v>
      </c>
      <c r="C249" s="22">
        <v>42790</v>
      </c>
      <c r="D249">
        <v>0.24</v>
      </c>
      <c r="E249">
        <v>0.22</v>
      </c>
      <c r="F249">
        <v>9.1</v>
      </c>
    </row>
    <row r="250" spans="1:6" x14ac:dyDescent="0.4">
      <c r="A250" t="s">
        <v>1234</v>
      </c>
      <c r="B250" s="22">
        <v>42768</v>
      </c>
      <c r="C250" s="22">
        <v>43117</v>
      </c>
      <c r="D250">
        <v>0.64</v>
      </c>
      <c r="E250">
        <v>0.58399999999999996</v>
      </c>
      <c r="F250">
        <v>9</v>
      </c>
    </row>
    <row r="251" spans="1:6" x14ac:dyDescent="0.4">
      <c r="A251" t="s">
        <v>1265</v>
      </c>
      <c r="B251" s="22">
        <v>42499</v>
      </c>
      <c r="C251" s="22">
        <v>42846</v>
      </c>
      <c r="D251">
        <v>0.63</v>
      </c>
      <c r="E251">
        <v>0.57799999999999996</v>
      </c>
      <c r="F251">
        <v>9</v>
      </c>
    </row>
    <row r="252" spans="1:6" x14ac:dyDescent="0.4">
      <c r="A252" t="s">
        <v>1969</v>
      </c>
      <c r="B252" s="22">
        <v>42775</v>
      </c>
      <c r="C252" s="22">
        <v>43124</v>
      </c>
      <c r="D252">
        <v>0.87</v>
      </c>
      <c r="E252">
        <v>0.79800000000000004</v>
      </c>
      <c r="F252">
        <v>9</v>
      </c>
    </row>
    <row r="253" spans="1:6" x14ac:dyDescent="0.4">
      <c r="A253" t="s">
        <v>1541</v>
      </c>
      <c r="B253" s="22">
        <v>42597</v>
      </c>
      <c r="C253" s="22">
        <v>42944</v>
      </c>
      <c r="D253">
        <v>1.34</v>
      </c>
      <c r="E253">
        <v>1.2290000000000001</v>
      </c>
      <c r="F253">
        <v>9</v>
      </c>
    </row>
    <row r="254" spans="1:6" x14ac:dyDescent="0.4">
      <c r="A254" t="s">
        <v>1952</v>
      </c>
      <c r="B254" s="22">
        <v>42670</v>
      </c>
      <c r="C254" s="22">
        <v>43019</v>
      </c>
      <c r="D254">
        <v>0.86</v>
      </c>
      <c r="E254">
        <v>0.79</v>
      </c>
      <c r="F254">
        <v>8.9</v>
      </c>
    </row>
    <row r="255" spans="1:6" x14ac:dyDescent="0.4">
      <c r="A255" t="s">
        <v>1565</v>
      </c>
      <c r="B255" s="22">
        <v>42768</v>
      </c>
      <c r="C255" s="22">
        <v>43117</v>
      </c>
      <c r="D255">
        <v>0.72</v>
      </c>
      <c r="E255">
        <v>0.66100000000000003</v>
      </c>
      <c r="F255">
        <v>8.9</v>
      </c>
    </row>
    <row r="256" spans="1:6" x14ac:dyDescent="0.4">
      <c r="A256" t="s">
        <v>1041</v>
      </c>
      <c r="B256" s="22">
        <v>42683</v>
      </c>
      <c r="C256" s="22">
        <v>43032</v>
      </c>
      <c r="D256">
        <v>1.55</v>
      </c>
      <c r="E256">
        <v>1.425</v>
      </c>
      <c r="F256">
        <v>8.8000000000000007</v>
      </c>
    </row>
    <row r="257" spans="1:6" x14ac:dyDescent="0.4">
      <c r="A257" t="s">
        <v>1953</v>
      </c>
      <c r="B257" s="22">
        <v>42772</v>
      </c>
      <c r="C257" s="22">
        <v>43119</v>
      </c>
      <c r="D257">
        <v>1.38</v>
      </c>
      <c r="E257">
        <v>1.268</v>
      </c>
      <c r="F257">
        <v>8.8000000000000007</v>
      </c>
    </row>
    <row r="258" spans="1:6" x14ac:dyDescent="0.4">
      <c r="A258" t="s">
        <v>1659</v>
      </c>
      <c r="B258" s="22">
        <v>42776</v>
      </c>
      <c r="C258" s="22">
        <v>43125</v>
      </c>
      <c r="D258">
        <v>0.88</v>
      </c>
      <c r="E258">
        <v>0.80900000000000005</v>
      </c>
      <c r="F258">
        <v>8.8000000000000007</v>
      </c>
    </row>
    <row r="259" spans="1:6" x14ac:dyDescent="0.4">
      <c r="A259" t="s">
        <v>1735</v>
      </c>
      <c r="B259" s="22">
        <v>42769</v>
      </c>
      <c r="C259" s="22">
        <v>43118</v>
      </c>
      <c r="D259">
        <v>1</v>
      </c>
      <c r="E259">
        <v>0.91800000000000004</v>
      </c>
      <c r="F259">
        <v>8.8000000000000007</v>
      </c>
    </row>
    <row r="260" spans="1:6" x14ac:dyDescent="0.4">
      <c r="A260" t="s">
        <v>1777</v>
      </c>
      <c r="B260" s="22">
        <v>42772</v>
      </c>
      <c r="C260" s="22">
        <v>43119</v>
      </c>
      <c r="D260">
        <v>1.19</v>
      </c>
      <c r="E260">
        <v>1.097</v>
      </c>
      <c r="F260">
        <v>8.8000000000000007</v>
      </c>
    </row>
    <row r="261" spans="1:6" x14ac:dyDescent="0.4">
      <c r="A261" t="s">
        <v>1891</v>
      </c>
      <c r="B261" s="22">
        <v>42768</v>
      </c>
      <c r="C261" s="22">
        <v>43117</v>
      </c>
      <c r="D261">
        <v>0.47</v>
      </c>
      <c r="E261">
        <v>0.432</v>
      </c>
      <c r="F261">
        <v>8.8000000000000007</v>
      </c>
    </row>
    <row r="262" spans="1:6" x14ac:dyDescent="0.4">
      <c r="A262" t="s">
        <v>1859</v>
      </c>
      <c r="B262" s="22">
        <v>42429</v>
      </c>
      <c r="C262" s="22">
        <v>42775</v>
      </c>
      <c r="D262">
        <v>1.23</v>
      </c>
      <c r="E262">
        <v>1.1319999999999999</v>
      </c>
      <c r="F262">
        <v>8.6999999999999993</v>
      </c>
    </row>
    <row r="263" spans="1:6" x14ac:dyDescent="0.4">
      <c r="A263" t="s">
        <v>1709</v>
      </c>
      <c r="B263" s="22">
        <v>42690</v>
      </c>
      <c r="C263" s="22">
        <v>43038</v>
      </c>
      <c r="D263">
        <v>0.78</v>
      </c>
      <c r="E263">
        <v>0.71799999999999997</v>
      </c>
      <c r="F263">
        <v>8.6</v>
      </c>
    </row>
    <row r="264" spans="1:6" x14ac:dyDescent="0.4">
      <c r="A264" t="s">
        <v>1895</v>
      </c>
      <c r="B264" s="22">
        <v>42776</v>
      </c>
      <c r="C264" s="22">
        <v>43125</v>
      </c>
      <c r="D264">
        <v>0.38</v>
      </c>
      <c r="E264">
        <v>0.35</v>
      </c>
      <c r="F264">
        <v>8.6</v>
      </c>
    </row>
    <row r="265" spans="1:6" x14ac:dyDescent="0.4">
      <c r="A265" t="s">
        <v>1896</v>
      </c>
      <c r="B265" s="22">
        <v>42768</v>
      </c>
      <c r="C265" s="22">
        <v>43117</v>
      </c>
      <c r="D265">
        <v>0.33</v>
      </c>
      <c r="E265">
        <v>0.30399999999999999</v>
      </c>
      <c r="F265">
        <v>8.6</v>
      </c>
    </row>
    <row r="266" spans="1:6" x14ac:dyDescent="0.4">
      <c r="A266" t="s">
        <v>1247</v>
      </c>
      <c r="B266" s="22">
        <v>42769</v>
      </c>
      <c r="C266" s="22">
        <v>43118</v>
      </c>
      <c r="D266">
        <v>0.41</v>
      </c>
      <c r="E266">
        <v>0.378</v>
      </c>
      <c r="F266">
        <v>8.5</v>
      </c>
    </row>
    <row r="267" spans="1:6" x14ac:dyDescent="0.4">
      <c r="A267" t="s">
        <v>1664</v>
      </c>
      <c r="B267" s="22">
        <v>42691</v>
      </c>
      <c r="C267" s="22">
        <v>43039</v>
      </c>
      <c r="D267">
        <v>0.5</v>
      </c>
      <c r="E267">
        <v>0.46100000000000002</v>
      </c>
      <c r="F267">
        <v>8.5</v>
      </c>
    </row>
    <row r="268" spans="1:6" x14ac:dyDescent="0.4">
      <c r="A268" t="s">
        <v>1720</v>
      </c>
      <c r="B268" s="22">
        <v>42772</v>
      </c>
      <c r="C268" s="22">
        <v>43119</v>
      </c>
      <c r="D268">
        <v>1.01</v>
      </c>
      <c r="E268">
        <v>0.93100000000000005</v>
      </c>
      <c r="F268">
        <v>8.5</v>
      </c>
    </row>
    <row r="269" spans="1:6" x14ac:dyDescent="0.4">
      <c r="A269" t="s">
        <v>1048</v>
      </c>
      <c r="B269" s="22">
        <v>42768</v>
      </c>
      <c r="C269" s="22">
        <v>43117</v>
      </c>
      <c r="D269">
        <v>1.31</v>
      </c>
      <c r="E269">
        <v>1.2090000000000001</v>
      </c>
      <c r="F269">
        <v>8.4</v>
      </c>
    </row>
    <row r="270" spans="1:6" x14ac:dyDescent="0.4">
      <c r="A270" t="s">
        <v>1250</v>
      </c>
      <c r="B270" s="22">
        <v>42585</v>
      </c>
      <c r="C270" s="22">
        <v>42934</v>
      </c>
      <c r="D270">
        <v>1.52</v>
      </c>
      <c r="E270">
        <v>1.4039999999999999</v>
      </c>
      <c r="F270">
        <v>8.3000000000000007</v>
      </c>
    </row>
    <row r="271" spans="1:6" x14ac:dyDescent="0.4">
      <c r="A271" t="s">
        <v>1489</v>
      </c>
      <c r="B271" s="22">
        <v>42776</v>
      </c>
      <c r="C271" s="22">
        <v>43125</v>
      </c>
      <c r="D271">
        <v>0.99</v>
      </c>
      <c r="E271">
        <v>0.91400000000000003</v>
      </c>
      <c r="F271">
        <v>8.3000000000000007</v>
      </c>
    </row>
    <row r="272" spans="1:6" x14ac:dyDescent="0.4">
      <c r="A272" t="s">
        <v>1576</v>
      </c>
      <c r="B272" s="22">
        <v>42761</v>
      </c>
      <c r="C272" s="22">
        <v>43109</v>
      </c>
      <c r="D272">
        <v>0.64</v>
      </c>
      <c r="E272">
        <v>0.59099999999999997</v>
      </c>
      <c r="F272">
        <v>8.3000000000000007</v>
      </c>
    </row>
    <row r="273" spans="1:6" x14ac:dyDescent="0.4">
      <c r="A273" t="s">
        <v>1927</v>
      </c>
      <c r="B273" s="22">
        <v>42584</v>
      </c>
      <c r="C273" s="22">
        <v>42933</v>
      </c>
      <c r="D273">
        <v>2.2999999999999998</v>
      </c>
      <c r="E273">
        <v>2.1240000000000001</v>
      </c>
      <c r="F273">
        <v>8.3000000000000007</v>
      </c>
    </row>
    <row r="274" spans="1:6" x14ac:dyDescent="0.4">
      <c r="A274" t="s">
        <v>986</v>
      </c>
      <c r="B274" s="22">
        <v>42594</v>
      </c>
      <c r="C274" s="22">
        <v>42943</v>
      </c>
      <c r="D274">
        <v>0.53</v>
      </c>
      <c r="E274">
        <v>0.49</v>
      </c>
      <c r="F274">
        <v>8.1999999999999993</v>
      </c>
    </row>
    <row r="275" spans="1:6" x14ac:dyDescent="0.4">
      <c r="A275" t="s">
        <v>1238</v>
      </c>
      <c r="B275" s="22">
        <v>42759</v>
      </c>
      <c r="C275" s="22">
        <v>43105</v>
      </c>
      <c r="D275">
        <v>1.71</v>
      </c>
      <c r="E275">
        <v>1.583</v>
      </c>
      <c r="F275">
        <v>8.1999999999999993</v>
      </c>
    </row>
    <row r="276" spans="1:6" x14ac:dyDescent="0.4">
      <c r="A276" t="s">
        <v>1627</v>
      </c>
      <c r="B276" s="22">
        <v>42766</v>
      </c>
      <c r="C276" s="22">
        <v>43112</v>
      </c>
      <c r="D276">
        <v>0.46</v>
      </c>
      <c r="E276">
        <v>0.42499999999999999</v>
      </c>
      <c r="F276">
        <v>8.1999999999999993</v>
      </c>
    </row>
    <row r="277" spans="1:6" x14ac:dyDescent="0.4">
      <c r="A277" t="s">
        <v>1697</v>
      </c>
      <c r="B277" s="22">
        <v>42761</v>
      </c>
      <c r="C277" s="22">
        <v>43109</v>
      </c>
      <c r="D277">
        <v>2.97</v>
      </c>
      <c r="E277">
        <v>2.7440000000000002</v>
      </c>
      <c r="F277">
        <v>8.1999999999999993</v>
      </c>
    </row>
    <row r="278" spans="1:6" x14ac:dyDescent="0.4">
      <c r="A278" t="s">
        <v>1209</v>
      </c>
      <c r="B278" s="22">
        <v>42776</v>
      </c>
      <c r="C278" s="22">
        <v>43125</v>
      </c>
      <c r="D278">
        <v>1.69</v>
      </c>
      <c r="E278">
        <v>1.5629999999999999</v>
      </c>
      <c r="F278">
        <v>8.1</v>
      </c>
    </row>
    <row r="279" spans="1:6" x14ac:dyDescent="0.4">
      <c r="A279" t="s">
        <v>1436</v>
      </c>
      <c r="B279" s="22">
        <v>42780</v>
      </c>
      <c r="C279" s="22">
        <v>43129</v>
      </c>
      <c r="D279">
        <v>0.16</v>
      </c>
      <c r="E279">
        <v>0.15</v>
      </c>
      <c r="F279">
        <v>8.1</v>
      </c>
    </row>
    <row r="280" spans="1:6" x14ac:dyDescent="0.4">
      <c r="A280" t="s">
        <v>1873</v>
      </c>
      <c r="B280" s="22">
        <v>42768</v>
      </c>
      <c r="C280" s="22">
        <v>43117</v>
      </c>
      <c r="D280">
        <v>1.03</v>
      </c>
      <c r="E280">
        <v>0.95299999999999996</v>
      </c>
      <c r="F280">
        <v>8.1</v>
      </c>
    </row>
    <row r="281" spans="1:6" x14ac:dyDescent="0.4">
      <c r="A281" t="s">
        <v>1080</v>
      </c>
      <c r="B281" s="22">
        <v>42502</v>
      </c>
      <c r="C281" s="22">
        <v>42851</v>
      </c>
      <c r="D281">
        <v>0.46</v>
      </c>
      <c r="E281">
        <v>0.42599999999999999</v>
      </c>
      <c r="F281">
        <v>8</v>
      </c>
    </row>
    <row r="282" spans="1:6" x14ac:dyDescent="0.4">
      <c r="A282" t="s">
        <v>1297</v>
      </c>
      <c r="B282" s="22">
        <v>42779</v>
      </c>
      <c r="C282" s="22">
        <v>43126</v>
      </c>
      <c r="D282">
        <v>1.1200000000000001</v>
      </c>
      <c r="E282">
        <v>1.0369999999999999</v>
      </c>
      <c r="F282">
        <v>8</v>
      </c>
    </row>
    <row r="283" spans="1:6" x14ac:dyDescent="0.4">
      <c r="A283" t="s">
        <v>1334</v>
      </c>
      <c r="B283" s="22">
        <v>42775</v>
      </c>
      <c r="C283" s="22">
        <v>43124</v>
      </c>
      <c r="D283">
        <v>1.0900000000000001</v>
      </c>
      <c r="E283">
        <v>1.0089999999999999</v>
      </c>
      <c r="F283">
        <v>8</v>
      </c>
    </row>
    <row r="284" spans="1:6" x14ac:dyDescent="0.4">
      <c r="A284" t="s">
        <v>1450</v>
      </c>
      <c r="B284" s="22">
        <v>42628</v>
      </c>
      <c r="C284" s="22">
        <v>42976</v>
      </c>
      <c r="D284">
        <v>3.67</v>
      </c>
      <c r="E284">
        <v>3.3959999999999999</v>
      </c>
      <c r="F284">
        <v>8</v>
      </c>
    </row>
    <row r="285" spans="1:6" x14ac:dyDescent="0.4">
      <c r="A285" t="s">
        <v>1124</v>
      </c>
      <c r="B285" s="22">
        <v>42551</v>
      </c>
      <c r="C285" s="22">
        <v>42900</v>
      </c>
      <c r="D285">
        <v>0.49</v>
      </c>
      <c r="E285">
        <v>0.45400000000000001</v>
      </c>
      <c r="F285">
        <v>7.9</v>
      </c>
    </row>
    <row r="286" spans="1:6" x14ac:dyDescent="0.4">
      <c r="A286" t="s">
        <v>1416</v>
      </c>
      <c r="B286" s="22">
        <v>42772</v>
      </c>
      <c r="C286" s="22">
        <v>43119</v>
      </c>
      <c r="D286">
        <v>2.1800000000000002</v>
      </c>
      <c r="E286">
        <v>2.0249999999999999</v>
      </c>
      <c r="F286">
        <v>7.9</v>
      </c>
    </row>
    <row r="287" spans="1:6" x14ac:dyDescent="0.4">
      <c r="A287" t="s">
        <v>998</v>
      </c>
      <c r="B287" s="22">
        <v>42732</v>
      </c>
      <c r="C287" s="22">
        <v>43080</v>
      </c>
      <c r="D287">
        <v>1.02</v>
      </c>
      <c r="E287">
        <v>0.94599999999999995</v>
      </c>
      <c r="F287">
        <v>7.8</v>
      </c>
    </row>
    <row r="288" spans="1:6" x14ac:dyDescent="0.4">
      <c r="A288" t="s">
        <v>1142</v>
      </c>
      <c r="B288" s="22">
        <v>42765</v>
      </c>
      <c r="C288" s="22">
        <v>43111</v>
      </c>
      <c r="D288">
        <v>0.52</v>
      </c>
      <c r="E288">
        <v>0.48099999999999998</v>
      </c>
      <c r="F288">
        <v>7.8</v>
      </c>
    </row>
    <row r="289" spans="1:6" x14ac:dyDescent="0.4">
      <c r="A289" t="s">
        <v>1279</v>
      </c>
      <c r="B289" s="22">
        <v>42510</v>
      </c>
      <c r="C289" s="22">
        <v>42859</v>
      </c>
      <c r="D289">
        <v>0.95</v>
      </c>
      <c r="E289">
        <v>0.88100000000000001</v>
      </c>
      <c r="F289">
        <v>7.8</v>
      </c>
    </row>
    <row r="290" spans="1:6" x14ac:dyDescent="0.4">
      <c r="A290" t="s">
        <v>1281</v>
      </c>
      <c r="B290" s="22">
        <v>42507</v>
      </c>
      <c r="C290" s="22">
        <v>42856</v>
      </c>
      <c r="D290">
        <v>0.94</v>
      </c>
      <c r="E290">
        <v>0.872</v>
      </c>
      <c r="F290">
        <v>7.8</v>
      </c>
    </row>
    <row r="291" spans="1:6" x14ac:dyDescent="0.4">
      <c r="A291" t="s">
        <v>1376</v>
      </c>
      <c r="B291" s="22">
        <v>42772</v>
      </c>
      <c r="C291" s="22">
        <v>43119</v>
      </c>
      <c r="D291">
        <v>1.89</v>
      </c>
      <c r="E291">
        <v>1.756</v>
      </c>
      <c r="F291">
        <v>7.8</v>
      </c>
    </row>
    <row r="292" spans="1:6" x14ac:dyDescent="0.4">
      <c r="A292" t="s">
        <v>1120</v>
      </c>
      <c r="B292" s="22">
        <v>42772</v>
      </c>
      <c r="C292" s="22">
        <v>43119</v>
      </c>
      <c r="D292">
        <v>0.52</v>
      </c>
      <c r="E292">
        <v>0.48499999999999999</v>
      </c>
      <c r="F292">
        <v>7.7</v>
      </c>
    </row>
    <row r="293" spans="1:6" x14ac:dyDescent="0.4">
      <c r="A293" t="s">
        <v>1956</v>
      </c>
      <c r="B293" s="22">
        <v>42774</v>
      </c>
      <c r="C293" s="22">
        <v>43123</v>
      </c>
      <c r="D293">
        <v>1.35</v>
      </c>
      <c r="E293">
        <v>1.254</v>
      </c>
      <c r="F293">
        <v>7.7</v>
      </c>
    </row>
    <row r="294" spans="1:6" x14ac:dyDescent="0.4">
      <c r="A294" t="s">
        <v>1801</v>
      </c>
      <c r="B294" s="22">
        <v>42769</v>
      </c>
      <c r="C294" s="22">
        <v>43118</v>
      </c>
      <c r="D294">
        <v>0.46</v>
      </c>
      <c r="E294">
        <v>0.42699999999999999</v>
      </c>
      <c r="F294">
        <v>7.7</v>
      </c>
    </row>
    <row r="295" spans="1:6" x14ac:dyDescent="0.4">
      <c r="A295" t="s">
        <v>1011</v>
      </c>
      <c r="B295" s="22">
        <v>42779</v>
      </c>
      <c r="C295" s="22">
        <v>43126</v>
      </c>
      <c r="D295">
        <v>0.92</v>
      </c>
      <c r="E295">
        <v>0.85499999999999998</v>
      </c>
      <c r="F295">
        <v>7.6</v>
      </c>
    </row>
    <row r="296" spans="1:6" x14ac:dyDescent="0.4">
      <c r="A296" t="s">
        <v>1025</v>
      </c>
      <c r="B296" s="22">
        <v>42779</v>
      </c>
      <c r="C296" s="22">
        <v>43126</v>
      </c>
      <c r="D296">
        <v>0.41</v>
      </c>
      <c r="E296">
        <v>0.38100000000000001</v>
      </c>
      <c r="F296">
        <v>7.6</v>
      </c>
    </row>
    <row r="297" spans="1:6" x14ac:dyDescent="0.4">
      <c r="A297" t="s">
        <v>1342</v>
      </c>
      <c r="B297" s="22">
        <v>42765</v>
      </c>
      <c r="C297" s="22">
        <v>43111</v>
      </c>
      <c r="D297">
        <v>1.1599999999999999</v>
      </c>
      <c r="E297">
        <v>1.0780000000000001</v>
      </c>
      <c r="F297">
        <v>7.6</v>
      </c>
    </row>
    <row r="298" spans="1:6" x14ac:dyDescent="0.4">
      <c r="A298" t="s">
        <v>1434</v>
      </c>
      <c r="B298" s="22">
        <v>42772</v>
      </c>
      <c r="C298" s="22">
        <v>43119</v>
      </c>
      <c r="D298">
        <v>1.58</v>
      </c>
      <c r="E298">
        <v>1.468</v>
      </c>
      <c r="F298">
        <v>7.6</v>
      </c>
    </row>
    <row r="299" spans="1:6" x14ac:dyDescent="0.4">
      <c r="A299" t="s">
        <v>1746</v>
      </c>
      <c r="B299" s="22">
        <v>42744</v>
      </c>
      <c r="C299" s="22">
        <v>43089</v>
      </c>
      <c r="D299">
        <v>0.82</v>
      </c>
      <c r="E299">
        <v>0.76200000000000001</v>
      </c>
      <c r="F299">
        <v>7.6</v>
      </c>
    </row>
    <row r="300" spans="1:6" x14ac:dyDescent="0.4">
      <c r="A300" t="s">
        <v>1059</v>
      </c>
      <c r="B300" s="22">
        <v>42769</v>
      </c>
      <c r="C300" s="22">
        <v>43118</v>
      </c>
      <c r="D300">
        <v>0.6</v>
      </c>
      <c r="E300">
        <v>0.56000000000000005</v>
      </c>
      <c r="F300">
        <v>7.5</v>
      </c>
    </row>
    <row r="301" spans="1:6" x14ac:dyDescent="0.4">
      <c r="A301" t="s">
        <v>1081</v>
      </c>
      <c r="B301" s="22">
        <v>42772</v>
      </c>
      <c r="C301" s="22">
        <v>43119</v>
      </c>
      <c r="D301">
        <v>0.96</v>
      </c>
      <c r="E301">
        <v>0.89300000000000002</v>
      </c>
      <c r="F301">
        <v>7.5</v>
      </c>
    </row>
    <row r="302" spans="1:6" x14ac:dyDescent="0.4">
      <c r="A302" t="s">
        <v>1609</v>
      </c>
      <c r="B302" s="22">
        <v>42768</v>
      </c>
      <c r="C302" s="22">
        <v>43117</v>
      </c>
      <c r="D302">
        <v>1.32</v>
      </c>
      <c r="E302">
        <v>1.2310000000000001</v>
      </c>
      <c r="F302">
        <v>7.5</v>
      </c>
    </row>
    <row r="303" spans="1:6" x14ac:dyDescent="0.4">
      <c r="A303" t="s">
        <v>1328</v>
      </c>
      <c r="B303" s="22">
        <v>42754</v>
      </c>
      <c r="C303" s="22">
        <v>43102</v>
      </c>
      <c r="D303">
        <v>1.5</v>
      </c>
      <c r="E303">
        <v>1.397</v>
      </c>
      <c r="F303">
        <v>7.4</v>
      </c>
    </row>
    <row r="304" spans="1:6" x14ac:dyDescent="0.4">
      <c r="A304" t="s">
        <v>1355</v>
      </c>
      <c r="B304" s="22">
        <v>42761</v>
      </c>
      <c r="C304" s="22">
        <v>43109</v>
      </c>
      <c r="D304">
        <v>0.84</v>
      </c>
      <c r="E304">
        <v>0.78200000000000003</v>
      </c>
      <c r="F304">
        <v>7.4</v>
      </c>
    </row>
    <row r="305" spans="1:6" x14ac:dyDescent="0.4">
      <c r="A305" t="s">
        <v>1918</v>
      </c>
      <c r="B305" s="22">
        <v>42769</v>
      </c>
      <c r="C305" s="22">
        <v>43118</v>
      </c>
      <c r="D305">
        <v>0.63</v>
      </c>
      <c r="E305">
        <v>0.58399999999999996</v>
      </c>
      <c r="F305">
        <v>7.4</v>
      </c>
    </row>
    <row r="306" spans="1:6" x14ac:dyDescent="0.4">
      <c r="A306" t="s">
        <v>1037</v>
      </c>
      <c r="B306" s="22">
        <v>42768</v>
      </c>
      <c r="C306" s="22">
        <v>43117</v>
      </c>
      <c r="D306">
        <v>0.79</v>
      </c>
      <c r="E306">
        <v>0.73599999999999999</v>
      </c>
      <c r="F306">
        <v>7.3</v>
      </c>
    </row>
    <row r="307" spans="1:6" x14ac:dyDescent="0.4">
      <c r="A307" t="s">
        <v>1506</v>
      </c>
      <c r="B307" s="22">
        <v>42772</v>
      </c>
      <c r="C307" s="22">
        <v>43119</v>
      </c>
      <c r="D307">
        <v>0.54</v>
      </c>
      <c r="E307">
        <v>0.503</v>
      </c>
      <c r="F307">
        <v>7.3</v>
      </c>
    </row>
    <row r="308" spans="1:6" x14ac:dyDescent="0.4">
      <c r="A308" t="s">
        <v>1935</v>
      </c>
      <c r="B308" s="22">
        <v>42769</v>
      </c>
      <c r="C308" s="22">
        <v>43118</v>
      </c>
      <c r="D308">
        <v>-0.72</v>
      </c>
      <c r="E308">
        <v>-0.77700000000000002</v>
      </c>
      <c r="F308">
        <v>7.3</v>
      </c>
    </row>
    <row r="309" spans="1:6" x14ac:dyDescent="0.4">
      <c r="A309" t="s">
        <v>1747</v>
      </c>
      <c r="B309" s="22">
        <v>42768</v>
      </c>
      <c r="C309" s="22">
        <v>43117</v>
      </c>
      <c r="D309">
        <v>1.73</v>
      </c>
      <c r="E309">
        <v>1.617</v>
      </c>
      <c r="F309">
        <v>7.2</v>
      </c>
    </row>
    <row r="310" spans="1:6" x14ac:dyDescent="0.4">
      <c r="A310" t="s">
        <v>1136</v>
      </c>
      <c r="B310" s="22">
        <v>42769</v>
      </c>
      <c r="C310" s="22">
        <v>43118</v>
      </c>
      <c r="D310">
        <v>1.07</v>
      </c>
      <c r="E310">
        <v>0.999</v>
      </c>
      <c r="F310">
        <v>7.1</v>
      </c>
    </row>
    <row r="311" spans="1:6" x14ac:dyDescent="0.4">
      <c r="A311" t="s">
        <v>1790</v>
      </c>
      <c r="B311" s="22">
        <v>42768</v>
      </c>
      <c r="C311" s="22">
        <v>43117</v>
      </c>
      <c r="D311">
        <v>1.06</v>
      </c>
      <c r="E311">
        <v>0.98699999999999999</v>
      </c>
      <c r="F311">
        <v>7.1</v>
      </c>
    </row>
    <row r="312" spans="1:6" x14ac:dyDescent="0.4">
      <c r="A312" t="s">
        <v>1043</v>
      </c>
      <c r="B312" s="22">
        <v>42591</v>
      </c>
      <c r="C312" s="22">
        <v>42940</v>
      </c>
      <c r="D312">
        <v>0.87</v>
      </c>
      <c r="E312">
        <v>0.81299999999999994</v>
      </c>
      <c r="F312">
        <v>7</v>
      </c>
    </row>
    <row r="313" spans="1:6" x14ac:dyDescent="0.4">
      <c r="A313" t="s">
        <v>1340</v>
      </c>
      <c r="B313" s="22">
        <v>42783</v>
      </c>
      <c r="C313" s="22">
        <v>43132</v>
      </c>
      <c r="D313">
        <v>0.2</v>
      </c>
      <c r="E313">
        <v>0.187</v>
      </c>
      <c r="F313">
        <v>7</v>
      </c>
    </row>
    <row r="314" spans="1:6" x14ac:dyDescent="0.4">
      <c r="A314" t="s">
        <v>1352</v>
      </c>
      <c r="B314" s="22">
        <v>42772</v>
      </c>
      <c r="C314" s="22">
        <v>43119</v>
      </c>
      <c r="D314">
        <v>1.31</v>
      </c>
      <c r="E314">
        <v>1.224</v>
      </c>
      <c r="F314">
        <v>7</v>
      </c>
    </row>
    <row r="315" spans="1:6" x14ac:dyDescent="0.4">
      <c r="A315" t="s">
        <v>1422</v>
      </c>
      <c r="B315" s="22">
        <v>42594</v>
      </c>
      <c r="C315" s="22">
        <v>42943</v>
      </c>
      <c r="D315">
        <v>0.57999999999999996</v>
      </c>
      <c r="E315">
        <v>0.54200000000000004</v>
      </c>
      <c r="F315">
        <v>7</v>
      </c>
    </row>
    <row r="316" spans="1:6" x14ac:dyDescent="0.4">
      <c r="A316" t="s">
        <v>1807</v>
      </c>
      <c r="B316" s="22">
        <v>42765</v>
      </c>
      <c r="C316" s="22">
        <v>43111</v>
      </c>
      <c r="D316">
        <v>0.24</v>
      </c>
      <c r="E316">
        <v>0.22800000000000001</v>
      </c>
      <c r="F316">
        <v>7</v>
      </c>
    </row>
    <row r="317" spans="1:6" x14ac:dyDescent="0.4">
      <c r="A317" t="s">
        <v>1122</v>
      </c>
      <c r="B317" s="22">
        <v>42758</v>
      </c>
      <c r="C317" s="22">
        <v>43104</v>
      </c>
      <c r="D317">
        <v>0.71</v>
      </c>
      <c r="E317">
        <v>0.66800000000000004</v>
      </c>
      <c r="F317">
        <v>6.9</v>
      </c>
    </row>
    <row r="318" spans="1:6" x14ac:dyDescent="0.4">
      <c r="A318" t="s">
        <v>1129</v>
      </c>
      <c r="B318" s="22">
        <v>42475</v>
      </c>
      <c r="C318" s="22">
        <v>42824</v>
      </c>
      <c r="D318">
        <v>1.77</v>
      </c>
      <c r="E318">
        <v>1.655</v>
      </c>
      <c r="F318">
        <v>6.9</v>
      </c>
    </row>
    <row r="319" spans="1:6" x14ac:dyDescent="0.4">
      <c r="A319" t="s">
        <v>1283</v>
      </c>
      <c r="B319" s="22">
        <v>42585</v>
      </c>
      <c r="C319" s="22">
        <v>42934</v>
      </c>
      <c r="D319">
        <v>0.84</v>
      </c>
      <c r="E319">
        <v>0.78600000000000003</v>
      </c>
      <c r="F319">
        <v>6.9</v>
      </c>
    </row>
    <row r="320" spans="1:6" x14ac:dyDescent="0.4">
      <c r="A320" t="s">
        <v>1864</v>
      </c>
      <c r="B320" s="22">
        <v>42779</v>
      </c>
      <c r="C320" s="22">
        <v>43126</v>
      </c>
      <c r="D320">
        <v>2.04</v>
      </c>
      <c r="E320">
        <v>1.9079999999999999</v>
      </c>
      <c r="F320">
        <v>6.9</v>
      </c>
    </row>
    <row r="321" spans="1:6" x14ac:dyDescent="0.4">
      <c r="A321" t="s">
        <v>1210</v>
      </c>
      <c r="B321" s="22">
        <v>42761</v>
      </c>
      <c r="C321" s="22">
        <v>43109</v>
      </c>
      <c r="D321">
        <v>1.48</v>
      </c>
      <c r="E321">
        <v>1.383</v>
      </c>
      <c r="F321">
        <v>6.8</v>
      </c>
    </row>
    <row r="322" spans="1:6" x14ac:dyDescent="0.4">
      <c r="A322" t="s">
        <v>1264</v>
      </c>
      <c r="B322" s="22">
        <v>42769</v>
      </c>
      <c r="C322" s="22">
        <v>43118</v>
      </c>
      <c r="D322">
        <v>4.3899999999999997</v>
      </c>
      <c r="E322">
        <v>4.1109999999999998</v>
      </c>
      <c r="F322">
        <v>6.8</v>
      </c>
    </row>
    <row r="323" spans="1:6" x14ac:dyDescent="0.4">
      <c r="A323" t="s">
        <v>1016</v>
      </c>
      <c r="B323" s="22">
        <v>42762</v>
      </c>
      <c r="C323" s="22">
        <v>43110</v>
      </c>
      <c r="D323">
        <v>0.62</v>
      </c>
      <c r="E323">
        <v>0.58099999999999996</v>
      </c>
      <c r="F323">
        <v>6.7</v>
      </c>
    </row>
    <row r="324" spans="1:6" x14ac:dyDescent="0.4">
      <c r="A324" t="s">
        <v>1079</v>
      </c>
      <c r="B324" s="22">
        <v>42782</v>
      </c>
      <c r="C324" s="22">
        <v>43131</v>
      </c>
      <c r="D324">
        <v>15.14</v>
      </c>
      <c r="E324">
        <v>14.193</v>
      </c>
      <c r="F324">
        <v>6.7</v>
      </c>
    </row>
    <row r="325" spans="1:6" x14ac:dyDescent="0.4">
      <c r="A325" t="s">
        <v>1480</v>
      </c>
      <c r="B325" s="22">
        <v>42768</v>
      </c>
      <c r="C325" s="22">
        <v>43117</v>
      </c>
      <c r="D325">
        <v>2.8</v>
      </c>
      <c r="E325">
        <v>2.6240000000000001</v>
      </c>
      <c r="F325">
        <v>6.7</v>
      </c>
    </row>
    <row r="326" spans="1:6" x14ac:dyDescent="0.4">
      <c r="A326" t="s">
        <v>1820</v>
      </c>
      <c r="B326" s="22">
        <v>42580</v>
      </c>
      <c r="C326" s="22">
        <v>42929</v>
      </c>
      <c r="D326">
        <v>0.73</v>
      </c>
      <c r="E326">
        <v>0.68400000000000005</v>
      </c>
      <c r="F326">
        <v>6.7</v>
      </c>
    </row>
    <row r="327" spans="1:6" x14ac:dyDescent="0.4">
      <c r="A327" t="s">
        <v>1091</v>
      </c>
      <c r="B327" s="22">
        <v>42768</v>
      </c>
      <c r="C327" s="22">
        <v>43117</v>
      </c>
      <c r="D327">
        <v>2.3199999999999998</v>
      </c>
      <c r="E327">
        <v>2.177</v>
      </c>
      <c r="F327">
        <v>6.6</v>
      </c>
    </row>
    <row r="328" spans="1:6" x14ac:dyDescent="0.4">
      <c r="A328" t="s">
        <v>1121</v>
      </c>
      <c r="B328" s="22">
        <v>42761</v>
      </c>
      <c r="C328" s="22">
        <v>43109</v>
      </c>
      <c r="D328">
        <v>1.1499999999999999</v>
      </c>
      <c r="E328">
        <v>1.079</v>
      </c>
      <c r="F328">
        <v>6.6</v>
      </c>
    </row>
    <row r="329" spans="1:6" x14ac:dyDescent="0.4">
      <c r="A329" t="s">
        <v>1228</v>
      </c>
      <c r="B329" s="22">
        <v>42768</v>
      </c>
      <c r="C329" s="22">
        <v>43117</v>
      </c>
      <c r="D329">
        <v>0.9</v>
      </c>
      <c r="E329">
        <v>0.84399999999999997</v>
      </c>
      <c r="F329">
        <v>6.6</v>
      </c>
    </row>
    <row r="330" spans="1:6" x14ac:dyDescent="0.4">
      <c r="A330" t="s">
        <v>1419</v>
      </c>
      <c r="B330" s="22">
        <v>42766</v>
      </c>
      <c r="C330" s="22">
        <v>43112</v>
      </c>
      <c r="D330">
        <v>0.61</v>
      </c>
      <c r="E330">
        <v>0.57199999999999995</v>
      </c>
      <c r="F330">
        <v>6.6</v>
      </c>
    </row>
    <row r="331" spans="1:6" x14ac:dyDescent="0.4">
      <c r="A331" t="s">
        <v>1461</v>
      </c>
      <c r="B331" s="22">
        <v>42775</v>
      </c>
      <c r="C331" s="22">
        <v>43124</v>
      </c>
      <c r="D331">
        <v>0.82</v>
      </c>
      <c r="E331">
        <v>0.76900000000000002</v>
      </c>
      <c r="F331">
        <v>6.6</v>
      </c>
    </row>
    <row r="332" spans="1:6" x14ac:dyDescent="0.4">
      <c r="A332" t="s">
        <v>1348</v>
      </c>
      <c r="B332" s="22">
        <v>42781</v>
      </c>
      <c r="C332" s="22">
        <v>43130</v>
      </c>
      <c r="D332">
        <v>0.79</v>
      </c>
      <c r="E332">
        <v>0.74199999999999999</v>
      </c>
      <c r="F332">
        <v>6.5</v>
      </c>
    </row>
    <row r="333" spans="1:6" x14ac:dyDescent="0.4">
      <c r="A333" t="s">
        <v>1361</v>
      </c>
      <c r="B333" s="22">
        <v>42773</v>
      </c>
      <c r="C333" s="22">
        <v>43122</v>
      </c>
      <c r="D333">
        <v>0.62</v>
      </c>
      <c r="E333">
        <v>0.58199999999999996</v>
      </c>
      <c r="F333">
        <v>6.5</v>
      </c>
    </row>
    <row r="334" spans="1:6" x14ac:dyDescent="0.4">
      <c r="A334" t="s">
        <v>1968</v>
      </c>
      <c r="B334" s="22">
        <v>42772</v>
      </c>
      <c r="C334" s="22">
        <v>43119</v>
      </c>
      <c r="D334">
        <v>0.45</v>
      </c>
      <c r="E334">
        <v>0.41899999999999998</v>
      </c>
      <c r="F334">
        <v>6.5</v>
      </c>
    </row>
    <row r="335" spans="1:6" x14ac:dyDescent="0.4">
      <c r="A335" t="s">
        <v>1390</v>
      </c>
      <c r="B335" s="22">
        <v>42516</v>
      </c>
      <c r="C335" s="22">
        <v>42865</v>
      </c>
      <c r="D335">
        <v>2.0499999999999998</v>
      </c>
      <c r="E335">
        <v>1.927</v>
      </c>
      <c r="F335">
        <v>6.4</v>
      </c>
    </row>
    <row r="336" spans="1:6" x14ac:dyDescent="0.4">
      <c r="A336" t="s">
        <v>1603</v>
      </c>
      <c r="B336" s="22">
        <v>42690</v>
      </c>
      <c r="C336" s="22">
        <v>43038</v>
      </c>
      <c r="D336">
        <v>1.5</v>
      </c>
      <c r="E336">
        <v>1.411</v>
      </c>
      <c r="F336">
        <v>6.4</v>
      </c>
    </row>
    <row r="337" spans="1:6" x14ac:dyDescent="0.4">
      <c r="A337" t="s">
        <v>1917</v>
      </c>
      <c r="B337" s="22">
        <v>42766</v>
      </c>
      <c r="C337" s="22">
        <v>43112</v>
      </c>
      <c r="D337">
        <v>0.64</v>
      </c>
      <c r="E337">
        <v>0.60499999999999998</v>
      </c>
      <c r="F337">
        <v>6.3</v>
      </c>
    </row>
    <row r="338" spans="1:6" x14ac:dyDescent="0.4">
      <c r="A338" t="s">
        <v>1407</v>
      </c>
      <c r="B338" s="22">
        <v>42769</v>
      </c>
      <c r="C338" s="22">
        <v>43118</v>
      </c>
      <c r="D338">
        <v>1.67</v>
      </c>
      <c r="E338">
        <v>1.5720000000000001</v>
      </c>
      <c r="F338">
        <v>6.2</v>
      </c>
    </row>
    <row r="339" spans="1:6" x14ac:dyDescent="0.4">
      <c r="A339" t="s">
        <v>1745</v>
      </c>
      <c r="B339" s="22">
        <v>42585</v>
      </c>
      <c r="C339" s="22">
        <v>42934</v>
      </c>
      <c r="D339">
        <v>0.46</v>
      </c>
      <c r="E339">
        <v>0.433</v>
      </c>
      <c r="F339">
        <v>6.2</v>
      </c>
    </row>
    <row r="340" spans="1:6" x14ac:dyDescent="0.4">
      <c r="A340" t="s">
        <v>1511</v>
      </c>
      <c r="B340" s="22">
        <v>42675</v>
      </c>
      <c r="C340" s="22">
        <v>43024</v>
      </c>
      <c r="D340">
        <v>1.71</v>
      </c>
      <c r="E340">
        <v>1.611</v>
      </c>
      <c r="F340">
        <v>6.1</v>
      </c>
    </row>
    <row r="341" spans="1:6" x14ac:dyDescent="0.4">
      <c r="A341" t="s">
        <v>988</v>
      </c>
      <c r="B341" s="22">
        <v>42781</v>
      </c>
      <c r="C341" s="22">
        <v>43130</v>
      </c>
      <c r="D341">
        <v>-0.11</v>
      </c>
      <c r="E341">
        <v>-0.11700000000000001</v>
      </c>
      <c r="F341">
        <v>6</v>
      </c>
    </row>
    <row r="342" spans="1:6" x14ac:dyDescent="0.4">
      <c r="A342" t="s">
        <v>1084</v>
      </c>
      <c r="B342" s="22">
        <v>42783</v>
      </c>
      <c r="C342" s="22">
        <v>43132</v>
      </c>
      <c r="D342">
        <v>1.29</v>
      </c>
      <c r="E342">
        <v>1.2170000000000001</v>
      </c>
      <c r="F342">
        <v>6</v>
      </c>
    </row>
    <row r="343" spans="1:6" x14ac:dyDescent="0.4">
      <c r="A343" t="s">
        <v>1102</v>
      </c>
      <c r="B343" s="22">
        <v>42759</v>
      </c>
      <c r="C343" s="22">
        <v>43105</v>
      </c>
      <c r="D343">
        <v>1.28</v>
      </c>
      <c r="E343">
        <v>1.208</v>
      </c>
      <c r="F343">
        <v>6</v>
      </c>
    </row>
    <row r="344" spans="1:6" x14ac:dyDescent="0.4">
      <c r="A344" t="s">
        <v>1359</v>
      </c>
      <c r="B344" s="22">
        <v>42669</v>
      </c>
      <c r="C344" s="22">
        <v>43018</v>
      </c>
      <c r="D344">
        <v>0.3</v>
      </c>
      <c r="E344">
        <v>0.28299999999999997</v>
      </c>
      <c r="F344">
        <v>6</v>
      </c>
    </row>
    <row r="345" spans="1:6" x14ac:dyDescent="0.4">
      <c r="A345" t="s">
        <v>1887</v>
      </c>
      <c r="B345" s="22">
        <v>42768</v>
      </c>
      <c r="C345" s="22">
        <v>43117</v>
      </c>
      <c r="D345">
        <v>0.85</v>
      </c>
      <c r="E345">
        <v>0.80200000000000005</v>
      </c>
      <c r="F345">
        <v>6</v>
      </c>
    </row>
    <row r="346" spans="1:6" x14ac:dyDescent="0.4">
      <c r="A346" t="s">
        <v>1943</v>
      </c>
      <c r="B346" s="22">
        <v>42776</v>
      </c>
      <c r="C346" s="22">
        <v>43125</v>
      </c>
      <c r="D346">
        <v>-0.14000000000000001</v>
      </c>
      <c r="E346">
        <v>-0.14899999999999999</v>
      </c>
      <c r="F346">
        <v>6</v>
      </c>
    </row>
    <row r="347" spans="1:6" x14ac:dyDescent="0.4">
      <c r="A347" t="s">
        <v>1322</v>
      </c>
      <c r="B347" s="22">
        <v>42769</v>
      </c>
      <c r="C347" s="22">
        <v>43118</v>
      </c>
      <c r="D347">
        <v>1.86</v>
      </c>
      <c r="E347">
        <v>1.756</v>
      </c>
      <c r="F347">
        <v>5.9</v>
      </c>
    </row>
    <row r="348" spans="1:6" x14ac:dyDescent="0.4">
      <c r="A348" t="s">
        <v>1691</v>
      </c>
      <c r="B348" s="22">
        <v>42772</v>
      </c>
      <c r="C348" s="22">
        <v>43119</v>
      </c>
      <c r="D348">
        <v>0.72</v>
      </c>
      <c r="E348">
        <v>0.68</v>
      </c>
      <c r="F348">
        <v>5.9</v>
      </c>
    </row>
    <row r="349" spans="1:6" x14ac:dyDescent="0.4">
      <c r="A349" t="s">
        <v>1309</v>
      </c>
      <c r="B349" s="22">
        <v>42765</v>
      </c>
      <c r="C349" s="22">
        <v>43111</v>
      </c>
      <c r="D349">
        <v>0.8</v>
      </c>
      <c r="E349">
        <v>0.75600000000000001</v>
      </c>
      <c r="F349">
        <v>5.8</v>
      </c>
    </row>
    <row r="350" spans="1:6" x14ac:dyDescent="0.4">
      <c r="A350" t="s">
        <v>1492</v>
      </c>
      <c r="B350" s="22">
        <v>42780</v>
      </c>
      <c r="C350" s="22">
        <v>43129</v>
      </c>
      <c r="D350">
        <v>1.53</v>
      </c>
      <c r="E350">
        <v>1.446</v>
      </c>
      <c r="F350">
        <v>5.8</v>
      </c>
    </row>
    <row r="351" spans="1:6" x14ac:dyDescent="0.4">
      <c r="A351" t="s">
        <v>1710</v>
      </c>
      <c r="B351" s="22">
        <v>42768</v>
      </c>
      <c r="C351" s="22">
        <v>43117</v>
      </c>
      <c r="D351">
        <v>1.1100000000000001</v>
      </c>
      <c r="E351">
        <v>1.0489999999999999</v>
      </c>
      <c r="F351">
        <v>5.8</v>
      </c>
    </row>
    <row r="352" spans="1:6" x14ac:dyDescent="0.4">
      <c r="A352" t="s">
        <v>1712</v>
      </c>
      <c r="B352" s="22">
        <v>42776</v>
      </c>
      <c r="C352" s="22">
        <v>43125</v>
      </c>
      <c r="D352">
        <v>1.85</v>
      </c>
      <c r="E352">
        <v>1.748</v>
      </c>
      <c r="F352">
        <v>5.8</v>
      </c>
    </row>
    <row r="353" spans="1:6" x14ac:dyDescent="0.4">
      <c r="A353" t="s">
        <v>1094</v>
      </c>
      <c r="B353" s="22">
        <v>42779</v>
      </c>
      <c r="C353" s="22">
        <v>43126</v>
      </c>
      <c r="D353">
        <v>0.41</v>
      </c>
      <c r="E353">
        <v>0.38800000000000001</v>
      </c>
      <c r="F353">
        <v>5.7</v>
      </c>
    </row>
    <row r="354" spans="1:6" x14ac:dyDescent="0.4">
      <c r="A354" t="s">
        <v>1275</v>
      </c>
      <c r="B354" s="22">
        <v>42768</v>
      </c>
      <c r="C354" s="22">
        <v>43117</v>
      </c>
      <c r="D354">
        <v>0.65</v>
      </c>
      <c r="E354">
        <v>0.61499999999999999</v>
      </c>
      <c r="F354">
        <v>5.7</v>
      </c>
    </row>
    <row r="355" spans="1:6" x14ac:dyDescent="0.4">
      <c r="A355" t="s">
        <v>1299</v>
      </c>
      <c r="B355" s="22">
        <v>42779</v>
      </c>
      <c r="C355" s="22">
        <v>43126</v>
      </c>
      <c r="D355">
        <v>0.95</v>
      </c>
      <c r="E355">
        <v>0.89900000000000002</v>
      </c>
      <c r="F355">
        <v>5.7</v>
      </c>
    </row>
    <row r="356" spans="1:6" x14ac:dyDescent="0.4">
      <c r="A356" t="s">
        <v>1460</v>
      </c>
      <c r="B356" s="22">
        <v>42772</v>
      </c>
      <c r="C356" s="22">
        <v>43119</v>
      </c>
      <c r="D356">
        <v>1.05</v>
      </c>
      <c r="E356">
        <v>0.99299999999999999</v>
      </c>
      <c r="F356">
        <v>5.7</v>
      </c>
    </row>
    <row r="357" spans="1:6" x14ac:dyDescent="0.4">
      <c r="A357" t="s">
        <v>1177</v>
      </c>
      <c r="B357" s="22">
        <v>42772</v>
      </c>
      <c r="C357" s="22">
        <v>43119</v>
      </c>
      <c r="D357">
        <v>0.72</v>
      </c>
      <c r="E357">
        <v>0.68200000000000005</v>
      </c>
      <c r="F357">
        <v>5.6</v>
      </c>
    </row>
    <row r="358" spans="1:6" x14ac:dyDescent="0.4">
      <c r="A358" t="s">
        <v>1303</v>
      </c>
      <c r="B358" s="22">
        <v>42769</v>
      </c>
      <c r="C358" s="22">
        <v>43118</v>
      </c>
      <c r="D358">
        <v>1.02</v>
      </c>
      <c r="E358">
        <v>0.96599999999999997</v>
      </c>
      <c r="F358">
        <v>5.6</v>
      </c>
    </row>
    <row r="359" spans="1:6" x14ac:dyDescent="0.4">
      <c r="A359" t="s">
        <v>1502</v>
      </c>
      <c r="B359" s="22">
        <v>42690</v>
      </c>
      <c r="C359" s="22">
        <v>43038</v>
      </c>
      <c r="D359">
        <v>0.45</v>
      </c>
      <c r="E359">
        <v>0.42599999999999999</v>
      </c>
      <c r="F359">
        <v>5.6</v>
      </c>
    </row>
    <row r="360" spans="1:6" x14ac:dyDescent="0.4">
      <c r="A360" t="s">
        <v>1787</v>
      </c>
      <c r="B360" s="22">
        <v>42779</v>
      </c>
      <c r="C360" s="22">
        <v>43126</v>
      </c>
      <c r="D360">
        <v>0.56999999999999995</v>
      </c>
      <c r="E360">
        <v>0.54</v>
      </c>
      <c r="F360">
        <v>5.6</v>
      </c>
    </row>
    <row r="361" spans="1:6" x14ac:dyDescent="0.4">
      <c r="A361" t="s">
        <v>1103</v>
      </c>
      <c r="B361" s="22">
        <v>42766</v>
      </c>
      <c r="C361" s="22">
        <v>43112</v>
      </c>
      <c r="D361">
        <v>0.63</v>
      </c>
      <c r="E361">
        <v>0.59399999999999997</v>
      </c>
      <c r="F361">
        <v>5.5</v>
      </c>
    </row>
    <row r="362" spans="1:6" x14ac:dyDescent="0.4">
      <c r="A362" t="s">
        <v>1400</v>
      </c>
      <c r="B362" s="22">
        <v>42494</v>
      </c>
      <c r="C362" s="22">
        <v>42843</v>
      </c>
      <c r="D362">
        <v>-0.08</v>
      </c>
      <c r="E362">
        <v>-8.2000000000000003E-2</v>
      </c>
      <c r="F362">
        <v>5.5</v>
      </c>
    </row>
    <row r="363" spans="1:6" x14ac:dyDescent="0.4">
      <c r="A363" t="s">
        <v>1652</v>
      </c>
      <c r="B363" s="22">
        <v>42776</v>
      </c>
      <c r="C363" s="22">
        <v>43125</v>
      </c>
      <c r="D363">
        <v>0.92</v>
      </c>
      <c r="E363">
        <v>0.872</v>
      </c>
      <c r="F363">
        <v>5.5</v>
      </c>
    </row>
    <row r="364" spans="1:6" x14ac:dyDescent="0.4">
      <c r="A364" t="s">
        <v>1821</v>
      </c>
      <c r="B364" s="22">
        <v>42775</v>
      </c>
      <c r="C364" s="22">
        <v>43124</v>
      </c>
      <c r="D364">
        <v>0.27</v>
      </c>
      <c r="E364">
        <v>0.25600000000000001</v>
      </c>
      <c r="F364">
        <v>5.5</v>
      </c>
    </row>
    <row r="365" spans="1:6" x14ac:dyDescent="0.4">
      <c r="A365" t="s">
        <v>1242</v>
      </c>
      <c r="B365" s="22">
        <v>42779</v>
      </c>
      <c r="C365" s="22">
        <v>43126</v>
      </c>
      <c r="D365">
        <v>0.97</v>
      </c>
      <c r="E365">
        <v>0.92</v>
      </c>
      <c r="F365">
        <v>5.4</v>
      </c>
    </row>
    <row r="366" spans="1:6" x14ac:dyDescent="0.4">
      <c r="A366" t="s">
        <v>1481</v>
      </c>
      <c r="B366" s="22">
        <v>42684</v>
      </c>
      <c r="C366" s="22">
        <v>43033</v>
      </c>
      <c r="D366">
        <v>1.77</v>
      </c>
      <c r="E366">
        <v>1.679</v>
      </c>
      <c r="F366">
        <v>5.4</v>
      </c>
    </row>
    <row r="367" spans="1:6" x14ac:dyDescent="0.4">
      <c r="A367" t="s">
        <v>1499</v>
      </c>
      <c r="B367" s="22">
        <v>42772</v>
      </c>
      <c r="C367" s="22">
        <v>43119</v>
      </c>
      <c r="D367">
        <v>1.01</v>
      </c>
      <c r="E367">
        <v>0.95799999999999996</v>
      </c>
      <c r="F367">
        <v>5.4</v>
      </c>
    </row>
    <row r="368" spans="1:6" x14ac:dyDescent="0.4">
      <c r="A368" t="s">
        <v>1520</v>
      </c>
      <c r="B368" s="22">
        <v>42713</v>
      </c>
      <c r="C368" s="22">
        <v>43060</v>
      </c>
      <c r="D368">
        <v>3.69</v>
      </c>
      <c r="E368">
        <v>3.5009999999999999</v>
      </c>
      <c r="F368">
        <v>5.4</v>
      </c>
    </row>
    <row r="369" spans="1:6" x14ac:dyDescent="0.4">
      <c r="A369" t="s">
        <v>1742</v>
      </c>
      <c r="B369" s="22">
        <v>42772</v>
      </c>
      <c r="C369" s="22">
        <v>43119</v>
      </c>
      <c r="D369">
        <v>1.1000000000000001</v>
      </c>
      <c r="E369">
        <v>1.044</v>
      </c>
      <c r="F369">
        <v>5.4</v>
      </c>
    </row>
    <row r="370" spans="1:6" x14ac:dyDescent="0.4">
      <c r="A370" t="s">
        <v>1197</v>
      </c>
      <c r="B370" s="22">
        <v>42772</v>
      </c>
      <c r="C370" s="22">
        <v>43119</v>
      </c>
      <c r="D370">
        <v>0.84</v>
      </c>
      <c r="E370">
        <v>0.79800000000000004</v>
      </c>
      <c r="F370">
        <v>5.3</v>
      </c>
    </row>
    <row r="371" spans="1:6" x14ac:dyDescent="0.4">
      <c r="A371" t="s">
        <v>1535</v>
      </c>
      <c r="B371" s="22">
        <v>42767</v>
      </c>
      <c r="C371" s="22">
        <v>43116</v>
      </c>
      <c r="D371">
        <v>0.34</v>
      </c>
      <c r="E371">
        <v>0.32300000000000001</v>
      </c>
      <c r="F371">
        <v>5.3</v>
      </c>
    </row>
    <row r="372" spans="1:6" x14ac:dyDescent="0.4">
      <c r="A372" t="s">
        <v>1828</v>
      </c>
      <c r="B372" s="22">
        <v>42430</v>
      </c>
      <c r="C372" s="22">
        <v>42776</v>
      </c>
      <c r="D372">
        <v>0.71</v>
      </c>
      <c r="E372">
        <v>0.67400000000000004</v>
      </c>
      <c r="F372">
        <v>5.3</v>
      </c>
    </row>
    <row r="373" spans="1:6" x14ac:dyDescent="0.4">
      <c r="A373" t="s">
        <v>1834</v>
      </c>
      <c r="B373" s="22">
        <v>42769</v>
      </c>
      <c r="C373" s="22">
        <v>43118</v>
      </c>
      <c r="D373">
        <v>1</v>
      </c>
      <c r="E373">
        <v>0.95</v>
      </c>
      <c r="F373">
        <v>5.3</v>
      </c>
    </row>
    <row r="374" spans="1:6" x14ac:dyDescent="0.4">
      <c r="A374" t="s">
        <v>1156</v>
      </c>
      <c r="B374" s="22">
        <v>42774</v>
      </c>
      <c r="C374" s="22">
        <v>43123</v>
      </c>
      <c r="D374">
        <v>0.71</v>
      </c>
      <c r="E374">
        <v>0.67500000000000004</v>
      </c>
      <c r="F374">
        <v>5.2</v>
      </c>
    </row>
    <row r="375" spans="1:6" x14ac:dyDescent="0.4">
      <c r="A375" t="s">
        <v>1175</v>
      </c>
      <c r="B375" s="22">
        <v>42767</v>
      </c>
      <c r="C375" s="22">
        <v>43116</v>
      </c>
      <c r="D375">
        <v>5.51</v>
      </c>
      <c r="E375">
        <v>5.2359999999999998</v>
      </c>
      <c r="F375">
        <v>5.2</v>
      </c>
    </row>
    <row r="376" spans="1:6" x14ac:dyDescent="0.4">
      <c r="A376" t="s">
        <v>1239</v>
      </c>
      <c r="B376" s="22">
        <v>42768</v>
      </c>
      <c r="C376" s="22">
        <v>43117</v>
      </c>
      <c r="D376">
        <v>0.56999999999999995</v>
      </c>
      <c r="E376">
        <v>0.54200000000000004</v>
      </c>
      <c r="F376">
        <v>5.2</v>
      </c>
    </row>
    <row r="377" spans="1:6" x14ac:dyDescent="0.4">
      <c r="A377" t="s">
        <v>1483</v>
      </c>
      <c r="B377" s="22">
        <v>42768</v>
      </c>
      <c r="C377" s="22">
        <v>43117</v>
      </c>
      <c r="D377">
        <v>3.27</v>
      </c>
      <c r="E377">
        <v>3.1080000000000001</v>
      </c>
      <c r="F377">
        <v>5.2</v>
      </c>
    </row>
    <row r="378" spans="1:6" x14ac:dyDescent="0.4">
      <c r="A378" t="s">
        <v>1669</v>
      </c>
      <c r="B378" s="22">
        <v>42769</v>
      </c>
      <c r="C378" s="22">
        <v>43118</v>
      </c>
      <c r="D378">
        <v>0.49</v>
      </c>
      <c r="E378">
        <v>0.46600000000000003</v>
      </c>
      <c r="F378">
        <v>5.2</v>
      </c>
    </row>
    <row r="379" spans="1:6" x14ac:dyDescent="0.4">
      <c r="A379" t="s">
        <v>1724</v>
      </c>
      <c r="B379" s="22">
        <v>42773</v>
      </c>
      <c r="C379" s="22">
        <v>43122</v>
      </c>
      <c r="D379">
        <v>2.82</v>
      </c>
      <c r="E379">
        <v>2.68</v>
      </c>
      <c r="F379">
        <v>5.2</v>
      </c>
    </row>
    <row r="380" spans="1:6" x14ac:dyDescent="0.4">
      <c r="A380" t="s">
        <v>1305</v>
      </c>
      <c r="B380" s="22">
        <v>42772</v>
      </c>
      <c r="C380" s="22">
        <v>43119</v>
      </c>
      <c r="D380">
        <v>0.27</v>
      </c>
      <c r="E380">
        <v>0.25700000000000001</v>
      </c>
      <c r="F380">
        <v>5.0999999999999996</v>
      </c>
    </row>
    <row r="381" spans="1:6" x14ac:dyDescent="0.4">
      <c r="A381" t="s">
        <v>1347</v>
      </c>
      <c r="B381" s="22">
        <v>42779</v>
      </c>
      <c r="C381" s="22">
        <v>43126</v>
      </c>
      <c r="D381">
        <v>0.52</v>
      </c>
      <c r="E381">
        <v>0.495</v>
      </c>
      <c r="F381">
        <v>5.0999999999999996</v>
      </c>
    </row>
    <row r="382" spans="1:6" x14ac:dyDescent="0.4">
      <c r="A382" t="s">
        <v>1773</v>
      </c>
      <c r="B382" s="22">
        <v>42769</v>
      </c>
      <c r="C382" s="22">
        <v>43118</v>
      </c>
      <c r="D382">
        <v>3.04</v>
      </c>
      <c r="E382">
        <v>2.891</v>
      </c>
      <c r="F382">
        <v>5.0999999999999996</v>
      </c>
    </row>
    <row r="383" spans="1:6" x14ac:dyDescent="0.4">
      <c r="A383" t="s">
        <v>1911</v>
      </c>
      <c r="B383" s="22">
        <v>42430</v>
      </c>
      <c r="C383" s="22">
        <v>42776</v>
      </c>
      <c r="D383">
        <v>1.07</v>
      </c>
      <c r="E383">
        <v>1.018</v>
      </c>
      <c r="F383">
        <v>5.0999999999999996</v>
      </c>
    </row>
    <row r="384" spans="1:6" x14ac:dyDescent="0.4">
      <c r="A384" t="s">
        <v>1220</v>
      </c>
      <c r="B384" s="22">
        <v>42705</v>
      </c>
      <c r="C384" s="22">
        <v>43052</v>
      </c>
      <c r="D384">
        <v>0.34</v>
      </c>
      <c r="E384">
        <v>0.32300000000000001</v>
      </c>
      <c r="F384">
        <v>5</v>
      </c>
    </row>
    <row r="385" spans="1:6" x14ac:dyDescent="0.4">
      <c r="A385" t="s">
        <v>1290</v>
      </c>
      <c r="B385" s="22">
        <v>42776</v>
      </c>
      <c r="C385" s="22">
        <v>43125</v>
      </c>
      <c r="D385">
        <v>0.48</v>
      </c>
      <c r="E385">
        <v>0.45700000000000002</v>
      </c>
      <c r="F385">
        <v>5</v>
      </c>
    </row>
    <row r="386" spans="1:6" x14ac:dyDescent="0.4">
      <c r="A386" t="s">
        <v>1426</v>
      </c>
      <c r="B386" s="22">
        <v>42681</v>
      </c>
      <c r="C386" s="22">
        <v>43028</v>
      </c>
      <c r="D386">
        <v>1.31</v>
      </c>
      <c r="E386">
        <v>1.248</v>
      </c>
      <c r="F386">
        <v>5</v>
      </c>
    </row>
    <row r="387" spans="1:6" x14ac:dyDescent="0.4">
      <c r="A387" t="s">
        <v>1763</v>
      </c>
      <c r="B387" s="22">
        <v>42782</v>
      </c>
      <c r="C387" s="22">
        <v>43131</v>
      </c>
      <c r="D387">
        <v>1.02</v>
      </c>
      <c r="E387">
        <v>0.97099999999999997</v>
      </c>
      <c r="F387">
        <v>5</v>
      </c>
    </row>
    <row r="388" spans="1:6" x14ac:dyDescent="0.4">
      <c r="A388" t="s">
        <v>1147</v>
      </c>
      <c r="B388" s="22">
        <v>42706</v>
      </c>
      <c r="C388" s="22">
        <v>43053</v>
      </c>
      <c r="D388">
        <v>0.62</v>
      </c>
      <c r="E388">
        <v>0.59099999999999997</v>
      </c>
      <c r="F388">
        <v>4.9000000000000004</v>
      </c>
    </row>
    <row r="389" spans="1:6" x14ac:dyDescent="0.4">
      <c r="A389" t="s">
        <v>1336</v>
      </c>
      <c r="B389" s="22">
        <v>42761</v>
      </c>
      <c r="C389" s="22">
        <v>43109</v>
      </c>
      <c r="D389">
        <v>0.84</v>
      </c>
      <c r="E389">
        <v>0.8</v>
      </c>
      <c r="F389">
        <v>4.9000000000000004</v>
      </c>
    </row>
    <row r="390" spans="1:6" x14ac:dyDescent="0.4">
      <c r="A390" t="s">
        <v>1362</v>
      </c>
      <c r="B390" s="22">
        <v>42768</v>
      </c>
      <c r="C390" s="22">
        <v>43117</v>
      </c>
      <c r="D390">
        <v>0.47</v>
      </c>
      <c r="E390">
        <v>0.44800000000000001</v>
      </c>
      <c r="F390">
        <v>4.9000000000000004</v>
      </c>
    </row>
    <row r="391" spans="1:6" x14ac:dyDescent="0.4">
      <c r="A391" t="s">
        <v>1626</v>
      </c>
      <c r="B391" s="22">
        <v>42776</v>
      </c>
      <c r="C391" s="22">
        <v>43125</v>
      </c>
      <c r="D391">
        <v>1.02</v>
      </c>
      <c r="E391">
        <v>0.97199999999999998</v>
      </c>
      <c r="F391">
        <v>4.9000000000000004</v>
      </c>
    </row>
    <row r="392" spans="1:6" x14ac:dyDescent="0.4">
      <c r="A392" t="s">
        <v>1893</v>
      </c>
      <c r="B392" s="22">
        <v>42779</v>
      </c>
      <c r="C392" s="22">
        <v>43126</v>
      </c>
      <c r="D392">
        <v>0.51</v>
      </c>
      <c r="E392">
        <v>0.48599999999999999</v>
      </c>
      <c r="F392">
        <v>4.9000000000000004</v>
      </c>
    </row>
    <row r="393" spans="1:6" x14ac:dyDescent="0.4">
      <c r="A393" t="s">
        <v>1926</v>
      </c>
      <c r="B393" s="22">
        <v>42765</v>
      </c>
      <c r="C393" s="22">
        <v>43111</v>
      </c>
      <c r="D393">
        <v>0.76</v>
      </c>
      <c r="E393">
        <v>0.72599999999999998</v>
      </c>
      <c r="F393">
        <v>4.9000000000000004</v>
      </c>
    </row>
    <row r="394" spans="1:6" x14ac:dyDescent="0.4">
      <c r="A394" t="s">
        <v>1478</v>
      </c>
      <c r="B394" s="22">
        <v>42772</v>
      </c>
      <c r="C394" s="22">
        <v>43119</v>
      </c>
      <c r="D394">
        <v>1.58</v>
      </c>
      <c r="E394">
        <v>1.5069999999999999</v>
      </c>
      <c r="F394">
        <v>4.8</v>
      </c>
    </row>
    <row r="395" spans="1:6" x14ac:dyDescent="0.4">
      <c r="A395" t="s">
        <v>1813</v>
      </c>
      <c r="B395" s="22">
        <v>42779</v>
      </c>
      <c r="C395" s="22">
        <v>43126</v>
      </c>
      <c r="D395">
        <v>0.93</v>
      </c>
      <c r="E395">
        <v>0.88700000000000001</v>
      </c>
      <c r="F395">
        <v>4.8</v>
      </c>
    </row>
    <row r="396" spans="1:6" x14ac:dyDescent="0.4">
      <c r="A396" t="s">
        <v>1427</v>
      </c>
      <c r="B396" s="22">
        <v>42437</v>
      </c>
      <c r="C396" s="22">
        <v>42783</v>
      </c>
      <c r="D396">
        <v>1.46</v>
      </c>
      <c r="E396">
        <v>1.397</v>
      </c>
      <c r="F396">
        <v>4.7</v>
      </c>
    </row>
    <row r="397" spans="1:6" x14ac:dyDescent="0.4">
      <c r="A397" t="s">
        <v>1078</v>
      </c>
      <c r="B397" s="22">
        <v>42769</v>
      </c>
      <c r="C397" s="22">
        <v>43118</v>
      </c>
      <c r="D397">
        <v>1.36</v>
      </c>
      <c r="E397">
        <v>1.3</v>
      </c>
      <c r="F397">
        <v>4.5999999999999996</v>
      </c>
    </row>
    <row r="398" spans="1:6" x14ac:dyDescent="0.4">
      <c r="A398" t="s">
        <v>1138</v>
      </c>
      <c r="B398" s="22">
        <v>42769</v>
      </c>
      <c r="C398" s="22">
        <v>43118</v>
      </c>
      <c r="D398">
        <v>0.32</v>
      </c>
      <c r="E398">
        <v>0.30599999999999999</v>
      </c>
      <c r="F398">
        <v>4.5999999999999996</v>
      </c>
    </row>
    <row r="399" spans="1:6" x14ac:dyDescent="0.4">
      <c r="A399" t="s">
        <v>1539</v>
      </c>
      <c r="B399" s="22">
        <v>42627</v>
      </c>
      <c r="C399" s="22">
        <v>42975</v>
      </c>
      <c r="D399">
        <v>0.52</v>
      </c>
      <c r="E399">
        <v>0.497</v>
      </c>
      <c r="F399">
        <v>4.5999999999999996</v>
      </c>
    </row>
    <row r="400" spans="1:6" x14ac:dyDescent="0.4">
      <c r="A400" t="s">
        <v>1623</v>
      </c>
      <c r="B400" s="22">
        <v>42755</v>
      </c>
      <c r="C400" s="22">
        <v>43103</v>
      </c>
      <c r="D400">
        <v>0.52</v>
      </c>
      <c r="E400">
        <v>0.497</v>
      </c>
      <c r="F400">
        <v>4.5999999999999996</v>
      </c>
    </row>
    <row r="401" spans="1:6" x14ac:dyDescent="0.4">
      <c r="A401" t="s">
        <v>1701</v>
      </c>
      <c r="B401" s="22">
        <v>42772</v>
      </c>
      <c r="C401" s="22">
        <v>43119</v>
      </c>
      <c r="D401">
        <v>0.64</v>
      </c>
      <c r="E401">
        <v>0.61199999999999999</v>
      </c>
      <c r="F401">
        <v>4.5999999999999996</v>
      </c>
    </row>
    <row r="402" spans="1:6" x14ac:dyDescent="0.4">
      <c r="A402" t="s">
        <v>1726</v>
      </c>
      <c r="B402" s="22">
        <v>42776</v>
      </c>
      <c r="C402" s="22">
        <v>43125</v>
      </c>
      <c r="D402">
        <v>0.98</v>
      </c>
      <c r="E402">
        <v>0.93700000000000006</v>
      </c>
      <c r="F402">
        <v>4.5999999999999996</v>
      </c>
    </row>
    <row r="403" spans="1:6" x14ac:dyDescent="0.4">
      <c r="A403" t="s">
        <v>1730</v>
      </c>
      <c r="B403" s="22">
        <v>42765</v>
      </c>
      <c r="C403" s="22">
        <v>43111</v>
      </c>
      <c r="D403">
        <v>0.5</v>
      </c>
      <c r="E403">
        <v>0.47799999999999998</v>
      </c>
      <c r="F403">
        <v>4.5999999999999996</v>
      </c>
    </row>
    <row r="404" spans="1:6" x14ac:dyDescent="0.4">
      <c r="A404" t="s">
        <v>1598</v>
      </c>
      <c r="B404" s="22">
        <v>42772</v>
      </c>
      <c r="C404" s="22">
        <v>43119</v>
      </c>
      <c r="D404">
        <v>1.54</v>
      </c>
      <c r="E404">
        <v>1.474</v>
      </c>
      <c r="F404">
        <v>4.5</v>
      </c>
    </row>
    <row r="405" spans="1:6" x14ac:dyDescent="0.4">
      <c r="A405" t="s">
        <v>1886</v>
      </c>
      <c r="B405" s="22">
        <v>42709</v>
      </c>
      <c r="C405" s="22">
        <v>43054</v>
      </c>
      <c r="D405">
        <v>1.08</v>
      </c>
      <c r="E405">
        <v>1.0369999999999999</v>
      </c>
      <c r="F405">
        <v>4.5</v>
      </c>
    </row>
    <row r="406" spans="1:6" x14ac:dyDescent="0.4">
      <c r="A406" t="s">
        <v>1298</v>
      </c>
      <c r="B406" s="22">
        <v>42656</v>
      </c>
      <c r="C406" s="22">
        <v>43004</v>
      </c>
      <c r="D406">
        <v>0.94</v>
      </c>
      <c r="E406">
        <v>0.89700000000000002</v>
      </c>
      <c r="F406">
        <v>4.4000000000000004</v>
      </c>
    </row>
    <row r="407" spans="1:6" x14ac:dyDescent="0.4">
      <c r="A407" t="s">
        <v>1415</v>
      </c>
      <c r="B407" s="22">
        <v>42766</v>
      </c>
      <c r="C407" s="22">
        <v>43112</v>
      </c>
      <c r="D407">
        <v>1.03</v>
      </c>
      <c r="E407">
        <v>0.98699999999999999</v>
      </c>
      <c r="F407">
        <v>4.4000000000000004</v>
      </c>
    </row>
    <row r="408" spans="1:6" x14ac:dyDescent="0.4">
      <c r="A408" t="s">
        <v>1795</v>
      </c>
      <c r="B408" s="22">
        <v>42776</v>
      </c>
      <c r="C408" s="22">
        <v>43125</v>
      </c>
      <c r="D408">
        <v>0.81</v>
      </c>
      <c r="E408">
        <v>0.77600000000000002</v>
      </c>
      <c r="F408">
        <v>4.4000000000000004</v>
      </c>
    </row>
    <row r="409" spans="1:6" x14ac:dyDescent="0.4">
      <c r="A409" t="s">
        <v>1350</v>
      </c>
      <c r="B409" s="22">
        <v>42594</v>
      </c>
      <c r="C409" s="22">
        <v>42943</v>
      </c>
      <c r="D409">
        <v>0.46</v>
      </c>
      <c r="E409">
        <v>0.441</v>
      </c>
      <c r="F409">
        <v>4.3</v>
      </c>
    </row>
    <row r="410" spans="1:6" x14ac:dyDescent="0.4">
      <c r="A410" t="s">
        <v>1482</v>
      </c>
      <c r="B410" s="22">
        <v>42776</v>
      </c>
      <c r="C410" s="22">
        <v>43125</v>
      </c>
      <c r="D410">
        <v>0.65</v>
      </c>
      <c r="E410">
        <v>0.623</v>
      </c>
      <c r="F410">
        <v>4.3</v>
      </c>
    </row>
    <row r="411" spans="1:6" x14ac:dyDescent="0.4">
      <c r="A411" t="s">
        <v>1583</v>
      </c>
      <c r="B411" s="22">
        <v>42776</v>
      </c>
      <c r="C411" s="22">
        <v>43125</v>
      </c>
      <c r="D411">
        <v>0.77</v>
      </c>
      <c r="E411">
        <v>0.73799999999999999</v>
      </c>
      <c r="F411">
        <v>4.3</v>
      </c>
    </row>
    <row r="412" spans="1:6" x14ac:dyDescent="0.4">
      <c r="A412" t="s">
        <v>1633</v>
      </c>
      <c r="B412" s="22">
        <v>42759</v>
      </c>
      <c r="C412" s="22">
        <v>43105</v>
      </c>
      <c r="D412">
        <v>0.27</v>
      </c>
      <c r="E412">
        <v>0.26200000000000001</v>
      </c>
      <c r="F412">
        <v>4.3</v>
      </c>
    </row>
    <row r="413" spans="1:6" x14ac:dyDescent="0.4">
      <c r="A413" t="s">
        <v>1641</v>
      </c>
      <c r="B413" s="22">
        <v>42783</v>
      </c>
      <c r="C413" s="22">
        <v>43132</v>
      </c>
      <c r="D413">
        <v>0.24</v>
      </c>
      <c r="E413">
        <v>0.23</v>
      </c>
      <c r="F413">
        <v>4.3</v>
      </c>
    </row>
    <row r="414" spans="1:6" x14ac:dyDescent="0.4">
      <c r="A414" t="s">
        <v>1647</v>
      </c>
      <c r="B414" s="22">
        <v>42431</v>
      </c>
      <c r="C414" s="22">
        <v>42779</v>
      </c>
      <c r="D414">
        <v>0.94</v>
      </c>
      <c r="E414">
        <v>0.90100000000000002</v>
      </c>
      <c r="F414">
        <v>4.3</v>
      </c>
    </row>
    <row r="415" spans="1:6" x14ac:dyDescent="0.4">
      <c r="A415" t="s">
        <v>1282</v>
      </c>
      <c r="B415" s="22">
        <v>42641</v>
      </c>
      <c r="C415" s="22">
        <v>42990</v>
      </c>
      <c r="D415">
        <v>0.9</v>
      </c>
      <c r="E415">
        <v>0.86399999999999999</v>
      </c>
      <c r="F415">
        <v>4.2</v>
      </c>
    </row>
    <row r="416" spans="1:6" x14ac:dyDescent="0.4">
      <c r="A416" t="s">
        <v>1341</v>
      </c>
      <c r="B416" s="22">
        <v>42759</v>
      </c>
      <c r="C416" s="22">
        <v>43105</v>
      </c>
      <c r="D416">
        <v>2.1</v>
      </c>
      <c r="E416">
        <v>2.016</v>
      </c>
      <c r="F416">
        <v>4.2</v>
      </c>
    </row>
    <row r="417" spans="1:6" x14ac:dyDescent="0.4">
      <c r="A417" t="s">
        <v>1491</v>
      </c>
      <c r="B417" s="22">
        <v>42769</v>
      </c>
      <c r="C417" s="22">
        <v>43118</v>
      </c>
      <c r="D417">
        <v>3.37</v>
      </c>
      <c r="E417">
        <v>3.2330000000000001</v>
      </c>
      <c r="F417">
        <v>4.2</v>
      </c>
    </row>
    <row r="418" spans="1:6" x14ac:dyDescent="0.4">
      <c r="A418" t="s">
        <v>1567</v>
      </c>
      <c r="B418" s="22">
        <v>42769</v>
      </c>
      <c r="C418" s="22">
        <v>43118</v>
      </c>
      <c r="D418">
        <v>0.42</v>
      </c>
      <c r="E418">
        <v>0.40300000000000002</v>
      </c>
      <c r="F418">
        <v>4.2</v>
      </c>
    </row>
    <row r="419" spans="1:6" x14ac:dyDescent="0.4">
      <c r="A419" t="s">
        <v>1616</v>
      </c>
      <c r="B419" s="22">
        <v>42775</v>
      </c>
      <c r="C419" s="22">
        <v>43124</v>
      </c>
      <c r="D419">
        <v>1.0900000000000001</v>
      </c>
      <c r="E419">
        <v>1.046</v>
      </c>
      <c r="F419">
        <v>4.2</v>
      </c>
    </row>
    <row r="420" spans="1:6" x14ac:dyDescent="0.4">
      <c r="A420" t="s">
        <v>1646</v>
      </c>
      <c r="B420" s="22">
        <v>42762</v>
      </c>
      <c r="C420" s="22">
        <v>43110</v>
      </c>
      <c r="D420">
        <v>0.75</v>
      </c>
      <c r="E420">
        <v>0.72</v>
      </c>
      <c r="F420">
        <v>4.2</v>
      </c>
    </row>
    <row r="421" spans="1:6" x14ac:dyDescent="0.4">
      <c r="A421" t="s">
        <v>1662</v>
      </c>
      <c r="B421" s="22">
        <v>42769</v>
      </c>
      <c r="C421" s="22">
        <v>43118</v>
      </c>
      <c r="D421">
        <v>0.52</v>
      </c>
      <c r="E421">
        <v>0.499</v>
      </c>
      <c r="F421">
        <v>4.2</v>
      </c>
    </row>
    <row r="422" spans="1:6" x14ac:dyDescent="0.4">
      <c r="A422" t="s">
        <v>1815</v>
      </c>
      <c r="B422" s="22">
        <v>42766</v>
      </c>
      <c r="C422" s="22">
        <v>43112</v>
      </c>
      <c r="D422">
        <v>0.25</v>
      </c>
      <c r="E422">
        <v>0.24</v>
      </c>
      <c r="F422">
        <v>4.2</v>
      </c>
    </row>
    <row r="423" spans="1:6" x14ac:dyDescent="0.4">
      <c r="A423" t="s">
        <v>1850</v>
      </c>
      <c r="B423" s="22">
        <v>42772</v>
      </c>
      <c r="C423" s="22">
        <v>43119</v>
      </c>
      <c r="D423">
        <v>-0.39</v>
      </c>
      <c r="E423">
        <v>-0.40699999999999997</v>
      </c>
      <c r="F423">
        <v>4.2</v>
      </c>
    </row>
    <row r="424" spans="1:6" x14ac:dyDescent="0.4">
      <c r="A424" t="s">
        <v>1868</v>
      </c>
      <c r="B424" s="22">
        <v>42769</v>
      </c>
      <c r="C424" s="22">
        <v>43118</v>
      </c>
      <c r="D424">
        <v>0.9</v>
      </c>
      <c r="E424">
        <v>0.86399999999999999</v>
      </c>
      <c r="F424">
        <v>4.2</v>
      </c>
    </row>
    <row r="425" spans="1:6" x14ac:dyDescent="0.4">
      <c r="A425" t="s">
        <v>1089</v>
      </c>
      <c r="B425" s="22">
        <v>42773</v>
      </c>
      <c r="C425" s="22">
        <v>43122</v>
      </c>
      <c r="D425">
        <v>0.91</v>
      </c>
      <c r="E425">
        <v>0.873</v>
      </c>
      <c r="F425">
        <v>4.0999999999999996</v>
      </c>
    </row>
    <row r="426" spans="1:6" x14ac:dyDescent="0.4">
      <c r="A426" t="s">
        <v>1172</v>
      </c>
      <c r="B426" s="22">
        <v>42592</v>
      </c>
      <c r="C426" s="22">
        <v>42941</v>
      </c>
      <c r="D426">
        <v>1.22</v>
      </c>
      <c r="E426">
        <v>1.1719999999999999</v>
      </c>
      <c r="F426">
        <v>4.0999999999999996</v>
      </c>
    </row>
    <row r="427" spans="1:6" x14ac:dyDescent="0.4">
      <c r="A427" t="s">
        <v>1306</v>
      </c>
      <c r="B427" s="22">
        <v>42772</v>
      </c>
      <c r="C427" s="22">
        <v>43119</v>
      </c>
      <c r="D427">
        <v>-0.14000000000000001</v>
      </c>
      <c r="E427">
        <v>-0.14599999999999999</v>
      </c>
      <c r="F427">
        <v>4.0999999999999996</v>
      </c>
    </row>
    <row r="428" spans="1:6" x14ac:dyDescent="0.4">
      <c r="A428" t="s">
        <v>1438</v>
      </c>
      <c r="B428" s="22">
        <v>42768</v>
      </c>
      <c r="C428" s="22">
        <v>43117</v>
      </c>
      <c r="D428">
        <v>1.85</v>
      </c>
      <c r="E428">
        <v>1.7769999999999999</v>
      </c>
      <c r="F428">
        <v>4.0999999999999996</v>
      </c>
    </row>
    <row r="429" spans="1:6" x14ac:dyDescent="0.4">
      <c r="A429" t="s">
        <v>1718</v>
      </c>
      <c r="B429" s="22">
        <v>42761</v>
      </c>
      <c r="C429" s="22">
        <v>43109</v>
      </c>
      <c r="D429">
        <v>3.23</v>
      </c>
      <c r="E429">
        <v>3.1080000000000001</v>
      </c>
      <c r="F429">
        <v>4.0999999999999996</v>
      </c>
    </row>
    <row r="430" spans="1:6" x14ac:dyDescent="0.4">
      <c r="A430" t="s">
        <v>1924</v>
      </c>
      <c r="B430" s="22">
        <v>42772</v>
      </c>
      <c r="C430" s="22">
        <v>43119</v>
      </c>
      <c r="D430">
        <v>1.01</v>
      </c>
      <c r="E430">
        <v>0.97399999999999998</v>
      </c>
      <c r="F430">
        <v>4.0999999999999996</v>
      </c>
    </row>
    <row r="431" spans="1:6" x14ac:dyDescent="0.4">
      <c r="A431" t="s">
        <v>1254</v>
      </c>
      <c r="B431" s="22">
        <v>42451</v>
      </c>
      <c r="C431" s="22">
        <v>42800</v>
      </c>
      <c r="D431">
        <v>0.47</v>
      </c>
      <c r="E431">
        <v>0.45200000000000001</v>
      </c>
      <c r="F431">
        <v>4</v>
      </c>
    </row>
    <row r="432" spans="1:6" x14ac:dyDescent="0.4">
      <c r="A432" t="s">
        <v>1594</v>
      </c>
      <c r="B432" s="22">
        <v>42775</v>
      </c>
      <c r="C432" s="22">
        <v>43124</v>
      </c>
      <c r="D432">
        <v>0.34</v>
      </c>
      <c r="E432">
        <v>0.32700000000000001</v>
      </c>
      <c r="F432">
        <v>4</v>
      </c>
    </row>
    <row r="433" spans="1:6" x14ac:dyDescent="0.4">
      <c r="A433" t="s">
        <v>1699</v>
      </c>
      <c r="B433" s="22">
        <v>42612</v>
      </c>
      <c r="C433" s="22">
        <v>42961</v>
      </c>
      <c r="D433">
        <v>0.26</v>
      </c>
      <c r="E433">
        <v>0.25</v>
      </c>
      <c r="F433">
        <v>4</v>
      </c>
    </row>
    <row r="434" spans="1:6" x14ac:dyDescent="0.4">
      <c r="A434" t="s">
        <v>1757</v>
      </c>
      <c r="B434" s="22">
        <v>42776</v>
      </c>
      <c r="C434" s="22">
        <v>43125</v>
      </c>
      <c r="D434">
        <v>0.19</v>
      </c>
      <c r="E434">
        <v>0.18</v>
      </c>
      <c r="F434">
        <v>4</v>
      </c>
    </row>
    <row r="435" spans="1:6" x14ac:dyDescent="0.4">
      <c r="A435" t="s">
        <v>1145</v>
      </c>
      <c r="B435" s="22">
        <v>42772</v>
      </c>
      <c r="C435" s="22">
        <v>43119</v>
      </c>
      <c r="D435">
        <v>1.98</v>
      </c>
      <c r="E435">
        <v>1.905</v>
      </c>
      <c r="F435">
        <v>3.9</v>
      </c>
    </row>
    <row r="436" spans="1:6" x14ac:dyDescent="0.4">
      <c r="A436" t="s">
        <v>1308</v>
      </c>
      <c r="B436" s="22">
        <v>42761</v>
      </c>
      <c r="C436" s="22">
        <v>43109</v>
      </c>
      <c r="D436">
        <v>0.43</v>
      </c>
      <c r="E436">
        <v>0.41399999999999998</v>
      </c>
      <c r="F436">
        <v>3.9</v>
      </c>
    </row>
    <row r="437" spans="1:6" x14ac:dyDescent="0.4">
      <c r="A437" t="s">
        <v>1432</v>
      </c>
      <c r="B437" s="22">
        <v>42765</v>
      </c>
      <c r="C437" s="22">
        <v>43111</v>
      </c>
      <c r="D437">
        <v>1.45</v>
      </c>
      <c r="E437">
        <v>1.393</v>
      </c>
      <c r="F437">
        <v>3.9</v>
      </c>
    </row>
    <row r="438" spans="1:6" x14ac:dyDescent="0.4">
      <c r="A438" t="s">
        <v>1445</v>
      </c>
      <c r="B438" s="22">
        <v>42772</v>
      </c>
      <c r="C438" s="22">
        <v>43119</v>
      </c>
      <c r="D438">
        <v>1.05</v>
      </c>
      <c r="E438">
        <v>1.0109999999999999</v>
      </c>
      <c r="F438">
        <v>3.9</v>
      </c>
    </row>
    <row r="439" spans="1:6" x14ac:dyDescent="0.4">
      <c r="A439" t="s">
        <v>1954</v>
      </c>
      <c r="B439" s="22">
        <v>42780</v>
      </c>
      <c r="C439" s="22">
        <v>43129</v>
      </c>
      <c r="D439">
        <v>0.06</v>
      </c>
      <c r="E439">
        <v>0.06</v>
      </c>
      <c r="F439">
        <v>3.9</v>
      </c>
    </row>
    <row r="440" spans="1:6" x14ac:dyDescent="0.4">
      <c r="A440" t="s">
        <v>1497</v>
      </c>
      <c r="B440" s="22">
        <v>42682</v>
      </c>
      <c r="C440" s="22">
        <v>43031</v>
      </c>
      <c r="D440">
        <v>2.1</v>
      </c>
      <c r="E440">
        <v>2.0219999999999998</v>
      </c>
      <c r="F440">
        <v>3.9</v>
      </c>
    </row>
    <row r="441" spans="1:6" x14ac:dyDescent="0.4">
      <c r="A441" t="s">
        <v>1922</v>
      </c>
      <c r="B441" s="22">
        <v>42759</v>
      </c>
      <c r="C441" s="22">
        <v>43105</v>
      </c>
      <c r="D441">
        <v>1.05</v>
      </c>
      <c r="E441">
        <v>1.0089999999999999</v>
      </c>
      <c r="F441">
        <v>3.9</v>
      </c>
    </row>
    <row r="442" spans="1:6" x14ac:dyDescent="0.4">
      <c r="A442" t="s">
        <v>997</v>
      </c>
      <c r="B442" s="22">
        <v>42678</v>
      </c>
      <c r="C442" s="22">
        <v>43027</v>
      </c>
      <c r="D442">
        <v>2.5</v>
      </c>
      <c r="E442">
        <v>2.4079999999999999</v>
      </c>
      <c r="F442">
        <v>3.8</v>
      </c>
    </row>
    <row r="443" spans="1:6" x14ac:dyDescent="0.4">
      <c r="A443" t="s">
        <v>1012</v>
      </c>
      <c r="B443" s="22">
        <v>42677</v>
      </c>
      <c r="C443" s="22">
        <v>43026</v>
      </c>
      <c r="D443">
        <v>1.43</v>
      </c>
      <c r="E443">
        <v>1.3779999999999999</v>
      </c>
      <c r="F443">
        <v>3.8</v>
      </c>
    </row>
    <row r="444" spans="1:6" x14ac:dyDescent="0.4">
      <c r="A444" t="s">
        <v>1240</v>
      </c>
      <c r="B444" s="22">
        <v>42766</v>
      </c>
      <c r="C444" s="22">
        <v>43112</v>
      </c>
      <c r="D444">
        <v>1.33</v>
      </c>
      <c r="E444">
        <v>1.2809999999999999</v>
      </c>
      <c r="F444">
        <v>3.8</v>
      </c>
    </row>
    <row r="445" spans="1:6" x14ac:dyDescent="0.4">
      <c r="A445" t="s">
        <v>1155</v>
      </c>
      <c r="B445" s="22">
        <v>42769</v>
      </c>
      <c r="C445" s="22">
        <v>43118</v>
      </c>
      <c r="D445">
        <v>0.25</v>
      </c>
      <c r="E445">
        <v>0.24099999999999999</v>
      </c>
      <c r="F445">
        <v>3.7</v>
      </c>
    </row>
    <row r="446" spans="1:6" x14ac:dyDescent="0.4">
      <c r="A446" t="s">
        <v>1395</v>
      </c>
      <c r="B446" s="22">
        <v>42772</v>
      </c>
      <c r="C446" s="22">
        <v>43119</v>
      </c>
      <c r="D446">
        <v>1.24</v>
      </c>
      <c r="E446">
        <v>1.196</v>
      </c>
      <c r="F446">
        <v>3.7</v>
      </c>
    </row>
    <row r="447" spans="1:6" x14ac:dyDescent="0.4">
      <c r="A447" t="s">
        <v>1456</v>
      </c>
      <c r="B447" s="22">
        <v>42779</v>
      </c>
      <c r="C447" s="22">
        <v>43126</v>
      </c>
      <c r="D447">
        <v>0.45</v>
      </c>
      <c r="E447">
        <v>0.437</v>
      </c>
      <c r="F447">
        <v>3.7</v>
      </c>
    </row>
    <row r="448" spans="1:6" x14ac:dyDescent="0.4">
      <c r="A448" t="s">
        <v>1973</v>
      </c>
      <c r="B448" s="22">
        <v>42775</v>
      </c>
      <c r="C448" s="22">
        <v>43124</v>
      </c>
      <c r="D448">
        <v>0.59</v>
      </c>
      <c r="E448">
        <v>0.56899999999999995</v>
      </c>
      <c r="F448">
        <v>3.7</v>
      </c>
    </row>
    <row r="449" spans="1:6" x14ac:dyDescent="0.4">
      <c r="A449" t="s">
        <v>1705</v>
      </c>
      <c r="B449" s="22">
        <v>42779</v>
      </c>
      <c r="C449" s="22">
        <v>43126</v>
      </c>
      <c r="D449">
        <v>1.0900000000000001</v>
      </c>
      <c r="E449">
        <v>1.0509999999999999</v>
      </c>
      <c r="F449">
        <v>3.7</v>
      </c>
    </row>
    <row r="450" spans="1:6" x14ac:dyDescent="0.4">
      <c r="A450" t="s">
        <v>1201</v>
      </c>
      <c r="B450" s="22">
        <v>42762</v>
      </c>
      <c r="C450" s="22">
        <v>43110</v>
      </c>
      <c r="D450">
        <v>2.74</v>
      </c>
      <c r="E450">
        <v>2.6459999999999999</v>
      </c>
      <c r="F450">
        <v>3.6</v>
      </c>
    </row>
    <row r="451" spans="1:6" x14ac:dyDescent="0.4">
      <c r="A451" t="s">
        <v>1640</v>
      </c>
      <c r="B451" s="22">
        <v>42772</v>
      </c>
      <c r="C451" s="22">
        <v>43119</v>
      </c>
      <c r="D451">
        <v>0.2</v>
      </c>
      <c r="E451">
        <v>0.193</v>
      </c>
      <c r="F451">
        <v>3.6</v>
      </c>
    </row>
    <row r="452" spans="1:6" x14ac:dyDescent="0.4">
      <c r="A452" t="s">
        <v>1809</v>
      </c>
      <c r="B452" s="22">
        <v>42776</v>
      </c>
      <c r="C452" s="22">
        <v>43125</v>
      </c>
      <c r="D452">
        <v>0.23</v>
      </c>
      <c r="E452">
        <v>0.222</v>
      </c>
      <c r="F452">
        <v>3.6</v>
      </c>
    </row>
    <row r="453" spans="1:6" x14ac:dyDescent="0.4">
      <c r="A453" t="s">
        <v>1082</v>
      </c>
      <c r="B453" s="22">
        <v>42775</v>
      </c>
      <c r="C453" s="22">
        <v>43124</v>
      </c>
      <c r="D453">
        <v>1.67</v>
      </c>
      <c r="E453">
        <v>1.613</v>
      </c>
      <c r="F453">
        <v>3.5</v>
      </c>
    </row>
    <row r="454" spans="1:6" x14ac:dyDescent="0.4">
      <c r="A454" t="s">
        <v>1385</v>
      </c>
      <c r="B454" s="22">
        <v>42677</v>
      </c>
      <c r="C454" s="22">
        <v>43026</v>
      </c>
      <c r="D454">
        <v>1.45</v>
      </c>
      <c r="E454">
        <v>1.401</v>
      </c>
      <c r="F454">
        <v>3.5</v>
      </c>
    </row>
    <row r="455" spans="1:6" x14ac:dyDescent="0.4">
      <c r="A455" t="s">
        <v>1538</v>
      </c>
      <c r="B455" s="22">
        <v>42607</v>
      </c>
      <c r="C455" s="22">
        <v>42956</v>
      </c>
      <c r="D455">
        <v>0.91</v>
      </c>
      <c r="E455">
        <v>0.879</v>
      </c>
      <c r="F455">
        <v>3.5</v>
      </c>
    </row>
    <row r="456" spans="1:6" x14ac:dyDescent="0.4">
      <c r="A456" t="s">
        <v>1540</v>
      </c>
      <c r="B456" s="22">
        <v>42765</v>
      </c>
      <c r="C456" s="22">
        <v>43111</v>
      </c>
      <c r="D456">
        <v>1.96</v>
      </c>
      <c r="E456">
        <v>1.8979999999999999</v>
      </c>
      <c r="F456">
        <v>3.5</v>
      </c>
    </row>
    <row r="457" spans="1:6" x14ac:dyDescent="0.4">
      <c r="A457" t="s">
        <v>1698</v>
      </c>
      <c r="B457" s="22">
        <v>42782</v>
      </c>
      <c r="C457" s="22">
        <v>43131</v>
      </c>
      <c r="D457">
        <v>1.5</v>
      </c>
      <c r="E457">
        <v>1.4490000000000001</v>
      </c>
      <c r="F457">
        <v>3.5</v>
      </c>
    </row>
    <row r="458" spans="1:6" x14ac:dyDescent="0.4">
      <c r="A458" t="s">
        <v>1707</v>
      </c>
      <c r="B458" s="22">
        <v>42780</v>
      </c>
      <c r="C458" s="22">
        <v>43129</v>
      </c>
      <c r="D458">
        <v>0.65</v>
      </c>
      <c r="E458">
        <v>0.628</v>
      </c>
      <c r="F458">
        <v>3.5</v>
      </c>
    </row>
    <row r="459" spans="1:6" x14ac:dyDescent="0.4">
      <c r="A459" t="s">
        <v>1725</v>
      </c>
      <c r="B459" s="22">
        <v>42762</v>
      </c>
      <c r="C459" s="22">
        <v>43110</v>
      </c>
      <c r="D459">
        <v>2.35</v>
      </c>
      <c r="E459">
        <v>2.2709999999999999</v>
      </c>
      <c r="F459">
        <v>3.5</v>
      </c>
    </row>
    <row r="460" spans="1:6" x14ac:dyDescent="0.4">
      <c r="A460" t="s">
        <v>1860</v>
      </c>
      <c r="B460" s="22">
        <v>42772</v>
      </c>
      <c r="C460" s="22">
        <v>43119</v>
      </c>
      <c r="D460">
        <v>0.86</v>
      </c>
      <c r="E460">
        <v>0.83099999999999996</v>
      </c>
      <c r="F460">
        <v>3.5</v>
      </c>
    </row>
    <row r="461" spans="1:6" x14ac:dyDescent="0.4">
      <c r="A461" t="s">
        <v>1104</v>
      </c>
      <c r="B461" s="22">
        <v>42776</v>
      </c>
      <c r="C461" s="22">
        <v>43125</v>
      </c>
      <c r="D461">
        <v>1.03</v>
      </c>
      <c r="E461">
        <v>0.996</v>
      </c>
      <c r="F461">
        <v>3.4</v>
      </c>
    </row>
    <row r="462" spans="1:6" x14ac:dyDescent="0.4">
      <c r="A462" t="s">
        <v>1327</v>
      </c>
      <c r="B462" s="22">
        <v>42704</v>
      </c>
      <c r="C462" s="22">
        <v>43049</v>
      </c>
      <c r="D462">
        <v>1.35</v>
      </c>
      <c r="E462">
        <v>1.306</v>
      </c>
      <c r="F462">
        <v>3.4</v>
      </c>
    </row>
    <row r="463" spans="1:6" x14ac:dyDescent="0.4">
      <c r="A463" t="s">
        <v>1440</v>
      </c>
      <c r="B463" s="22">
        <v>42761</v>
      </c>
      <c r="C463" s="22">
        <v>43109</v>
      </c>
      <c r="D463">
        <v>2.46</v>
      </c>
      <c r="E463">
        <v>2.379</v>
      </c>
      <c r="F463">
        <v>3.4</v>
      </c>
    </row>
    <row r="464" spans="1:6" x14ac:dyDescent="0.4">
      <c r="A464" t="s">
        <v>1521</v>
      </c>
      <c r="B464" s="22">
        <v>42598</v>
      </c>
      <c r="C464" s="22">
        <v>42947</v>
      </c>
      <c r="D464">
        <v>0.39</v>
      </c>
      <c r="E464">
        <v>0.377</v>
      </c>
      <c r="F464">
        <v>3.4</v>
      </c>
    </row>
    <row r="465" spans="1:6" x14ac:dyDescent="0.4">
      <c r="A465" t="s">
        <v>1660</v>
      </c>
      <c r="B465" s="22">
        <v>42782</v>
      </c>
      <c r="C465" s="22">
        <v>43131</v>
      </c>
      <c r="D465">
        <v>0.88</v>
      </c>
      <c r="E465">
        <v>0.85099999999999998</v>
      </c>
      <c r="F465">
        <v>3.4</v>
      </c>
    </row>
    <row r="466" spans="1:6" x14ac:dyDescent="0.4">
      <c r="A466" t="s">
        <v>1708</v>
      </c>
      <c r="B466" s="22">
        <v>42633</v>
      </c>
      <c r="C466" s="22">
        <v>42979</v>
      </c>
      <c r="D466">
        <v>0.48</v>
      </c>
      <c r="E466">
        <v>0.46400000000000002</v>
      </c>
      <c r="F466">
        <v>3.4</v>
      </c>
    </row>
    <row r="467" spans="1:6" x14ac:dyDescent="0.4">
      <c r="A467" t="s">
        <v>1711</v>
      </c>
      <c r="B467" s="22">
        <v>42768</v>
      </c>
      <c r="C467" s="22">
        <v>43117</v>
      </c>
      <c r="D467">
        <v>0.97</v>
      </c>
      <c r="E467">
        <v>0.93799999999999994</v>
      </c>
      <c r="F467">
        <v>3.4</v>
      </c>
    </row>
    <row r="468" spans="1:6" x14ac:dyDescent="0.4">
      <c r="A468" t="s">
        <v>1133</v>
      </c>
      <c r="B468" s="22">
        <v>42765</v>
      </c>
      <c r="C468" s="22">
        <v>43111</v>
      </c>
      <c r="D468">
        <v>1.04</v>
      </c>
      <c r="E468">
        <v>1.0069999999999999</v>
      </c>
      <c r="F468">
        <v>3.3</v>
      </c>
    </row>
    <row r="469" spans="1:6" x14ac:dyDescent="0.4">
      <c r="A469" t="s">
        <v>1287</v>
      </c>
      <c r="B469" s="22">
        <v>42772</v>
      </c>
      <c r="C469" s="22">
        <v>43119</v>
      </c>
      <c r="D469">
        <v>3.72</v>
      </c>
      <c r="E469">
        <v>3.6</v>
      </c>
      <c r="F469">
        <v>3.3</v>
      </c>
    </row>
    <row r="470" spans="1:6" x14ac:dyDescent="0.4">
      <c r="A470" t="s">
        <v>1289</v>
      </c>
      <c r="B470" s="22">
        <v>42776</v>
      </c>
      <c r="C470" s="22">
        <v>43125</v>
      </c>
      <c r="D470">
        <v>2.19</v>
      </c>
      <c r="E470">
        <v>2.117</v>
      </c>
      <c r="F470">
        <v>3.3</v>
      </c>
    </row>
    <row r="471" spans="1:6" x14ac:dyDescent="0.4">
      <c r="A471" t="s">
        <v>1320</v>
      </c>
      <c r="B471" s="22">
        <v>42599</v>
      </c>
      <c r="C471" s="22">
        <v>42948</v>
      </c>
      <c r="D471">
        <v>0.19</v>
      </c>
      <c r="E471">
        <v>0.184</v>
      </c>
      <c r="F471">
        <v>3.3</v>
      </c>
    </row>
    <row r="472" spans="1:6" x14ac:dyDescent="0.4">
      <c r="A472" t="s">
        <v>1498</v>
      </c>
      <c r="B472" s="22">
        <v>42702</v>
      </c>
      <c r="C472" s="22">
        <v>43047</v>
      </c>
      <c r="D472">
        <v>0.79</v>
      </c>
      <c r="E472">
        <v>0.76500000000000001</v>
      </c>
      <c r="F472">
        <v>3.3</v>
      </c>
    </row>
    <row r="473" spans="1:6" x14ac:dyDescent="0.4">
      <c r="A473" t="s">
        <v>1702</v>
      </c>
      <c r="B473" s="22">
        <v>42787</v>
      </c>
      <c r="C473" s="22">
        <v>43133</v>
      </c>
      <c r="D473">
        <v>0.25</v>
      </c>
      <c r="E473">
        <v>0.24199999999999999</v>
      </c>
      <c r="F473">
        <v>3.3</v>
      </c>
    </row>
    <row r="474" spans="1:6" x14ac:dyDescent="0.4">
      <c r="A474" t="s">
        <v>1854</v>
      </c>
      <c r="B474" s="22">
        <v>42768</v>
      </c>
      <c r="C474" s="22">
        <v>43117</v>
      </c>
      <c r="D474">
        <v>0.81</v>
      </c>
      <c r="E474">
        <v>0.78400000000000003</v>
      </c>
      <c r="F474">
        <v>3.3</v>
      </c>
    </row>
    <row r="475" spans="1:6" x14ac:dyDescent="0.4">
      <c r="A475" t="s">
        <v>1877</v>
      </c>
      <c r="B475" s="22">
        <v>42779</v>
      </c>
      <c r="C475" s="22">
        <v>43126</v>
      </c>
      <c r="D475">
        <v>0.98</v>
      </c>
      <c r="E475">
        <v>0.94899999999999995</v>
      </c>
      <c r="F475">
        <v>3.3</v>
      </c>
    </row>
    <row r="476" spans="1:6" x14ac:dyDescent="0.4">
      <c r="A476" t="s">
        <v>1351</v>
      </c>
      <c r="B476" s="22">
        <v>42768</v>
      </c>
      <c r="C476" s="22">
        <v>43117</v>
      </c>
      <c r="D476">
        <v>1.34</v>
      </c>
      <c r="E476">
        <v>1.296</v>
      </c>
      <c r="F476">
        <v>3.2</v>
      </c>
    </row>
    <row r="477" spans="1:6" x14ac:dyDescent="0.4">
      <c r="A477" t="s">
        <v>1494</v>
      </c>
      <c r="B477" s="22">
        <v>42772</v>
      </c>
      <c r="C477" s="22">
        <v>43119</v>
      </c>
      <c r="D477">
        <v>0.61</v>
      </c>
      <c r="E477">
        <v>0.59099999999999997</v>
      </c>
      <c r="F477">
        <v>3.2</v>
      </c>
    </row>
    <row r="478" spans="1:6" x14ac:dyDescent="0.4">
      <c r="A478" t="s">
        <v>1503</v>
      </c>
      <c r="B478" s="22">
        <v>42769</v>
      </c>
      <c r="C478" s="22">
        <v>43118</v>
      </c>
      <c r="D478">
        <v>0.4</v>
      </c>
      <c r="E478">
        <v>0.39100000000000001</v>
      </c>
      <c r="F478">
        <v>3.2</v>
      </c>
    </row>
    <row r="479" spans="1:6" x14ac:dyDescent="0.4">
      <c r="A479" t="s">
        <v>1516</v>
      </c>
      <c r="B479" s="22">
        <v>42775</v>
      </c>
      <c r="C479" s="22">
        <v>43124</v>
      </c>
      <c r="D479">
        <v>0.74</v>
      </c>
      <c r="E479">
        <v>0.71699999999999997</v>
      </c>
      <c r="F479">
        <v>3.2</v>
      </c>
    </row>
    <row r="480" spans="1:6" x14ac:dyDescent="0.4">
      <c r="A480" t="s">
        <v>1791</v>
      </c>
      <c r="B480" s="22">
        <v>42769</v>
      </c>
      <c r="C480" s="22">
        <v>43118</v>
      </c>
      <c r="D480">
        <v>1.52</v>
      </c>
      <c r="E480">
        <v>1.4730000000000001</v>
      </c>
      <c r="F480">
        <v>3.2</v>
      </c>
    </row>
    <row r="481" spans="1:6" x14ac:dyDescent="0.4">
      <c r="A481" t="s">
        <v>1180</v>
      </c>
      <c r="B481" s="22">
        <v>42776</v>
      </c>
      <c r="C481" s="22">
        <v>43125</v>
      </c>
      <c r="D481">
        <v>0.54</v>
      </c>
      <c r="E481">
        <v>0.52400000000000002</v>
      </c>
      <c r="F481">
        <v>3.1</v>
      </c>
    </row>
    <row r="482" spans="1:6" x14ac:dyDescent="0.4">
      <c r="A482" t="s">
        <v>1519</v>
      </c>
      <c r="B482" s="22">
        <v>42774</v>
      </c>
      <c r="C482" s="22">
        <v>43123</v>
      </c>
      <c r="D482">
        <v>0.53</v>
      </c>
      <c r="E482">
        <v>0.51400000000000001</v>
      </c>
      <c r="F482">
        <v>3.1</v>
      </c>
    </row>
    <row r="483" spans="1:6" x14ac:dyDescent="0.4">
      <c r="A483" t="s">
        <v>1547</v>
      </c>
      <c r="B483" s="22">
        <v>42594</v>
      </c>
      <c r="C483" s="22">
        <v>42943</v>
      </c>
      <c r="D483">
        <v>0.27</v>
      </c>
      <c r="E483">
        <v>0.26200000000000001</v>
      </c>
      <c r="F483">
        <v>3.1</v>
      </c>
    </row>
    <row r="484" spans="1:6" x14ac:dyDescent="0.4">
      <c r="A484" t="s">
        <v>1687</v>
      </c>
      <c r="B484" s="22">
        <v>42769</v>
      </c>
      <c r="C484" s="22">
        <v>43118</v>
      </c>
      <c r="D484">
        <v>1.5</v>
      </c>
      <c r="E484">
        <v>1.4550000000000001</v>
      </c>
      <c r="F484">
        <v>3.1</v>
      </c>
    </row>
    <row r="485" spans="1:6" x14ac:dyDescent="0.4">
      <c r="A485" t="s">
        <v>1883</v>
      </c>
      <c r="B485" s="22">
        <v>42426</v>
      </c>
      <c r="C485" s="22">
        <v>42774</v>
      </c>
      <c r="D485">
        <v>0.42</v>
      </c>
      <c r="E485">
        <v>0.40899999999999997</v>
      </c>
      <c r="F485">
        <v>3.1</v>
      </c>
    </row>
    <row r="486" spans="1:6" x14ac:dyDescent="0.4">
      <c r="A486" t="s">
        <v>1024</v>
      </c>
      <c r="B486" s="22">
        <v>42765</v>
      </c>
      <c r="C486" s="22">
        <v>43111</v>
      </c>
      <c r="D486">
        <v>3.84</v>
      </c>
      <c r="E486">
        <v>3.7280000000000002</v>
      </c>
      <c r="F486">
        <v>3</v>
      </c>
    </row>
    <row r="487" spans="1:6" x14ac:dyDescent="0.4">
      <c r="A487" t="s">
        <v>1062</v>
      </c>
      <c r="B487" s="22">
        <v>42682</v>
      </c>
      <c r="C487" s="22">
        <v>43031</v>
      </c>
      <c r="D487">
        <v>2.2999999999999998</v>
      </c>
      <c r="E487">
        <v>2.2330000000000001</v>
      </c>
      <c r="F487">
        <v>3</v>
      </c>
    </row>
    <row r="488" spans="1:6" x14ac:dyDescent="0.4">
      <c r="A488" t="s">
        <v>1211</v>
      </c>
      <c r="B488" s="22">
        <v>42592</v>
      </c>
      <c r="C488" s="22">
        <v>42941</v>
      </c>
      <c r="D488">
        <v>1.42</v>
      </c>
      <c r="E488">
        <v>1.379</v>
      </c>
      <c r="F488">
        <v>3</v>
      </c>
    </row>
    <row r="489" spans="1:6" x14ac:dyDescent="0.4">
      <c r="A489" t="s">
        <v>1393</v>
      </c>
      <c r="B489" s="22">
        <v>42776</v>
      </c>
      <c r="C489" s="22">
        <v>43125</v>
      </c>
      <c r="D489">
        <v>0.73</v>
      </c>
      <c r="E489">
        <v>0.70899999999999996</v>
      </c>
      <c r="F489">
        <v>3</v>
      </c>
    </row>
    <row r="490" spans="1:6" x14ac:dyDescent="0.4">
      <c r="A490" t="s">
        <v>1453</v>
      </c>
      <c r="B490" s="22">
        <v>42762</v>
      </c>
      <c r="C490" s="22">
        <v>43110</v>
      </c>
      <c r="D490">
        <v>2.0099999999999998</v>
      </c>
      <c r="E490">
        <v>1.952</v>
      </c>
      <c r="F490">
        <v>3</v>
      </c>
    </row>
    <row r="491" spans="1:6" x14ac:dyDescent="0.4">
      <c r="A491" t="s">
        <v>1913</v>
      </c>
      <c r="B491" s="22">
        <v>42768</v>
      </c>
      <c r="C491" s="22">
        <v>43117</v>
      </c>
      <c r="D491">
        <v>1.76</v>
      </c>
      <c r="E491">
        <v>1.7090000000000001</v>
      </c>
      <c r="F491">
        <v>3</v>
      </c>
    </row>
    <row r="492" spans="1:6" x14ac:dyDescent="0.4">
      <c r="A492" t="s">
        <v>1092</v>
      </c>
      <c r="B492" s="22">
        <v>42776</v>
      </c>
      <c r="C492" s="22">
        <v>43125</v>
      </c>
      <c r="D492">
        <v>0.79</v>
      </c>
      <c r="E492">
        <v>0.76800000000000002</v>
      </c>
      <c r="F492">
        <v>2.9</v>
      </c>
    </row>
    <row r="493" spans="1:6" x14ac:dyDescent="0.4">
      <c r="A493" t="s">
        <v>1428</v>
      </c>
      <c r="B493" s="22">
        <v>42775</v>
      </c>
      <c r="C493" s="22">
        <v>43124</v>
      </c>
      <c r="D493">
        <v>0.93</v>
      </c>
      <c r="E493">
        <v>0.90400000000000003</v>
      </c>
      <c r="F493">
        <v>2.9</v>
      </c>
    </row>
    <row r="494" spans="1:6" x14ac:dyDescent="0.4">
      <c r="A494" t="s">
        <v>1514</v>
      </c>
      <c r="B494" s="22">
        <v>42772</v>
      </c>
      <c r="C494" s="22">
        <v>43119</v>
      </c>
      <c r="D494">
        <v>0.32</v>
      </c>
      <c r="E494">
        <v>0.311</v>
      </c>
      <c r="F494">
        <v>2.9</v>
      </c>
    </row>
    <row r="495" spans="1:6" x14ac:dyDescent="0.4">
      <c r="A495" t="s">
        <v>1522</v>
      </c>
      <c r="B495" s="22">
        <v>42760</v>
      </c>
      <c r="C495" s="22">
        <v>43108</v>
      </c>
      <c r="D495">
        <v>0.25</v>
      </c>
      <c r="E495">
        <v>0.23799999999999999</v>
      </c>
      <c r="F495">
        <v>2.9</v>
      </c>
    </row>
    <row r="496" spans="1:6" x14ac:dyDescent="0.4">
      <c r="A496" t="s">
        <v>1700</v>
      </c>
      <c r="B496" s="22">
        <v>42765</v>
      </c>
      <c r="C496" s="22">
        <v>43111</v>
      </c>
      <c r="D496">
        <v>1.98</v>
      </c>
      <c r="E496">
        <v>1.9279999999999999</v>
      </c>
      <c r="F496">
        <v>2.9</v>
      </c>
    </row>
    <row r="497" spans="1:6" x14ac:dyDescent="0.4">
      <c r="A497" t="s">
        <v>1113</v>
      </c>
      <c r="B497" s="22">
        <v>42779</v>
      </c>
      <c r="C497" s="22">
        <v>43126</v>
      </c>
      <c r="D497">
        <v>0.93</v>
      </c>
      <c r="E497">
        <v>0.90500000000000003</v>
      </c>
      <c r="F497">
        <v>2.8</v>
      </c>
    </row>
    <row r="498" spans="1:6" x14ac:dyDescent="0.4">
      <c r="A498" t="s">
        <v>1284</v>
      </c>
      <c r="B498" s="22">
        <v>42769</v>
      </c>
      <c r="C498" s="22">
        <v>43118</v>
      </c>
      <c r="D498">
        <v>1.48</v>
      </c>
      <c r="E498">
        <v>1.44</v>
      </c>
      <c r="F498">
        <v>2.8</v>
      </c>
    </row>
    <row r="499" spans="1:6" x14ac:dyDescent="0.4">
      <c r="A499" t="s">
        <v>1671</v>
      </c>
      <c r="B499" s="22">
        <v>42706</v>
      </c>
      <c r="C499" s="22">
        <v>43053</v>
      </c>
      <c r="D499">
        <v>0.4</v>
      </c>
      <c r="E499">
        <v>0.38900000000000001</v>
      </c>
      <c r="F499">
        <v>2.8</v>
      </c>
    </row>
    <row r="500" spans="1:6" x14ac:dyDescent="0.4">
      <c r="A500" t="s">
        <v>1808</v>
      </c>
      <c r="B500" s="22">
        <v>42779</v>
      </c>
      <c r="C500" s="22">
        <v>43126</v>
      </c>
      <c r="D500">
        <v>0.77</v>
      </c>
      <c r="E500">
        <v>0.745</v>
      </c>
      <c r="F500">
        <v>2.8</v>
      </c>
    </row>
    <row r="501" spans="1:6" x14ac:dyDescent="0.4">
      <c r="A501" t="s">
        <v>1825</v>
      </c>
      <c r="B501" s="22">
        <v>42671</v>
      </c>
      <c r="C501" s="22">
        <v>43020</v>
      </c>
      <c r="D501">
        <v>1.34</v>
      </c>
      <c r="E501">
        <v>1.3029999999999999</v>
      </c>
      <c r="F501">
        <v>2.8</v>
      </c>
    </row>
    <row r="502" spans="1:6" x14ac:dyDescent="0.4">
      <c r="A502" t="s">
        <v>1851</v>
      </c>
      <c r="B502" s="22">
        <v>42769</v>
      </c>
      <c r="C502" s="22">
        <v>43118</v>
      </c>
      <c r="D502">
        <v>0.56999999999999995</v>
      </c>
      <c r="E502">
        <v>0.55200000000000005</v>
      </c>
      <c r="F502">
        <v>2.8</v>
      </c>
    </row>
    <row r="503" spans="1:6" x14ac:dyDescent="0.4">
      <c r="A503" t="s">
        <v>1005</v>
      </c>
      <c r="B503" s="22">
        <v>42774</v>
      </c>
      <c r="C503" s="22">
        <v>43123</v>
      </c>
      <c r="D503">
        <v>3.33</v>
      </c>
      <c r="E503">
        <v>3.2410000000000001</v>
      </c>
      <c r="F503">
        <v>2.7</v>
      </c>
    </row>
    <row r="504" spans="1:6" x14ac:dyDescent="0.4">
      <c r="A504" t="s">
        <v>1106</v>
      </c>
      <c r="B504" s="22">
        <v>42593</v>
      </c>
      <c r="C504" s="22">
        <v>42942</v>
      </c>
      <c r="D504">
        <v>1.25</v>
      </c>
      <c r="E504">
        <v>1.2190000000000001</v>
      </c>
      <c r="F504">
        <v>2.7</v>
      </c>
    </row>
    <row r="505" spans="1:6" x14ac:dyDescent="0.4">
      <c r="A505" t="s">
        <v>1140</v>
      </c>
      <c r="B505" s="22">
        <v>42772</v>
      </c>
      <c r="C505" s="22">
        <v>43119</v>
      </c>
      <c r="D505">
        <v>0.64</v>
      </c>
      <c r="E505">
        <v>0.623</v>
      </c>
      <c r="F505">
        <v>2.7</v>
      </c>
    </row>
    <row r="506" spans="1:6" x14ac:dyDescent="0.4">
      <c r="A506" t="s">
        <v>1203</v>
      </c>
      <c r="B506" s="22">
        <v>42768</v>
      </c>
      <c r="C506" s="22">
        <v>43117</v>
      </c>
      <c r="D506">
        <v>0.15</v>
      </c>
      <c r="E506">
        <v>0.14599999999999999</v>
      </c>
      <c r="F506">
        <v>2.7</v>
      </c>
    </row>
    <row r="507" spans="1:6" x14ac:dyDescent="0.4">
      <c r="A507" t="s">
        <v>1257</v>
      </c>
      <c r="B507" s="22">
        <v>42769</v>
      </c>
      <c r="C507" s="22">
        <v>43118</v>
      </c>
      <c r="D507">
        <v>2.4700000000000002</v>
      </c>
      <c r="E507">
        <v>2.4060000000000001</v>
      </c>
      <c r="F507">
        <v>2.7</v>
      </c>
    </row>
    <row r="508" spans="1:6" x14ac:dyDescent="0.4">
      <c r="A508" t="s">
        <v>1307</v>
      </c>
      <c r="B508" s="22">
        <v>42775</v>
      </c>
      <c r="C508" s="22">
        <v>43124</v>
      </c>
      <c r="D508">
        <v>0.64</v>
      </c>
      <c r="E508">
        <v>0.623</v>
      </c>
      <c r="F508">
        <v>2.7</v>
      </c>
    </row>
    <row r="509" spans="1:6" x14ac:dyDescent="0.4">
      <c r="A509" t="s">
        <v>1344</v>
      </c>
      <c r="B509" s="22">
        <v>42769</v>
      </c>
      <c r="C509" s="22">
        <v>43118</v>
      </c>
      <c r="D509">
        <v>0.94</v>
      </c>
      <c r="E509">
        <v>0.91500000000000004</v>
      </c>
      <c r="F509">
        <v>2.7</v>
      </c>
    </row>
    <row r="510" spans="1:6" x14ac:dyDescent="0.4">
      <c r="A510" t="s">
        <v>1013</v>
      </c>
      <c r="B510" s="22">
        <v>42768</v>
      </c>
      <c r="C510" s="22">
        <v>43117</v>
      </c>
      <c r="D510">
        <v>0.62</v>
      </c>
      <c r="E510">
        <v>0.60399999999999998</v>
      </c>
      <c r="F510">
        <v>2.6</v>
      </c>
    </row>
    <row r="511" spans="1:6" x14ac:dyDescent="0.4">
      <c r="A511" t="s">
        <v>1023</v>
      </c>
      <c r="B511" s="22">
        <v>42779</v>
      </c>
      <c r="C511" s="22">
        <v>43126</v>
      </c>
      <c r="D511">
        <v>4.0199999999999996</v>
      </c>
      <c r="E511">
        <v>3.919</v>
      </c>
      <c r="F511">
        <v>2.6</v>
      </c>
    </row>
    <row r="512" spans="1:6" x14ac:dyDescent="0.4">
      <c r="A512" t="s">
        <v>1111</v>
      </c>
      <c r="B512" s="22">
        <v>42769</v>
      </c>
      <c r="C512" s="22">
        <v>43118</v>
      </c>
      <c r="D512">
        <v>0.59</v>
      </c>
      <c r="E512">
        <v>0.57499999999999996</v>
      </c>
      <c r="F512">
        <v>2.6</v>
      </c>
    </row>
    <row r="513" spans="1:6" x14ac:dyDescent="0.4">
      <c r="A513" t="s">
        <v>1216</v>
      </c>
      <c r="B513" s="22">
        <v>42775</v>
      </c>
      <c r="C513" s="22">
        <v>43124</v>
      </c>
      <c r="D513">
        <v>0.48</v>
      </c>
      <c r="E513">
        <v>0.46800000000000003</v>
      </c>
      <c r="F513">
        <v>2.6</v>
      </c>
    </row>
    <row r="514" spans="1:6" x14ac:dyDescent="0.4">
      <c r="A514" t="s">
        <v>1270</v>
      </c>
      <c r="B514" s="22">
        <v>42767</v>
      </c>
      <c r="C514" s="22">
        <v>43116</v>
      </c>
      <c r="D514">
        <v>2.83</v>
      </c>
      <c r="E514">
        <v>2.7589999999999999</v>
      </c>
      <c r="F514">
        <v>2.6</v>
      </c>
    </row>
    <row r="515" spans="1:6" x14ac:dyDescent="0.4">
      <c r="A515" t="s">
        <v>1420</v>
      </c>
      <c r="B515" s="22">
        <v>42699</v>
      </c>
      <c r="C515" s="22">
        <v>43046</v>
      </c>
      <c r="D515">
        <v>0.88</v>
      </c>
      <c r="E515">
        <v>0.85799999999999998</v>
      </c>
      <c r="F515">
        <v>2.6</v>
      </c>
    </row>
    <row r="516" spans="1:6" x14ac:dyDescent="0.4">
      <c r="A516" t="s">
        <v>1468</v>
      </c>
      <c r="B516" s="22">
        <v>42509</v>
      </c>
      <c r="C516" s="22">
        <v>42858</v>
      </c>
      <c r="D516">
        <v>9.01</v>
      </c>
      <c r="E516">
        <v>8.7799999999999994</v>
      </c>
      <c r="F516">
        <v>2.6</v>
      </c>
    </row>
    <row r="517" spans="1:6" x14ac:dyDescent="0.4">
      <c r="A517" t="s">
        <v>1470</v>
      </c>
      <c r="B517" s="22">
        <v>42773</v>
      </c>
      <c r="C517" s="22">
        <v>43122</v>
      </c>
      <c r="D517">
        <v>1.92</v>
      </c>
      <c r="E517">
        <v>1.8720000000000001</v>
      </c>
      <c r="F517">
        <v>2.6</v>
      </c>
    </row>
    <row r="518" spans="1:6" x14ac:dyDescent="0.4">
      <c r="A518" t="s">
        <v>1563</v>
      </c>
      <c r="B518" s="22">
        <v>42783</v>
      </c>
      <c r="C518" s="22">
        <v>43132</v>
      </c>
      <c r="D518">
        <v>1.48</v>
      </c>
      <c r="E518">
        <v>1.4430000000000001</v>
      </c>
      <c r="F518">
        <v>2.6</v>
      </c>
    </row>
    <row r="519" spans="1:6" x14ac:dyDescent="0.4">
      <c r="A519" t="s">
        <v>1829</v>
      </c>
      <c r="B519" s="22">
        <v>42775</v>
      </c>
      <c r="C519" s="22">
        <v>43124</v>
      </c>
      <c r="D519">
        <v>1.71</v>
      </c>
      <c r="E519">
        <v>1.6659999999999999</v>
      </c>
      <c r="F519">
        <v>2.6</v>
      </c>
    </row>
    <row r="520" spans="1:6" x14ac:dyDescent="0.4">
      <c r="A520" t="s">
        <v>1932</v>
      </c>
      <c r="B520" s="22">
        <v>42773</v>
      </c>
      <c r="C520" s="22">
        <v>43122</v>
      </c>
      <c r="D520">
        <v>0.28000000000000003</v>
      </c>
      <c r="E520">
        <v>0.27300000000000002</v>
      </c>
      <c r="F520">
        <v>2.6</v>
      </c>
    </row>
    <row r="521" spans="1:6" x14ac:dyDescent="0.4">
      <c r="A521" t="s">
        <v>990</v>
      </c>
      <c r="B521" s="22">
        <v>42765</v>
      </c>
      <c r="C521" s="22">
        <v>43111</v>
      </c>
      <c r="D521">
        <v>0.62</v>
      </c>
      <c r="E521">
        <v>0.60499999999999998</v>
      </c>
      <c r="F521">
        <v>2.5</v>
      </c>
    </row>
    <row r="522" spans="1:6" x14ac:dyDescent="0.4">
      <c r="A522" t="s">
        <v>1049</v>
      </c>
      <c r="B522" s="22">
        <v>42585</v>
      </c>
      <c r="C522" s="22">
        <v>42934</v>
      </c>
      <c r="D522">
        <v>0.77</v>
      </c>
      <c r="E522">
        <v>0.751</v>
      </c>
      <c r="F522">
        <v>2.5</v>
      </c>
    </row>
    <row r="523" spans="1:6" x14ac:dyDescent="0.4">
      <c r="A523" t="s">
        <v>1556</v>
      </c>
      <c r="B523" s="22">
        <v>42772</v>
      </c>
      <c r="C523" s="22">
        <v>43119</v>
      </c>
      <c r="D523">
        <v>1.82</v>
      </c>
      <c r="E523">
        <v>1.7749999999999999</v>
      </c>
      <c r="F523">
        <v>2.5</v>
      </c>
    </row>
    <row r="524" spans="1:6" x14ac:dyDescent="0.4">
      <c r="A524" t="s">
        <v>1876</v>
      </c>
      <c r="B524" s="22">
        <v>42776</v>
      </c>
      <c r="C524" s="22">
        <v>43125</v>
      </c>
      <c r="D524">
        <v>0.87</v>
      </c>
      <c r="E524">
        <v>0.84899999999999998</v>
      </c>
      <c r="F524">
        <v>2.5</v>
      </c>
    </row>
    <row r="525" spans="1:6" x14ac:dyDescent="0.4">
      <c r="A525" t="s">
        <v>1919</v>
      </c>
      <c r="B525" s="22">
        <v>42772</v>
      </c>
      <c r="C525" s="22">
        <v>43119</v>
      </c>
      <c r="D525">
        <v>0.61</v>
      </c>
      <c r="E525">
        <v>0.59499999999999997</v>
      </c>
      <c r="F525">
        <v>2.5</v>
      </c>
    </row>
    <row r="526" spans="1:6" x14ac:dyDescent="0.4">
      <c r="A526" t="s">
        <v>994</v>
      </c>
      <c r="B526" s="22">
        <v>42641</v>
      </c>
      <c r="C526" s="22">
        <v>42990</v>
      </c>
      <c r="D526">
        <v>1.33</v>
      </c>
      <c r="E526">
        <v>1.2989999999999999</v>
      </c>
      <c r="F526">
        <v>2.4</v>
      </c>
    </row>
    <row r="527" spans="1:6" x14ac:dyDescent="0.4">
      <c r="A527" t="s">
        <v>1015</v>
      </c>
      <c r="B527" s="22">
        <v>42781</v>
      </c>
      <c r="C527" s="22">
        <v>43130</v>
      </c>
      <c r="D527">
        <v>1.1299999999999999</v>
      </c>
      <c r="E527">
        <v>1.103</v>
      </c>
      <c r="F527">
        <v>2.4</v>
      </c>
    </row>
    <row r="528" spans="1:6" x14ac:dyDescent="0.4">
      <c r="A528" t="s">
        <v>1488</v>
      </c>
      <c r="B528" s="22">
        <v>42776</v>
      </c>
      <c r="C528" s="22">
        <v>43125</v>
      </c>
      <c r="D528">
        <v>0.3</v>
      </c>
      <c r="E528">
        <v>0.29299999999999998</v>
      </c>
      <c r="F528">
        <v>2.4</v>
      </c>
    </row>
    <row r="529" spans="1:6" x14ac:dyDescent="0.4">
      <c r="A529" t="s">
        <v>1584</v>
      </c>
      <c r="B529" s="22">
        <v>42670</v>
      </c>
      <c r="C529" s="22">
        <v>43019</v>
      </c>
      <c r="D529">
        <v>0.6</v>
      </c>
      <c r="E529">
        <v>0.59099999999999997</v>
      </c>
      <c r="F529">
        <v>2.4</v>
      </c>
    </row>
    <row r="530" spans="1:6" x14ac:dyDescent="0.4">
      <c r="A530" t="s">
        <v>1657</v>
      </c>
      <c r="B530" s="22">
        <v>42430</v>
      </c>
      <c r="C530" s="22">
        <v>42776</v>
      </c>
      <c r="D530">
        <v>0.6</v>
      </c>
      <c r="E530">
        <v>0.58599999999999997</v>
      </c>
      <c r="F530">
        <v>2.4</v>
      </c>
    </row>
    <row r="531" spans="1:6" x14ac:dyDescent="0.4">
      <c r="A531" t="s">
        <v>1786</v>
      </c>
      <c r="B531" s="22">
        <v>42676</v>
      </c>
      <c r="C531" s="22">
        <v>43025</v>
      </c>
      <c r="D531">
        <v>0.76</v>
      </c>
      <c r="E531">
        <v>0.74199999999999999</v>
      </c>
      <c r="F531">
        <v>2.4</v>
      </c>
    </row>
    <row r="532" spans="1:6" x14ac:dyDescent="0.4">
      <c r="A532" t="s">
        <v>1357</v>
      </c>
      <c r="B532" s="22">
        <v>42769</v>
      </c>
      <c r="C532" s="22">
        <v>43118</v>
      </c>
      <c r="D532">
        <v>1.02</v>
      </c>
      <c r="E532">
        <v>0.999</v>
      </c>
      <c r="F532">
        <v>2.2999999999999998</v>
      </c>
    </row>
    <row r="533" spans="1:6" x14ac:dyDescent="0.4">
      <c r="A533" t="s">
        <v>1404</v>
      </c>
      <c r="B533" s="22">
        <v>42767</v>
      </c>
      <c r="C533" s="22">
        <v>43116</v>
      </c>
      <c r="D533">
        <v>2.0099999999999998</v>
      </c>
      <c r="E533">
        <v>1.964</v>
      </c>
      <c r="F533">
        <v>2.2999999999999998</v>
      </c>
    </row>
    <row r="534" spans="1:6" x14ac:dyDescent="0.4">
      <c r="A534" t="s">
        <v>1463</v>
      </c>
      <c r="B534" s="22">
        <v>42682</v>
      </c>
      <c r="C534" s="22">
        <v>43031</v>
      </c>
      <c r="D534">
        <v>0.44</v>
      </c>
      <c r="E534">
        <v>0.43</v>
      </c>
      <c r="F534">
        <v>2.2999999999999998</v>
      </c>
    </row>
    <row r="535" spans="1:6" x14ac:dyDescent="0.4">
      <c r="A535" t="s">
        <v>1651</v>
      </c>
      <c r="B535" s="22">
        <v>42772</v>
      </c>
      <c r="C535" s="22">
        <v>43119</v>
      </c>
      <c r="D535">
        <v>0.71</v>
      </c>
      <c r="E535">
        <v>0.69399999999999995</v>
      </c>
      <c r="F535">
        <v>2.2999999999999998</v>
      </c>
    </row>
    <row r="536" spans="1:6" x14ac:dyDescent="0.4">
      <c r="A536" t="s">
        <v>1817</v>
      </c>
      <c r="B536" s="22">
        <v>42772</v>
      </c>
      <c r="C536" s="22">
        <v>43119</v>
      </c>
      <c r="D536">
        <v>1.4</v>
      </c>
      <c r="E536">
        <v>1.369</v>
      </c>
      <c r="F536">
        <v>2.2999999999999998</v>
      </c>
    </row>
    <row r="537" spans="1:6" x14ac:dyDescent="0.4">
      <c r="A537" t="s">
        <v>1944</v>
      </c>
      <c r="B537" s="22">
        <v>42776</v>
      </c>
      <c r="C537" s="22">
        <v>43125</v>
      </c>
      <c r="D537">
        <v>1.53</v>
      </c>
      <c r="E537">
        <v>1.4950000000000001</v>
      </c>
      <c r="F537">
        <v>2.2999999999999998</v>
      </c>
    </row>
    <row r="538" spans="1:6" x14ac:dyDescent="0.4">
      <c r="A538" t="s">
        <v>1173</v>
      </c>
      <c r="B538" s="22">
        <v>42768</v>
      </c>
      <c r="C538" s="22">
        <v>43117</v>
      </c>
      <c r="D538">
        <v>1.0900000000000001</v>
      </c>
      <c r="E538">
        <v>1.0669999999999999</v>
      </c>
      <c r="F538">
        <v>2.2000000000000002</v>
      </c>
    </row>
    <row r="539" spans="1:6" x14ac:dyDescent="0.4">
      <c r="A539" t="s">
        <v>1193</v>
      </c>
      <c r="B539" s="22">
        <v>42779</v>
      </c>
      <c r="C539" s="22">
        <v>43126</v>
      </c>
      <c r="D539">
        <v>0.94</v>
      </c>
      <c r="E539">
        <v>0.92</v>
      </c>
      <c r="F539">
        <v>2.2000000000000002</v>
      </c>
    </row>
    <row r="540" spans="1:6" x14ac:dyDescent="0.4">
      <c r="A540" t="s">
        <v>1235</v>
      </c>
      <c r="B540" s="22">
        <v>42761</v>
      </c>
      <c r="C540" s="22">
        <v>43109</v>
      </c>
      <c r="D540">
        <v>1.83</v>
      </c>
      <c r="E540">
        <v>1.79</v>
      </c>
      <c r="F540">
        <v>2.2000000000000002</v>
      </c>
    </row>
    <row r="541" spans="1:6" x14ac:dyDescent="0.4">
      <c r="A541" t="s">
        <v>1406</v>
      </c>
      <c r="B541" s="22">
        <v>42783</v>
      </c>
      <c r="C541" s="22">
        <v>43132</v>
      </c>
      <c r="D541">
        <v>0.52</v>
      </c>
      <c r="E541">
        <v>0.50900000000000001</v>
      </c>
      <c r="F541">
        <v>2.2000000000000002</v>
      </c>
    </row>
    <row r="542" spans="1:6" x14ac:dyDescent="0.4">
      <c r="A542" t="s">
        <v>1435</v>
      </c>
      <c r="B542" s="22">
        <v>42762</v>
      </c>
      <c r="C542" s="22">
        <v>43110</v>
      </c>
      <c r="D542">
        <v>2.37</v>
      </c>
      <c r="E542">
        <v>2.319</v>
      </c>
      <c r="F542">
        <v>2.2000000000000002</v>
      </c>
    </row>
    <row r="543" spans="1:6" x14ac:dyDescent="0.4">
      <c r="A543" t="s">
        <v>1473</v>
      </c>
      <c r="B543" s="22">
        <v>42762</v>
      </c>
      <c r="C543" s="22">
        <v>43110</v>
      </c>
      <c r="D543">
        <v>1.47</v>
      </c>
      <c r="E543">
        <v>1.4390000000000001</v>
      </c>
      <c r="F543">
        <v>2.2000000000000002</v>
      </c>
    </row>
    <row r="544" spans="1:6" x14ac:dyDescent="0.4">
      <c r="A544" t="s">
        <v>1585</v>
      </c>
      <c r="B544" s="22">
        <v>42765</v>
      </c>
      <c r="C544" s="22">
        <v>43111</v>
      </c>
      <c r="D544">
        <v>0.99</v>
      </c>
      <c r="E544">
        <v>0.96899999999999997</v>
      </c>
      <c r="F544">
        <v>2.2000000000000002</v>
      </c>
    </row>
    <row r="545" spans="1:6" x14ac:dyDescent="0.4">
      <c r="A545" t="s">
        <v>1624</v>
      </c>
      <c r="B545" s="22">
        <v>42776</v>
      </c>
      <c r="C545" s="22">
        <v>43125</v>
      </c>
      <c r="D545">
        <v>1.49</v>
      </c>
      <c r="E545">
        <v>1.458</v>
      </c>
      <c r="F545">
        <v>2.2000000000000002</v>
      </c>
    </row>
    <row r="546" spans="1:6" x14ac:dyDescent="0.4">
      <c r="A546" t="s">
        <v>1636</v>
      </c>
      <c r="B546" s="22">
        <v>42772</v>
      </c>
      <c r="C546" s="22">
        <v>43119</v>
      </c>
      <c r="D546">
        <v>0.61</v>
      </c>
      <c r="E546">
        <v>0.59699999999999998</v>
      </c>
      <c r="F546">
        <v>2.2000000000000002</v>
      </c>
    </row>
    <row r="547" spans="1:6" x14ac:dyDescent="0.4">
      <c r="A547" t="s">
        <v>1872</v>
      </c>
      <c r="B547" s="22">
        <v>42762</v>
      </c>
      <c r="C547" s="22">
        <v>43110</v>
      </c>
      <c r="D547">
        <v>0.97</v>
      </c>
      <c r="E547">
        <v>0.94799999999999995</v>
      </c>
      <c r="F547">
        <v>2.2000000000000002</v>
      </c>
    </row>
    <row r="548" spans="1:6" x14ac:dyDescent="0.4">
      <c r="A548" t="s">
        <v>1107</v>
      </c>
      <c r="B548" s="22">
        <v>42775</v>
      </c>
      <c r="C548" s="22">
        <v>43124</v>
      </c>
      <c r="D548">
        <v>1.23</v>
      </c>
      <c r="E548">
        <v>1.2050000000000001</v>
      </c>
      <c r="F548">
        <v>2.1</v>
      </c>
    </row>
    <row r="549" spans="1:6" x14ac:dyDescent="0.4">
      <c r="A549" t="s">
        <v>1449</v>
      </c>
      <c r="B549" s="22">
        <v>42767</v>
      </c>
      <c r="C549" s="22">
        <v>43116</v>
      </c>
      <c r="D549">
        <v>0.28999999999999998</v>
      </c>
      <c r="E549">
        <v>0.28399999999999997</v>
      </c>
      <c r="F549">
        <v>2.1</v>
      </c>
    </row>
    <row r="550" spans="1:6" x14ac:dyDescent="0.4">
      <c r="A550" t="s">
        <v>1673</v>
      </c>
      <c r="B550" s="22">
        <v>42779</v>
      </c>
      <c r="C550" s="22">
        <v>43126</v>
      </c>
      <c r="D550">
        <v>0.48</v>
      </c>
      <c r="E550">
        <v>0.47</v>
      </c>
      <c r="F550">
        <v>2.1</v>
      </c>
    </row>
    <row r="551" spans="1:6" x14ac:dyDescent="0.4">
      <c r="A551" t="s">
        <v>1688</v>
      </c>
      <c r="B551" s="22">
        <v>42775</v>
      </c>
      <c r="C551" s="22">
        <v>43124</v>
      </c>
      <c r="D551">
        <v>1.89</v>
      </c>
      <c r="E551">
        <v>1.851</v>
      </c>
      <c r="F551">
        <v>2.1</v>
      </c>
    </row>
    <row r="552" spans="1:6" x14ac:dyDescent="0.4">
      <c r="A552" t="s">
        <v>1717</v>
      </c>
      <c r="B552" s="22">
        <v>42772</v>
      </c>
      <c r="C552" s="22">
        <v>43119</v>
      </c>
      <c r="D552">
        <v>0.53</v>
      </c>
      <c r="E552">
        <v>0.51900000000000002</v>
      </c>
      <c r="F552">
        <v>2.1</v>
      </c>
    </row>
    <row r="553" spans="1:6" x14ac:dyDescent="0.4">
      <c r="A553" t="s">
        <v>1035</v>
      </c>
      <c r="B553" s="22">
        <v>42775</v>
      </c>
      <c r="C553" s="22">
        <v>43124</v>
      </c>
      <c r="D553">
        <v>1.63</v>
      </c>
      <c r="E553">
        <v>1.5980000000000001</v>
      </c>
      <c r="F553">
        <v>2</v>
      </c>
    </row>
    <row r="554" spans="1:6" x14ac:dyDescent="0.4">
      <c r="A554" t="s">
        <v>1258</v>
      </c>
      <c r="B554" s="22">
        <v>42584</v>
      </c>
      <c r="C554" s="22">
        <v>42933</v>
      </c>
      <c r="D554">
        <v>2.2400000000000002</v>
      </c>
      <c r="E554">
        <v>2.1960000000000002</v>
      </c>
      <c r="F554">
        <v>2</v>
      </c>
    </row>
    <row r="555" spans="1:6" x14ac:dyDescent="0.4">
      <c r="A555" t="s">
        <v>1331</v>
      </c>
      <c r="B555" s="22">
        <v>42775</v>
      </c>
      <c r="C555" s="22">
        <v>43124</v>
      </c>
      <c r="D555">
        <v>0.67</v>
      </c>
      <c r="E555">
        <v>0.65700000000000003</v>
      </c>
      <c r="F555">
        <v>2</v>
      </c>
    </row>
    <row r="556" spans="1:6" x14ac:dyDescent="0.4">
      <c r="A556" t="s">
        <v>1409</v>
      </c>
      <c r="B556" s="22">
        <v>42779</v>
      </c>
      <c r="C556" s="22">
        <v>43126</v>
      </c>
      <c r="D556">
        <v>1.1499999999999999</v>
      </c>
      <c r="E556">
        <v>1.1279999999999999</v>
      </c>
      <c r="F556">
        <v>2</v>
      </c>
    </row>
    <row r="557" spans="1:6" x14ac:dyDescent="0.4">
      <c r="A557" t="s">
        <v>1959</v>
      </c>
      <c r="B557" s="22">
        <v>42782</v>
      </c>
      <c r="C557" s="22">
        <v>43131</v>
      </c>
      <c r="D557">
        <v>1.51</v>
      </c>
      <c r="E557">
        <v>1.48</v>
      </c>
      <c r="F557">
        <v>2</v>
      </c>
    </row>
    <row r="558" spans="1:6" x14ac:dyDescent="0.4">
      <c r="A558" t="s">
        <v>1575</v>
      </c>
      <c r="B558" s="22">
        <v>42762</v>
      </c>
      <c r="C558" s="22">
        <v>43110</v>
      </c>
      <c r="D558">
        <v>1.1200000000000001</v>
      </c>
      <c r="E558">
        <v>1.0980000000000001</v>
      </c>
      <c r="F558">
        <v>2</v>
      </c>
    </row>
    <row r="559" spans="1:6" x14ac:dyDescent="0.4">
      <c r="A559" t="s">
        <v>1587</v>
      </c>
      <c r="B559" s="22">
        <v>42775</v>
      </c>
      <c r="C559" s="22">
        <v>43124</v>
      </c>
      <c r="D559">
        <v>0.92</v>
      </c>
      <c r="E559">
        <v>0.90200000000000002</v>
      </c>
      <c r="F559">
        <v>2</v>
      </c>
    </row>
    <row r="560" spans="1:6" x14ac:dyDescent="0.4">
      <c r="A560" t="s">
        <v>1811</v>
      </c>
      <c r="B560" s="22">
        <v>42461</v>
      </c>
      <c r="C560" s="22">
        <v>42810</v>
      </c>
      <c r="D560">
        <v>0.55000000000000004</v>
      </c>
      <c r="E560">
        <v>0.53900000000000003</v>
      </c>
      <c r="F560">
        <v>2</v>
      </c>
    </row>
    <row r="561" spans="1:6" x14ac:dyDescent="0.4">
      <c r="A561" t="s">
        <v>1819</v>
      </c>
      <c r="B561" s="22">
        <v>42772</v>
      </c>
      <c r="C561" s="22">
        <v>43119</v>
      </c>
      <c r="D561">
        <v>0.61</v>
      </c>
      <c r="E561">
        <v>0.59799999999999998</v>
      </c>
      <c r="F561">
        <v>2</v>
      </c>
    </row>
    <row r="562" spans="1:6" x14ac:dyDescent="0.4">
      <c r="A562" t="s">
        <v>993</v>
      </c>
      <c r="B562" s="22">
        <v>42772</v>
      </c>
      <c r="C562" s="22">
        <v>43119</v>
      </c>
      <c r="D562">
        <v>0.66</v>
      </c>
      <c r="E562">
        <v>0.64800000000000002</v>
      </c>
      <c r="F562">
        <v>1.9</v>
      </c>
    </row>
    <row r="563" spans="1:6" x14ac:dyDescent="0.4">
      <c r="A563" t="s">
        <v>1056</v>
      </c>
      <c r="B563" s="22">
        <v>42767</v>
      </c>
      <c r="C563" s="22">
        <v>43116</v>
      </c>
      <c r="D563">
        <v>1.05</v>
      </c>
      <c r="E563">
        <v>1.028</v>
      </c>
      <c r="F563">
        <v>1.9</v>
      </c>
    </row>
    <row r="564" spans="1:6" x14ac:dyDescent="0.4">
      <c r="A564" t="s">
        <v>1165</v>
      </c>
      <c r="B564" s="22">
        <v>42769</v>
      </c>
      <c r="C564" s="22">
        <v>43118</v>
      </c>
      <c r="D564">
        <v>1.6</v>
      </c>
      <c r="E564">
        <v>1.57</v>
      </c>
      <c r="F564">
        <v>1.9</v>
      </c>
    </row>
    <row r="565" spans="1:6" x14ac:dyDescent="0.4">
      <c r="A565" t="s">
        <v>1171</v>
      </c>
      <c r="B565" s="22">
        <v>42772</v>
      </c>
      <c r="C565" s="22">
        <v>43119</v>
      </c>
      <c r="D565">
        <v>2.97</v>
      </c>
      <c r="E565">
        <v>2.9159999999999999</v>
      </c>
      <c r="F565">
        <v>1.9</v>
      </c>
    </row>
    <row r="566" spans="1:6" x14ac:dyDescent="0.4">
      <c r="A566" t="s">
        <v>1317</v>
      </c>
      <c r="B566" s="22">
        <v>42775</v>
      </c>
      <c r="C566" s="22">
        <v>43124</v>
      </c>
      <c r="D566">
        <v>0.43</v>
      </c>
      <c r="E566">
        <v>0.42199999999999999</v>
      </c>
      <c r="F566">
        <v>1.9</v>
      </c>
    </row>
    <row r="567" spans="1:6" x14ac:dyDescent="0.4">
      <c r="A567" t="s">
        <v>1323</v>
      </c>
      <c r="B567" s="22">
        <v>42772</v>
      </c>
      <c r="C567" s="22">
        <v>43119</v>
      </c>
      <c r="D567">
        <v>0.37</v>
      </c>
      <c r="E567">
        <v>0.36299999999999999</v>
      </c>
      <c r="F567">
        <v>1.9</v>
      </c>
    </row>
    <row r="568" spans="1:6" x14ac:dyDescent="0.4">
      <c r="A568" t="s">
        <v>1448</v>
      </c>
      <c r="B568" s="22">
        <v>42783</v>
      </c>
      <c r="C568" s="22">
        <v>43132</v>
      </c>
      <c r="D568">
        <v>0.37</v>
      </c>
      <c r="E568">
        <v>0.36299999999999999</v>
      </c>
      <c r="F568">
        <v>1.9</v>
      </c>
    </row>
    <row r="569" spans="1:6" x14ac:dyDescent="0.4">
      <c r="A569" t="s">
        <v>1533</v>
      </c>
      <c r="B569" s="22">
        <v>42681</v>
      </c>
      <c r="C569" s="22">
        <v>43028</v>
      </c>
      <c r="D569">
        <v>0.87</v>
      </c>
      <c r="E569">
        <v>0.85399999999999998</v>
      </c>
      <c r="F569">
        <v>1.9</v>
      </c>
    </row>
    <row r="570" spans="1:6" x14ac:dyDescent="0.4">
      <c r="A570" t="s">
        <v>1555</v>
      </c>
      <c r="B570" s="22">
        <v>42767</v>
      </c>
      <c r="C570" s="22">
        <v>43116</v>
      </c>
      <c r="D570">
        <v>1.79</v>
      </c>
      <c r="E570">
        <v>1.756</v>
      </c>
      <c r="F570">
        <v>1.9</v>
      </c>
    </row>
    <row r="571" spans="1:6" x14ac:dyDescent="0.4">
      <c r="A571" t="s">
        <v>1672</v>
      </c>
      <c r="B571" s="22">
        <v>42768</v>
      </c>
      <c r="C571" s="22">
        <v>43117</v>
      </c>
      <c r="D571">
        <v>1.43</v>
      </c>
      <c r="E571">
        <v>1.403</v>
      </c>
      <c r="F571">
        <v>1.9</v>
      </c>
    </row>
    <row r="572" spans="1:6" x14ac:dyDescent="0.4">
      <c r="A572" t="s">
        <v>1681</v>
      </c>
      <c r="B572" s="22">
        <v>42768</v>
      </c>
      <c r="C572" s="22">
        <v>43117</v>
      </c>
      <c r="D572">
        <v>1.08</v>
      </c>
      <c r="E572">
        <v>1.06</v>
      </c>
      <c r="F572">
        <v>1.9</v>
      </c>
    </row>
    <row r="573" spans="1:6" x14ac:dyDescent="0.4">
      <c r="A573" t="s">
        <v>1706</v>
      </c>
      <c r="B573" s="22">
        <v>42773</v>
      </c>
      <c r="C573" s="22">
        <v>43122</v>
      </c>
      <c r="D573">
        <v>0.55000000000000004</v>
      </c>
      <c r="E573">
        <v>0.54</v>
      </c>
      <c r="F573">
        <v>1.9</v>
      </c>
    </row>
    <row r="574" spans="1:6" x14ac:dyDescent="0.4">
      <c r="A574" t="s">
        <v>1804</v>
      </c>
      <c r="B574" s="22">
        <v>42772</v>
      </c>
      <c r="C574" s="22">
        <v>43119</v>
      </c>
      <c r="D574">
        <v>1.23</v>
      </c>
      <c r="E574">
        <v>1.2070000000000001</v>
      </c>
      <c r="F574">
        <v>1.9</v>
      </c>
    </row>
    <row r="575" spans="1:6" x14ac:dyDescent="0.4">
      <c r="A575" t="s">
        <v>1885</v>
      </c>
      <c r="B575" s="22">
        <v>42769</v>
      </c>
      <c r="C575" s="22">
        <v>43118</v>
      </c>
      <c r="D575">
        <v>1.19</v>
      </c>
      <c r="E575">
        <v>1.1679999999999999</v>
      </c>
      <c r="F575">
        <v>1.9</v>
      </c>
    </row>
    <row r="576" spans="1:6" x14ac:dyDescent="0.4">
      <c r="A576" t="s">
        <v>1925</v>
      </c>
      <c r="B576" s="22">
        <v>42772</v>
      </c>
      <c r="C576" s="22">
        <v>43119</v>
      </c>
      <c r="D576">
        <v>0.66</v>
      </c>
      <c r="E576">
        <v>0.64800000000000002</v>
      </c>
      <c r="F576">
        <v>1.9</v>
      </c>
    </row>
    <row r="577" spans="1:6" x14ac:dyDescent="0.4">
      <c r="A577" t="s">
        <v>1218</v>
      </c>
      <c r="B577" s="22">
        <v>42774</v>
      </c>
      <c r="C577" s="22">
        <v>43123</v>
      </c>
      <c r="D577">
        <v>0.39</v>
      </c>
      <c r="E577">
        <v>0.38300000000000001</v>
      </c>
      <c r="F577">
        <v>1.8</v>
      </c>
    </row>
    <row r="578" spans="1:6" x14ac:dyDescent="0.4">
      <c r="A578" t="s">
        <v>1577</v>
      </c>
      <c r="B578" s="22">
        <v>42772</v>
      </c>
      <c r="C578" s="22">
        <v>43119</v>
      </c>
      <c r="D578">
        <v>0.39</v>
      </c>
      <c r="E578">
        <v>0.38300000000000001</v>
      </c>
      <c r="F578">
        <v>1.8</v>
      </c>
    </row>
    <row r="579" spans="1:6" x14ac:dyDescent="0.4">
      <c r="A579" t="s">
        <v>1581</v>
      </c>
      <c r="B579" s="22">
        <v>42782</v>
      </c>
      <c r="C579" s="22">
        <v>43131</v>
      </c>
      <c r="D579">
        <v>1.33</v>
      </c>
      <c r="E579">
        <v>1.3069999999999999</v>
      </c>
      <c r="F579">
        <v>1.8</v>
      </c>
    </row>
    <row r="580" spans="1:6" x14ac:dyDescent="0.4">
      <c r="A580" t="s">
        <v>1760</v>
      </c>
      <c r="B580" s="22">
        <v>42769</v>
      </c>
      <c r="C580" s="22">
        <v>43118</v>
      </c>
      <c r="D580">
        <v>1.68</v>
      </c>
      <c r="E580">
        <v>1.6519999999999999</v>
      </c>
      <c r="F580">
        <v>1.8</v>
      </c>
    </row>
    <row r="581" spans="1:6" x14ac:dyDescent="0.4">
      <c r="A581" t="s">
        <v>1222</v>
      </c>
      <c r="B581" s="22">
        <v>42597</v>
      </c>
      <c r="C581" s="22">
        <v>42944</v>
      </c>
      <c r="D581">
        <v>0.75</v>
      </c>
      <c r="E581">
        <v>0.74</v>
      </c>
      <c r="F581">
        <v>1.7</v>
      </c>
    </row>
    <row r="582" spans="1:6" x14ac:dyDescent="0.4">
      <c r="A582" t="s">
        <v>1353</v>
      </c>
      <c r="B582" s="22">
        <v>42579</v>
      </c>
      <c r="C582" s="22">
        <v>42928</v>
      </c>
      <c r="D582">
        <v>1.08</v>
      </c>
      <c r="E582">
        <v>1.0620000000000001</v>
      </c>
      <c r="F582">
        <v>1.7</v>
      </c>
    </row>
    <row r="583" spans="1:6" x14ac:dyDescent="0.4">
      <c r="A583" t="s">
        <v>1781</v>
      </c>
      <c r="B583" s="22">
        <v>42765</v>
      </c>
      <c r="C583" s="22">
        <v>43111</v>
      </c>
      <c r="D583">
        <v>1.4</v>
      </c>
      <c r="E583">
        <v>1.379</v>
      </c>
      <c r="F583">
        <v>1.7</v>
      </c>
    </row>
    <row r="584" spans="1:6" x14ac:dyDescent="0.4">
      <c r="A584" t="s">
        <v>1785</v>
      </c>
      <c r="B584" s="22">
        <v>42544</v>
      </c>
      <c r="C584" s="22">
        <v>42893</v>
      </c>
      <c r="D584">
        <v>0.61</v>
      </c>
      <c r="E584">
        <v>0.6</v>
      </c>
      <c r="F584">
        <v>1.7</v>
      </c>
    </row>
    <row r="585" spans="1:6" x14ac:dyDescent="0.4">
      <c r="A585" t="s">
        <v>1061</v>
      </c>
      <c r="B585" s="22">
        <v>42765</v>
      </c>
      <c r="C585" s="22">
        <v>43111</v>
      </c>
      <c r="D585">
        <v>0.78</v>
      </c>
      <c r="E585">
        <v>0.76800000000000002</v>
      </c>
      <c r="F585">
        <v>1.6</v>
      </c>
    </row>
    <row r="586" spans="1:6" x14ac:dyDescent="0.4">
      <c r="A586" t="s">
        <v>1098</v>
      </c>
      <c r="B586" s="22">
        <v>42780</v>
      </c>
      <c r="C586" s="22">
        <v>43129</v>
      </c>
      <c r="D586">
        <v>0.47</v>
      </c>
      <c r="E586">
        <v>0.46</v>
      </c>
      <c r="F586">
        <v>1.6</v>
      </c>
    </row>
    <row r="587" spans="1:6" x14ac:dyDescent="0.4">
      <c r="A587" t="s">
        <v>1382</v>
      </c>
      <c r="B587" s="22">
        <v>42772</v>
      </c>
      <c r="C587" s="22">
        <v>43119</v>
      </c>
      <c r="D587">
        <v>0.04</v>
      </c>
      <c r="E587">
        <v>4.2000000000000003E-2</v>
      </c>
      <c r="F587">
        <v>1.6</v>
      </c>
    </row>
    <row r="588" spans="1:6" x14ac:dyDescent="0.4">
      <c r="A588" t="s">
        <v>1391</v>
      </c>
      <c r="B588" s="22">
        <v>42765</v>
      </c>
      <c r="C588" s="22">
        <v>43111</v>
      </c>
      <c r="D588">
        <v>2.6</v>
      </c>
      <c r="E588">
        <v>2.556</v>
      </c>
      <c r="F588">
        <v>1.6</v>
      </c>
    </row>
    <row r="589" spans="1:6" x14ac:dyDescent="0.4">
      <c r="A589" t="s">
        <v>1414</v>
      </c>
      <c r="B589" s="22">
        <v>42769</v>
      </c>
      <c r="C589" s="22">
        <v>43118</v>
      </c>
      <c r="D589">
        <v>0.96</v>
      </c>
      <c r="E589">
        <v>0.94499999999999995</v>
      </c>
      <c r="F589">
        <v>1.6</v>
      </c>
    </row>
    <row r="590" spans="1:6" x14ac:dyDescent="0.4">
      <c r="A590" t="s">
        <v>1532</v>
      </c>
      <c r="B590" s="22">
        <v>42782</v>
      </c>
      <c r="C590" s="22">
        <v>43131</v>
      </c>
      <c r="D590">
        <v>5.54</v>
      </c>
      <c r="E590">
        <v>5.4560000000000004</v>
      </c>
      <c r="F590">
        <v>1.6</v>
      </c>
    </row>
    <row r="591" spans="1:6" x14ac:dyDescent="0.4">
      <c r="A591" t="s">
        <v>1537</v>
      </c>
      <c r="B591" s="22">
        <v>42772</v>
      </c>
      <c r="C591" s="22">
        <v>43119</v>
      </c>
      <c r="D591">
        <v>1.1499999999999999</v>
      </c>
      <c r="E591">
        <v>1.1319999999999999</v>
      </c>
      <c r="F591">
        <v>1.6</v>
      </c>
    </row>
    <row r="592" spans="1:6" x14ac:dyDescent="0.4">
      <c r="A592" t="s">
        <v>991</v>
      </c>
      <c r="B592" s="22">
        <v>42773</v>
      </c>
      <c r="C592" s="22">
        <v>43122</v>
      </c>
      <c r="D592">
        <v>1.42</v>
      </c>
      <c r="E592">
        <v>1.399</v>
      </c>
      <c r="F592">
        <v>1.5</v>
      </c>
    </row>
    <row r="593" spans="1:6" x14ac:dyDescent="0.4">
      <c r="A593" t="s">
        <v>1093</v>
      </c>
      <c r="B593" s="22">
        <v>42768</v>
      </c>
      <c r="C593" s="22">
        <v>43117</v>
      </c>
      <c r="D593">
        <v>2.5</v>
      </c>
      <c r="E593">
        <v>2.4630000000000001</v>
      </c>
      <c r="F593">
        <v>1.5</v>
      </c>
    </row>
    <row r="594" spans="1:6" x14ac:dyDescent="0.4">
      <c r="A594" t="s">
        <v>1550</v>
      </c>
      <c r="B594" s="22">
        <v>42780</v>
      </c>
      <c r="C594" s="22">
        <v>43129</v>
      </c>
      <c r="D594">
        <v>0.87</v>
      </c>
      <c r="E594">
        <v>0.85699999999999998</v>
      </c>
      <c r="F594">
        <v>1.5</v>
      </c>
    </row>
    <row r="595" spans="1:6" x14ac:dyDescent="0.4">
      <c r="A595" t="s">
        <v>1684</v>
      </c>
      <c r="B595" s="22">
        <v>42767</v>
      </c>
      <c r="C595" s="22">
        <v>43116</v>
      </c>
      <c r="D595">
        <v>1.66</v>
      </c>
      <c r="E595">
        <v>1.6359999999999999</v>
      </c>
      <c r="F595">
        <v>1.5</v>
      </c>
    </row>
    <row r="596" spans="1:6" x14ac:dyDescent="0.4">
      <c r="A596" t="s">
        <v>1879</v>
      </c>
      <c r="B596" s="22">
        <v>42769</v>
      </c>
      <c r="C596" s="22">
        <v>43118</v>
      </c>
      <c r="D596">
        <v>2.2999999999999998</v>
      </c>
      <c r="E596">
        <v>2.2669999999999999</v>
      </c>
      <c r="F596">
        <v>1.5</v>
      </c>
    </row>
    <row r="597" spans="1:6" x14ac:dyDescent="0.4">
      <c r="A597" t="s">
        <v>1882</v>
      </c>
      <c r="B597" s="22">
        <v>42769</v>
      </c>
      <c r="C597" s="22">
        <v>43118</v>
      </c>
      <c r="D597">
        <v>0.68</v>
      </c>
      <c r="E597">
        <v>0.67</v>
      </c>
      <c r="F597">
        <v>1.5</v>
      </c>
    </row>
    <row r="598" spans="1:6" x14ac:dyDescent="0.4">
      <c r="A598" t="s">
        <v>1100</v>
      </c>
      <c r="B598" s="22">
        <v>42605</v>
      </c>
      <c r="C598" s="22">
        <v>42954</v>
      </c>
      <c r="D598">
        <v>0.56999999999999995</v>
      </c>
      <c r="E598">
        <v>0.56200000000000006</v>
      </c>
      <c r="F598">
        <v>1.4</v>
      </c>
    </row>
    <row r="599" spans="1:6" x14ac:dyDescent="0.4">
      <c r="A599" t="s">
        <v>1413</v>
      </c>
      <c r="B599" s="22">
        <v>42772</v>
      </c>
      <c r="C599" s="22">
        <v>43119</v>
      </c>
      <c r="D599">
        <v>1.53</v>
      </c>
      <c r="E599">
        <v>1.5089999999999999</v>
      </c>
      <c r="F599">
        <v>1.4</v>
      </c>
    </row>
    <row r="600" spans="1:6" x14ac:dyDescent="0.4">
      <c r="A600" t="s">
        <v>1552</v>
      </c>
      <c r="B600" s="22">
        <v>42781</v>
      </c>
      <c r="C600" s="22">
        <v>43130</v>
      </c>
      <c r="D600">
        <v>0.97</v>
      </c>
      <c r="E600">
        <v>0.95699999999999996</v>
      </c>
      <c r="F600">
        <v>1.4</v>
      </c>
    </row>
    <row r="601" spans="1:6" x14ac:dyDescent="0.4">
      <c r="A601" t="s">
        <v>1755</v>
      </c>
      <c r="B601" s="22">
        <v>42776</v>
      </c>
      <c r="C601" s="22">
        <v>43125</v>
      </c>
      <c r="D601">
        <v>1.3</v>
      </c>
      <c r="E601">
        <v>1.282</v>
      </c>
      <c r="F601">
        <v>1.4</v>
      </c>
    </row>
    <row r="602" spans="1:6" x14ac:dyDescent="0.4">
      <c r="A602" t="s">
        <v>1830</v>
      </c>
      <c r="B602" s="22">
        <v>42591</v>
      </c>
      <c r="C602" s="22">
        <v>42940</v>
      </c>
      <c r="D602">
        <v>0.36</v>
      </c>
      <c r="E602">
        <v>0.35499999999999998</v>
      </c>
      <c r="F602">
        <v>1.4</v>
      </c>
    </row>
    <row r="603" spans="1:6" x14ac:dyDescent="0.4">
      <c r="A603" t="s">
        <v>1916</v>
      </c>
      <c r="B603" s="22">
        <v>42773</v>
      </c>
      <c r="C603" s="22">
        <v>43122</v>
      </c>
      <c r="D603">
        <v>-0.28000000000000003</v>
      </c>
      <c r="E603">
        <v>-0.28399999999999997</v>
      </c>
      <c r="F603">
        <v>1.4</v>
      </c>
    </row>
    <row r="604" spans="1:6" x14ac:dyDescent="0.4">
      <c r="A604" t="s">
        <v>1249</v>
      </c>
      <c r="B604" s="22">
        <v>42769</v>
      </c>
      <c r="C604" s="22">
        <v>43118</v>
      </c>
      <c r="D604">
        <v>0.48</v>
      </c>
      <c r="E604">
        <v>0.47599999999999998</v>
      </c>
      <c r="F604">
        <v>1.3</v>
      </c>
    </row>
    <row r="605" spans="1:6" x14ac:dyDescent="0.4">
      <c r="A605" t="s">
        <v>1381</v>
      </c>
      <c r="B605" s="22">
        <v>42775</v>
      </c>
      <c r="C605" s="22">
        <v>43124</v>
      </c>
      <c r="D605">
        <v>2.4700000000000002</v>
      </c>
      <c r="E605">
        <v>2.4390000000000001</v>
      </c>
      <c r="F605">
        <v>1.3</v>
      </c>
    </row>
    <row r="606" spans="1:6" x14ac:dyDescent="0.4">
      <c r="A606" t="s">
        <v>1392</v>
      </c>
      <c r="B606" s="22">
        <v>42765</v>
      </c>
      <c r="C606" s="22">
        <v>43111</v>
      </c>
      <c r="D606">
        <v>0.71</v>
      </c>
      <c r="E606">
        <v>0.70099999999999996</v>
      </c>
      <c r="F606">
        <v>1.3</v>
      </c>
    </row>
    <row r="607" spans="1:6" x14ac:dyDescent="0.4">
      <c r="A607" t="s">
        <v>1638</v>
      </c>
      <c r="B607" s="22">
        <v>42779</v>
      </c>
      <c r="C607" s="22">
        <v>43126</v>
      </c>
      <c r="D607">
        <v>1.99</v>
      </c>
      <c r="E607">
        <v>1.9650000000000001</v>
      </c>
      <c r="F607">
        <v>1.3</v>
      </c>
    </row>
    <row r="608" spans="1:6" x14ac:dyDescent="0.4">
      <c r="A608" t="s">
        <v>1644</v>
      </c>
      <c r="B608" s="22">
        <v>42775</v>
      </c>
      <c r="C608" s="22">
        <v>43124</v>
      </c>
      <c r="D608">
        <v>0.48</v>
      </c>
      <c r="E608">
        <v>0.47399999999999998</v>
      </c>
      <c r="F608">
        <v>1.3</v>
      </c>
    </row>
    <row r="609" spans="1:6" x14ac:dyDescent="0.4">
      <c r="A609" t="s">
        <v>1183</v>
      </c>
      <c r="B609" s="22">
        <v>42769</v>
      </c>
      <c r="C609" s="22">
        <v>43118</v>
      </c>
      <c r="D609">
        <v>2.4500000000000002</v>
      </c>
      <c r="E609">
        <v>2.4220000000000002</v>
      </c>
      <c r="F609">
        <v>1.2</v>
      </c>
    </row>
    <row r="610" spans="1:6" x14ac:dyDescent="0.4">
      <c r="A610" t="s">
        <v>1204</v>
      </c>
      <c r="B610" s="22">
        <v>42779</v>
      </c>
      <c r="C610" s="22">
        <v>43126</v>
      </c>
      <c r="D610">
        <v>0.26</v>
      </c>
      <c r="E610">
        <v>0.25700000000000001</v>
      </c>
      <c r="F610">
        <v>1.2</v>
      </c>
    </row>
    <row r="611" spans="1:6" x14ac:dyDescent="0.4">
      <c r="A611" t="s">
        <v>1236</v>
      </c>
      <c r="B611" s="22">
        <v>42677</v>
      </c>
      <c r="C611" s="22">
        <v>43026</v>
      </c>
      <c r="D611">
        <v>0.5</v>
      </c>
      <c r="E611">
        <v>0.49399999999999999</v>
      </c>
      <c r="F611">
        <v>1.2</v>
      </c>
    </row>
    <row r="612" spans="1:6" x14ac:dyDescent="0.4">
      <c r="A612" t="s">
        <v>1291</v>
      </c>
      <c r="B612" s="22">
        <v>42769</v>
      </c>
      <c r="C612" s="22">
        <v>43118</v>
      </c>
      <c r="D612">
        <v>0.68</v>
      </c>
      <c r="E612">
        <v>0.67200000000000004</v>
      </c>
      <c r="F612">
        <v>1.2</v>
      </c>
    </row>
    <row r="613" spans="1:6" x14ac:dyDescent="0.4">
      <c r="A613" t="s">
        <v>1574</v>
      </c>
      <c r="B613" s="22">
        <v>42762</v>
      </c>
      <c r="C613" s="22">
        <v>43110</v>
      </c>
      <c r="D613">
        <v>1.1100000000000001</v>
      </c>
      <c r="E613">
        <v>1.097</v>
      </c>
      <c r="F613">
        <v>1.2</v>
      </c>
    </row>
    <row r="614" spans="1:6" x14ac:dyDescent="0.4">
      <c r="A614" t="s">
        <v>1613</v>
      </c>
      <c r="B614" s="22">
        <v>42782</v>
      </c>
      <c r="C614" s="22">
        <v>43131</v>
      </c>
      <c r="D614">
        <v>0.6</v>
      </c>
      <c r="E614">
        <v>0.59099999999999997</v>
      </c>
      <c r="F614">
        <v>1.2</v>
      </c>
    </row>
    <row r="615" spans="1:6" x14ac:dyDescent="0.4">
      <c r="A615" t="s">
        <v>1666</v>
      </c>
      <c r="B615" s="22">
        <v>42766</v>
      </c>
      <c r="C615" s="22">
        <v>43112</v>
      </c>
      <c r="D615">
        <v>1.8</v>
      </c>
      <c r="E615">
        <v>1.778</v>
      </c>
      <c r="F615">
        <v>1.2</v>
      </c>
    </row>
    <row r="616" spans="1:6" x14ac:dyDescent="0.4">
      <c r="A616" t="s">
        <v>1914</v>
      </c>
      <c r="B616" s="22">
        <v>42768</v>
      </c>
      <c r="C616" s="22">
        <v>43117</v>
      </c>
      <c r="D616">
        <v>2.0699999999999998</v>
      </c>
      <c r="E616">
        <v>2.0409999999999999</v>
      </c>
      <c r="F616">
        <v>1.2</v>
      </c>
    </row>
    <row r="617" spans="1:6" x14ac:dyDescent="0.4">
      <c r="A617" t="s">
        <v>1931</v>
      </c>
      <c r="B617" s="22">
        <v>42772</v>
      </c>
      <c r="C617" s="22">
        <v>43119</v>
      </c>
      <c r="D617">
        <v>1.26</v>
      </c>
      <c r="E617">
        <v>1.2450000000000001</v>
      </c>
      <c r="F617">
        <v>1.2</v>
      </c>
    </row>
    <row r="618" spans="1:6" x14ac:dyDescent="0.4">
      <c r="A618" t="s">
        <v>1433</v>
      </c>
      <c r="B618" s="22">
        <v>42761</v>
      </c>
      <c r="C618" s="22">
        <v>43109</v>
      </c>
      <c r="D618">
        <v>2.75</v>
      </c>
      <c r="E618">
        <v>2.7189999999999999</v>
      </c>
      <c r="F618">
        <v>1.1000000000000001</v>
      </c>
    </row>
    <row r="619" spans="1:6" x14ac:dyDescent="0.4">
      <c r="A619" t="s">
        <v>1793</v>
      </c>
      <c r="B619" s="22">
        <v>42615</v>
      </c>
      <c r="C619" s="22">
        <v>42964</v>
      </c>
      <c r="D619">
        <v>0.63</v>
      </c>
      <c r="E619">
        <v>0.623</v>
      </c>
      <c r="F619">
        <v>1.1000000000000001</v>
      </c>
    </row>
    <row r="620" spans="1:6" x14ac:dyDescent="0.4">
      <c r="A620" t="s">
        <v>1857</v>
      </c>
      <c r="B620" s="22">
        <v>42590</v>
      </c>
      <c r="C620" s="22">
        <v>42937</v>
      </c>
      <c r="D620">
        <v>0.75</v>
      </c>
      <c r="E620">
        <v>0.74199999999999999</v>
      </c>
      <c r="F620">
        <v>1.1000000000000001</v>
      </c>
    </row>
    <row r="621" spans="1:6" x14ac:dyDescent="0.4">
      <c r="A621" t="s">
        <v>1912</v>
      </c>
      <c r="B621" s="22">
        <v>42769</v>
      </c>
      <c r="C621" s="22">
        <v>43118</v>
      </c>
      <c r="D621">
        <v>0.82</v>
      </c>
      <c r="E621">
        <v>0.81299999999999994</v>
      </c>
      <c r="F621">
        <v>1.1000000000000001</v>
      </c>
    </row>
    <row r="622" spans="1:6" x14ac:dyDescent="0.4">
      <c r="A622" t="s">
        <v>1421</v>
      </c>
      <c r="B622" s="22">
        <v>42761</v>
      </c>
      <c r="C622" s="22">
        <v>43109</v>
      </c>
      <c r="D622">
        <v>0.6</v>
      </c>
      <c r="E622">
        <v>0.59099999999999997</v>
      </c>
      <c r="F622">
        <v>1</v>
      </c>
    </row>
    <row r="623" spans="1:6" x14ac:dyDescent="0.4">
      <c r="A623" t="s">
        <v>1526</v>
      </c>
      <c r="B623" s="22">
        <v>42772</v>
      </c>
      <c r="C623" s="22">
        <v>43119</v>
      </c>
      <c r="D623">
        <v>1.35</v>
      </c>
      <c r="E623">
        <v>1.3340000000000001</v>
      </c>
      <c r="F623">
        <v>1</v>
      </c>
    </row>
    <row r="624" spans="1:6" x14ac:dyDescent="0.4">
      <c r="A624" t="s">
        <v>1566</v>
      </c>
      <c r="B624" s="22">
        <v>42772</v>
      </c>
      <c r="C624" s="22">
        <v>43119</v>
      </c>
      <c r="D624">
        <v>1.1000000000000001</v>
      </c>
      <c r="E624">
        <v>1.089</v>
      </c>
      <c r="F624">
        <v>1</v>
      </c>
    </row>
    <row r="625" spans="1:6" x14ac:dyDescent="0.4">
      <c r="A625" t="s">
        <v>1632</v>
      </c>
      <c r="B625" s="22">
        <v>42772</v>
      </c>
      <c r="C625" s="22">
        <v>43119</v>
      </c>
      <c r="D625">
        <v>0.41</v>
      </c>
      <c r="E625">
        <v>0.40600000000000003</v>
      </c>
      <c r="F625">
        <v>1</v>
      </c>
    </row>
    <row r="626" spans="1:6" x14ac:dyDescent="0.4">
      <c r="A626" t="s">
        <v>1639</v>
      </c>
      <c r="B626" s="22">
        <v>42769</v>
      </c>
      <c r="C626" s="22">
        <v>43118</v>
      </c>
      <c r="D626">
        <v>0.42</v>
      </c>
      <c r="E626">
        <v>0.41599999999999998</v>
      </c>
      <c r="F626">
        <v>1</v>
      </c>
    </row>
    <row r="627" spans="1:6" x14ac:dyDescent="0.4">
      <c r="A627" t="s">
        <v>1827</v>
      </c>
      <c r="B627" s="22">
        <v>42774</v>
      </c>
      <c r="C627" s="22">
        <v>43123</v>
      </c>
      <c r="D627">
        <v>2.2400000000000002</v>
      </c>
      <c r="E627">
        <v>2.218</v>
      </c>
      <c r="F627">
        <v>1</v>
      </c>
    </row>
    <row r="628" spans="1:6" x14ac:dyDescent="0.4">
      <c r="A628" t="s">
        <v>1856</v>
      </c>
      <c r="B628" s="22">
        <v>42774</v>
      </c>
      <c r="C628" s="22">
        <v>43123</v>
      </c>
      <c r="D628">
        <v>0.69</v>
      </c>
      <c r="E628">
        <v>0.68300000000000005</v>
      </c>
      <c r="F628">
        <v>1</v>
      </c>
    </row>
    <row r="629" spans="1:6" x14ac:dyDescent="0.4">
      <c r="A629" t="s">
        <v>1880</v>
      </c>
      <c r="B629" s="22">
        <v>42622</v>
      </c>
      <c r="C629" s="22">
        <v>42970</v>
      </c>
      <c r="D629">
        <v>1.23</v>
      </c>
      <c r="E629">
        <v>1.216</v>
      </c>
      <c r="F629">
        <v>1</v>
      </c>
    </row>
    <row r="630" spans="1:6" x14ac:dyDescent="0.4">
      <c r="A630" t="s">
        <v>1053</v>
      </c>
      <c r="B630" s="22">
        <v>42773</v>
      </c>
      <c r="C630" s="22">
        <v>43122</v>
      </c>
      <c r="D630">
        <v>-0.11</v>
      </c>
      <c r="E630">
        <v>-0.111</v>
      </c>
      <c r="F630">
        <v>0.9</v>
      </c>
    </row>
    <row r="631" spans="1:6" x14ac:dyDescent="0.4">
      <c r="A631" t="s">
        <v>1070</v>
      </c>
      <c r="B631" s="22">
        <v>42776</v>
      </c>
      <c r="C631" s="22">
        <v>43125</v>
      </c>
      <c r="D631">
        <v>-0.21</v>
      </c>
      <c r="E631">
        <v>-0.21199999999999999</v>
      </c>
      <c r="F631">
        <v>0.9</v>
      </c>
    </row>
    <row r="632" spans="1:6" x14ac:dyDescent="0.4">
      <c r="A632" t="s">
        <v>1148</v>
      </c>
      <c r="B632" s="22">
        <v>42765</v>
      </c>
      <c r="C632" s="22">
        <v>43111</v>
      </c>
      <c r="D632">
        <v>0.45</v>
      </c>
      <c r="E632">
        <v>0.44600000000000001</v>
      </c>
      <c r="F632">
        <v>0.9</v>
      </c>
    </row>
    <row r="633" spans="1:6" x14ac:dyDescent="0.4">
      <c r="A633" t="s">
        <v>1243</v>
      </c>
      <c r="B633" s="22">
        <v>42765</v>
      </c>
      <c r="C633" s="22">
        <v>43111</v>
      </c>
      <c r="D633">
        <v>0.34</v>
      </c>
      <c r="E633">
        <v>0.33700000000000002</v>
      </c>
      <c r="F633">
        <v>0.9</v>
      </c>
    </row>
    <row r="634" spans="1:6" x14ac:dyDescent="0.4">
      <c r="A634" t="s">
        <v>1614</v>
      </c>
      <c r="B634" s="22">
        <v>42768</v>
      </c>
      <c r="C634" s="22">
        <v>43117</v>
      </c>
      <c r="D634">
        <v>1.73</v>
      </c>
      <c r="E634">
        <v>1.714</v>
      </c>
      <c r="F634">
        <v>0.9</v>
      </c>
    </row>
    <row r="635" spans="1:6" x14ac:dyDescent="0.4">
      <c r="A635" t="s">
        <v>1750</v>
      </c>
      <c r="B635" s="22">
        <v>42783</v>
      </c>
      <c r="C635" s="22">
        <v>43132</v>
      </c>
      <c r="D635">
        <v>0.32</v>
      </c>
      <c r="E635">
        <v>0.317</v>
      </c>
      <c r="F635">
        <v>0.9</v>
      </c>
    </row>
    <row r="636" spans="1:6" x14ac:dyDescent="0.4">
      <c r="A636" t="s">
        <v>1752</v>
      </c>
      <c r="B636" s="22">
        <v>42522</v>
      </c>
      <c r="C636" s="22">
        <v>42870</v>
      </c>
      <c r="D636">
        <v>1.1200000000000001</v>
      </c>
      <c r="E636">
        <v>1.1100000000000001</v>
      </c>
      <c r="F636">
        <v>0.9</v>
      </c>
    </row>
    <row r="637" spans="1:6" x14ac:dyDescent="0.4">
      <c r="A637" t="s">
        <v>1799</v>
      </c>
      <c r="B637" s="22">
        <v>42550</v>
      </c>
      <c r="C637" s="22">
        <v>42899</v>
      </c>
      <c r="D637">
        <v>0.56000000000000005</v>
      </c>
      <c r="E637">
        <v>0.55500000000000005</v>
      </c>
      <c r="F637">
        <v>0.9</v>
      </c>
    </row>
    <row r="638" spans="1:6" x14ac:dyDescent="0.4">
      <c r="A638" t="s">
        <v>1900</v>
      </c>
      <c r="B638" s="22">
        <v>42781</v>
      </c>
      <c r="C638" s="22">
        <v>43130</v>
      </c>
      <c r="D638">
        <v>0.54</v>
      </c>
      <c r="E638">
        <v>0.53300000000000003</v>
      </c>
      <c r="F638">
        <v>0.9</v>
      </c>
    </row>
    <row r="639" spans="1:6" x14ac:dyDescent="0.4">
      <c r="A639" t="s">
        <v>1905</v>
      </c>
      <c r="B639" s="22">
        <v>42769</v>
      </c>
      <c r="C639" s="22">
        <v>43118</v>
      </c>
      <c r="D639">
        <v>0.47</v>
      </c>
      <c r="E639">
        <v>0.46600000000000003</v>
      </c>
      <c r="F639">
        <v>0.9</v>
      </c>
    </row>
    <row r="640" spans="1:6" x14ac:dyDescent="0.4">
      <c r="A640" t="s">
        <v>1245</v>
      </c>
      <c r="B640" s="22">
        <v>42769</v>
      </c>
      <c r="C640" s="22">
        <v>43118</v>
      </c>
      <c r="D640">
        <v>0.87</v>
      </c>
      <c r="E640">
        <v>0.86299999999999999</v>
      </c>
      <c r="F640">
        <v>0.8</v>
      </c>
    </row>
    <row r="641" spans="1:6" x14ac:dyDescent="0.4">
      <c r="A641" t="s">
        <v>1285</v>
      </c>
      <c r="B641" s="22">
        <v>42783</v>
      </c>
      <c r="C641" s="22">
        <v>43132</v>
      </c>
      <c r="D641">
        <v>1.39</v>
      </c>
      <c r="E641">
        <v>1.383</v>
      </c>
      <c r="F641">
        <v>0.8</v>
      </c>
    </row>
    <row r="642" spans="1:6" x14ac:dyDescent="0.4">
      <c r="A642" t="s">
        <v>1371</v>
      </c>
      <c r="B642" s="22">
        <v>42782</v>
      </c>
      <c r="C642" s="22">
        <v>43131</v>
      </c>
      <c r="D642">
        <v>0.41</v>
      </c>
      <c r="E642">
        <v>0.41</v>
      </c>
      <c r="F642">
        <v>0.8</v>
      </c>
    </row>
    <row r="643" spans="1:6" x14ac:dyDescent="0.4">
      <c r="A643" t="s">
        <v>1586</v>
      </c>
      <c r="B643" s="22">
        <v>42549</v>
      </c>
      <c r="C643" s="22">
        <v>42898</v>
      </c>
      <c r="D643">
        <v>0.64</v>
      </c>
      <c r="E643">
        <v>0.63500000000000001</v>
      </c>
      <c r="F643">
        <v>0.8</v>
      </c>
    </row>
    <row r="644" spans="1:6" x14ac:dyDescent="0.4">
      <c r="A644" t="s">
        <v>1923</v>
      </c>
      <c r="B644" s="22">
        <v>42773</v>
      </c>
      <c r="C644" s="22">
        <v>43122</v>
      </c>
      <c r="D644">
        <v>1.06</v>
      </c>
      <c r="E644">
        <v>1.052</v>
      </c>
      <c r="F644">
        <v>0.8</v>
      </c>
    </row>
    <row r="645" spans="1:6" x14ac:dyDescent="0.4">
      <c r="A645" t="s">
        <v>1017</v>
      </c>
      <c r="B645" s="22">
        <v>42774</v>
      </c>
      <c r="C645" s="22">
        <v>43123</v>
      </c>
      <c r="D645">
        <v>1.5</v>
      </c>
      <c r="E645">
        <v>1.49</v>
      </c>
      <c r="F645">
        <v>0.7</v>
      </c>
    </row>
    <row r="646" spans="1:6" x14ac:dyDescent="0.4">
      <c r="A646" t="s">
        <v>1075</v>
      </c>
      <c r="B646" s="22">
        <v>42536</v>
      </c>
      <c r="C646" s="22">
        <v>42885</v>
      </c>
      <c r="D646">
        <v>-0.67</v>
      </c>
      <c r="E646">
        <v>-0.67500000000000004</v>
      </c>
      <c r="F646">
        <v>0.7</v>
      </c>
    </row>
    <row r="647" spans="1:6" x14ac:dyDescent="0.4">
      <c r="A647" t="s">
        <v>1144</v>
      </c>
      <c r="B647" s="22">
        <v>42765</v>
      </c>
      <c r="C647" s="22">
        <v>43111</v>
      </c>
      <c r="D647">
        <v>0.81</v>
      </c>
      <c r="E647">
        <v>0.80200000000000005</v>
      </c>
      <c r="F647">
        <v>0.7</v>
      </c>
    </row>
    <row r="648" spans="1:6" x14ac:dyDescent="0.4">
      <c r="A648" t="s">
        <v>1447</v>
      </c>
      <c r="B648" s="22">
        <v>42762</v>
      </c>
      <c r="C648" s="22">
        <v>43110</v>
      </c>
      <c r="D648">
        <v>0.85</v>
      </c>
      <c r="E648">
        <v>0.84399999999999997</v>
      </c>
      <c r="F648">
        <v>0.7</v>
      </c>
    </row>
    <row r="649" spans="1:6" x14ac:dyDescent="0.4">
      <c r="A649" t="s">
        <v>1501</v>
      </c>
      <c r="B649" s="22">
        <v>42776</v>
      </c>
      <c r="C649" s="22">
        <v>43125</v>
      </c>
      <c r="D649">
        <v>0.34</v>
      </c>
      <c r="E649">
        <v>0.34</v>
      </c>
      <c r="F649">
        <v>0.7</v>
      </c>
    </row>
    <row r="650" spans="1:6" x14ac:dyDescent="0.4">
      <c r="A650" t="s">
        <v>1564</v>
      </c>
      <c r="B650" s="22">
        <v>42608</v>
      </c>
      <c r="C650" s="22">
        <v>42957</v>
      </c>
      <c r="D650">
        <v>0.28999999999999998</v>
      </c>
      <c r="E650">
        <v>0.28799999999999998</v>
      </c>
      <c r="F650">
        <v>0.7</v>
      </c>
    </row>
    <row r="651" spans="1:6" x14ac:dyDescent="0.4">
      <c r="A651" t="s">
        <v>1621</v>
      </c>
      <c r="B651" s="22">
        <v>42646</v>
      </c>
      <c r="C651" s="22">
        <v>42993</v>
      </c>
      <c r="D651">
        <v>1.81</v>
      </c>
      <c r="E651">
        <v>1.7969999999999999</v>
      </c>
      <c r="F651">
        <v>0.7</v>
      </c>
    </row>
    <row r="652" spans="1:6" x14ac:dyDescent="0.4">
      <c r="A652" t="s">
        <v>1690</v>
      </c>
      <c r="B652" s="22">
        <v>42769</v>
      </c>
      <c r="C652" s="22">
        <v>43118</v>
      </c>
      <c r="D652">
        <v>0.45</v>
      </c>
      <c r="E652">
        <v>0.44700000000000001</v>
      </c>
      <c r="F652">
        <v>0.7</v>
      </c>
    </row>
    <row r="653" spans="1:6" x14ac:dyDescent="0.4">
      <c r="A653" t="s">
        <v>1715</v>
      </c>
      <c r="B653" s="22">
        <v>42776</v>
      </c>
      <c r="C653" s="22">
        <v>43125</v>
      </c>
      <c r="D653">
        <v>2.1</v>
      </c>
      <c r="E653">
        <v>2.085</v>
      </c>
      <c r="F653">
        <v>0.7</v>
      </c>
    </row>
    <row r="654" spans="1:6" x14ac:dyDescent="0.4">
      <c r="A654" t="s">
        <v>1740</v>
      </c>
      <c r="B654" s="22">
        <v>42772</v>
      </c>
      <c r="C654" s="22">
        <v>43119</v>
      </c>
      <c r="D654">
        <v>0.6</v>
      </c>
      <c r="E654">
        <v>0.59599999999999997</v>
      </c>
      <c r="F654">
        <v>0.7</v>
      </c>
    </row>
    <row r="655" spans="1:6" x14ac:dyDescent="0.4">
      <c r="A655" t="s">
        <v>1756</v>
      </c>
      <c r="B655" s="22">
        <v>42772</v>
      </c>
      <c r="C655" s="22">
        <v>43119</v>
      </c>
      <c r="D655">
        <v>3.92</v>
      </c>
      <c r="E655">
        <v>3.8940000000000001</v>
      </c>
      <c r="F655">
        <v>0.7</v>
      </c>
    </row>
    <row r="656" spans="1:6" x14ac:dyDescent="0.4">
      <c r="A656" t="s">
        <v>1812</v>
      </c>
      <c r="B656" s="22">
        <v>42781</v>
      </c>
      <c r="C656" s="22">
        <v>43130</v>
      </c>
      <c r="D656">
        <v>1.29</v>
      </c>
      <c r="E656">
        <v>1.2809999999999999</v>
      </c>
      <c r="F656">
        <v>0.7</v>
      </c>
    </row>
    <row r="657" spans="1:6" x14ac:dyDescent="0.4">
      <c r="A657" t="s">
        <v>1942</v>
      </c>
      <c r="B657" s="22">
        <v>42783</v>
      </c>
      <c r="C657" s="22">
        <v>43132</v>
      </c>
      <c r="D657">
        <v>0.83</v>
      </c>
      <c r="E657">
        <v>0.82399999999999995</v>
      </c>
      <c r="F657">
        <v>0.7</v>
      </c>
    </row>
    <row r="658" spans="1:6" x14ac:dyDescent="0.4">
      <c r="A658" t="s">
        <v>1126</v>
      </c>
      <c r="B658" s="22">
        <v>42783</v>
      </c>
      <c r="C658" s="22">
        <v>43132</v>
      </c>
      <c r="D658">
        <v>0.16</v>
      </c>
      <c r="E658">
        <v>0.159</v>
      </c>
      <c r="F658">
        <v>0.6</v>
      </c>
    </row>
    <row r="659" spans="1:6" x14ac:dyDescent="0.4">
      <c r="A659" t="s">
        <v>1280</v>
      </c>
      <c r="B659" s="22">
        <v>42437</v>
      </c>
      <c r="C659" s="22">
        <v>42783</v>
      </c>
      <c r="D659">
        <v>0.17</v>
      </c>
      <c r="E659">
        <v>0.16900000000000001</v>
      </c>
      <c r="F659">
        <v>0.6</v>
      </c>
    </row>
    <row r="660" spans="1:6" x14ac:dyDescent="0.4">
      <c r="A660" t="s">
        <v>1346</v>
      </c>
      <c r="B660" s="22">
        <v>42765</v>
      </c>
      <c r="C660" s="22">
        <v>43111</v>
      </c>
      <c r="D660">
        <v>1.83</v>
      </c>
      <c r="E660">
        <v>1.819</v>
      </c>
      <c r="F660">
        <v>0.6</v>
      </c>
    </row>
    <row r="661" spans="1:6" x14ac:dyDescent="0.4">
      <c r="A661" t="s">
        <v>1458</v>
      </c>
      <c r="B661" s="22">
        <v>42773</v>
      </c>
      <c r="C661" s="22">
        <v>43122</v>
      </c>
      <c r="D661">
        <v>1.06</v>
      </c>
      <c r="E661">
        <v>1.054</v>
      </c>
      <c r="F661">
        <v>0.6</v>
      </c>
    </row>
    <row r="662" spans="1:6" x14ac:dyDescent="0.4">
      <c r="A662" t="s">
        <v>1965</v>
      </c>
      <c r="B662" s="22">
        <v>42782</v>
      </c>
      <c r="C662" s="22">
        <v>43131</v>
      </c>
      <c r="D662">
        <v>0.53</v>
      </c>
      <c r="E662">
        <v>0.52700000000000002</v>
      </c>
      <c r="F662">
        <v>0.6</v>
      </c>
    </row>
    <row r="663" spans="1:6" x14ac:dyDescent="0.4">
      <c r="A663" t="s">
        <v>1615</v>
      </c>
      <c r="B663" s="22">
        <v>42775</v>
      </c>
      <c r="C663" s="22">
        <v>43124</v>
      </c>
      <c r="D663">
        <v>0.31</v>
      </c>
      <c r="E663">
        <v>0.308</v>
      </c>
      <c r="F663">
        <v>0.6</v>
      </c>
    </row>
    <row r="664" spans="1:6" x14ac:dyDescent="0.4">
      <c r="A664" t="s">
        <v>1261</v>
      </c>
      <c r="B664" s="22">
        <v>42769</v>
      </c>
      <c r="C664" s="22">
        <v>43118</v>
      </c>
      <c r="D664">
        <v>0.89</v>
      </c>
      <c r="E664">
        <v>0.88600000000000001</v>
      </c>
      <c r="F664">
        <v>0.5</v>
      </c>
    </row>
    <row r="665" spans="1:6" x14ac:dyDescent="0.4">
      <c r="A665" t="s">
        <v>1510</v>
      </c>
      <c r="B665" s="22">
        <v>42779</v>
      </c>
      <c r="C665" s="22">
        <v>43126</v>
      </c>
      <c r="D665">
        <v>1.78</v>
      </c>
      <c r="E665">
        <v>1.772</v>
      </c>
      <c r="F665">
        <v>0.5</v>
      </c>
    </row>
    <row r="666" spans="1:6" x14ac:dyDescent="0.4">
      <c r="A666" t="s">
        <v>1695</v>
      </c>
      <c r="B666" s="22">
        <v>42772</v>
      </c>
      <c r="C666" s="22">
        <v>43119</v>
      </c>
      <c r="D666">
        <v>0.65</v>
      </c>
      <c r="E666">
        <v>0.64700000000000002</v>
      </c>
      <c r="F666">
        <v>0.5</v>
      </c>
    </row>
    <row r="667" spans="1:6" x14ac:dyDescent="0.4">
      <c r="A667" t="s">
        <v>1889</v>
      </c>
      <c r="B667" s="22">
        <v>42690</v>
      </c>
      <c r="C667" s="22">
        <v>43038</v>
      </c>
      <c r="D667">
        <v>3.02</v>
      </c>
      <c r="E667">
        <v>3.0049999999999999</v>
      </c>
      <c r="F667">
        <v>0.5</v>
      </c>
    </row>
    <row r="668" spans="1:6" x14ac:dyDescent="0.4">
      <c r="A668" t="s">
        <v>1150</v>
      </c>
      <c r="B668" s="22">
        <v>42775</v>
      </c>
      <c r="C668" s="22">
        <v>43124</v>
      </c>
      <c r="D668">
        <v>1.1299999999999999</v>
      </c>
      <c r="E668">
        <v>1.125</v>
      </c>
      <c r="F668">
        <v>0.4</v>
      </c>
    </row>
    <row r="669" spans="1:6" x14ac:dyDescent="0.4">
      <c r="A669" t="s">
        <v>1405</v>
      </c>
      <c r="B669" s="22">
        <v>42677</v>
      </c>
      <c r="C669" s="22">
        <v>43026</v>
      </c>
      <c r="D669">
        <v>0.45</v>
      </c>
      <c r="E669">
        <v>0.44800000000000001</v>
      </c>
      <c r="F669">
        <v>0.4</v>
      </c>
    </row>
    <row r="670" spans="1:6" x14ac:dyDescent="0.4">
      <c r="A670" t="s">
        <v>1967</v>
      </c>
      <c r="B670" s="22">
        <v>42768</v>
      </c>
      <c r="C670" s="22">
        <v>43117</v>
      </c>
      <c r="D670">
        <v>1.18</v>
      </c>
      <c r="E670">
        <v>1.175</v>
      </c>
      <c r="F670">
        <v>0.4</v>
      </c>
    </row>
    <row r="671" spans="1:6" x14ac:dyDescent="0.4">
      <c r="A671" t="s">
        <v>1467</v>
      </c>
      <c r="B671" s="22">
        <v>42690</v>
      </c>
      <c r="C671" s="22">
        <v>43038</v>
      </c>
      <c r="D671">
        <v>0.94</v>
      </c>
      <c r="E671">
        <v>0.93600000000000005</v>
      </c>
      <c r="F671">
        <v>0.4</v>
      </c>
    </row>
    <row r="672" spans="1:6" x14ac:dyDescent="0.4">
      <c r="A672" t="s">
        <v>1518</v>
      </c>
      <c r="B672" s="22">
        <v>42772</v>
      </c>
      <c r="C672" s="22">
        <v>43119</v>
      </c>
      <c r="D672">
        <v>0.74</v>
      </c>
      <c r="E672">
        <v>0.73699999999999999</v>
      </c>
      <c r="F672">
        <v>0.4</v>
      </c>
    </row>
    <row r="673" spans="1:6" x14ac:dyDescent="0.4">
      <c r="A673" t="s">
        <v>1608</v>
      </c>
      <c r="B673" s="22">
        <v>42776</v>
      </c>
      <c r="C673" s="22">
        <v>43125</v>
      </c>
      <c r="D673">
        <v>0.67</v>
      </c>
      <c r="E673">
        <v>0.66700000000000004</v>
      </c>
      <c r="F673">
        <v>0.4</v>
      </c>
    </row>
    <row r="674" spans="1:6" x14ac:dyDescent="0.4">
      <c r="A674" t="s">
        <v>1826</v>
      </c>
      <c r="B674" s="22">
        <v>42769</v>
      </c>
      <c r="C674" s="22">
        <v>43118</v>
      </c>
      <c r="D674">
        <v>0.25</v>
      </c>
      <c r="E674">
        <v>0.245</v>
      </c>
      <c r="F674">
        <v>0.4</v>
      </c>
    </row>
    <row r="675" spans="1:6" x14ac:dyDescent="0.4">
      <c r="A675" t="s">
        <v>1034</v>
      </c>
      <c r="B675" s="22">
        <v>42765</v>
      </c>
      <c r="C675" s="22">
        <v>43111</v>
      </c>
      <c r="D675">
        <v>0.36</v>
      </c>
      <c r="E675">
        <v>0.35899999999999999</v>
      </c>
      <c r="F675">
        <v>0.3</v>
      </c>
    </row>
    <row r="676" spans="1:6" x14ac:dyDescent="0.4">
      <c r="A676" t="s">
        <v>1286</v>
      </c>
      <c r="B676" s="22">
        <v>42768</v>
      </c>
      <c r="C676" s="22">
        <v>43117</v>
      </c>
      <c r="D676">
        <v>1.41</v>
      </c>
      <c r="E676">
        <v>1.4059999999999999</v>
      </c>
      <c r="F676">
        <v>0.3</v>
      </c>
    </row>
    <row r="677" spans="1:6" x14ac:dyDescent="0.4">
      <c r="A677" t="s">
        <v>1316</v>
      </c>
      <c r="B677" s="22">
        <v>42780</v>
      </c>
      <c r="C677" s="22">
        <v>43129</v>
      </c>
      <c r="D677">
        <v>0.87</v>
      </c>
      <c r="E677">
        <v>0.86699999999999999</v>
      </c>
      <c r="F677">
        <v>0.3</v>
      </c>
    </row>
    <row r="678" spans="1:6" x14ac:dyDescent="0.4">
      <c r="A678" t="s">
        <v>1631</v>
      </c>
      <c r="B678" s="22">
        <v>42781</v>
      </c>
      <c r="C678" s="22">
        <v>43130</v>
      </c>
      <c r="D678">
        <v>0.4</v>
      </c>
      <c r="E678">
        <v>0.39900000000000002</v>
      </c>
      <c r="F678">
        <v>0.3</v>
      </c>
    </row>
    <row r="679" spans="1:6" x14ac:dyDescent="0.4">
      <c r="A679" t="s">
        <v>1805</v>
      </c>
      <c r="B679" s="22">
        <v>42768</v>
      </c>
      <c r="C679" s="22">
        <v>43117</v>
      </c>
      <c r="D679">
        <v>1</v>
      </c>
      <c r="E679">
        <v>0.997</v>
      </c>
      <c r="F679">
        <v>0.3</v>
      </c>
    </row>
    <row r="680" spans="1:6" x14ac:dyDescent="0.4">
      <c r="A680" t="s">
        <v>1843</v>
      </c>
      <c r="B680" s="22">
        <v>42782</v>
      </c>
      <c r="C680" s="22">
        <v>43131</v>
      </c>
      <c r="D680">
        <v>0.88</v>
      </c>
      <c r="E680">
        <v>0.872</v>
      </c>
      <c r="F680">
        <v>0.3</v>
      </c>
    </row>
    <row r="681" spans="1:6" x14ac:dyDescent="0.4">
      <c r="A681" t="s">
        <v>1208</v>
      </c>
      <c r="B681" s="22">
        <v>42775</v>
      </c>
      <c r="C681" s="22">
        <v>43124</v>
      </c>
      <c r="D681">
        <v>0.53</v>
      </c>
      <c r="E681">
        <v>0.52900000000000003</v>
      </c>
      <c r="F681">
        <v>0.2</v>
      </c>
    </row>
    <row r="682" spans="1:6" x14ac:dyDescent="0.4">
      <c r="A682" t="s">
        <v>1354</v>
      </c>
      <c r="B682" s="22">
        <v>42761</v>
      </c>
      <c r="C682" s="22">
        <v>43109</v>
      </c>
      <c r="D682">
        <v>0.59</v>
      </c>
      <c r="E682">
        <v>0.59199999999999997</v>
      </c>
      <c r="F682">
        <v>0.2</v>
      </c>
    </row>
    <row r="683" spans="1:6" x14ac:dyDescent="0.4">
      <c r="A683" t="s">
        <v>1412</v>
      </c>
      <c r="B683" s="22">
        <v>42779</v>
      </c>
      <c r="C683" s="22">
        <v>43126</v>
      </c>
      <c r="D683">
        <v>0.42</v>
      </c>
      <c r="E683">
        <v>0.41899999999999998</v>
      </c>
      <c r="F683">
        <v>0.2</v>
      </c>
    </row>
    <row r="684" spans="1:6" x14ac:dyDescent="0.4">
      <c r="A684" t="s">
        <v>1554</v>
      </c>
      <c r="B684" s="22">
        <v>42779</v>
      </c>
      <c r="C684" s="22">
        <v>43126</v>
      </c>
      <c r="D684">
        <v>1.03</v>
      </c>
      <c r="E684">
        <v>1.028</v>
      </c>
      <c r="F684">
        <v>0.2</v>
      </c>
    </row>
    <row r="685" spans="1:6" x14ac:dyDescent="0.4">
      <c r="A685" t="s">
        <v>1655</v>
      </c>
      <c r="B685" s="22">
        <v>42772</v>
      </c>
      <c r="C685" s="22">
        <v>43119</v>
      </c>
      <c r="D685">
        <v>1.03</v>
      </c>
      <c r="E685">
        <v>1.0289999999999999</v>
      </c>
      <c r="F685">
        <v>0.2</v>
      </c>
    </row>
    <row r="686" spans="1:6" x14ac:dyDescent="0.4">
      <c r="A686" t="s">
        <v>1846</v>
      </c>
      <c r="B686" s="22">
        <v>42761</v>
      </c>
      <c r="C686" s="22">
        <v>43109</v>
      </c>
      <c r="D686">
        <v>0.39</v>
      </c>
      <c r="E686">
        <v>0.38800000000000001</v>
      </c>
      <c r="F686">
        <v>0.2</v>
      </c>
    </row>
    <row r="687" spans="1:6" x14ac:dyDescent="0.4">
      <c r="A687" t="s">
        <v>1329</v>
      </c>
      <c r="B687" s="22">
        <v>42779</v>
      </c>
      <c r="C687" s="22">
        <v>43126</v>
      </c>
      <c r="D687">
        <v>0.67</v>
      </c>
      <c r="E687">
        <v>0.66900000000000004</v>
      </c>
      <c r="F687">
        <v>0.1</v>
      </c>
    </row>
    <row r="688" spans="1:6" x14ac:dyDescent="0.4">
      <c r="A688" t="s">
        <v>1389</v>
      </c>
      <c r="B688" s="22">
        <v>42769</v>
      </c>
      <c r="C688" s="22">
        <v>43118</v>
      </c>
      <c r="D688">
        <v>0.53</v>
      </c>
      <c r="E688">
        <v>0.52800000000000002</v>
      </c>
      <c r="F688">
        <v>0.1</v>
      </c>
    </row>
    <row r="689" spans="1:6" x14ac:dyDescent="0.4">
      <c r="A689" t="s">
        <v>1656</v>
      </c>
      <c r="B689" s="22">
        <v>42772</v>
      </c>
      <c r="C689" s="22">
        <v>43119</v>
      </c>
      <c r="D689">
        <v>0.56999999999999995</v>
      </c>
      <c r="E689">
        <v>0.57299999999999995</v>
      </c>
      <c r="F689">
        <v>0.1</v>
      </c>
    </row>
    <row r="690" spans="1:6" x14ac:dyDescent="0.4">
      <c r="A690" t="s">
        <v>1665</v>
      </c>
      <c r="B690" s="22">
        <v>42426</v>
      </c>
      <c r="C690" s="22">
        <v>42774</v>
      </c>
      <c r="D690">
        <v>1.97</v>
      </c>
      <c r="E690">
        <v>1.968</v>
      </c>
      <c r="F690">
        <v>0.1</v>
      </c>
    </row>
    <row r="691" spans="1:6" x14ac:dyDescent="0.4">
      <c r="A691" t="s">
        <v>1910</v>
      </c>
      <c r="B691" s="22">
        <v>42655</v>
      </c>
      <c r="C691" s="22">
        <v>43003</v>
      </c>
      <c r="D691">
        <v>1.36</v>
      </c>
      <c r="E691">
        <v>1.359</v>
      </c>
      <c r="F691">
        <v>0.1</v>
      </c>
    </row>
    <row r="692" spans="1:6" x14ac:dyDescent="0.4">
      <c r="A692" t="s">
        <v>1068</v>
      </c>
      <c r="B692" s="22">
        <v>42769</v>
      </c>
      <c r="C692" s="22">
        <v>43118</v>
      </c>
      <c r="D692">
        <v>0.24</v>
      </c>
      <c r="E692">
        <v>0.24</v>
      </c>
      <c r="F692">
        <v>0</v>
      </c>
    </row>
    <row r="693" spans="1:6" x14ac:dyDescent="0.4">
      <c r="A693" t="s">
        <v>1168</v>
      </c>
      <c r="B693" s="22">
        <v>42760</v>
      </c>
      <c r="C693" s="22">
        <v>43108</v>
      </c>
      <c r="D693">
        <v>0.81</v>
      </c>
      <c r="E693">
        <v>0.81</v>
      </c>
      <c r="F693">
        <v>0</v>
      </c>
    </row>
    <row r="694" spans="1:6" x14ac:dyDescent="0.4">
      <c r="A694" t="s">
        <v>1176</v>
      </c>
      <c r="B694" s="22">
        <v>42783</v>
      </c>
      <c r="C694" s="22">
        <v>43132</v>
      </c>
      <c r="D694">
        <v>0</v>
      </c>
      <c r="E694">
        <v>0.5</v>
      </c>
      <c r="F694">
        <v>0</v>
      </c>
    </row>
    <row r="695" spans="1:6" x14ac:dyDescent="0.4">
      <c r="A695" t="s">
        <v>1182</v>
      </c>
      <c r="B695" s="22">
        <v>42776</v>
      </c>
      <c r="C695" s="22">
        <v>43125</v>
      </c>
      <c r="D695">
        <v>0.48</v>
      </c>
      <c r="E695">
        <v>0</v>
      </c>
      <c r="F695">
        <v>0</v>
      </c>
    </row>
    <row r="696" spans="1:6" x14ac:dyDescent="0.4">
      <c r="A696" t="s">
        <v>1199</v>
      </c>
      <c r="B696" s="22">
        <v>42776</v>
      </c>
      <c r="C696" s="22">
        <v>43125</v>
      </c>
      <c r="D696">
        <v>0</v>
      </c>
      <c r="E696">
        <v>0</v>
      </c>
      <c r="F696">
        <v>0</v>
      </c>
    </row>
    <row r="697" spans="1:6" x14ac:dyDescent="0.4">
      <c r="A697" t="s">
        <v>1200</v>
      </c>
      <c r="B697" s="22">
        <v>42776</v>
      </c>
      <c r="C697" s="22">
        <v>43125</v>
      </c>
      <c r="D697">
        <v>8.51</v>
      </c>
      <c r="E697">
        <v>0</v>
      </c>
      <c r="F697">
        <v>0</v>
      </c>
    </row>
    <row r="698" spans="1:6" x14ac:dyDescent="0.4">
      <c r="A698" t="s">
        <v>1232</v>
      </c>
      <c r="B698" s="22">
        <v>42789</v>
      </c>
      <c r="C698" s="22">
        <v>43137</v>
      </c>
      <c r="D698">
        <v>0</v>
      </c>
      <c r="E698">
        <v>0</v>
      </c>
      <c r="F698">
        <v>0</v>
      </c>
    </row>
    <row r="699" spans="1:6" x14ac:dyDescent="0.4">
      <c r="A699" t="s">
        <v>1259</v>
      </c>
      <c r="B699" s="22">
        <v>42782</v>
      </c>
      <c r="C699" s="22">
        <v>43131</v>
      </c>
      <c r="D699">
        <v>0</v>
      </c>
      <c r="E699">
        <v>0</v>
      </c>
      <c r="F699">
        <v>0</v>
      </c>
    </row>
    <row r="700" spans="1:6" x14ac:dyDescent="0.4">
      <c r="A700" t="s">
        <v>1295</v>
      </c>
      <c r="B700" s="22">
        <v>42768</v>
      </c>
      <c r="C700" s="22">
        <v>43117</v>
      </c>
      <c r="D700">
        <v>0.8</v>
      </c>
      <c r="E700">
        <v>0</v>
      </c>
      <c r="F700">
        <v>0</v>
      </c>
    </row>
    <row r="701" spans="1:6" x14ac:dyDescent="0.4">
      <c r="A701" t="s">
        <v>1396</v>
      </c>
      <c r="B701" s="22">
        <v>42682</v>
      </c>
      <c r="C701" s="22">
        <v>43031</v>
      </c>
      <c r="D701">
        <v>-0.97</v>
      </c>
      <c r="E701">
        <v>0</v>
      </c>
      <c r="F701">
        <v>0</v>
      </c>
    </row>
    <row r="702" spans="1:6" x14ac:dyDescent="0.4">
      <c r="A702" t="s">
        <v>1408</v>
      </c>
      <c r="B702" s="22">
        <v>42762</v>
      </c>
      <c r="C702" s="22">
        <v>43110</v>
      </c>
      <c r="D702">
        <v>0.63</v>
      </c>
      <c r="E702">
        <v>0.63</v>
      </c>
      <c r="F702">
        <v>0</v>
      </c>
    </row>
    <row r="703" spans="1:6" x14ac:dyDescent="0.4">
      <c r="A703" t="s">
        <v>1411</v>
      </c>
      <c r="B703" s="22">
        <v>42768</v>
      </c>
      <c r="C703" s="22">
        <v>43117</v>
      </c>
      <c r="D703">
        <v>0.33</v>
      </c>
      <c r="E703">
        <v>0.33</v>
      </c>
      <c r="F703">
        <v>0</v>
      </c>
    </row>
    <row r="704" spans="1:6" x14ac:dyDescent="0.4">
      <c r="A704" t="s">
        <v>1462</v>
      </c>
      <c r="B704" s="22">
        <v>42772</v>
      </c>
      <c r="C704" s="22">
        <v>43119</v>
      </c>
      <c r="D704">
        <v>0.96</v>
      </c>
      <c r="E704">
        <v>0.96</v>
      </c>
      <c r="F704">
        <v>0</v>
      </c>
    </row>
    <row r="705" spans="1:6" x14ac:dyDescent="0.4">
      <c r="A705" t="s">
        <v>1475</v>
      </c>
      <c r="B705" s="22">
        <v>42779</v>
      </c>
      <c r="C705" s="22">
        <v>43126</v>
      </c>
      <c r="D705">
        <v>0.26</v>
      </c>
      <c r="E705">
        <v>0.26</v>
      </c>
      <c r="F705">
        <v>0</v>
      </c>
    </row>
    <row r="706" spans="1:6" x14ac:dyDescent="0.4">
      <c r="A706" t="s">
        <v>1477</v>
      </c>
      <c r="B706" s="22">
        <v>42774</v>
      </c>
      <c r="C706" s="22">
        <v>43123</v>
      </c>
      <c r="D706">
        <v>0.78</v>
      </c>
      <c r="E706">
        <v>0</v>
      </c>
      <c r="F706">
        <v>0</v>
      </c>
    </row>
    <row r="707" spans="1:6" x14ac:dyDescent="0.4">
      <c r="A707" t="s">
        <v>1500</v>
      </c>
      <c r="B707" s="22">
        <v>42776</v>
      </c>
      <c r="C707" s="22">
        <v>43125</v>
      </c>
      <c r="D707">
        <v>1.71</v>
      </c>
      <c r="E707">
        <v>0</v>
      </c>
      <c r="F707">
        <v>0</v>
      </c>
    </row>
    <row r="708" spans="1:6" x14ac:dyDescent="0.4">
      <c r="A708" t="s">
        <v>1517</v>
      </c>
      <c r="B708" s="22">
        <v>42768</v>
      </c>
      <c r="C708" s="22">
        <v>43117</v>
      </c>
      <c r="D708">
        <v>0</v>
      </c>
      <c r="E708">
        <v>2.6139999999999999</v>
      </c>
      <c r="F708">
        <v>0</v>
      </c>
    </row>
    <row r="709" spans="1:6" x14ac:dyDescent="0.4">
      <c r="A709" t="s">
        <v>1568</v>
      </c>
      <c r="B709" s="22">
        <v>42772</v>
      </c>
      <c r="C709" s="22">
        <v>43119</v>
      </c>
      <c r="D709">
        <v>0.49</v>
      </c>
      <c r="E709">
        <v>0.49</v>
      </c>
      <c r="F709">
        <v>0</v>
      </c>
    </row>
    <row r="710" spans="1:6" x14ac:dyDescent="0.4">
      <c r="A710" t="s">
        <v>1591</v>
      </c>
      <c r="B710" s="22">
        <v>42446</v>
      </c>
      <c r="C710" s="22">
        <v>42795</v>
      </c>
      <c r="D710">
        <v>0</v>
      </c>
      <c r="E710">
        <v>0</v>
      </c>
      <c r="F710">
        <v>0</v>
      </c>
    </row>
    <row r="711" spans="1:6" x14ac:dyDescent="0.4">
      <c r="A711" t="s">
        <v>1630</v>
      </c>
      <c r="B711" s="22">
        <v>42769</v>
      </c>
      <c r="C711" s="22">
        <v>43118</v>
      </c>
      <c r="D711">
        <v>4.9400000000000004</v>
      </c>
      <c r="E711">
        <v>0</v>
      </c>
      <c r="F711">
        <v>0</v>
      </c>
    </row>
    <row r="712" spans="1:6" x14ac:dyDescent="0.4">
      <c r="A712" t="s">
        <v>1645</v>
      </c>
      <c r="B712" s="22">
        <v>42765</v>
      </c>
      <c r="C712" s="22">
        <v>43111</v>
      </c>
      <c r="D712">
        <v>0.23</v>
      </c>
      <c r="E712">
        <v>0.23</v>
      </c>
      <c r="F712">
        <v>0</v>
      </c>
    </row>
    <row r="713" spans="1:6" x14ac:dyDescent="0.4">
      <c r="A713" t="s">
        <v>1723</v>
      </c>
      <c r="B713" s="22">
        <v>42444</v>
      </c>
      <c r="C713" s="22">
        <v>42793</v>
      </c>
      <c r="D713">
        <v>0.38</v>
      </c>
      <c r="E713">
        <v>0.38</v>
      </c>
      <c r="F713">
        <v>0</v>
      </c>
    </row>
    <row r="714" spans="1:6" x14ac:dyDescent="0.4">
      <c r="A714" t="s">
        <v>1848</v>
      </c>
      <c r="B714" s="22">
        <v>42776</v>
      </c>
      <c r="C714" s="22">
        <v>43125</v>
      </c>
      <c r="D714">
        <v>49.55</v>
      </c>
      <c r="E714">
        <v>0</v>
      </c>
      <c r="F714">
        <v>0</v>
      </c>
    </row>
    <row r="715" spans="1:6" x14ac:dyDescent="0.4">
      <c r="A715" t="s">
        <v>1938</v>
      </c>
      <c r="B715" s="22">
        <v>42436</v>
      </c>
      <c r="C715" s="22">
        <v>42782</v>
      </c>
      <c r="D715">
        <v>0.57999999999999996</v>
      </c>
      <c r="E715">
        <v>0.57999999999999996</v>
      </c>
      <c r="F715">
        <v>0</v>
      </c>
    </row>
    <row r="716" spans="1:6" x14ac:dyDescent="0.4">
      <c r="A716" t="s">
        <v>1116</v>
      </c>
      <c r="B716" s="22">
        <v>42766</v>
      </c>
      <c r="C716" s="22">
        <v>43112</v>
      </c>
      <c r="D716">
        <v>0.72</v>
      </c>
      <c r="E716">
        <v>0.72099999999999997</v>
      </c>
      <c r="F716">
        <v>-0.1</v>
      </c>
    </row>
    <row r="717" spans="1:6" x14ac:dyDescent="0.4">
      <c r="A717" t="s">
        <v>1169</v>
      </c>
      <c r="B717" s="22">
        <v>42768</v>
      </c>
      <c r="C717" s="22">
        <v>43117</v>
      </c>
      <c r="D717">
        <v>0.77</v>
      </c>
      <c r="E717">
        <v>0.77100000000000002</v>
      </c>
      <c r="F717">
        <v>-0.1</v>
      </c>
    </row>
    <row r="718" spans="1:6" x14ac:dyDescent="0.4">
      <c r="A718" t="s">
        <v>1246</v>
      </c>
      <c r="B718" s="22">
        <v>42768</v>
      </c>
      <c r="C718" s="22">
        <v>43117</v>
      </c>
      <c r="D718">
        <v>1.49</v>
      </c>
      <c r="E718">
        <v>1.4910000000000001</v>
      </c>
      <c r="F718">
        <v>-0.1</v>
      </c>
    </row>
    <row r="719" spans="1:6" x14ac:dyDescent="0.4">
      <c r="A719" t="s">
        <v>1578</v>
      </c>
      <c r="B719" s="22">
        <v>42772</v>
      </c>
      <c r="C719" s="22">
        <v>43119</v>
      </c>
      <c r="D719">
        <v>1.28</v>
      </c>
      <c r="E719">
        <v>1.286</v>
      </c>
      <c r="F719">
        <v>-0.1</v>
      </c>
    </row>
    <row r="720" spans="1:6" x14ac:dyDescent="0.4">
      <c r="A720" t="s">
        <v>1115</v>
      </c>
      <c r="B720" s="22">
        <v>42773</v>
      </c>
      <c r="C720" s="22">
        <v>43122</v>
      </c>
      <c r="D720">
        <v>0.43</v>
      </c>
      <c r="E720">
        <v>0.43099999999999999</v>
      </c>
      <c r="F720">
        <v>-0.2</v>
      </c>
    </row>
    <row r="721" spans="1:6" x14ac:dyDescent="0.4">
      <c r="A721" t="s">
        <v>1154</v>
      </c>
      <c r="B721" s="22">
        <v>42682</v>
      </c>
      <c r="C721" s="22">
        <v>43031</v>
      </c>
      <c r="D721">
        <v>0.57999999999999996</v>
      </c>
      <c r="E721">
        <v>0.58099999999999996</v>
      </c>
      <c r="F721">
        <v>-0.2</v>
      </c>
    </row>
    <row r="722" spans="1:6" x14ac:dyDescent="0.4">
      <c r="A722" t="s">
        <v>1379</v>
      </c>
      <c r="B722" s="22">
        <v>42762</v>
      </c>
      <c r="C722" s="22">
        <v>43110</v>
      </c>
      <c r="D722">
        <v>2.21</v>
      </c>
      <c r="E722">
        <v>2.214</v>
      </c>
      <c r="F722">
        <v>-0.2</v>
      </c>
    </row>
    <row r="723" spans="1:6" x14ac:dyDescent="0.4">
      <c r="A723" t="s">
        <v>1963</v>
      </c>
      <c r="B723" s="22">
        <v>42772</v>
      </c>
      <c r="C723" s="22">
        <v>43119</v>
      </c>
      <c r="D723">
        <v>2.08</v>
      </c>
      <c r="E723">
        <v>2.085</v>
      </c>
      <c r="F723">
        <v>-0.2</v>
      </c>
    </row>
    <row r="724" spans="1:6" x14ac:dyDescent="0.4">
      <c r="A724" t="s">
        <v>1572</v>
      </c>
      <c r="B724" s="22">
        <v>42767</v>
      </c>
      <c r="C724" s="22">
        <v>43116</v>
      </c>
      <c r="D724">
        <v>1.17</v>
      </c>
      <c r="E724">
        <v>1.1719999999999999</v>
      </c>
      <c r="F724">
        <v>-0.2</v>
      </c>
    </row>
    <row r="725" spans="1:6" x14ac:dyDescent="0.4">
      <c r="A725" t="s">
        <v>1761</v>
      </c>
      <c r="B725" s="22">
        <v>42762</v>
      </c>
      <c r="C725" s="22">
        <v>43110</v>
      </c>
      <c r="D725">
        <v>1.23</v>
      </c>
      <c r="E725">
        <v>1.2290000000000001</v>
      </c>
      <c r="F725">
        <v>-0.2</v>
      </c>
    </row>
    <row r="726" spans="1:6" x14ac:dyDescent="0.4">
      <c r="A726" t="s">
        <v>1772</v>
      </c>
      <c r="B726" s="22">
        <v>42776</v>
      </c>
      <c r="C726" s="22">
        <v>43125</v>
      </c>
      <c r="D726">
        <v>1.51</v>
      </c>
      <c r="E726">
        <v>1.5109999999999999</v>
      </c>
      <c r="F726">
        <v>-0.2</v>
      </c>
    </row>
    <row r="727" spans="1:6" x14ac:dyDescent="0.4">
      <c r="A727" t="s">
        <v>1014</v>
      </c>
      <c r="B727" s="22">
        <v>42769</v>
      </c>
      <c r="C727" s="22">
        <v>43118</v>
      </c>
      <c r="D727">
        <v>2.5099999999999998</v>
      </c>
      <c r="E727">
        <v>2.5179999999999998</v>
      </c>
      <c r="F727">
        <v>-0.3</v>
      </c>
    </row>
    <row r="728" spans="1:6" x14ac:dyDescent="0.4">
      <c r="A728" t="s">
        <v>1543</v>
      </c>
      <c r="B728" s="22">
        <v>42461</v>
      </c>
      <c r="C728" s="22">
        <v>42810</v>
      </c>
      <c r="D728">
        <v>0.88</v>
      </c>
      <c r="E728">
        <v>0.88100000000000001</v>
      </c>
      <c r="F728">
        <v>-0.3</v>
      </c>
    </row>
    <row r="729" spans="1:6" x14ac:dyDescent="0.4">
      <c r="A729" t="s">
        <v>1593</v>
      </c>
      <c r="B729" s="22">
        <v>42783</v>
      </c>
      <c r="C729" s="22">
        <v>43132</v>
      </c>
      <c r="D729">
        <v>0.65</v>
      </c>
      <c r="E729">
        <v>0.65200000000000002</v>
      </c>
      <c r="F729">
        <v>-0.3</v>
      </c>
    </row>
    <row r="730" spans="1:6" x14ac:dyDescent="0.4">
      <c r="A730" t="s">
        <v>1836</v>
      </c>
      <c r="B730" s="22">
        <v>42775</v>
      </c>
      <c r="C730" s="22">
        <v>43124</v>
      </c>
      <c r="D730">
        <v>0.35</v>
      </c>
      <c r="E730">
        <v>0.35099999999999998</v>
      </c>
      <c r="F730">
        <v>-0.3</v>
      </c>
    </row>
    <row r="731" spans="1:6" x14ac:dyDescent="0.4">
      <c r="A731" t="s">
        <v>989</v>
      </c>
      <c r="B731" s="22">
        <v>42768</v>
      </c>
      <c r="C731" s="22">
        <v>43117</v>
      </c>
      <c r="D731">
        <v>2.58</v>
      </c>
      <c r="E731">
        <v>2.59</v>
      </c>
      <c r="F731">
        <v>-0.4</v>
      </c>
    </row>
    <row r="732" spans="1:6" x14ac:dyDescent="0.4">
      <c r="A732" t="s">
        <v>1046</v>
      </c>
      <c r="B732" s="22">
        <v>42776</v>
      </c>
      <c r="C732" s="22">
        <v>43125</v>
      </c>
      <c r="D732">
        <v>2.09</v>
      </c>
      <c r="E732">
        <v>2.0979999999999999</v>
      </c>
      <c r="F732">
        <v>-0.4</v>
      </c>
    </row>
    <row r="733" spans="1:6" x14ac:dyDescent="0.4">
      <c r="A733" t="s">
        <v>1137</v>
      </c>
      <c r="B733" s="22">
        <v>42779</v>
      </c>
      <c r="C733" s="22">
        <v>43126</v>
      </c>
      <c r="D733">
        <v>1.01</v>
      </c>
      <c r="E733">
        <v>1.014</v>
      </c>
      <c r="F733">
        <v>-0.4</v>
      </c>
    </row>
    <row r="734" spans="1:6" x14ac:dyDescent="0.4">
      <c r="A734" t="s">
        <v>1403</v>
      </c>
      <c r="B734" s="22">
        <v>42772</v>
      </c>
      <c r="C734" s="22">
        <v>43119</v>
      </c>
      <c r="D734">
        <v>0.46</v>
      </c>
      <c r="E734">
        <v>0.46200000000000002</v>
      </c>
      <c r="F734">
        <v>-0.4</v>
      </c>
    </row>
    <row r="735" spans="1:6" x14ac:dyDescent="0.4">
      <c r="A735" t="s">
        <v>1737</v>
      </c>
      <c r="B735" s="22">
        <v>42772</v>
      </c>
      <c r="C735" s="22">
        <v>43119</v>
      </c>
      <c r="D735">
        <v>1</v>
      </c>
      <c r="E735">
        <v>1.004</v>
      </c>
      <c r="F735">
        <v>-0.4</v>
      </c>
    </row>
    <row r="736" spans="1:6" x14ac:dyDescent="0.4">
      <c r="A736" t="s">
        <v>1429</v>
      </c>
      <c r="B736" s="22">
        <v>42762</v>
      </c>
      <c r="C736" s="22">
        <v>43110</v>
      </c>
      <c r="D736">
        <v>0.27</v>
      </c>
      <c r="E736">
        <v>0.26800000000000002</v>
      </c>
      <c r="F736">
        <v>-0.5</v>
      </c>
    </row>
    <row r="737" spans="1:6" x14ac:dyDescent="0.4">
      <c r="A737" t="s">
        <v>1562</v>
      </c>
      <c r="B737" s="22">
        <v>42772</v>
      </c>
      <c r="C737" s="22">
        <v>43119</v>
      </c>
      <c r="D737">
        <v>0.61</v>
      </c>
      <c r="E737">
        <v>0.61299999999999999</v>
      </c>
      <c r="F737">
        <v>-0.5</v>
      </c>
    </row>
    <row r="738" spans="1:6" x14ac:dyDescent="0.4">
      <c r="A738" t="s">
        <v>1146</v>
      </c>
      <c r="B738" s="22">
        <v>42775</v>
      </c>
      <c r="C738" s="22">
        <v>43124</v>
      </c>
      <c r="D738">
        <v>1.1499999999999999</v>
      </c>
      <c r="E738">
        <v>1.157</v>
      </c>
      <c r="F738">
        <v>-0.6</v>
      </c>
    </row>
    <row r="739" spans="1:6" x14ac:dyDescent="0.4">
      <c r="A739" t="s">
        <v>1226</v>
      </c>
      <c r="B739" s="22">
        <v>42712</v>
      </c>
      <c r="C739" s="22">
        <v>43059</v>
      </c>
      <c r="D739">
        <v>0.35</v>
      </c>
      <c r="E739">
        <v>0.35199999999999998</v>
      </c>
      <c r="F739">
        <v>-0.6</v>
      </c>
    </row>
    <row r="740" spans="1:6" x14ac:dyDescent="0.4">
      <c r="A740" t="s">
        <v>1380</v>
      </c>
      <c r="B740" s="22">
        <v>42769</v>
      </c>
      <c r="C740" s="22">
        <v>43118</v>
      </c>
      <c r="D740">
        <v>0.35</v>
      </c>
      <c r="E740">
        <v>0.35199999999999998</v>
      </c>
      <c r="F740">
        <v>-0.6</v>
      </c>
    </row>
    <row r="741" spans="1:6" x14ac:dyDescent="0.4">
      <c r="A741" t="s">
        <v>1683</v>
      </c>
      <c r="B741" s="22">
        <v>42740</v>
      </c>
      <c r="C741" s="22">
        <v>43087</v>
      </c>
      <c r="D741">
        <v>0.52</v>
      </c>
      <c r="E741">
        <v>0.52300000000000002</v>
      </c>
      <c r="F741">
        <v>-0.6</v>
      </c>
    </row>
    <row r="742" spans="1:6" x14ac:dyDescent="0.4">
      <c r="A742" t="s">
        <v>1455</v>
      </c>
      <c r="B742" s="22">
        <v>42676</v>
      </c>
      <c r="C742" s="22">
        <v>43025</v>
      </c>
      <c r="D742">
        <v>0.89</v>
      </c>
      <c r="E742">
        <v>0.89600000000000002</v>
      </c>
      <c r="F742">
        <v>-0.7</v>
      </c>
    </row>
    <row r="743" spans="1:6" x14ac:dyDescent="0.4">
      <c r="A743" t="s">
        <v>1971</v>
      </c>
      <c r="B743" s="22">
        <v>42776</v>
      </c>
      <c r="C743" s="22">
        <v>43125</v>
      </c>
      <c r="D743">
        <v>0.6</v>
      </c>
      <c r="E743">
        <v>0.60399999999999998</v>
      </c>
      <c r="F743">
        <v>-0.7</v>
      </c>
    </row>
    <row r="744" spans="1:6" x14ac:dyDescent="0.4">
      <c r="A744" t="s">
        <v>1304</v>
      </c>
      <c r="B744" s="22">
        <v>42684</v>
      </c>
      <c r="C744" s="22">
        <v>43033</v>
      </c>
      <c r="D744">
        <v>1.04</v>
      </c>
      <c r="E744">
        <v>1.048</v>
      </c>
      <c r="F744">
        <v>-0.8</v>
      </c>
    </row>
    <row r="745" spans="1:6" x14ac:dyDescent="0.4">
      <c r="A745" t="s">
        <v>1410</v>
      </c>
      <c r="B745" s="22">
        <v>42502</v>
      </c>
      <c r="C745" s="22">
        <v>42851</v>
      </c>
      <c r="D745">
        <v>0.89</v>
      </c>
      <c r="E745">
        <v>0.89700000000000002</v>
      </c>
      <c r="F745">
        <v>-0.8</v>
      </c>
    </row>
    <row r="746" spans="1:6" x14ac:dyDescent="0.4">
      <c r="A746" t="s">
        <v>1693</v>
      </c>
      <c r="B746" s="22">
        <v>42779</v>
      </c>
      <c r="C746" s="22">
        <v>43126</v>
      </c>
      <c r="D746">
        <v>0.75</v>
      </c>
      <c r="E746">
        <v>0.75600000000000001</v>
      </c>
      <c r="F746">
        <v>-0.8</v>
      </c>
    </row>
    <row r="747" spans="1:6" x14ac:dyDescent="0.4">
      <c r="A747" t="s">
        <v>1862</v>
      </c>
      <c r="B747" s="22">
        <v>42669</v>
      </c>
      <c r="C747" s="22">
        <v>43018</v>
      </c>
      <c r="D747">
        <v>0.4</v>
      </c>
      <c r="E747">
        <v>0.40699999999999997</v>
      </c>
      <c r="F747">
        <v>-0.8</v>
      </c>
    </row>
    <row r="748" spans="1:6" x14ac:dyDescent="0.4">
      <c r="A748" t="s">
        <v>1592</v>
      </c>
      <c r="B748" s="22">
        <v>42758</v>
      </c>
      <c r="C748" s="22">
        <v>43104</v>
      </c>
      <c r="D748">
        <v>1.64</v>
      </c>
      <c r="E748">
        <v>1.655</v>
      </c>
      <c r="F748">
        <v>-0.9</v>
      </c>
    </row>
    <row r="749" spans="1:6" x14ac:dyDescent="0.4">
      <c r="A749" t="s">
        <v>1606</v>
      </c>
      <c r="B749" s="22">
        <v>42437</v>
      </c>
      <c r="C749" s="22">
        <v>42783</v>
      </c>
      <c r="D749">
        <v>1.08</v>
      </c>
      <c r="E749">
        <v>1.0900000000000001</v>
      </c>
      <c r="F749">
        <v>-0.9</v>
      </c>
    </row>
    <row r="750" spans="1:6" x14ac:dyDescent="0.4">
      <c r="A750" t="s">
        <v>1680</v>
      </c>
      <c r="B750" s="22">
        <v>42783</v>
      </c>
      <c r="C750" s="22">
        <v>43132</v>
      </c>
      <c r="D750">
        <v>0.76</v>
      </c>
      <c r="E750">
        <v>0.76700000000000002</v>
      </c>
      <c r="F750">
        <v>-0.9</v>
      </c>
    </row>
    <row r="751" spans="1:6" x14ac:dyDescent="0.4">
      <c r="A751" t="s">
        <v>1845</v>
      </c>
      <c r="B751" s="22">
        <v>42775</v>
      </c>
      <c r="C751" s="22">
        <v>43124</v>
      </c>
      <c r="D751">
        <v>0.23</v>
      </c>
      <c r="E751">
        <v>0.23200000000000001</v>
      </c>
      <c r="F751">
        <v>-0.9</v>
      </c>
    </row>
    <row r="752" spans="1:6" x14ac:dyDescent="0.4">
      <c r="A752" t="s">
        <v>1032</v>
      </c>
      <c r="B752" s="22">
        <v>42772</v>
      </c>
      <c r="C752" s="22">
        <v>43119</v>
      </c>
      <c r="D752">
        <v>0.85</v>
      </c>
      <c r="E752">
        <v>0.85899999999999999</v>
      </c>
      <c r="F752">
        <v>-1</v>
      </c>
    </row>
    <row r="753" spans="1:6" x14ac:dyDescent="0.4">
      <c r="A753" t="s">
        <v>1325</v>
      </c>
      <c r="B753" s="22">
        <v>42776</v>
      </c>
      <c r="C753" s="22">
        <v>43125</v>
      </c>
      <c r="D753">
        <v>0.1</v>
      </c>
      <c r="E753">
        <v>0.10100000000000001</v>
      </c>
      <c r="F753">
        <v>-1</v>
      </c>
    </row>
    <row r="754" spans="1:6" x14ac:dyDescent="0.4">
      <c r="A754" t="s">
        <v>1542</v>
      </c>
      <c r="B754" s="22">
        <v>42768</v>
      </c>
      <c r="C754" s="22">
        <v>43117</v>
      </c>
      <c r="D754">
        <v>1.58</v>
      </c>
      <c r="E754">
        <v>1.5980000000000001</v>
      </c>
      <c r="F754">
        <v>-1.1000000000000001</v>
      </c>
    </row>
    <row r="755" spans="1:6" x14ac:dyDescent="0.4">
      <c r="A755" t="s">
        <v>1619</v>
      </c>
      <c r="B755" s="22">
        <v>42676</v>
      </c>
      <c r="C755" s="22">
        <v>43025</v>
      </c>
      <c r="D755">
        <v>1.95</v>
      </c>
      <c r="E755">
        <v>1.9710000000000001</v>
      </c>
      <c r="F755">
        <v>-1.1000000000000001</v>
      </c>
    </row>
    <row r="756" spans="1:6" x14ac:dyDescent="0.4">
      <c r="A756" t="s">
        <v>1731</v>
      </c>
      <c r="B756" s="22">
        <v>42767</v>
      </c>
      <c r="C756" s="22">
        <v>43116</v>
      </c>
      <c r="D756">
        <v>1.72</v>
      </c>
      <c r="E756">
        <v>1.7410000000000001</v>
      </c>
      <c r="F756">
        <v>-1.2</v>
      </c>
    </row>
    <row r="757" spans="1:6" x14ac:dyDescent="0.4">
      <c r="A757" t="s">
        <v>1045</v>
      </c>
      <c r="B757" s="22">
        <v>42615</v>
      </c>
      <c r="C757" s="22">
        <v>42964</v>
      </c>
      <c r="D757">
        <v>8.08</v>
      </c>
      <c r="E757">
        <v>8.1880000000000006</v>
      </c>
      <c r="F757">
        <v>-1.3</v>
      </c>
    </row>
    <row r="758" spans="1:6" x14ac:dyDescent="0.4">
      <c r="A758" t="s">
        <v>1360</v>
      </c>
      <c r="B758" s="22">
        <v>42769</v>
      </c>
      <c r="C758" s="22">
        <v>43118</v>
      </c>
      <c r="D758">
        <v>2.5099999999999998</v>
      </c>
      <c r="E758">
        <v>2.544</v>
      </c>
      <c r="F758">
        <v>-1.3</v>
      </c>
    </row>
    <row r="759" spans="1:6" x14ac:dyDescent="0.4">
      <c r="A759" t="s">
        <v>1185</v>
      </c>
      <c r="B759" s="22">
        <v>42549</v>
      </c>
      <c r="C759" s="22">
        <v>42898</v>
      </c>
      <c r="D759">
        <v>0.85</v>
      </c>
      <c r="E759">
        <v>0.86199999999999999</v>
      </c>
      <c r="F759">
        <v>-1.4</v>
      </c>
    </row>
    <row r="760" spans="1:6" x14ac:dyDescent="0.4">
      <c r="A760" t="s">
        <v>1196</v>
      </c>
      <c r="B760" s="22">
        <v>42773</v>
      </c>
      <c r="C760" s="22">
        <v>43122</v>
      </c>
      <c r="D760">
        <v>0.7</v>
      </c>
      <c r="E760">
        <v>0.71</v>
      </c>
      <c r="F760">
        <v>-1.4</v>
      </c>
    </row>
    <row r="761" spans="1:6" x14ac:dyDescent="0.4">
      <c r="A761" t="s">
        <v>1266</v>
      </c>
      <c r="B761" s="22">
        <v>42772</v>
      </c>
      <c r="C761" s="22">
        <v>43119</v>
      </c>
      <c r="D761">
        <v>0.64</v>
      </c>
      <c r="E761">
        <v>0.64900000000000002</v>
      </c>
      <c r="F761">
        <v>-1.4</v>
      </c>
    </row>
    <row r="762" spans="1:6" x14ac:dyDescent="0.4">
      <c r="A762" t="s">
        <v>1343</v>
      </c>
      <c r="B762" s="22">
        <v>42765</v>
      </c>
      <c r="C762" s="22">
        <v>43111</v>
      </c>
      <c r="D762">
        <v>2.21</v>
      </c>
      <c r="E762">
        <v>2.2389999999999999</v>
      </c>
      <c r="F762">
        <v>-1.4</v>
      </c>
    </row>
    <row r="763" spans="1:6" x14ac:dyDescent="0.4">
      <c r="A763" t="s">
        <v>1719</v>
      </c>
      <c r="B763" s="22">
        <v>42774</v>
      </c>
      <c r="C763" s="22">
        <v>43123</v>
      </c>
      <c r="D763">
        <v>0.75</v>
      </c>
      <c r="E763">
        <v>0.76300000000000001</v>
      </c>
      <c r="F763">
        <v>-1.4</v>
      </c>
    </row>
    <row r="764" spans="1:6" x14ac:dyDescent="0.4">
      <c r="A764" t="s">
        <v>1902</v>
      </c>
      <c r="B764" s="22">
        <v>42689</v>
      </c>
      <c r="C764" s="22">
        <v>43035</v>
      </c>
      <c r="D764">
        <v>1.01</v>
      </c>
      <c r="E764">
        <v>1.024</v>
      </c>
      <c r="F764">
        <v>-1.4</v>
      </c>
    </row>
    <row r="765" spans="1:6" x14ac:dyDescent="0.4">
      <c r="A765" t="s">
        <v>1974</v>
      </c>
      <c r="B765" s="22">
        <v>42747</v>
      </c>
      <c r="C765" s="22">
        <v>43095</v>
      </c>
      <c r="D765">
        <v>0.27</v>
      </c>
      <c r="E765">
        <v>0.27400000000000002</v>
      </c>
      <c r="F765">
        <v>-1.5</v>
      </c>
    </row>
    <row r="766" spans="1:6" x14ac:dyDescent="0.4">
      <c r="A766" t="s">
        <v>1471</v>
      </c>
      <c r="B766" s="22">
        <v>42767</v>
      </c>
      <c r="C766" s="22">
        <v>43116</v>
      </c>
      <c r="D766">
        <v>0.53</v>
      </c>
      <c r="E766">
        <v>0.53800000000000003</v>
      </c>
      <c r="F766">
        <v>-1.5</v>
      </c>
    </row>
    <row r="767" spans="1:6" x14ac:dyDescent="0.4">
      <c r="A767" t="s">
        <v>1162</v>
      </c>
      <c r="B767" s="22">
        <v>42779</v>
      </c>
      <c r="C767" s="22">
        <v>43126</v>
      </c>
      <c r="D767">
        <v>0.8</v>
      </c>
      <c r="E767">
        <v>0.81299999999999994</v>
      </c>
      <c r="F767">
        <v>-1.6</v>
      </c>
    </row>
    <row r="768" spans="1:6" x14ac:dyDescent="0.4">
      <c r="A768" t="s">
        <v>1810</v>
      </c>
      <c r="B768" s="22">
        <v>42769</v>
      </c>
      <c r="C768" s="22">
        <v>43118</v>
      </c>
      <c r="D768">
        <v>0.75</v>
      </c>
      <c r="E768">
        <v>0.76200000000000001</v>
      </c>
      <c r="F768">
        <v>-1.6</v>
      </c>
    </row>
    <row r="769" spans="1:6" x14ac:dyDescent="0.4">
      <c r="A769" t="s">
        <v>1853</v>
      </c>
      <c r="B769" s="22">
        <v>42779</v>
      </c>
      <c r="C769" s="22">
        <v>43126</v>
      </c>
      <c r="D769">
        <v>0.44</v>
      </c>
      <c r="E769">
        <v>0.44700000000000001</v>
      </c>
      <c r="F769">
        <v>-1.6</v>
      </c>
    </row>
    <row r="770" spans="1:6" x14ac:dyDescent="0.4">
      <c r="A770" t="s">
        <v>1888</v>
      </c>
      <c r="B770" s="22">
        <v>42769</v>
      </c>
      <c r="C770" s="22">
        <v>43118</v>
      </c>
      <c r="D770">
        <v>1.25</v>
      </c>
      <c r="E770">
        <v>1.268</v>
      </c>
      <c r="F770">
        <v>-1.6</v>
      </c>
    </row>
    <row r="771" spans="1:6" x14ac:dyDescent="0.4">
      <c r="A771" t="s">
        <v>1849</v>
      </c>
      <c r="B771" s="22">
        <v>42782</v>
      </c>
      <c r="C771" s="22">
        <v>43131</v>
      </c>
      <c r="D771">
        <v>0.35</v>
      </c>
      <c r="E771">
        <v>0.35599999999999998</v>
      </c>
      <c r="F771">
        <v>-1.7</v>
      </c>
    </row>
    <row r="772" spans="1:6" x14ac:dyDescent="0.4">
      <c r="A772" t="s">
        <v>1190</v>
      </c>
      <c r="B772" s="22">
        <v>42765</v>
      </c>
      <c r="C772" s="22">
        <v>43111</v>
      </c>
      <c r="D772">
        <v>1.29</v>
      </c>
      <c r="E772">
        <v>1.3129999999999999</v>
      </c>
      <c r="F772">
        <v>-1.8</v>
      </c>
    </row>
    <row r="773" spans="1:6" x14ac:dyDescent="0.4">
      <c r="A773" t="s">
        <v>1278</v>
      </c>
      <c r="B773" s="22">
        <v>42776</v>
      </c>
      <c r="C773" s="22">
        <v>43125</v>
      </c>
      <c r="D773">
        <v>1.33</v>
      </c>
      <c r="E773">
        <v>1.3540000000000001</v>
      </c>
      <c r="F773">
        <v>-1.8</v>
      </c>
    </row>
    <row r="774" spans="1:6" x14ac:dyDescent="0.4">
      <c r="A774" t="s">
        <v>1607</v>
      </c>
      <c r="B774" s="22">
        <v>42437</v>
      </c>
      <c r="C774" s="22">
        <v>42783</v>
      </c>
      <c r="D774">
        <v>0.72</v>
      </c>
      <c r="E774">
        <v>0.73299999999999998</v>
      </c>
      <c r="F774">
        <v>-1.8</v>
      </c>
    </row>
    <row r="775" spans="1:6" x14ac:dyDescent="0.4">
      <c r="A775" t="s">
        <v>1496</v>
      </c>
      <c r="B775" s="22">
        <v>42781</v>
      </c>
      <c r="C775" s="22">
        <v>43130</v>
      </c>
      <c r="D775">
        <v>0.51</v>
      </c>
      <c r="E775">
        <v>0.52</v>
      </c>
      <c r="F775">
        <v>-1.9</v>
      </c>
    </row>
    <row r="776" spans="1:6" x14ac:dyDescent="0.4">
      <c r="A776" t="s">
        <v>1579</v>
      </c>
      <c r="B776" s="22">
        <v>42775</v>
      </c>
      <c r="C776" s="22">
        <v>43124</v>
      </c>
      <c r="D776">
        <v>2.5299999999999998</v>
      </c>
      <c r="E776">
        <v>2.577</v>
      </c>
      <c r="F776">
        <v>-1.9</v>
      </c>
    </row>
    <row r="777" spans="1:6" x14ac:dyDescent="0.4">
      <c r="A777" t="s">
        <v>1668</v>
      </c>
      <c r="B777" s="22">
        <v>42783</v>
      </c>
      <c r="C777" s="22">
        <v>43132</v>
      </c>
      <c r="D777">
        <v>1.06</v>
      </c>
      <c r="E777">
        <v>1.08</v>
      </c>
      <c r="F777">
        <v>-1.9</v>
      </c>
    </row>
    <row r="778" spans="1:6" x14ac:dyDescent="0.4">
      <c r="A778" t="s">
        <v>1605</v>
      </c>
      <c r="B778" s="22">
        <v>42676</v>
      </c>
      <c r="C778" s="22">
        <v>43025</v>
      </c>
      <c r="D778">
        <v>0.49</v>
      </c>
      <c r="E778">
        <v>0.5</v>
      </c>
      <c r="F778">
        <v>-2</v>
      </c>
    </row>
    <row r="779" spans="1:6" x14ac:dyDescent="0.4">
      <c r="A779" t="s">
        <v>1667</v>
      </c>
      <c r="B779" s="22">
        <v>42709</v>
      </c>
      <c r="C779" s="22">
        <v>43054</v>
      </c>
      <c r="D779">
        <v>0.39</v>
      </c>
      <c r="E779">
        <v>0.39900000000000002</v>
      </c>
      <c r="F779">
        <v>-2</v>
      </c>
    </row>
    <row r="780" spans="1:6" x14ac:dyDescent="0.4">
      <c r="A780" t="s">
        <v>1099</v>
      </c>
      <c r="B780" s="22">
        <v>42551</v>
      </c>
      <c r="C780" s="22">
        <v>42900</v>
      </c>
      <c r="D780">
        <v>1.1299999999999999</v>
      </c>
      <c r="E780">
        <v>1.1539999999999999</v>
      </c>
      <c r="F780">
        <v>-2.1</v>
      </c>
    </row>
    <row r="781" spans="1:6" x14ac:dyDescent="0.4">
      <c r="A781" t="s">
        <v>1132</v>
      </c>
      <c r="B781" s="22">
        <v>42775</v>
      </c>
      <c r="C781" s="22">
        <v>43124</v>
      </c>
      <c r="D781">
        <v>0.47</v>
      </c>
      <c r="E781">
        <v>0.48</v>
      </c>
      <c r="F781">
        <v>-2.1</v>
      </c>
    </row>
    <row r="782" spans="1:6" x14ac:dyDescent="0.4">
      <c r="A782" t="s">
        <v>1442</v>
      </c>
      <c r="B782" s="22">
        <v>42780</v>
      </c>
      <c r="C782" s="22">
        <v>43129</v>
      </c>
      <c r="D782">
        <v>0.31</v>
      </c>
      <c r="E782">
        <v>0.316</v>
      </c>
      <c r="F782">
        <v>-2.1</v>
      </c>
    </row>
    <row r="783" spans="1:6" x14ac:dyDescent="0.4">
      <c r="A783" t="s">
        <v>1189</v>
      </c>
      <c r="B783" s="22">
        <v>42766</v>
      </c>
      <c r="C783" s="22">
        <v>43112</v>
      </c>
      <c r="D783">
        <v>0.31</v>
      </c>
      <c r="E783">
        <v>0.317</v>
      </c>
      <c r="F783">
        <v>-2.2000000000000002</v>
      </c>
    </row>
    <row r="784" spans="1:6" x14ac:dyDescent="0.4">
      <c r="A784" t="s">
        <v>1907</v>
      </c>
      <c r="B784" s="22">
        <v>42780</v>
      </c>
      <c r="C784" s="22">
        <v>43129</v>
      </c>
      <c r="D784">
        <v>1.1200000000000001</v>
      </c>
      <c r="E784">
        <v>1.145</v>
      </c>
      <c r="F784">
        <v>-2.2000000000000002</v>
      </c>
    </row>
    <row r="785" spans="1:6" x14ac:dyDescent="0.4">
      <c r="A785" t="s">
        <v>1929</v>
      </c>
      <c r="B785" s="22">
        <v>42779</v>
      </c>
      <c r="C785" s="22">
        <v>43126</v>
      </c>
      <c r="D785">
        <v>1.21</v>
      </c>
      <c r="E785">
        <v>1.2370000000000001</v>
      </c>
      <c r="F785">
        <v>-2.2000000000000002</v>
      </c>
    </row>
    <row r="786" spans="1:6" x14ac:dyDescent="0.4">
      <c r="A786" t="s">
        <v>1634</v>
      </c>
      <c r="B786" s="22">
        <v>42759</v>
      </c>
      <c r="C786" s="22">
        <v>43105</v>
      </c>
      <c r="D786">
        <v>1.06</v>
      </c>
      <c r="E786">
        <v>1.0860000000000001</v>
      </c>
      <c r="F786">
        <v>-2.2999999999999998</v>
      </c>
    </row>
    <row r="787" spans="1:6" x14ac:dyDescent="0.4">
      <c r="A787" t="s">
        <v>1387</v>
      </c>
      <c r="B787" s="22">
        <v>42762</v>
      </c>
      <c r="C787" s="22">
        <v>43110</v>
      </c>
      <c r="D787">
        <v>0.16</v>
      </c>
      <c r="E787">
        <v>0.16400000000000001</v>
      </c>
      <c r="F787">
        <v>-2.4</v>
      </c>
    </row>
    <row r="788" spans="1:6" x14ac:dyDescent="0.4">
      <c r="A788" t="s">
        <v>1378</v>
      </c>
      <c r="B788" s="22">
        <v>42765</v>
      </c>
      <c r="C788" s="22">
        <v>43111</v>
      </c>
      <c r="D788">
        <v>4.5199999999999996</v>
      </c>
      <c r="E788">
        <v>4.6379999999999999</v>
      </c>
      <c r="F788">
        <v>-2.5</v>
      </c>
    </row>
    <row r="789" spans="1:6" x14ac:dyDescent="0.4">
      <c r="A789" t="s">
        <v>1751</v>
      </c>
      <c r="B789" s="22">
        <v>42773</v>
      </c>
      <c r="C789" s="22">
        <v>43122</v>
      </c>
      <c r="D789">
        <v>0.85</v>
      </c>
      <c r="E789">
        <v>0.872</v>
      </c>
      <c r="F789">
        <v>-2.5</v>
      </c>
    </row>
    <row r="790" spans="1:6" x14ac:dyDescent="0.4">
      <c r="A790" t="s">
        <v>1074</v>
      </c>
      <c r="B790" s="22">
        <v>42760</v>
      </c>
      <c r="C790" s="22">
        <v>43108</v>
      </c>
      <c r="D790">
        <v>5.24</v>
      </c>
      <c r="E790">
        <v>5.3819999999999997</v>
      </c>
      <c r="F790">
        <v>-2.6</v>
      </c>
    </row>
    <row r="791" spans="1:6" x14ac:dyDescent="0.4">
      <c r="A791" t="s">
        <v>1823</v>
      </c>
      <c r="B791" s="22">
        <v>42768</v>
      </c>
      <c r="C791" s="22">
        <v>43117</v>
      </c>
      <c r="D791">
        <v>0.64</v>
      </c>
      <c r="E791">
        <v>0.65900000000000003</v>
      </c>
      <c r="F791">
        <v>-2.6</v>
      </c>
    </row>
    <row r="792" spans="1:6" x14ac:dyDescent="0.4">
      <c r="A792" t="s">
        <v>1313</v>
      </c>
      <c r="B792" s="22">
        <v>42779</v>
      </c>
      <c r="C792" s="22">
        <v>43126</v>
      </c>
      <c r="D792">
        <v>-0.68</v>
      </c>
      <c r="E792">
        <v>-0.66200000000000003</v>
      </c>
      <c r="F792">
        <v>-2.7</v>
      </c>
    </row>
    <row r="793" spans="1:6" x14ac:dyDescent="0.4">
      <c r="A793" t="s">
        <v>1599</v>
      </c>
      <c r="B793" s="22">
        <v>42769</v>
      </c>
      <c r="C793" s="22">
        <v>43118</v>
      </c>
      <c r="D793">
        <v>1.4</v>
      </c>
      <c r="E793">
        <v>1.4430000000000001</v>
      </c>
      <c r="F793">
        <v>-2.7</v>
      </c>
    </row>
    <row r="794" spans="1:6" x14ac:dyDescent="0.4">
      <c r="A794" t="s">
        <v>1227</v>
      </c>
      <c r="B794" s="22">
        <v>42767</v>
      </c>
      <c r="C794" s="22">
        <v>43116</v>
      </c>
      <c r="D794">
        <v>0.67</v>
      </c>
      <c r="E794">
        <v>0.68899999999999995</v>
      </c>
      <c r="F794">
        <v>-2.8</v>
      </c>
    </row>
    <row r="795" spans="1:6" x14ac:dyDescent="0.4">
      <c r="A795" t="s">
        <v>1459</v>
      </c>
      <c r="B795" s="22">
        <v>42779</v>
      </c>
      <c r="C795" s="22">
        <v>43126</v>
      </c>
      <c r="D795">
        <v>0.17</v>
      </c>
      <c r="E795">
        <v>0.17699999999999999</v>
      </c>
      <c r="F795">
        <v>-2.8</v>
      </c>
    </row>
    <row r="796" spans="1:6" x14ac:dyDescent="0.4">
      <c r="A796" t="s">
        <v>1901</v>
      </c>
      <c r="B796" s="22">
        <v>42769</v>
      </c>
      <c r="C796" s="22">
        <v>43118</v>
      </c>
      <c r="D796">
        <v>0.91</v>
      </c>
      <c r="E796">
        <v>0.93600000000000005</v>
      </c>
      <c r="F796">
        <v>-2.8</v>
      </c>
    </row>
    <row r="797" spans="1:6" x14ac:dyDescent="0.4">
      <c r="A797" t="s">
        <v>1143</v>
      </c>
      <c r="B797" s="22">
        <v>42493</v>
      </c>
      <c r="C797" s="22">
        <v>42842</v>
      </c>
      <c r="D797">
        <v>1.25</v>
      </c>
      <c r="E797">
        <v>1.2869999999999999</v>
      </c>
      <c r="F797">
        <v>-2.9</v>
      </c>
    </row>
    <row r="798" spans="1:6" x14ac:dyDescent="0.4">
      <c r="A798" t="s">
        <v>1215</v>
      </c>
      <c r="B798" s="22">
        <v>42768</v>
      </c>
      <c r="C798" s="22">
        <v>43117</v>
      </c>
      <c r="D798">
        <v>1.75</v>
      </c>
      <c r="E798">
        <v>1.8029999999999999</v>
      </c>
      <c r="F798">
        <v>-2.9</v>
      </c>
    </row>
    <row r="799" spans="1:6" x14ac:dyDescent="0.4">
      <c r="A799" t="s">
        <v>1217</v>
      </c>
      <c r="B799" s="22">
        <v>42447</v>
      </c>
      <c r="C799" s="22">
        <v>42796</v>
      </c>
      <c r="D799">
        <v>0.85</v>
      </c>
      <c r="E799">
        <v>0.875</v>
      </c>
      <c r="F799">
        <v>-2.9</v>
      </c>
    </row>
    <row r="800" spans="1:6" x14ac:dyDescent="0.4">
      <c r="A800" t="s">
        <v>1231</v>
      </c>
      <c r="B800" s="22">
        <v>42760</v>
      </c>
      <c r="C800" s="22">
        <v>43108</v>
      </c>
      <c r="D800">
        <v>0.88</v>
      </c>
      <c r="E800">
        <v>0.91300000000000003</v>
      </c>
      <c r="F800">
        <v>-3.3</v>
      </c>
    </row>
    <row r="801" spans="1:6" x14ac:dyDescent="0.4">
      <c r="A801" t="s">
        <v>1612</v>
      </c>
      <c r="B801" s="22">
        <v>42772</v>
      </c>
      <c r="C801" s="22">
        <v>43119</v>
      </c>
      <c r="D801">
        <v>0.89</v>
      </c>
      <c r="E801">
        <v>0.92</v>
      </c>
      <c r="F801">
        <v>-3.3</v>
      </c>
    </row>
    <row r="802" spans="1:6" x14ac:dyDescent="0.4">
      <c r="A802" t="s">
        <v>1721</v>
      </c>
      <c r="B802" s="22">
        <v>42429</v>
      </c>
      <c r="C802" s="22">
        <v>42775</v>
      </c>
      <c r="D802">
        <v>1.37</v>
      </c>
      <c r="E802">
        <v>1.417</v>
      </c>
      <c r="F802">
        <v>-3.3</v>
      </c>
    </row>
    <row r="803" spans="1:6" x14ac:dyDescent="0.4">
      <c r="A803" t="s">
        <v>1939</v>
      </c>
      <c r="B803" s="22">
        <v>42779</v>
      </c>
      <c r="C803" s="22">
        <v>43126</v>
      </c>
      <c r="D803">
        <v>1.45</v>
      </c>
      <c r="E803">
        <v>1.4990000000000001</v>
      </c>
      <c r="F803">
        <v>-3.3</v>
      </c>
    </row>
    <row r="804" spans="1:6" x14ac:dyDescent="0.4">
      <c r="A804" t="s">
        <v>1292</v>
      </c>
      <c r="B804" s="22">
        <v>42782</v>
      </c>
      <c r="C804" s="22">
        <v>43131</v>
      </c>
      <c r="D804">
        <v>0.39</v>
      </c>
      <c r="E804">
        <v>0.39900000000000002</v>
      </c>
      <c r="F804">
        <v>-3.4</v>
      </c>
    </row>
    <row r="805" spans="1:6" x14ac:dyDescent="0.4">
      <c r="A805" t="s">
        <v>996</v>
      </c>
      <c r="B805" s="22">
        <v>42654</v>
      </c>
      <c r="C805" s="22">
        <v>43000</v>
      </c>
      <c r="D805">
        <v>1.77</v>
      </c>
      <c r="E805">
        <v>1.8340000000000001</v>
      </c>
      <c r="F805">
        <v>-3.5</v>
      </c>
    </row>
    <row r="806" spans="1:6" x14ac:dyDescent="0.4">
      <c r="A806" t="s">
        <v>1054</v>
      </c>
      <c r="B806" s="22">
        <v>42779</v>
      </c>
      <c r="C806" s="22">
        <v>43126</v>
      </c>
      <c r="D806">
        <v>0.53</v>
      </c>
      <c r="E806">
        <v>0.54900000000000004</v>
      </c>
      <c r="F806">
        <v>-3.5</v>
      </c>
    </row>
    <row r="807" spans="1:6" x14ac:dyDescent="0.4">
      <c r="A807" t="s">
        <v>1072</v>
      </c>
      <c r="B807" s="22">
        <v>42597</v>
      </c>
      <c r="C807" s="22">
        <v>42944</v>
      </c>
      <c r="D807">
        <v>0.81</v>
      </c>
      <c r="E807">
        <v>0.84099999999999997</v>
      </c>
      <c r="F807">
        <v>-3.7</v>
      </c>
    </row>
    <row r="808" spans="1:6" x14ac:dyDescent="0.4">
      <c r="A808" t="s">
        <v>1625</v>
      </c>
      <c r="B808" s="22">
        <v>42549</v>
      </c>
      <c r="C808" s="22">
        <v>42898</v>
      </c>
      <c r="D808">
        <v>2.8</v>
      </c>
      <c r="E808">
        <v>2.9079999999999999</v>
      </c>
      <c r="F808">
        <v>-3.7</v>
      </c>
    </row>
    <row r="809" spans="1:6" x14ac:dyDescent="0.4">
      <c r="A809" t="s">
        <v>1637</v>
      </c>
      <c r="B809" s="22">
        <v>42775</v>
      </c>
      <c r="C809" s="22">
        <v>43124</v>
      </c>
      <c r="D809">
        <v>0.6</v>
      </c>
      <c r="E809">
        <v>0.61799999999999999</v>
      </c>
      <c r="F809">
        <v>-3.7</v>
      </c>
    </row>
    <row r="810" spans="1:6" x14ac:dyDescent="0.4">
      <c r="A810" t="s">
        <v>1748</v>
      </c>
      <c r="B810" s="22">
        <v>42496</v>
      </c>
      <c r="C810" s="22">
        <v>42845</v>
      </c>
      <c r="D810">
        <v>2.94</v>
      </c>
      <c r="E810">
        <v>3.0539999999999998</v>
      </c>
      <c r="F810">
        <v>-3.7</v>
      </c>
    </row>
    <row r="811" spans="1:6" x14ac:dyDescent="0.4">
      <c r="A811" t="s">
        <v>1312</v>
      </c>
      <c r="B811" s="22">
        <v>42760</v>
      </c>
      <c r="C811" s="22">
        <v>43108</v>
      </c>
      <c r="D811">
        <v>0.15</v>
      </c>
      <c r="E811">
        <v>0.156</v>
      </c>
      <c r="F811">
        <v>-3.8</v>
      </c>
    </row>
    <row r="812" spans="1:6" x14ac:dyDescent="0.4">
      <c r="A812" t="s">
        <v>1515</v>
      </c>
      <c r="B812" s="22">
        <v>42765</v>
      </c>
      <c r="C812" s="22">
        <v>43111</v>
      </c>
      <c r="D812">
        <v>0.32</v>
      </c>
      <c r="E812">
        <v>0.33300000000000002</v>
      </c>
      <c r="F812">
        <v>-3.9</v>
      </c>
    </row>
    <row r="813" spans="1:6" x14ac:dyDescent="0.4">
      <c r="A813" t="s">
        <v>1733</v>
      </c>
      <c r="B813" s="22">
        <v>42772</v>
      </c>
      <c r="C813" s="22">
        <v>43119</v>
      </c>
      <c r="D813">
        <v>1.02</v>
      </c>
      <c r="E813">
        <v>1.0660000000000001</v>
      </c>
      <c r="F813">
        <v>-4</v>
      </c>
    </row>
    <row r="814" spans="1:6" x14ac:dyDescent="0.4">
      <c r="A814" t="s">
        <v>1904</v>
      </c>
      <c r="B814" s="22">
        <v>42599</v>
      </c>
      <c r="C814" s="22">
        <v>42948</v>
      </c>
      <c r="D814">
        <v>0.72</v>
      </c>
      <c r="E814">
        <v>0.751</v>
      </c>
      <c r="F814">
        <v>-4.0999999999999996</v>
      </c>
    </row>
    <row r="815" spans="1:6" x14ac:dyDescent="0.4">
      <c r="A815" t="s">
        <v>1847</v>
      </c>
      <c r="B815" s="22">
        <v>42682</v>
      </c>
      <c r="C815" s="22">
        <v>43031</v>
      </c>
      <c r="D815">
        <v>2.78</v>
      </c>
      <c r="E815">
        <v>2.9039999999999999</v>
      </c>
      <c r="F815">
        <v>-4.3</v>
      </c>
    </row>
    <row r="816" spans="1:6" x14ac:dyDescent="0.4">
      <c r="A816" t="s">
        <v>1000</v>
      </c>
      <c r="B816" s="22">
        <v>42790</v>
      </c>
      <c r="C816" s="22">
        <v>43138</v>
      </c>
      <c r="D816">
        <v>1.58</v>
      </c>
      <c r="E816">
        <v>1.659</v>
      </c>
      <c r="F816">
        <v>-4.8</v>
      </c>
    </row>
    <row r="817" spans="1:6" x14ac:dyDescent="0.4">
      <c r="A817" t="s">
        <v>1248</v>
      </c>
      <c r="B817" s="22">
        <v>42762</v>
      </c>
      <c r="C817" s="22">
        <v>43110</v>
      </c>
      <c r="D817">
        <v>0.14000000000000001</v>
      </c>
      <c r="E817">
        <v>0.14699999999999999</v>
      </c>
      <c r="F817">
        <v>-4.8</v>
      </c>
    </row>
    <row r="818" spans="1:6" x14ac:dyDescent="0.4">
      <c r="A818" t="s">
        <v>1301</v>
      </c>
      <c r="B818" s="22">
        <v>42783</v>
      </c>
      <c r="C818" s="22">
        <v>43132</v>
      </c>
      <c r="D818">
        <v>1.1000000000000001</v>
      </c>
      <c r="E818">
        <v>1.1579999999999999</v>
      </c>
      <c r="F818">
        <v>-5</v>
      </c>
    </row>
    <row r="819" spans="1:6" x14ac:dyDescent="0.4">
      <c r="A819" t="s">
        <v>1345</v>
      </c>
      <c r="B819" s="22">
        <v>42689</v>
      </c>
      <c r="C819" s="22">
        <v>43035</v>
      </c>
      <c r="D819">
        <v>0.55000000000000004</v>
      </c>
      <c r="E819">
        <v>0.57899999999999996</v>
      </c>
      <c r="F819">
        <v>-5</v>
      </c>
    </row>
    <row r="820" spans="1:6" x14ac:dyDescent="0.4">
      <c r="A820" t="s">
        <v>1076</v>
      </c>
      <c r="B820" s="22">
        <v>42776</v>
      </c>
      <c r="C820" s="22">
        <v>43125</v>
      </c>
      <c r="D820">
        <v>-1.73</v>
      </c>
      <c r="E820">
        <v>-1.6459999999999999</v>
      </c>
      <c r="F820">
        <v>-5.0999999999999996</v>
      </c>
    </row>
    <row r="821" spans="1:6" x14ac:dyDescent="0.4">
      <c r="A821" t="s">
        <v>1090</v>
      </c>
      <c r="B821" s="22">
        <v>42776</v>
      </c>
      <c r="C821" s="22">
        <v>43125</v>
      </c>
      <c r="D821">
        <v>0.6</v>
      </c>
      <c r="E821">
        <v>0.63200000000000001</v>
      </c>
      <c r="F821">
        <v>-5.0999999999999996</v>
      </c>
    </row>
    <row r="822" spans="1:6" x14ac:dyDescent="0.4">
      <c r="A822" t="s">
        <v>1933</v>
      </c>
      <c r="B822" s="22">
        <v>42769</v>
      </c>
      <c r="C822" s="22">
        <v>43118</v>
      </c>
      <c r="D822">
        <v>3.35</v>
      </c>
      <c r="E822">
        <v>3.536</v>
      </c>
      <c r="F822">
        <v>-5.3</v>
      </c>
    </row>
    <row r="823" spans="1:6" x14ac:dyDescent="0.4">
      <c r="A823" t="s">
        <v>1534</v>
      </c>
      <c r="B823" s="22">
        <v>42772</v>
      </c>
      <c r="C823" s="22">
        <v>43119</v>
      </c>
      <c r="D823">
        <v>0.14000000000000001</v>
      </c>
      <c r="E823">
        <v>0.14799999999999999</v>
      </c>
      <c r="F823">
        <v>-5.4</v>
      </c>
    </row>
    <row r="824" spans="1:6" x14ac:dyDescent="0.4">
      <c r="A824" t="s">
        <v>1767</v>
      </c>
      <c r="B824" s="22">
        <v>42765</v>
      </c>
      <c r="C824" s="22">
        <v>43111</v>
      </c>
      <c r="D824">
        <v>1.01</v>
      </c>
      <c r="E824">
        <v>1.0629999999999999</v>
      </c>
      <c r="F824">
        <v>-5.4</v>
      </c>
    </row>
    <row r="825" spans="1:6" x14ac:dyDescent="0.4">
      <c r="A825" t="s">
        <v>1118</v>
      </c>
      <c r="B825" s="22">
        <v>42772</v>
      </c>
      <c r="C825" s="22">
        <v>43119</v>
      </c>
      <c r="D825">
        <v>0.26</v>
      </c>
      <c r="E825">
        <v>0.27500000000000002</v>
      </c>
      <c r="F825">
        <v>-5.5</v>
      </c>
    </row>
    <row r="826" spans="1:6" x14ac:dyDescent="0.4">
      <c r="A826" t="s">
        <v>1689</v>
      </c>
      <c r="B826" s="22">
        <v>42779</v>
      </c>
      <c r="C826" s="22">
        <v>43126</v>
      </c>
      <c r="D826">
        <v>-0.13</v>
      </c>
      <c r="E826">
        <v>-0.127</v>
      </c>
      <c r="F826">
        <v>-5.5</v>
      </c>
    </row>
    <row r="827" spans="1:6" x14ac:dyDescent="0.4">
      <c r="A827" t="s">
        <v>1778</v>
      </c>
      <c r="B827" s="22">
        <v>42772</v>
      </c>
      <c r="C827" s="22">
        <v>43119</v>
      </c>
      <c r="D827">
        <v>0.34</v>
      </c>
      <c r="E827">
        <v>0.36</v>
      </c>
      <c r="F827">
        <v>-5.6</v>
      </c>
    </row>
    <row r="828" spans="1:6" x14ac:dyDescent="0.4">
      <c r="A828" t="s">
        <v>1600</v>
      </c>
      <c r="B828" s="22">
        <v>42774</v>
      </c>
      <c r="C828" s="22">
        <v>43123</v>
      </c>
      <c r="D828">
        <v>0.68</v>
      </c>
      <c r="E828">
        <v>0.72099999999999997</v>
      </c>
      <c r="F828">
        <v>-5.7</v>
      </c>
    </row>
    <row r="829" spans="1:6" x14ac:dyDescent="0.4">
      <c r="A829" t="s">
        <v>1560</v>
      </c>
      <c r="B829" s="22">
        <v>42776</v>
      </c>
      <c r="C829" s="22">
        <v>43125</v>
      </c>
      <c r="D829">
        <v>0.46</v>
      </c>
      <c r="E829">
        <v>0.48899999999999999</v>
      </c>
      <c r="F829">
        <v>-5.9</v>
      </c>
    </row>
    <row r="830" spans="1:6" x14ac:dyDescent="0.4">
      <c r="A830" t="s">
        <v>1369</v>
      </c>
      <c r="B830" s="22">
        <v>42779</v>
      </c>
      <c r="C830" s="22">
        <v>43126</v>
      </c>
      <c r="D830">
        <v>0.5</v>
      </c>
      <c r="E830">
        <v>0.53200000000000003</v>
      </c>
      <c r="F830">
        <v>-6</v>
      </c>
    </row>
    <row r="831" spans="1:6" x14ac:dyDescent="0.4">
      <c r="A831" t="s">
        <v>1444</v>
      </c>
      <c r="B831" s="22">
        <v>42768</v>
      </c>
      <c r="C831" s="22">
        <v>43117</v>
      </c>
      <c r="D831">
        <v>1.94</v>
      </c>
      <c r="E831">
        <v>2.0630000000000002</v>
      </c>
      <c r="F831">
        <v>-6</v>
      </c>
    </row>
    <row r="832" spans="1:6" x14ac:dyDescent="0.4">
      <c r="A832" t="s">
        <v>1105</v>
      </c>
      <c r="B832" s="22">
        <v>42776</v>
      </c>
      <c r="C832" s="22">
        <v>43125</v>
      </c>
      <c r="D832">
        <v>0.24</v>
      </c>
      <c r="E832">
        <v>0.25600000000000001</v>
      </c>
      <c r="F832">
        <v>-6.3</v>
      </c>
    </row>
    <row r="833" spans="1:6" x14ac:dyDescent="0.4">
      <c r="A833" t="s">
        <v>1128</v>
      </c>
      <c r="B833" s="22">
        <v>42779</v>
      </c>
      <c r="C833" s="22">
        <v>43126</v>
      </c>
      <c r="D833">
        <v>0.57999999999999996</v>
      </c>
      <c r="E833">
        <v>0.62</v>
      </c>
      <c r="F833">
        <v>-6.5</v>
      </c>
    </row>
    <row r="834" spans="1:6" x14ac:dyDescent="0.4">
      <c r="A834" t="s">
        <v>1622</v>
      </c>
      <c r="B834" s="22">
        <v>42677</v>
      </c>
      <c r="C834" s="22">
        <v>43026</v>
      </c>
      <c r="D834">
        <v>1.05</v>
      </c>
      <c r="E834">
        <v>1.127</v>
      </c>
      <c r="F834">
        <v>-6.8</v>
      </c>
    </row>
    <row r="835" spans="1:6" x14ac:dyDescent="0.4">
      <c r="A835" t="s">
        <v>1394</v>
      </c>
      <c r="B835" s="22">
        <v>42769</v>
      </c>
      <c r="C835" s="22">
        <v>43118</v>
      </c>
      <c r="D835">
        <v>0.39</v>
      </c>
      <c r="E835">
        <v>0.41699999999999998</v>
      </c>
      <c r="F835">
        <v>-7</v>
      </c>
    </row>
    <row r="836" spans="1:6" x14ac:dyDescent="0.4">
      <c r="A836" t="s">
        <v>1618</v>
      </c>
      <c r="B836" s="22">
        <v>42773</v>
      </c>
      <c r="C836" s="22">
        <v>43122</v>
      </c>
      <c r="D836">
        <v>0.78</v>
      </c>
      <c r="E836">
        <v>0.84299999999999997</v>
      </c>
      <c r="F836">
        <v>-7</v>
      </c>
    </row>
    <row r="837" spans="1:6" x14ac:dyDescent="0.4">
      <c r="A837" t="s">
        <v>1123</v>
      </c>
      <c r="B837" s="22">
        <v>42779</v>
      </c>
      <c r="C837" s="22">
        <v>43126</v>
      </c>
      <c r="D837">
        <v>0.6</v>
      </c>
      <c r="E837">
        <v>0.64600000000000002</v>
      </c>
      <c r="F837">
        <v>-7.1</v>
      </c>
    </row>
    <row r="838" spans="1:6" x14ac:dyDescent="0.4">
      <c r="A838" t="s">
        <v>1151</v>
      </c>
      <c r="B838" s="22">
        <v>42772</v>
      </c>
      <c r="C838" s="22">
        <v>43119</v>
      </c>
      <c r="D838">
        <v>0.85</v>
      </c>
      <c r="E838">
        <v>0.91500000000000004</v>
      </c>
      <c r="F838">
        <v>-7.1</v>
      </c>
    </row>
    <row r="839" spans="1:6" x14ac:dyDescent="0.4">
      <c r="A839" t="s">
        <v>1230</v>
      </c>
      <c r="B839" s="22">
        <v>42782</v>
      </c>
      <c r="C839" s="22">
        <v>43131</v>
      </c>
      <c r="D839">
        <v>2.56</v>
      </c>
      <c r="E839">
        <v>2.7549999999999999</v>
      </c>
      <c r="F839">
        <v>-7.1</v>
      </c>
    </row>
    <row r="840" spans="1:6" x14ac:dyDescent="0.4">
      <c r="A840" t="s">
        <v>1333</v>
      </c>
      <c r="B840" s="22">
        <v>42765</v>
      </c>
      <c r="C840" s="22">
        <v>43111</v>
      </c>
      <c r="D840">
        <v>1.1399999999999999</v>
      </c>
      <c r="E840">
        <v>1.228</v>
      </c>
      <c r="F840">
        <v>-7.2</v>
      </c>
    </row>
    <row r="841" spans="1:6" x14ac:dyDescent="0.4">
      <c r="A841" t="s">
        <v>1170</v>
      </c>
      <c r="B841" s="22">
        <v>42772</v>
      </c>
      <c r="C841" s="22">
        <v>43119</v>
      </c>
      <c r="D841">
        <v>1.1200000000000001</v>
      </c>
      <c r="E841">
        <v>1.21</v>
      </c>
      <c r="F841">
        <v>-7.6</v>
      </c>
    </row>
    <row r="842" spans="1:6" x14ac:dyDescent="0.4">
      <c r="A842" t="s">
        <v>1479</v>
      </c>
      <c r="B842" s="22">
        <v>42776</v>
      </c>
      <c r="C842" s="22">
        <v>43125</v>
      </c>
      <c r="D842">
        <v>0.73</v>
      </c>
      <c r="E842">
        <v>0.79200000000000004</v>
      </c>
      <c r="F842">
        <v>-7.6</v>
      </c>
    </row>
    <row r="843" spans="1:6" x14ac:dyDescent="0.4">
      <c r="A843" t="s">
        <v>1782</v>
      </c>
      <c r="B843" s="22">
        <v>42781</v>
      </c>
      <c r="C843" s="22">
        <v>43129</v>
      </c>
      <c r="D843">
        <v>0.3</v>
      </c>
      <c r="E843">
        <v>0.32400000000000001</v>
      </c>
      <c r="F843">
        <v>-7.6</v>
      </c>
    </row>
    <row r="844" spans="1:6" x14ac:dyDescent="0.4">
      <c r="A844" t="s">
        <v>1164</v>
      </c>
      <c r="B844" s="22">
        <v>42772</v>
      </c>
      <c r="C844" s="22">
        <v>43119</v>
      </c>
      <c r="D844">
        <v>0.06</v>
      </c>
      <c r="E844">
        <v>6.5000000000000002E-2</v>
      </c>
      <c r="F844">
        <v>-7.7</v>
      </c>
    </row>
    <row r="845" spans="1:6" x14ac:dyDescent="0.4">
      <c r="A845" t="s">
        <v>1318</v>
      </c>
      <c r="B845" s="22">
        <v>42776</v>
      </c>
      <c r="C845" s="22">
        <v>43125</v>
      </c>
      <c r="D845">
        <v>5.29</v>
      </c>
      <c r="E845">
        <v>5.73</v>
      </c>
      <c r="F845">
        <v>-7.7</v>
      </c>
    </row>
    <row r="846" spans="1:6" x14ac:dyDescent="0.4">
      <c r="A846" t="s">
        <v>1310</v>
      </c>
      <c r="B846" s="22">
        <v>42782</v>
      </c>
      <c r="C846" s="22">
        <v>43131</v>
      </c>
      <c r="D846">
        <v>-0.39</v>
      </c>
      <c r="E846">
        <v>-0.35699999999999998</v>
      </c>
      <c r="F846">
        <v>-8</v>
      </c>
    </row>
    <row r="847" spans="1:6" x14ac:dyDescent="0.4">
      <c r="A847" t="s">
        <v>1472</v>
      </c>
      <c r="B847" s="22">
        <v>42772</v>
      </c>
      <c r="C847" s="22">
        <v>43119</v>
      </c>
      <c r="D847">
        <v>0.75</v>
      </c>
      <c r="E847">
        <v>0.81599999999999995</v>
      </c>
      <c r="F847">
        <v>-8.1</v>
      </c>
    </row>
    <row r="848" spans="1:6" x14ac:dyDescent="0.4">
      <c r="A848" t="s">
        <v>1546</v>
      </c>
      <c r="B848" s="22">
        <v>42536</v>
      </c>
      <c r="C848" s="22">
        <v>42885</v>
      </c>
      <c r="D848">
        <v>1.44</v>
      </c>
      <c r="E848">
        <v>1.5669999999999999</v>
      </c>
      <c r="F848">
        <v>-8.1</v>
      </c>
    </row>
    <row r="849" spans="1:6" x14ac:dyDescent="0.4">
      <c r="A849" t="s">
        <v>1398</v>
      </c>
      <c r="B849" s="22">
        <v>42779</v>
      </c>
      <c r="C849" s="22">
        <v>43126</v>
      </c>
      <c r="D849">
        <v>0.18</v>
      </c>
      <c r="E849">
        <v>0.19600000000000001</v>
      </c>
      <c r="F849">
        <v>-8.1999999999999993</v>
      </c>
    </row>
    <row r="850" spans="1:6" x14ac:dyDescent="0.4">
      <c r="A850" t="s">
        <v>1783</v>
      </c>
      <c r="B850" s="22">
        <v>42776</v>
      </c>
      <c r="C850" s="22">
        <v>43125</v>
      </c>
      <c r="D850">
        <v>0.81</v>
      </c>
      <c r="E850">
        <v>0.88200000000000001</v>
      </c>
      <c r="F850">
        <v>-8.1999999999999993</v>
      </c>
    </row>
    <row r="851" spans="1:6" x14ac:dyDescent="0.4">
      <c r="A851" t="s">
        <v>1841</v>
      </c>
      <c r="B851" s="22">
        <v>42774</v>
      </c>
      <c r="C851" s="22">
        <v>43123</v>
      </c>
      <c r="D851">
        <v>1.37</v>
      </c>
      <c r="E851">
        <v>1.4930000000000001</v>
      </c>
      <c r="F851">
        <v>-8.1999999999999993</v>
      </c>
    </row>
    <row r="852" spans="1:6" x14ac:dyDescent="0.4">
      <c r="A852" t="s">
        <v>1367</v>
      </c>
      <c r="B852" s="22">
        <v>42503</v>
      </c>
      <c r="C852" s="22">
        <v>42852</v>
      </c>
      <c r="D852">
        <v>1.29</v>
      </c>
      <c r="E852">
        <v>1.407</v>
      </c>
      <c r="F852">
        <v>-8.3000000000000007</v>
      </c>
    </row>
    <row r="853" spans="1:6" x14ac:dyDescent="0.4">
      <c r="A853" t="s">
        <v>1163</v>
      </c>
      <c r="B853" s="22">
        <v>42779</v>
      </c>
      <c r="C853" s="22">
        <v>43126</v>
      </c>
      <c r="D853">
        <v>1.1499999999999999</v>
      </c>
      <c r="E853">
        <v>1.2549999999999999</v>
      </c>
      <c r="F853">
        <v>-8.4</v>
      </c>
    </row>
    <row r="854" spans="1:6" x14ac:dyDescent="0.4">
      <c r="A854" t="s">
        <v>1214</v>
      </c>
      <c r="B854" s="22">
        <v>42779</v>
      </c>
      <c r="C854" s="22">
        <v>43126</v>
      </c>
      <c r="D854">
        <v>0.36</v>
      </c>
      <c r="E854">
        <v>0.39300000000000002</v>
      </c>
      <c r="F854">
        <v>-8.4</v>
      </c>
    </row>
    <row r="855" spans="1:6" x14ac:dyDescent="0.4">
      <c r="A855" t="s">
        <v>1276</v>
      </c>
      <c r="B855" s="22">
        <v>42772</v>
      </c>
      <c r="C855" s="22">
        <v>43119</v>
      </c>
      <c r="D855">
        <v>0.36</v>
      </c>
      <c r="E855">
        <v>0.4</v>
      </c>
      <c r="F855">
        <v>-9.4</v>
      </c>
    </row>
    <row r="856" spans="1:6" x14ac:dyDescent="0.4">
      <c r="A856" t="s">
        <v>1892</v>
      </c>
      <c r="B856" s="22">
        <v>42765</v>
      </c>
      <c r="C856" s="22">
        <v>43111</v>
      </c>
      <c r="D856">
        <v>1.92</v>
      </c>
      <c r="E856">
        <v>2.12</v>
      </c>
      <c r="F856">
        <v>-9.4</v>
      </c>
    </row>
    <row r="857" spans="1:6" x14ac:dyDescent="0.4">
      <c r="A857" t="s">
        <v>1388</v>
      </c>
      <c r="B857" s="22">
        <v>42779</v>
      </c>
      <c r="C857" s="22">
        <v>43126</v>
      </c>
      <c r="D857">
        <v>-0.32</v>
      </c>
      <c r="E857">
        <v>-0.29199999999999998</v>
      </c>
      <c r="F857">
        <v>-9.6</v>
      </c>
    </row>
    <row r="858" spans="1:6" x14ac:dyDescent="0.4">
      <c r="A858" t="s">
        <v>1966</v>
      </c>
      <c r="B858" s="22">
        <v>42776</v>
      </c>
      <c r="C858" s="22">
        <v>43125</v>
      </c>
      <c r="D858">
        <v>0.02</v>
      </c>
      <c r="E858">
        <v>1.7999999999999999E-2</v>
      </c>
      <c r="F858">
        <v>-9.6</v>
      </c>
    </row>
    <row r="859" spans="1:6" x14ac:dyDescent="0.4">
      <c r="A859" t="s">
        <v>1870</v>
      </c>
      <c r="B859" s="22">
        <v>42782</v>
      </c>
      <c r="C859" s="22">
        <v>43131</v>
      </c>
      <c r="D859">
        <v>-2.73</v>
      </c>
      <c r="E859">
        <v>-2.4889999999999999</v>
      </c>
      <c r="F859">
        <v>-9.8000000000000007</v>
      </c>
    </row>
    <row r="860" spans="1:6" x14ac:dyDescent="0.4">
      <c r="A860" t="s">
        <v>1749</v>
      </c>
      <c r="B860" s="22">
        <v>42775</v>
      </c>
      <c r="C860" s="22">
        <v>43124</v>
      </c>
      <c r="D860">
        <v>0.22</v>
      </c>
      <c r="E860">
        <v>0.248</v>
      </c>
      <c r="F860">
        <v>-9.9</v>
      </c>
    </row>
    <row r="861" spans="1:6" x14ac:dyDescent="0.4">
      <c r="A861" t="s">
        <v>1780</v>
      </c>
      <c r="B861" s="22">
        <v>42769</v>
      </c>
      <c r="C861" s="22">
        <v>43118</v>
      </c>
      <c r="D861">
        <v>0.73</v>
      </c>
      <c r="E861">
        <v>0.81</v>
      </c>
      <c r="F861">
        <v>-9.9</v>
      </c>
    </row>
    <row r="862" spans="1:6" x14ac:dyDescent="0.4">
      <c r="A862" t="s">
        <v>1166</v>
      </c>
      <c r="B862" s="22">
        <v>42776</v>
      </c>
      <c r="C862" s="22">
        <v>43125</v>
      </c>
      <c r="D862">
        <v>2.8</v>
      </c>
      <c r="E862">
        <v>3.161</v>
      </c>
      <c r="F862">
        <v>-11.4</v>
      </c>
    </row>
    <row r="863" spans="1:6" x14ac:dyDescent="0.4">
      <c r="A863" t="s">
        <v>1738</v>
      </c>
      <c r="B863" s="22">
        <v>42775</v>
      </c>
      <c r="C863" s="22">
        <v>43124</v>
      </c>
      <c r="D863">
        <v>2.09</v>
      </c>
      <c r="E863">
        <v>2.363</v>
      </c>
      <c r="F863">
        <v>-11.4</v>
      </c>
    </row>
    <row r="864" spans="1:6" x14ac:dyDescent="0.4">
      <c r="A864" t="s">
        <v>1044</v>
      </c>
      <c r="B864" s="22">
        <v>42776</v>
      </c>
      <c r="C864" s="22">
        <v>43125</v>
      </c>
      <c r="D864">
        <v>0.86</v>
      </c>
      <c r="E864">
        <v>0.97199999999999998</v>
      </c>
      <c r="F864">
        <v>-11.5</v>
      </c>
    </row>
    <row r="865" spans="1:6" x14ac:dyDescent="0.4">
      <c r="A865" t="s">
        <v>1064</v>
      </c>
      <c r="B865" s="22">
        <v>42768</v>
      </c>
      <c r="C865" s="22">
        <v>43117</v>
      </c>
      <c r="D865">
        <v>0.68</v>
      </c>
      <c r="E865">
        <v>0.76700000000000002</v>
      </c>
      <c r="F865">
        <v>-11.6</v>
      </c>
    </row>
    <row r="866" spans="1:6" x14ac:dyDescent="0.4">
      <c r="A866" t="s">
        <v>1571</v>
      </c>
      <c r="B866" s="22">
        <v>42599</v>
      </c>
      <c r="C866" s="22">
        <v>42948</v>
      </c>
      <c r="D866">
        <v>0.3</v>
      </c>
      <c r="E866">
        <v>0.34</v>
      </c>
      <c r="F866">
        <v>-11.8</v>
      </c>
    </row>
    <row r="867" spans="1:6" x14ac:dyDescent="0.4">
      <c r="A867" t="s">
        <v>1803</v>
      </c>
      <c r="B867" s="22">
        <v>42783</v>
      </c>
      <c r="C867" s="22">
        <v>43132</v>
      </c>
      <c r="D867">
        <v>0.15</v>
      </c>
      <c r="E867">
        <v>0.17</v>
      </c>
      <c r="F867">
        <v>-11.8</v>
      </c>
    </row>
    <row r="868" spans="1:6" x14ac:dyDescent="0.4">
      <c r="A868" t="s">
        <v>1894</v>
      </c>
      <c r="B868" s="22">
        <v>42783</v>
      </c>
      <c r="C868" s="22">
        <v>43132</v>
      </c>
      <c r="D868">
        <v>0.36</v>
      </c>
      <c r="E868">
        <v>0.41199999999999998</v>
      </c>
      <c r="F868">
        <v>-12.6</v>
      </c>
    </row>
    <row r="869" spans="1:6" x14ac:dyDescent="0.4">
      <c r="A869" t="s">
        <v>1225</v>
      </c>
      <c r="B869" s="22">
        <v>42769</v>
      </c>
      <c r="C869" s="22">
        <v>43118</v>
      </c>
      <c r="D869">
        <v>-1.46</v>
      </c>
      <c r="E869">
        <v>-1.2949999999999999</v>
      </c>
      <c r="F869">
        <v>-12.7</v>
      </c>
    </row>
    <row r="870" spans="1:6" x14ac:dyDescent="0.4">
      <c r="A870" t="s">
        <v>1530</v>
      </c>
      <c r="B870" s="22">
        <v>42762</v>
      </c>
      <c r="C870" s="22">
        <v>43110</v>
      </c>
      <c r="D870">
        <v>0.78</v>
      </c>
      <c r="E870">
        <v>0.89900000000000002</v>
      </c>
      <c r="F870">
        <v>-12.7</v>
      </c>
    </row>
    <row r="871" spans="1:6" x14ac:dyDescent="0.4">
      <c r="A871" t="s">
        <v>1366</v>
      </c>
      <c r="B871" s="22">
        <v>42772</v>
      </c>
      <c r="C871" s="22">
        <v>43119</v>
      </c>
      <c r="D871">
        <v>0.25</v>
      </c>
      <c r="E871">
        <v>0.28699999999999998</v>
      </c>
      <c r="F871">
        <v>-12.9</v>
      </c>
    </row>
    <row r="872" spans="1:6" x14ac:dyDescent="0.4">
      <c r="A872" t="s">
        <v>1743</v>
      </c>
      <c r="B872" s="22">
        <v>42775</v>
      </c>
      <c r="C872" s="22">
        <v>43124</v>
      </c>
      <c r="D872">
        <v>0.16</v>
      </c>
      <c r="E872">
        <v>0.184</v>
      </c>
      <c r="F872">
        <v>-13</v>
      </c>
    </row>
    <row r="873" spans="1:6" x14ac:dyDescent="0.4">
      <c r="A873" t="s">
        <v>1063</v>
      </c>
      <c r="B873" s="22">
        <v>42772</v>
      </c>
      <c r="C873" s="22">
        <v>43119</v>
      </c>
      <c r="D873">
        <v>0.48</v>
      </c>
      <c r="E873">
        <v>0.55300000000000005</v>
      </c>
      <c r="F873">
        <v>-13.2</v>
      </c>
    </row>
    <row r="874" spans="1:6" x14ac:dyDescent="0.4">
      <c r="A874" t="s">
        <v>1890</v>
      </c>
      <c r="B874" s="22">
        <v>42776</v>
      </c>
      <c r="C874" s="22">
        <v>43125</v>
      </c>
      <c r="D874">
        <v>-0.1</v>
      </c>
      <c r="E874">
        <v>-8.7999999999999995E-2</v>
      </c>
      <c r="F874">
        <v>-13.3</v>
      </c>
    </row>
    <row r="875" spans="1:6" x14ac:dyDescent="0.4">
      <c r="A875" t="s">
        <v>1570</v>
      </c>
      <c r="B875" s="22">
        <v>42620</v>
      </c>
      <c r="C875" s="22">
        <v>42968</v>
      </c>
      <c r="D875">
        <v>1.17</v>
      </c>
      <c r="E875">
        <v>1.351</v>
      </c>
      <c r="F875">
        <v>-13.5</v>
      </c>
    </row>
    <row r="876" spans="1:6" x14ac:dyDescent="0.4">
      <c r="A876" t="s">
        <v>1384</v>
      </c>
      <c r="B876" s="22">
        <v>42765</v>
      </c>
      <c r="C876" s="22">
        <v>43111</v>
      </c>
      <c r="D876">
        <v>0.38</v>
      </c>
      <c r="E876">
        <v>0.441</v>
      </c>
      <c r="F876">
        <v>-13.6</v>
      </c>
    </row>
    <row r="877" spans="1:6" x14ac:dyDescent="0.4">
      <c r="A877" t="s">
        <v>1441</v>
      </c>
      <c r="B877" s="22">
        <v>42779</v>
      </c>
      <c r="C877" s="22">
        <v>43126</v>
      </c>
      <c r="D877">
        <v>0.44</v>
      </c>
      <c r="E877">
        <v>0.51</v>
      </c>
      <c r="F877">
        <v>-13.7</v>
      </c>
    </row>
    <row r="878" spans="1:6" x14ac:dyDescent="0.4">
      <c r="A878" t="s">
        <v>1832</v>
      </c>
      <c r="B878" s="22">
        <v>42565</v>
      </c>
      <c r="C878" s="22">
        <v>42913</v>
      </c>
      <c r="D878">
        <v>0.52</v>
      </c>
      <c r="E878">
        <v>0.60499999999999998</v>
      </c>
      <c r="F878">
        <v>-14</v>
      </c>
    </row>
    <row r="879" spans="1:6" x14ac:dyDescent="0.4">
      <c r="A879" t="s">
        <v>1009</v>
      </c>
      <c r="B879" s="22">
        <v>42782</v>
      </c>
      <c r="C879" s="22">
        <v>43131</v>
      </c>
      <c r="D879">
        <v>-1.78</v>
      </c>
      <c r="E879">
        <v>-1.5580000000000001</v>
      </c>
      <c r="F879">
        <v>-14.2</v>
      </c>
    </row>
    <row r="880" spans="1:6" x14ac:dyDescent="0.4">
      <c r="A880" t="s">
        <v>1903</v>
      </c>
      <c r="B880" s="22">
        <v>42769</v>
      </c>
      <c r="C880" s="22">
        <v>43118</v>
      </c>
      <c r="D880">
        <v>0.44</v>
      </c>
      <c r="E880">
        <v>0.51400000000000001</v>
      </c>
      <c r="F880">
        <v>-14.4</v>
      </c>
    </row>
    <row r="881" spans="1:6" x14ac:dyDescent="0.4">
      <c r="A881" t="s">
        <v>1221</v>
      </c>
      <c r="B881" s="22">
        <v>42677</v>
      </c>
      <c r="C881" s="22">
        <v>43026</v>
      </c>
      <c r="D881">
        <v>-0.47</v>
      </c>
      <c r="E881">
        <v>-0.40699999999999997</v>
      </c>
      <c r="F881">
        <v>-14.6</v>
      </c>
    </row>
    <row r="882" spans="1:6" x14ac:dyDescent="0.4">
      <c r="A882" t="s">
        <v>1909</v>
      </c>
      <c r="B882" s="22">
        <v>42768</v>
      </c>
      <c r="C882" s="22">
        <v>43117</v>
      </c>
      <c r="D882">
        <v>0.8</v>
      </c>
      <c r="E882">
        <v>0.93899999999999995</v>
      </c>
      <c r="F882">
        <v>-14.6</v>
      </c>
    </row>
    <row r="883" spans="1:6" x14ac:dyDescent="0.4">
      <c r="A883" t="s">
        <v>1451</v>
      </c>
      <c r="B883" s="22">
        <v>42772</v>
      </c>
      <c r="C883" s="22">
        <v>43119</v>
      </c>
      <c r="D883">
        <v>1.23</v>
      </c>
      <c r="E883">
        <v>1.444</v>
      </c>
      <c r="F883">
        <v>-14.8</v>
      </c>
    </row>
    <row r="884" spans="1:6" x14ac:dyDescent="0.4">
      <c r="A884" t="s">
        <v>1837</v>
      </c>
      <c r="B884" s="22">
        <v>42779</v>
      </c>
      <c r="C884" s="22">
        <v>43126</v>
      </c>
      <c r="D884">
        <v>-1.88</v>
      </c>
      <c r="E884">
        <v>-1.637</v>
      </c>
      <c r="F884">
        <v>-14.8</v>
      </c>
    </row>
    <row r="885" spans="1:6" x14ac:dyDescent="0.4">
      <c r="A885" t="s">
        <v>1108</v>
      </c>
      <c r="B885" s="22">
        <v>42773</v>
      </c>
      <c r="C885" s="22">
        <v>43122</v>
      </c>
      <c r="D885">
        <v>0.33</v>
      </c>
      <c r="E885">
        <v>0.38900000000000001</v>
      </c>
      <c r="F885">
        <v>-15.2</v>
      </c>
    </row>
    <row r="886" spans="1:6" x14ac:dyDescent="0.4">
      <c r="A886" t="s">
        <v>1302</v>
      </c>
      <c r="B886" s="22">
        <v>42776</v>
      </c>
      <c r="C886" s="22">
        <v>43125</v>
      </c>
      <c r="D886">
        <v>-0.41</v>
      </c>
      <c r="E886">
        <v>-0.35599999999999998</v>
      </c>
      <c r="F886">
        <v>-15.2</v>
      </c>
    </row>
    <row r="887" spans="1:6" x14ac:dyDescent="0.4">
      <c r="A887" t="s">
        <v>1654</v>
      </c>
      <c r="B887" s="22">
        <v>42768</v>
      </c>
      <c r="C887" s="22">
        <v>43117</v>
      </c>
      <c r="D887">
        <v>0.17</v>
      </c>
      <c r="E887">
        <v>0.20200000000000001</v>
      </c>
      <c r="F887">
        <v>-15.8</v>
      </c>
    </row>
    <row r="888" spans="1:6" x14ac:dyDescent="0.4">
      <c r="A888" t="s">
        <v>1766</v>
      </c>
      <c r="B888" s="22">
        <v>42690</v>
      </c>
      <c r="C888" s="22">
        <v>43038</v>
      </c>
      <c r="D888">
        <v>0.32</v>
      </c>
      <c r="E888">
        <v>0.38100000000000001</v>
      </c>
      <c r="F888">
        <v>-16</v>
      </c>
    </row>
    <row r="889" spans="1:6" x14ac:dyDescent="0.4">
      <c r="A889" t="s">
        <v>1167</v>
      </c>
      <c r="B889" s="22">
        <v>42767</v>
      </c>
      <c r="C889" s="22">
        <v>43116</v>
      </c>
      <c r="D889">
        <v>0.22</v>
      </c>
      <c r="E889">
        <v>0.26300000000000001</v>
      </c>
      <c r="F889">
        <v>-16.3</v>
      </c>
    </row>
    <row r="890" spans="1:6" x14ac:dyDescent="0.4">
      <c r="A890" t="s">
        <v>1029</v>
      </c>
      <c r="B890" s="22">
        <v>42783</v>
      </c>
      <c r="C890" s="22">
        <v>43132</v>
      </c>
      <c r="D890">
        <v>-1.34</v>
      </c>
      <c r="E890">
        <v>-1.139</v>
      </c>
      <c r="F890">
        <v>-17.600000000000001</v>
      </c>
    </row>
    <row r="891" spans="1:6" x14ac:dyDescent="0.4">
      <c r="A891" t="s">
        <v>992</v>
      </c>
      <c r="B891" s="22">
        <v>42496</v>
      </c>
      <c r="C891" s="22">
        <v>42845</v>
      </c>
      <c r="D891">
        <v>0.2</v>
      </c>
      <c r="E891">
        <v>0.24399999999999999</v>
      </c>
      <c r="F891">
        <v>-18</v>
      </c>
    </row>
    <row r="892" spans="1:6" x14ac:dyDescent="0.4">
      <c r="A892" t="s">
        <v>1383</v>
      </c>
      <c r="B892" s="22">
        <v>42769</v>
      </c>
      <c r="C892" s="22">
        <v>43118</v>
      </c>
      <c r="D892">
        <v>0.59</v>
      </c>
      <c r="E892">
        <v>0.71599999999999997</v>
      </c>
      <c r="F892">
        <v>-18.2</v>
      </c>
    </row>
    <row r="893" spans="1:6" x14ac:dyDescent="0.4">
      <c r="A893" t="s">
        <v>1021</v>
      </c>
      <c r="B893" s="22">
        <v>42779</v>
      </c>
      <c r="C893" s="22">
        <v>43126</v>
      </c>
      <c r="D893">
        <v>6.37</v>
      </c>
      <c r="E893">
        <v>7.95</v>
      </c>
      <c r="F893">
        <v>-19.899999999999999</v>
      </c>
    </row>
    <row r="894" spans="1:6" x14ac:dyDescent="0.4">
      <c r="A894" t="s">
        <v>1051</v>
      </c>
      <c r="B894" s="22">
        <v>42779</v>
      </c>
      <c r="C894" s="22">
        <v>43126</v>
      </c>
      <c r="D894">
        <v>0.31</v>
      </c>
      <c r="E894">
        <v>0.38900000000000001</v>
      </c>
      <c r="F894">
        <v>-20.3</v>
      </c>
    </row>
    <row r="895" spans="1:6" x14ac:dyDescent="0.4">
      <c r="A895" t="s">
        <v>1867</v>
      </c>
      <c r="B895" s="22">
        <v>42772</v>
      </c>
      <c r="C895" s="22">
        <v>43119</v>
      </c>
      <c r="D895">
        <v>0.22</v>
      </c>
      <c r="E895">
        <v>0.27900000000000003</v>
      </c>
      <c r="F895">
        <v>-21.1</v>
      </c>
    </row>
    <row r="896" spans="1:6" x14ac:dyDescent="0.4">
      <c r="A896" t="s">
        <v>1957</v>
      </c>
      <c r="B896" s="22">
        <v>42775</v>
      </c>
      <c r="C896" s="22">
        <v>43124</v>
      </c>
      <c r="D896">
        <v>0.67</v>
      </c>
      <c r="E896">
        <v>0.85099999999999998</v>
      </c>
      <c r="F896">
        <v>-21.3</v>
      </c>
    </row>
    <row r="897" spans="1:6" x14ac:dyDescent="0.4">
      <c r="A897" t="s">
        <v>1696</v>
      </c>
      <c r="B897" s="22">
        <v>42768</v>
      </c>
      <c r="C897" s="22">
        <v>43117</v>
      </c>
      <c r="D897">
        <v>0.27</v>
      </c>
      <c r="E897">
        <v>0.34300000000000003</v>
      </c>
      <c r="F897">
        <v>-21.3</v>
      </c>
    </row>
    <row r="898" spans="1:6" x14ac:dyDescent="0.4">
      <c r="A898" t="s">
        <v>1951</v>
      </c>
      <c r="B898" s="22">
        <v>42782</v>
      </c>
      <c r="C898" s="22">
        <v>43131</v>
      </c>
      <c r="D898">
        <v>0.13</v>
      </c>
      <c r="E898">
        <v>0.16700000000000001</v>
      </c>
      <c r="F898">
        <v>-22.2</v>
      </c>
    </row>
    <row r="899" spans="1:6" x14ac:dyDescent="0.4">
      <c r="A899" t="s">
        <v>1358</v>
      </c>
      <c r="B899" s="22">
        <v>42776</v>
      </c>
      <c r="C899" s="22">
        <v>43125</v>
      </c>
      <c r="D899">
        <v>2.09</v>
      </c>
      <c r="E899">
        <v>2.7029999999999998</v>
      </c>
      <c r="F899">
        <v>-22.7</v>
      </c>
    </row>
    <row r="900" spans="1:6" x14ac:dyDescent="0.4">
      <c r="A900" t="s">
        <v>1784</v>
      </c>
      <c r="B900" s="22">
        <v>42775</v>
      </c>
      <c r="C900" s="22">
        <v>43124</v>
      </c>
      <c r="D900">
        <v>0.33</v>
      </c>
      <c r="E900">
        <v>0.43</v>
      </c>
      <c r="F900">
        <v>-22.8</v>
      </c>
    </row>
    <row r="901" spans="1:6" x14ac:dyDescent="0.4">
      <c r="A901" t="s">
        <v>1373</v>
      </c>
      <c r="B901" s="22">
        <v>42775</v>
      </c>
      <c r="C901" s="22">
        <v>43124</v>
      </c>
      <c r="D901">
        <v>0.06</v>
      </c>
      <c r="E901">
        <v>7.9000000000000001E-2</v>
      </c>
      <c r="F901">
        <v>-24.1</v>
      </c>
    </row>
    <row r="902" spans="1:6" x14ac:dyDescent="0.4">
      <c r="A902" t="s">
        <v>1906</v>
      </c>
      <c r="B902" s="22">
        <v>42776</v>
      </c>
      <c r="C902" s="22">
        <v>43125</v>
      </c>
      <c r="D902">
        <v>0.9</v>
      </c>
      <c r="E902">
        <v>1.2010000000000001</v>
      </c>
      <c r="F902">
        <v>-25.1</v>
      </c>
    </row>
    <row r="903" spans="1:6" x14ac:dyDescent="0.4">
      <c r="A903" t="s">
        <v>1149</v>
      </c>
      <c r="B903" s="22">
        <v>42783</v>
      </c>
      <c r="C903" s="22">
        <v>43132</v>
      </c>
      <c r="D903">
        <v>7.0000000000000007E-2</v>
      </c>
      <c r="E903">
        <v>9.5000000000000001E-2</v>
      </c>
      <c r="F903">
        <v>-28.3</v>
      </c>
    </row>
    <row r="904" spans="1:6" x14ac:dyDescent="0.4">
      <c r="A904" t="s">
        <v>1071</v>
      </c>
      <c r="B904" s="22">
        <v>42779</v>
      </c>
      <c r="C904" s="22">
        <v>43126</v>
      </c>
      <c r="D904">
        <v>0.39</v>
      </c>
      <c r="E904">
        <v>0.56000000000000005</v>
      </c>
      <c r="F904">
        <v>-30.6</v>
      </c>
    </row>
    <row r="905" spans="1:6" x14ac:dyDescent="0.4">
      <c r="A905" t="s">
        <v>1085</v>
      </c>
      <c r="B905" s="22">
        <v>42772</v>
      </c>
      <c r="C905" s="22">
        <v>43119</v>
      </c>
      <c r="D905">
        <v>0.52</v>
      </c>
      <c r="E905">
        <v>0.76800000000000002</v>
      </c>
      <c r="F905">
        <v>-32.299999999999997</v>
      </c>
    </row>
    <row r="906" spans="1:6" x14ac:dyDescent="0.4">
      <c r="A906" t="s">
        <v>1937</v>
      </c>
      <c r="B906" s="22">
        <v>42776</v>
      </c>
      <c r="C906" s="22">
        <v>43125</v>
      </c>
      <c r="D906">
        <v>0.13</v>
      </c>
      <c r="E906">
        <v>0.19400000000000001</v>
      </c>
      <c r="F906">
        <v>-33</v>
      </c>
    </row>
    <row r="907" spans="1:6" x14ac:dyDescent="0.4">
      <c r="A907" t="s">
        <v>1602</v>
      </c>
      <c r="B907" s="22">
        <v>42779</v>
      </c>
      <c r="C907" s="22">
        <v>43126</v>
      </c>
      <c r="D907">
        <v>0.5</v>
      </c>
      <c r="E907">
        <v>0.745</v>
      </c>
      <c r="F907">
        <v>-33.200000000000003</v>
      </c>
    </row>
    <row r="908" spans="1:6" x14ac:dyDescent="0.4">
      <c r="A908" t="s">
        <v>1161</v>
      </c>
      <c r="B908" s="22">
        <v>42775</v>
      </c>
      <c r="C908" s="22">
        <v>43124</v>
      </c>
      <c r="D908">
        <v>0.08</v>
      </c>
      <c r="E908">
        <v>0.121</v>
      </c>
      <c r="F908">
        <v>-33.9</v>
      </c>
    </row>
    <row r="909" spans="1:6" x14ac:dyDescent="0.4">
      <c r="A909" t="s">
        <v>1727</v>
      </c>
      <c r="B909" s="22">
        <v>42776</v>
      </c>
      <c r="C909" s="22">
        <v>43125</v>
      </c>
      <c r="D909">
        <v>0.32</v>
      </c>
      <c r="E909">
        <v>0.497</v>
      </c>
      <c r="F909">
        <v>-35.6</v>
      </c>
    </row>
    <row r="910" spans="1:6" x14ac:dyDescent="0.4">
      <c r="A910" t="s">
        <v>1117</v>
      </c>
      <c r="B910" s="22">
        <v>42782</v>
      </c>
      <c r="C910" s="22">
        <v>43131</v>
      </c>
      <c r="D910">
        <v>0.22</v>
      </c>
      <c r="E910">
        <v>0.36</v>
      </c>
      <c r="F910">
        <v>-38.9</v>
      </c>
    </row>
    <row r="911" spans="1:6" x14ac:dyDescent="0.4">
      <c r="A911" t="s">
        <v>1233</v>
      </c>
      <c r="B911" s="22">
        <v>42772</v>
      </c>
      <c r="C911" s="22">
        <v>43119</v>
      </c>
      <c r="D911">
        <v>0.16</v>
      </c>
      <c r="E911">
        <v>0.3</v>
      </c>
      <c r="F911">
        <v>-46.7</v>
      </c>
    </row>
    <row r="912" spans="1:6" x14ac:dyDescent="0.4">
      <c r="A912" t="s">
        <v>1194</v>
      </c>
      <c r="B912" s="22">
        <v>42782</v>
      </c>
      <c r="C912" s="22">
        <v>43131</v>
      </c>
      <c r="D912">
        <v>0.17</v>
      </c>
      <c r="E912">
        <v>0.32800000000000001</v>
      </c>
      <c r="F912">
        <v>-48.8</v>
      </c>
    </row>
    <row r="913" spans="1:6" x14ac:dyDescent="0.4">
      <c r="A913" t="s">
        <v>1642</v>
      </c>
      <c r="B913" s="22">
        <v>42772</v>
      </c>
      <c r="C913" s="22">
        <v>43119</v>
      </c>
      <c r="D913">
        <v>0.22</v>
      </c>
      <c r="E913">
        <v>0.43</v>
      </c>
      <c r="F913">
        <v>-48.8</v>
      </c>
    </row>
    <row r="914" spans="1:6" x14ac:dyDescent="0.4">
      <c r="A914" t="s">
        <v>1865</v>
      </c>
      <c r="B914" s="22">
        <v>42780</v>
      </c>
      <c r="C914" s="22">
        <v>43129</v>
      </c>
      <c r="D914">
        <v>0.11</v>
      </c>
      <c r="E914">
        <v>0.22</v>
      </c>
      <c r="F914">
        <v>-48.9</v>
      </c>
    </row>
    <row r="915" spans="1:6" x14ac:dyDescent="0.4">
      <c r="A915" t="s">
        <v>1512</v>
      </c>
      <c r="B915" s="22">
        <v>42769</v>
      </c>
      <c r="C915" s="22">
        <v>43118</v>
      </c>
      <c r="D915">
        <v>0.47</v>
      </c>
      <c r="E915">
        <v>0.95</v>
      </c>
      <c r="F915">
        <v>-50.5</v>
      </c>
    </row>
    <row r="916" spans="1:6" x14ac:dyDescent="0.4">
      <c r="A916" t="s">
        <v>1744</v>
      </c>
      <c r="B916" s="22">
        <v>42772</v>
      </c>
      <c r="C916" s="22">
        <v>43119</v>
      </c>
      <c r="D916">
        <v>-0.14000000000000001</v>
      </c>
      <c r="E916">
        <v>-9.2999999999999999E-2</v>
      </c>
      <c r="F916">
        <v>-50.5</v>
      </c>
    </row>
    <row r="917" spans="1:6" x14ac:dyDescent="0.4">
      <c r="A917" t="s">
        <v>1206</v>
      </c>
      <c r="B917" s="22">
        <v>42734</v>
      </c>
      <c r="C917" s="22">
        <v>43082</v>
      </c>
      <c r="D917">
        <v>0.28000000000000003</v>
      </c>
      <c r="E917">
        <v>0.56599999999999995</v>
      </c>
      <c r="F917">
        <v>-50.9</v>
      </c>
    </row>
    <row r="918" spans="1:6" x14ac:dyDescent="0.4">
      <c r="A918" t="s">
        <v>1797</v>
      </c>
      <c r="B918" s="22">
        <v>42776</v>
      </c>
      <c r="C918" s="22">
        <v>43125</v>
      </c>
      <c r="D918">
        <v>0.05</v>
      </c>
      <c r="E918">
        <v>0.10299999999999999</v>
      </c>
      <c r="F918">
        <v>-51.5</v>
      </c>
    </row>
    <row r="919" spans="1:6" x14ac:dyDescent="0.4">
      <c r="A919" t="s">
        <v>1694</v>
      </c>
      <c r="B919" s="22">
        <v>42775</v>
      </c>
      <c r="C919" s="22">
        <v>43124</v>
      </c>
      <c r="D919">
        <v>0.15</v>
      </c>
      <c r="E919">
        <v>0.34300000000000003</v>
      </c>
      <c r="F919">
        <v>-56.3</v>
      </c>
    </row>
    <row r="920" spans="1:6" x14ac:dyDescent="0.4">
      <c r="A920" t="s">
        <v>1732</v>
      </c>
      <c r="B920" s="22">
        <v>42776</v>
      </c>
      <c r="C920" s="22">
        <v>43125</v>
      </c>
      <c r="D920">
        <v>-0.24</v>
      </c>
      <c r="E920">
        <v>-0.14899999999999999</v>
      </c>
      <c r="F920">
        <v>-61.1</v>
      </c>
    </row>
    <row r="921" spans="1:6" x14ac:dyDescent="0.4">
      <c r="A921" t="s">
        <v>1033</v>
      </c>
      <c r="B921" s="22">
        <v>42772</v>
      </c>
      <c r="C921" s="22">
        <v>43119</v>
      </c>
      <c r="D921">
        <v>0.4</v>
      </c>
      <c r="E921">
        <v>1.4239999999999999</v>
      </c>
      <c r="F921">
        <v>-71.900000000000006</v>
      </c>
    </row>
    <row r="922" spans="1:6" x14ac:dyDescent="0.4">
      <c r="A922" t="s">
        <v>1779</v>
      </c>
      <c r="B922" s="22">
        <v>42774</v>
      </c>
      <c r="C922" s="22">
        <v>43123</v>
      </c>
      <c r="D922">
        <v>0.02</v>
      </c>
      <c r="E922">
        <v>8.1000000000000003E-2</v>
      </c>
      <c r="F922">
        <v>-72.8</v>
      </c>
    </row>
    <row r="923" spans="1:6" x14ac:dyDescent="0.4">
      <c r="A923" t="s">
        <v>1617</v>
      </c>
      <c r="B923" s="22">
        <v>42783</v>
      </c>
      <c r="C923" s="22">
        <v>43132</v>
      </c>
      <c r="D923">
        <v>-0.09</v>
      </c>
      <c r="E923">
        <v>-4.8000000000000001E-2</v>
      </c>
      <c r="F923">
        <v>-80.3</v>
      </c>
    </row>
    <row r="924" spans="1:6" x14ac:dyDescent="0.4">
      <c r="A924" t="s">
        <v>1806</v>
      </c>
      <c r="B924" s="22">
        <v>42782</v>
      </c>
      <c r="C924" s="22">
        <v>43131</v>
      </c>
      <c r="D924">
        <v>-0.05</v>
      </c>
      <c r="E924">
        <v>-2.5999999999999999E-2</v>
      </c>
      <c r="F924">
        <v>-80.400000000000006</v>
      </c>
    </row>
    <row r="925" spans="1:6" x14ac:dyDescent="0.4">
      <c r="A925" t="s">
        <v>1686</v>
      </c>
      <c r="B925" s="22">
        <v>42775</v>
      </c>
      <c r="C925" s="22">
        <v>43124</v>
      </c>
      <c r="D925">
        <v>0.03</v>
      </c>
      <c r="E925">
        <v>0.192</v>
      </c>
      <c r="F925">
        <v>-86.5</v>
      </c>
    </row>
    <row r="926" spans="1:6" x14ac:dyDescent="0.4">
      <c r="A926" t="s">
        <v>1670</v>
      </c>
      <c r="B926" s="22">
        <v>42781</v>
      </c>
      <c r="C926" s="22">
        <v>43130</v>
      </c>
      <c r="D926">
        <v>7.0000000000000007E-2</v>
      </c>
      <c r="E926">
        <v>0.77700000000000002</v>
      </c>
      <c r="F926">
        <v>-90.7</v>
      </c>
    </row>
    <row r="927" spans="1:6" x14ac:dyDescent="0.4">
      <c r="A927" t="s">
        <v>1271</v>
      </c>
      <c r="B927" s="22">
        <v>42776</v>
      </c>
      <c r="C927" s="22">
        <v>43125</v>
      </c>
      <c r="D927">
        <v>0</v>
      </c>
      <c r="E927">
        <v>0.05</v>
      </c>
      <c r="F927">
        <v>-95</v>
      </c>
    </row>
    <row r="928" spans="1:6" x14ac:dyDescent="0.4">
      <c r="A928" t="s">
        <v>1941</v>
      </c>
      <c r="B928" s="22">
        <v>42436</v>
      </c>
      <c r="C928" s="22">
        <v>42782</v>
      </c>
      <c r="D928">
        <v>-0.04</v>
      </c>
      <c r="E928">
        <v>-0.02</v>
      </c>
      <c r="F928">
        <v>-100</v>
      </c>
    </row>
    <row r="929" spans="1:6" x14ac:dyDescent="0.4">
      <c r="A929" t="s">
        <v>1643</v>
      </c>
      <c r="B929" s="22">
        <v>42779</v>
      </c>
      <c r="C929" s="22">
        <v>43126</v>
      </c>
      <c r="D929">
        <v>-0.17</v>
      </c>
      <c r="E929">
        <v>0.60099999999999998</v>
      </c>
      <c r="F929">
        <v>-128.30000000000001</v>
      </c>
    </row>
    <row r="930" spans="1:6" x14ac:dyDescent="0.4">
      <c r="A930" t="s">
        <v>1485</v>
      </c>
      <c r="B930" s="22">
        <v>42767</v>
      </c>
      <c r="C930" s="22">
        <v>43116</v>
      </c>
      <c r="D930">
        <v>-0.77</v>
      </c>
      <c r="E930">
        <v>-0.33200000000000002</v>
      </c>
      <c r="F930">
        <v>-131.9</v>
      </c>
    </row>
    <row r="931" spans="1:6" x14ac:dyDescent="0.4">
      <c r="A931" t="s">
        <v>1439</v>
      </c>
      <c r="B931" s="22">
        <v>42772</v>
      </c>
      <c r="C931" s="22">
        <v>43119</v>
      </c>
      <c r="D931">
        <v>-1.25</v>
      </c>
      <c r="E931">
        <v>3.6890000000000001</v>
      </c>
      <c r="F931">
        <v>-133.9</v>
      </c>
    </row>
    <row r="932" spans="1:6" x14ac:dyDescent="0.4">
      <c r="A932" t="s">
        <v>1703</v>
      </c>
      <c r="B932" s="22">
        <v>42782</v>
      </c>
      <c r="C932" s="22">
        <v>43131</v>
      </c>
      <c r="D932">
        <v>-0.09</v>
      </c>
      <c r="E932">
        <v>-2.8000000000000001E-2</v>
      </c>
      <c r="F932">
        <v>-222.8</v>
      </c>
    </row>
    <row r="933" spans="1:6" x14ac:dyDescent="0.4">
      <c r="A933" t="s">
        <v>1490</v>
      </c>
      <c r="B933" s="22">
        <v>42776</v>
      </c>
      <c r="C933" s="22">
        <v>43125</v>
      </c>
      <c r="D933">
        <v>-0.04</v>
      </c>
      <c r="E933">
        <v>2.9000000000000001E-2</v>
      </c>
      <c r="F933">
        <v>-237.9</v>
      </c>
    </row>
    <row r="934" spans="1:6" x14ac:dyDescent="0.4">
      <c r="A934" t="s">
        <v>1802</v>
      </c>
      <c r="B934" s="22">
        <v>42779</v>
      </c>
      <c r="C934" s="22">
        <v>43126</v>
      </c>
      <c r="D934">
        <v>-0.06</v>
      </c>
      <c r="E934">
        <v>1.6E-2</v>
      </c>
      <c r="F934">
        <v>-475</v>
      </c>
    </row>
    <row r="935" spans="1:6" x14ac:dyDescent="0.4">
      <c r="A935" t="s">
        <v>1934</v>
      </c>
      <c r="B935" s="22">
        <v>42780</v>
      </c>
      <c r="C935" s="22">
        <v>43129</v>
      </c>
      <c r="D935">
        <v>-4.66</v>
      </c>
      <c r="E935">
        <v>1.1200000000000001</v>
      </c>
      <c r="F935">
        <v>-516</v>
      </c>
    </row>
    <row r="936" spans="1:6" x14ac:dyDescent="0.4">
      <c r="A936" t="s">
        <v>1288</v>
      </c>
      <c r="B936" s="22">
        <v>42776</v>
      </c>
      <c r="C936" s="22">
        <v>43125</v>
      </c>
      <c r="D936">
        <v>-4.01</v>
      </c>
      <c r="E936">
        <v>0.86499999999999999</v>
      </c>
      <c r="F936">
        <v>-563.6</v>
      </c>
    </row>
    <row r="937" spans="1:6" x14ac:dyDescent="0.4">
      <c r="A937" t="s">
        <v>1493</v>
      </c>
      <c r="B937" s="22">
        <v>42779</v>
      </c>
      <c r="C937" s="22">
        <v>43126</v>
      </c>
      <c r="D937">
        <v>-0.21</v>
      </c>
      <c r="E937">
        <v>-2.1000000000000001E-2</v>
      </c>
      <c r="F937">
        <v>-900</v>
      </c>
    </row>
    <row r="938" spans="1:6" x14ac:dyDescent="0.4">
      <c r="A938" t="s">
        <v>1536</v>
      </c>
      <c r="B938" s="22">
        <v>42779</v>
      </c>
      <c r="C938" s="22">
        <v>43126</v>
      </c>
      <c r="D938">
        <v>-3.33</v>
      </c>
      <c r="E938">
        <v>0.23499999999999999</v>
      </c>
      <c r="F938">
        <v>-1514.9</v>
      </c>
    </row>
    <row r="939" spans="1:6" x14ac:dyDescent="0.4">
      <c r="A939" t="s">
        <v>1087</v>
      </c>
      <c r="B939" s="22">
        <v>42782</v>
      </c>
      <c r="C939" s="22">
        <v>43131</v>
      </c>
      <c r="D939">
        <v>-1.08</v>
      </c>
      <c r="E939">
        <v>-1.7000000000000001E-2</v>
      </c>
      <c r="F939">
        <v>-6275.7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0D15-8BAD-498A-9983-2813370C85F8}">
  <dimension ref="A1:I384"/>
  <sheetViews>
    <sheetView workbookViewId="0">
      <selection activeCell="A12" sqref="A12"/>
    </sheetView>
  </sheetViews>
  <sheetFormatPr defaultRowHeight="13.15" x14ac:dyDescent="0.4"/>
  <cols>
    <col min="1" max="1" width="22.5703125" customWidth="1"/>
    <col min="2" max="2" width="12.5" customWidth="1"/>
    <col min="3" max="3" width="14.2109375" customWidth="1"/>
    <col min="8" max="8" width="14.35546875" customWidth="1"/>
    <col min="9" max="9" width="17.5703125" customWidth="1"/>
  </cols>
  <sheetData>
    <row r="1" spans="1:9" ht="16.05" customHeight="1" x14ac:dyDescent="0.4">
      <c r="A1" s="4" t="s">
        <v>1946</v>
      </c>
      <c r="B1" s="5" t="s">
        <v>1947</v>
      </c>
      <c r="C1" s="7" t="s">
        <v>1976</v>
      </c>
      <c r="D1" s="5" t="s">
        <v>1977</v>
      </c>
      <c r="E1" s="9" t="s">
        <v>1978</v>
      </c>
      <c r="F1" s="9" t="s">
        <v>1979</v>
      </c>
      <c r="G1" s="9" t="s">
        <v>1980</v>
      </c>
      <c r="H1" s="20" t="s">
        <v>2004</v>
      </c>
      <c r="I1" s="20" t="s">
        <v>2005</v>
      </c>
    </row>
    <row r="2" spans="1:9" x14ac:dyDescent="0.4">
      <c r="A2" s="2" t="s">
        <v>637</v>
      </c>
      <c r="B2" s="2" t="s">
        <v>1305</v>
      </c>
      <c r="C2" s="8">
        <v>42943.668055555601</v>
      </c>
      <c r="D2" s="8" t="s">
        <v>1981</v>
      </c>
      <c r="E2" s="10">
        <v>0.27</v>
      </c>
      <c r="F2" s="10">
        <v>0.25700000000000001</v>
      </c>
      <c r="G2" s="10">
        <v>5.0999999999999996</v>
      </c>
      <c r="H2" s="8">
        <v>42772</v>
      </c>
      <c r="I2" s="8">
        <v>43119</v>
      </c>
    </row>
    <row r="3" spans="1:9" x14ac:dyDescent="0.4">
      <c r="A3" s="2" t="s">
        <v>721</v>
      </c>
      <c r="B3" s="2" t="s">
        <v>1347</v>
      </c>
      <c r="C3" s="8">
        <v>42950.302083333299</v>
      </c>
      <c r="D3" s="8" t="s">
        <v>1981</v>
      </c>
      <c r="E3" s="10">
        <v>0.52</v>
      </c>
      <c r="F3" s="10">
        <v>0.495</v>
      </c>
      <c r="G3" s="10">
        <v>5.0999999999999996</v>
      </c>
      <c r="H3" s="8">
        <v>42779</v>
      </c>
      <c r="I3" s="8">
        <v>43126</v>
      </c>
    </row>
    <row r="4" spans="1:9" x14ac:dyDescent="0.4">
      <c r="A4" s="2" t="s">
        <v>614</v>
      </c>
      <c r="B4" s="2" t="s">
        <v>1773</v>
      </c>
      <c r="C4" s="8">
        <v>42942.6875</v>
      </c>
      <c r="D4" s="8" t="s">
        <v>1981</v>
      </c>
      <c r="E4" s="10">
        <v>3.04</v>
      </c>
      <c r="F4" s="10">
        <v>2.891</v>
      </c>
      <c r="G4" s="10">
        <v>5.0999999999999996</v>
      </c>
      <c r="H4" s="8">
        <v>42769</v>
      </c>
      <c r="I4" s="8">
        <v>43118</v>
      </c>
    </row>
    <row r="5" spans="1:9" x14ac:dyDescent="0.4">
      <c r="A5" s="2" t="s">
        <v>890</v>
      </c>
      <c r="B5" s="2" t="s">
        <v>1911</v>
      </c>
      <c r="C5" s="8">
        <v>42600.291666666701</v>
      </c>
      <c r="D5" s="8" t="s">
        <v>1981</v>
      </c>
      <c r="E5" s="10">
        <v>1.07</v>
      </c>
      <c r="F5" s="10">
        <v>1.018</v>
      </c>
      <c r="G5" s="10">
        <v>5.0999999999999996</v>
      </c>
      <c r="H5" s="8">
        <v>42430</v>
      </c>
      <c r="I5" s="8">
        <v>42775</v>
      </c>
    </row>
    <row r="6" spans="1:9" x14ac:dyDescent="0.4">
      <c r="A6" s="2" t="s">
        <v>339</v>
      </c>
      <c r="B6" s="2" t="s">
        <v>1156</v>
      </c>
      <c r="C6" s="8">
        <v>42947.680555555598</v>
      </c>
      <c r="D6" s="8" t="s">
        <v>1981</v>
      </c>
      <c r="E6" s="10">
        <v>0.71</v>
      </c>
      <c r="F6" s="10">
        <v>0.67500000000000004</v>
      </c>
      <c r="G6" s="10">
        <v>5.2</v>
      </c>
      <c r="H6" s="8">
        <v>42774</v>
      </c>
      <c r="I6" s="8">
        <v>43123</v>
      </c>
    </row>
    <row r="7" spans="1:9" x14ac:dyDescent="0.4">
      <c r="A7" s="2" t="s">
        <v>377</v>
      </c>
      <c r="B7" s="2" t="s">
        <v>1175</v>
      </c>
      <c r="C7" s="8">
        <v>42940.677083333299</v>
      </c>
      <c r="D7" s="8" t="s">
        <v>1981</v>
      </c>
      <c r="E7" s="10">
        <v>5.51</v>
      </c>
      <c r="F7" s="10">
        <v>5.2359999999999998</v>
      </c>
      <c r="G7" s="10">
        <v>5.2</v>
      </c>
      <c r="H7" s="8">
        <v>42767</v>
      </c>
      <c r="I7" s="8">
        <v>43116</v>
      </c>
    </row>
    <row r="8" spans="1:9" x14ac:dyDescent="0.4">
      <c r="A8" s="2" t="s">
        <v>505</v>
      </c>
      <c r="B8" s="2" t="s">
        <v>1239</v>
      </c>
      <c r="C8" s="8">
        <v>42941.677083333299</v>
      </c>
      <c r="D8" s="8" t="s">
        <v>1981</v>
      </c>
      <c r="E8" s="10">
        <v>0.56999999999999995</v>
      </c>
      <c r="F8" s="10">
        <v>0.54200000000000004</v>
      </c>
      <c r="G8" s="10">
        <v>5.2</v>
      </c>
      <c r="H8" s="8">
        <v>42768</v>
      </c>
      <c r="I8" s="8">
        <v>43117</v>
      </c>
    </row>
    <row r="9" spans="1:9" x14ac:dyDescent="0.4">
      <c r="A9" s="2" t="s">
        <v>34</v>
      </c>
      <c r="B9" s="2" t="s">
        <v>1483</v>
      </c>
      <c r="C9" s="8">
        <v>42941.667361111096</v>
      </c>
      <c r="D9" s="8" t="s">
        <v>1981</v>
      </c>
      <c r="E9" s="10">
        <v>3.27</v>
      </c>
      <c r="F9" s="10">
        <v>3.1080000000000001</v>
      </c>
      <c r="G9" s="10">
        <v>5.2</v>
      </c>
      <c r="H9" s="8">
        <v>42768</v>
      </c>
      <c r="I9" s="8">
        <v>43117</v>
      </c>
    </row>
    <row r="10" spans="1:9" x14ac:dyDescent="0.4">
      <c r="A10" s="2" t="s">
        <v>406</v>
      </c>
      <c r="B10" s="2" t="s">
        <v>1669</v>
      </c>
      <c r="C10" s="8">
        <v>42942.6875</v>
      </c>
      <c r="D10" s="8" t="s">
        <v>1981</v>
      </c>
      <c r="E10" s="10">
        <v>0.49</v>
      </c>
      <c r="F10" s="10">
        <v>0.46600000000000003</v>
      </c>
      <c r="G10" s="10">
        <v>5.2</v>
      </c>
      <c r="H10" s="8">
        <v>42769</v>
      </c>
      <c r="I10" s="8">
        <v>43118</v>
      </c>
    </row>
    <row r="11" spans="1:9" x14ac:dyDescent="0.4">
      <c r="A11" s="2" t="s">
        <v>516</v>
      </c>
      <c r="B11" s="2" t="s">
        <v>1724</v>
      </c>
      <c r="C11" s="8">
        <v>42944.28125</v>
      </c>
      <c r="D11" s="8" t="s">
        <v>1981</v>
      </c>
      <c r="E11" s="10">
        <v>2.82</v>
      </c>
      <c r="F11" s="10">
        <v>2.68</v>
      </c>
      <c r="G11" s="10">
        <v>5.2</v>
      </c>
      <c r="H11" s="8">
        <v>42773</v>
      </c>
      <c r="I11" s="8">
        <v>43122</v>
      </c>
    </row>
    <row r="12" spans="1:9" x14ac:dyDescent="0.4">
      <c r="A12" s="2" t="s">
        <v>421</v>
      </c>
      <c r="B12" s="2" t="s">
        <v>1197</v>
      </c>
      <c r="C12" s="8">
        <v>42943.208333333299</v>
      </c>
      <c r="D12" s="8" t="s">
        <v>1981</v>
      </c>
      <c r="E12" s="10">
        <v>0.84</v>
      </c>
      <c r="F12" s="10">
        <v>0.79800000000000004</v>
      </c>
      <c r="G12" s="10">
        <v>5.3</v>
      </c>
      <c r="H12" s="8">
        <v>42772</v>
      </c>
      <c r="I12" s="8">
        <v>43119</v>
      </c>
    </row>
    <row r="13" spans="1:9" x14ac:dyDescent="0.4">
      <c r="A13" s="2" t="s">
        <v>138</v>
      </c>
      <c r="B13" s="2" t="s">
        <v>1535</v>
      </c>
      <c r="C13" s="8">
        <v>42940.670138888898</v>
      </c>
      <c r="D13" s="8" t="s">
        <v>1981</v>
      </c>
      <c r="E13" s="10">
        <v>0.34</v>
      </c>
      <c r="F13" s="10">
        <v>0.32300000000000001</v>
      </c>
      <c r="G13" s="10">
        <v>5.3</v>
      </c>
      <c r="H13" s="8">
        <v>42767</v>
      </c>
      <c r="I13" s="8">
        <v>43116</v>
      </c>
    </row>
    <row r="14" spans="1:9" x14ac:dyDescent="0.4">
      <c r="A14" s="2" t="s">
        <v>724</v>
      </c>
      <c r="B14" s="2" t="s">
        <v>1828</v>
      </c>
      <c r="C14" s="8">
        <v>42600.667361111096</v>
      </c>
      <c r="D14" s="8" t="s">
        <v>1981</v>
      </c>
      <c r="E14" s="10">
        <v>0.71</v>
      </c>
      <c r="F14" s="10">
        <v>0.67400000000000004</v>
      </c>
      <c r="G14" s="10">
        <v>5.3</v>
      </c>
      <c r="H14" s="8">
        <v>42430</v>
      </c>
      <c r="I14" s="8">
        <v>42775</v>
      </c>
    </row>
    <row r="15" spans="1:9" x14ac:dyDescent="0.4">
      <c r="A15" s="2" t="s">
        <v>736</v>
      </c>
      <c r="B15" s="2" t="s">
        <v>1834</v>
      </c>
      <c r="C15" s="8">
        <v>42942.329861111102</v>
      </c>
      <c r="D15" s="8" t="s">
        <v>1981</v>
      </c>
      <c r="E15" s="10">
        <v>1</v>
      </c>
      <c r="F15" s="10">
        <v>0.95</v>
      </c>
      <c r="G15" s="10">
        <v>5.3</v>
      </c>
      <c r="H15" s="8">
        <v>42769</v>
      </c>
      <c r="I15" s="8">
        <v>43118</v>
      </c>
    </row>
    <row r="16" spans="1:9" x14ac:dyDescent="0.4">
      <c r="A16" s="2" t="s">
        <v>511</v>
      </c>
      <c r="B16" s="2" t="s">
        <v>1242</v>
      </c>
      <c r="C16" s="8">
        <v>42950.333333333299</v>
      </c>
      <c r="D16" s="8" t="s">
        <v>1981</v>
      </c>
      <c r="E16" s="10">
        <v>0.97</v>
      </c>
      <c r="F16" s="10">
        <v>0.92</v>
      </c>
      <c r="G16" s="10">
        <v>5.4</v>
      </c>
      <c r="H16" s="8">
        <v>42779</v>
      </c>
      <c r="I16" s="8">
        <v>43126</v>
      </c>
    </row>
    <row r="17" spans="1:9" x14ac:dyDescent="0.4">
      <c r="A17" s="2" t="s">
        <v>30</v>
      </c>
      <c r="B17" s="2" t="s">
        <v>1481</v>
      </c>
      <c r="C17" s="8">
        <v>42859.270833333299</v>
      </c>
      <c r="D17" s="8" t="s">
        <v>1981</v>
      </c>
      <c r="E17" s="10">
        <v>1.77</v>
      </c>
      <c r="F17" s="10">
        <v>1.679</v>
      </c>
      <c r="G17" s="10">
        <v>5.4</v>
      </c>
      <c r="H17" s="8">
        <v>42688</v>
      </c>
      <c r="I17" s="8">
        <v>43033</v>
      </c>
    </row>
    <row r="18" spans="1:9" x14ac:dyDescent="0.4">
      <c r="A18" s="2" t="s">
        <v>66</v>
      </c>
      <c r="B18" s="2" t="s">
        <v>1499</v>
      </c>
      <c r="C18" s="8">
        <v>42943.708333333299</v>
      </c>
      <c r="D18" s="8" t="s">
        <v>1981</v>
      </c>
      <c r="E18" s="10">
        <v>1.01</v>
      </c>
      <c r="F18" s="10">
        <v>0.95799999999999996</v>
      </c>
      <c r="G18" s="10">
        <v>5.4</v>
      </c>
      <c r="H18" s="8">
        <v>42772</v>
      </c>
      <c r="I18" s="8">
        <v>43119</v>
      </c>
    </row>
    <row r="19" spans="1:9" x14ac:dyDescent="0.4">
      <c r="A19" s="2" t="s">
        <v>108</v>
      </c>
      <c r="B19" s="2" t="s">
        <v>1520</v>
      </c>
      <c r="C19" s="8">
        <v>42887.668055555601</v>
      </c>
      <c r="D19" s="8" t="s">
        <v>1981</v>
      </c>
      <c r="E19" s="10">
        <v>3.69</v>
      </c>
      <c r="F19" s="10">
        <v>3.5009999999999999</v>
      </c>
      <c r="G19" s="10">
        <v>5.4</v>
      </c>
      <c r="H19" s="8">
        <v>42716</v>
      </c>
      <c r="I19" s="8">
        <v>43060</v>
      </c>
    </row>
    <row r="20" spans="1:9" x14ac:dyDescent="0.4">
      <c r="A20" s="2" t="s">
        <v>552</v>
      </c>
      <c r="B20" s="2" t="s">
        <v>1742</v>
      </c>
      <c r="C20" s="8">
        <v>42943.3347222222</v>
      </c>
      <c r="D20" s="8" t="s">
        <v>1981</v>
      </c>
      <c r="E20" s="10">
        <v>1.1000000000000001</v>
      </c>
      <c r="F20" s="10">
        <v>1.044</v>
      </c>
      <c r="G20" s="10">
        <v>5.4</v>
      </c>
      <c r="H20" s="8">
        <v>42772</v>
      </c>
      <c r="I20" s="8">
        <v>43119</v>
      </c>
    </row>
    <row r="21" spans="1:9" x14ac:dyDescent="0.4">
      <c r="A21" s="2" t="s">
        <v>233</v>
      </c>
      <c r="B21" s="2" t="s">
        <v>1103</v>
      </c>
      <c r="C21" s="8">
        <v>42937.270833333299</v>
      </c>
      <c r="D21" s="8" t="s">
        <v>1981</v>
      </c>
      <c r="E21" s="10">
        <v>0.63</v>
      </c>
      <c r="F21" s="10">
        <v>0.59399999999999997</v>
      </c>
      <c r="G21" s="10">
        <v>5.5</v>
      </c>
      <c r="H21" s="8">
        <v>42766</v>
      </c>
      <c r="I21" s="8">
        <v>43112</v>
      </c>
    </row>
    <row r="22" spans="1:9" x14ac:dyDescent="0.4">
      <c r="A22" s="2" t="s">
        <v>827</v>
      </c>
      <c r="B22" s="2" t="s">
        <v>1400</v>
      </c>
      <c r="C22" s="8">
        <v>42668.3125</v>
      </c>
      <c r="D22" s="8" t="s">
        <v>1981</v>
      </c>
      <c r="E22" s="10">
        <v>-0.08</v>
      </c>
      <c r="F22" s="10">
        <v>-8.2000000000000003E-2</v>
      </c>
      <c r="G22" s="10">
        <v>5.5</v>
      </c>
      <c r="H22" s="8">
        <v>42494</v>
      </c>
      <c r="I22" s="8">
        <v>42842</v>
      </c>
    </row>
    <row r="23" spans="1:9" x14ac:dyDescent="0.4">
      <c r="A23" s="2" t="s">
        <v>372</v>
      </c>
      <c r="B23" s="2" t="s">
        <v>1652</v>
      </c>
      <c r="C23" s="8">
        <v>42949.670138888898</v>
      </c>
      <c r="D23" s="8" t="s">
        <v>1981</v>
      </c>
      <c r="E23" s="10">
        <v>0.92</v>
      </c>
      <c r="F23" s="10">
        <v>0.872</v>
      </c>
      <c r="G23" s="10">
        <v>5.5</v>
      </c>
      <c r="H23" s="8">
        <v>42776</v>
      </c>
      <c r="I23" s="8">
        <v>43125</v>
      </c>
    </row>
    <row r="24" spans="1:9" x14ac:dyDescent="0.4">
      <c r="A24" s="2" t="s">
        <v>710</v>
      </c>
      <c r="B24" s="2" t="s">
        <v>1821</v>
      </c>
      <c r="C24" s="8">
        <v>42948.677083333299</v>
      </c>
      <c r="D24" s="8" t="s">
        <v>1981</v>
      </c>
      <c r="E24" s="10">
        <v>0.27</v>
      </c>
      <c r="F24" s="10">
        <v>0.25600000000000001</v>
      </c>
      <c r="G24" s="10">
        <v>5.5</v>
      </c>
      <c r="H24" s="8">
        <v>42775</v>
      </c>
      <c r="I24" s="8">
        <v>43124</v>
      </c>
    </row>
    <row r="25" spans="1:9" x14ac:dyDescent="0.4">
      <c r="A25" s="2" t="s">
        <v>381</v>
      </c>
      <c r="B25" s="2" t="s">
        <v>1177</v>
      </c>
      <c r="C25" s="8">
        <v>42943.692361111098</v>
      </c>
      <c r="D25" s="8" t="s">
        <v>1981</v>
      </c>
      <c r="E25" s="10">
        <v>0.72</v>
      </c>
      <c r="F25" s="10">
        <v>0.68200000000000005</v>
      </c>
      <c r="G25" s="10">
        <v>5.6</v>
      </c>
      <c r="H25" s="8">
        <v>42772</v>
      </c>
      <c r="I25" s="8">
        <v>43119</v>
      </c>
    </row>
    <row r="26" spans="1:9" x14ac:dyDescent="0.4">
      <c r="A26" s="2" t="s">
        <v>633</v>
      </c>
      <c r="B26" s="2" t="s">
        <v>1303</v>
      </c>
      <c r="C26" s="8">
        <v>42942.305555555598</v>
      </c>
      <c r="D26" s="8" t="s">
        <v>1981</v>
      </c>
      <c r="E26" s="10">
        <v>1.02</v>
      </c>
      <c r="F26" s="10">
        <v>0.96599999999999997</v>
      </c>
      <c r="G26" s="10">
        <v>5.6</v>
      </c>
      <c r="H26" s="8">
        <v>42769</v>
      </c>
      <c r="I26" s="8">
        <v>43118</v>
      </c>
    </row>
    <row r="27" spans="1:9" x14ac:dyDescent="0.4">
      <c r="A27" s="2" t="s">
        <v>72</v>
      </c>
      <c r="B27" s="2" t="s">
        <v>1502</v>
      </c>
      <c r="C27" s="8">
        <v>42864.270833333299</v>
      </c>
      <c r="D27" s="8" t="s">
        <v>1981</v>
      </c>
      <c r="E27" s="10">
        <v>0.45</v>
      </c>
      <c r="F27" s="10">
        <v>0.42599999999999999</v>
      </c>
      <c r="G27" s="10">
        <v>5.6</v>
      </c>
      <c r="H27" s="8">
        <v>42691</v>
      </c>
      <c r="I27" s="8">
        <v>43038</v>
      </c>
    </row>
    <row r="28" spans="1:9" x14ac:dyDescent="0.4">
      <c r="A28" s="2" t="s">
        <v>642</v>
      </c>
      <c r="B28" s="2" t="s">
        <v>1787</v>
      </c>
      <c r="C28" s="8">
        <v>42950.667361111096</v>
      </c>
      <c r="D28" s="8" t="s">
        <v>1981</v>
      </c>
      <c r="E28" s="10">
        <v>0.56999999999999995</v>
      </c>
      <c r="F28" s="10">
        <v>0.54</v>
      </c>
      <c r="G28" s="10">
        <v>5.6</v>
      </c>
      <c r="H28" s="8">
        <v>42779</v>
      </c>
      <c r="I28" s="8">
        <v>43126</v>
      </c>
    </row>
    <row r="29" spans="1:9" x14ac:dyDescent="0.4">
      <c r="A29" s="2" t="s">
        <v>215</v>
      </c>
      <c r="B29" s="2" t="s">
        <v>1094</v>
      </c>
      <c r="C29" s="8">
        <v>42950.291666666701</v>
      </c>
      <c r="D29" s="8" t="s">
        <v>1981</v>
      </c>
      <c r="E29" s="10">
        <v>0.41</v>
      </c>
      <c r="F29" s="10">
        <v>0.38800000000000001</v>
      </c>
      <c r="G29" s="10">
        <v>5.7</v>
      </c>
      <c r="H29" s="8">
        <v>42779</v>
      </c>
      <c r="I29" s="8">
        <v>43126</v>
      </c>
    </row>
    <row r="30" spans="1:9" x14ac:dyDescent="0.4">
      <c r="A30" s="2" t="s">
        <v>577</v>
      </c>
      <c r="B30" s="2" t="s">
        <v>1275</v>
      </c>
      <c r="C30" s="8">
        <v>42941.322916666701</v>
      </c>
      <c r="D30" s="8" t="s">
        <v>1981</v>
      </c>
      <c r="E30" s="10">
        <v>0.65</v>
      </c>
      <c r="F30" s="10">
        <v>0.61499999999999999</v>
      </c>
      <c r="G30" s="10">
        <v>5.7</v>
      </c>
      <c r="H30" s="8">
        <v>42768</v>
      </c>
      <c r="I30" s="8">
        <v>43117</v>
      </c>
    </row>
    <row r="31" spans="1:9" x14ac:dyDescent="0.4">
      <c r="A31" s="2" t="s">
        <v>625</v>
      </c>
      <c r="B31" s="2" t="s">
        <v>1299</v>
      </c>
      <c r="C31" s="8">
        <v>42950.291666666701</v>
      </c>
      <c r="D31" s="8" t="s">
        <v>1981</v>
      </c>
      <c r="E31" s="10">
        <v>0.95</v>
      </c>
      <c r="F31" s="10">
        <v>0.89900000000000002</v>
      </c>
      <c r="G31" s="10">
        <v>5.7</v>
      </c>
      <c r="H31" s="8">
        <v>42779</v>
      </c>
      <c r="I31" s="8">
        <v>43126</v>
      </c>
    </row>
    <row r="32" spans="1:9" x14ac:dyDescent="0.4">
      <c r="A32" s="2" t="s">
        <v>947</v>
      </c>
      <c r="B32" s="2" t="s">
        <v>1460</v>
      </c>
      <c r="C32" s="8">
        <v>42943.670138888898</v>
      </c>
      <c r="D32" s="8" t="s">
        <v>1981</v>
      </c>
      <c r="E32" s="10">
        <v>1.05</v>
      </c>
      <c r="F32" s="10">
        <v>0.99299999999999999</v>
      </c>
      <c r="G32" s="10">
        <v>5.7</v>
      </c>
      <c r="H32" s="8">
        <v>42772</v>
      </c>
      <c r="I32" s="8">
        <v>43119</v>
      </c>
    </row>
    <row r="33" spans="1:9" x14ac:dyDescent="0.4">
      <c r="A33" s="2" t="s">
        <v>645</v>
      </c>
      <c r="B33" s="2" t="s">
        <v>1309</v>
      </c>
      <c r="C33" s="8">
        <v>42936.677083333299</v>
      </c>
      <c r="D33" s="8" t="s">
        <v>1981</v>
      </c>
      <c r="E33" s="10">
        <v>0.8</v>
      </c>
      <c r="F33" s="10">
        <v>0.75600000000000001</v>
      </c>
      <c r="G33" s="10">
        <v>5.8</v>
      </c>
      <c r="H33" s="8">
        <v>42765</v>
      </c>
      <c r="I33" s="8">
        <v>43111</v>
      </c>
    </row>
    <row r="34" spans="1:9" x14ac:dyDescent="0.4">
      <c r="A34" s="2" t="s">
        <v>52</v>
      </c>
      <c r="B34" s="2" t="s">
        <v>1492</v>
      </c>
      <c r="C34" s="8">
        <v>42951.270833333299</v>
      </c>
      <c r="D34" s="8" t="s">
        <v>1981</v>
      </c>
      <c r="E34" s="10">
        <v>1.53</v>
      </c>
      <c r="F34" s="10">
        <v>1.446</v>
      </c>
      <c r="G34" s="10">
        <v>5.8</v>
      </c>
      <c r="H34" s="8">
        <v>42780</v>
      </c>
      <c r="I34" s="8">
        <v>43129</v>
      </c>
    </row>
    <row r="35" spans="1:9" x14ac:dyDescent="0.4">
      <c r="A35" s="2" t="s">
        <v>488</v>
      </c>
      <c r="B35" s="2" t="s">
        <v>1710</v>
      </c>
      <c r="C35" s="8">
        <v>42941.267361111102</v>
      </c>
      <c r="D35" s="8" t="s">
        <v>1981</v>
      </c>
      <c r="E35" s="10">
        <v>1.1100000000000001</v>
      </c>
      <c r="F35" s="10">
        <v>1.0489999999999999</v>
      </c>
      <c r="G35" s="10">
        <v>5.8</v>
      </c>
      <c r="H35" s="8">
        <v>42768</v>
      </c>
      <c r="I35" s="8">
        <v>43117</v>
      </c>
    </row>
    <row r="36" spans="1:9" x14ac:dyDescent="0.4">
      <c r="A36" s="2" t="s">
        <v>492</v>
      </c>
      <c r="B36" s="2" t="s">
        <v>1712</v>
      </c>
      <c r="C36" s="8">
        <v>42949.677083333299</v>
      </c>
      <c r="D36" s="8" t="s">
        <v>1981</v>
      </c>
      <c r="E36" s="10">
        <v>1.85</v>
      </c>
      <c r="F36" s="10">
        <v>1.748</v>
      </c>
      <c r="G36" s="10">
        <v>5.8</v>
      </c>
      <c r="H36" s="8">
        <v>42776</v>
      </c>
      <c r="I36" s="8">
        <v>43125</v>
      </c>
    </row>
    <row r="37" spans="1:9" x14ac:dyDescent="0.4">
      <c r="A37" s="2" t="s">
        <v>671</v>
      </c>
      <c r="B37" s="2" t="s">
        <v>1322</v>
      </c>
      <c r="C37" s="8">
        <v>42942.3125</v>
      </c>
      <c r="D37" s="8" t="s">
        <v>1981</v>
      </c>
      <c r="E37" s="10">
        <v>1.86</v>
      </c>
      <c r="F37" s="10">
        <v>1.756</v>
      </c>
      <c r="G37" s="10">
        <v>5.9</v>
      </c>
      <c r="H37" s="8">
        <v>42769</v>
      </c>
      <c r="I37" s="8">
        <v>43118</v>
      </c>
    </row>
    <row r="38" spans="1:9" x14ac:dyDescent="0.4">
      <c r="A38" s="2" t="s">
        <v>450</v>
      </c>
      <c r="B38" s="2" t="s">
        <v>1691</v>
      </c>
      <c r="C38" s="8">
        <v>42943.672222222202</v>
      </c>
      <c r="D38" s="8" t="s">
        <v>1981</v>
      </c>
      <c r="E38" s="10">
        <v>0.72</v>
      </c>
      <c r="F38" s="10">
        <v>0.68</v>
      </c>
      <c r="G38" s="10">
        <v>5.9</v>
      </c>
      <c r="H38" s="8">
        <v>42772</v>
      </c>
      <c r="I38" s="8">
        <v>43119</v>
      </c>
    </row>
    <row r="39" spans="1:9" x14ac:dyDescent="0.4">
      <c r="A39" s="2" t="s">
        <v>3</v>
      </c>
      <c r="B39" s="2" t="s">
        <v>988</v>
      </c>
      <c r="C39" s="8">
        <v>42954.6743055556</v>
      </c>
      <c r="D39" s="8" t="s">
        <v>1981</v>
      </c>
      <c r="E39" s="10">
        <v>-0.11</v>
      </c>
      <c r="F39" s="10">
        <v>-0.11700000000000001</v>
      </c>
      <c r="G39" s="10">
        <v>6</v>
      </c>
      <c r="H39" s="8">
        <v>42781</v>
      </c>
      <c r="I39" s="8">
        <v>43130</v>
      </c>
    </row>
    <row r="40" spans="1:9" x14ac:dyDescent="0.4">
      <c r="A40" s="2" t="s">
        <v>195</v>
      </c>
      <c r="B40" s="2" t="s">
        <v>1084</v>
      </c>
      <c r="C40" s="8">
        <v>42956.291666666701</v>
      </c>
      <c r="D40" s="8" t="s">
        <v>1981</v>
      </c>
      <c r="E40" s="10">
        <v>1.29</v>
      </c>
      <c r="F40" s="10">
        <v>1.2170000000000001</v>
      </c>
      <c r="G40" s="10">
        <v>6</v>
      </c>
      <c r="H40" s="8">
        <v>42783</v>
      </c>
      <c r="I40" s="8">
        <v>43132</v>
      </c>
    </row>
    <row r="41" spans="1:9" x14ac:dyDescent="0.4">
      <c r="A41" s="2" t="s">
        <v>231</v>
      </c>
      <c r="B41" s="2" t="s">
        <v>1102</v>
      </c>
      <c r="C41" s="8">
        <v>42930.322916666701</v>
      </c>
      <c r="D41" s="8" t="s">
        <v>1981</v>
      </c>
      <c r="E41" s="10">
        <v>1.28</v>
      </c>
      <c r="F41" s="10">
        <v>1.208</v>
      </c>
      <c r="G41" s="10">
        <v>6</v>
      </c>
      <c r="H41" s="8">
        <v>42759</v>
      </c>
      <c r="I41" s="8">
        <v>43105</v>
      </c>
    </row>
    <row r="42" spans="1:9" x14ac:dyDescent="0.4">
      <c r="A42" s="2" t="s">
        <v>745</v>
      </c>
      <c r="B42" s="2" t="s">
        <v>1359</v>
      </c>
      <c r="C42" s="8">
        <v>42844.667361111096</v>
      </c>
      <c r="D42" s="8" t="s">
        <v>1981</v>
      </c>
      <c r="E42" s="10">
        <v>0.3</v>
      </c>
      <c r="F42" s="10">
        <v>0.28299999999999997</v>
      </c>
      <c r="G42" s="10">
        <v>6</v>
      </c>
      <c r="H42" s="8">
        <v>42670</v>
      </c>
      <c r="I42" s="8">
        <v>43018</v>
      </c>
    </row>
    <row r="43" spans="1:9" x14ac:dyDescent="0.4">
      <c r="A43" s="2" t="s">
        <v>842</v>
      </c>
      <c r="B43" s="2" t="s">
        <v>1887</v>
      </c>
      <c r="C43" s="8">
        <v>42941.666666666701</v>
      </c>
      <c r="D43" s="8" t="s">
        <v>1981</v>
      </c>
      <c r="E43" s="10">
        <v>0.85</v>
      </c>
      <c r="F43" s="10">
        <v>0.80200000000000005</v>
      </c>
      <c r="G43" s="10">
        <v>6</v>
      </c>
      <c r="H43" s="8">
        <v>42768</v>
      </c>
      <c r="I43" s="8">
        <v>43117</v>
      </c>
    </row>
    <row r="44" spans="1:9" x14ac:dyDescent="0.4">
      <c r="A44" s="2" t="s">
        <v>954</v>
      </c>
      <c r="B44" s="2" t="s">
        <v>1943</v>
      </c>
      <c r="C44" s="8">
        <v>42949.673611111102</v>
      </c>
      <c r="D44" s="8" t="s">
        <v>1981</v>
      </c>
      <c r="E44" s="10">
        <v>-0.14000000000000001</v>
      </c>
      <c r="F44" s="10">
        <v>-0.14899999999999999</v>
      </c>
      <c r="G44" s="10">
        <v>6</v>
      </c>
      <c r="H44" s="8">
        <v>42776</v>
      </c>
      <c r="I44" s="8">
        <v>43125</v>
      </c>
    </row>
    <row r="45" spans="1:9" x14ac:dyDescent="0.4">
      <c r="A45" s="2" t="s">
        <v>90</v>
      </c>
      <c r="B45" s="2" t="s">
        <v>1511</v>
      </c>
      <c r="C45" s="8">
        <v>42850.708333333299</v>
      </c>
      <c r="D45" s="8" t="s">
        <v>1981</v>
      </c>
      <c r="E45" s="10">
        <v>1.71</v>
      </c>
      <c r="F45" s="10">
        <v>1.611</v>
      </c>
      <c r="G45" s="10">
        <v>6.1</v>
      </c>
      <c r="H45" s="8">
        <v>42676</v>
      </c>
      <c r="I45" s="8">
        <v>43024</v>
      </c>
    </row>
    <row r="46" spans="1:9" x14ac:dyDescent="0.4">
      <c r="A46" s="2" t="s">
        <v>841</v>
      </c>
      <c r="B46" s="2" t="s">
        <v>1407</v>
      </c>
      <c r="C46" s="8">
        <v>42942.291666666701</v>
      </c>
      <c r="D46" s="8" t="s">
        <v>1981</v>
      </c>
      <c r="E46" s="10">
        <v>1.67</v>
      </c>
      <c r="F46" s="10">
        <v>1.5720000000000001</v>
      </c>
      <c r="G46" s="10">
        <v>6.2</v>
      </c>
      <c r="H46" s="8">
        <v>42769</v>
      </c>
      <c r="I46" s="8">
        <v>43118</v>
      </c>
    </row>
    <row r="47" spans="1:9" x14ac:dyDescent="0.4">
      <c r="A47" s="2" t="s">
        <v>558</v>
      </c>
      <c r="B47" s="2" t="s">
        <v>1745</v>
      </c>
      <c r="C47" s="8">
        <v>42761.670138888898</v>
      </c>
      <c r="D47" s="8" t="s">
        <v>1981</v>
      </c>
      <c r="E47" s="10">
        <v>0.46</v>
      </c>
      <c r="F47" s="10">
        <v>0.433</v>
      </c>
      <c r="G47" s="10">
        <v>6.2</v>
      </c>
      <c r="H47" s="8">
        <v>42586</v>
      </c>
      <c r="I47" s="8">
        <v>42934</v>
      </c>
    </row>
    <row r="48" spans="1:9" x14ac:dyDescent="0.4">
      <c r="A48" s="2" t="s">
        <v>902</v>
      </c>
      <c r="B48" s="2" t="s">
        <v>1917</v>
      </c>
      <c r="C48" s="8">
        <v>42937.3125</v>
      </c>
      <c r="D48" s="8" t="s">
        <v>1981</v>
      </c>
      <c r="E48" s="10">
        <v>0.64</v>
      </c>
      <c r="F48" s="10">
        <v>0.60499999999999998</v>
      </c>
      <c r="G48" s="10">
        <v>6.3</v>
      </c>
      <c r="H48" s="8">
        <v>42766</v>
      </c>
      <c r="I48" s="8">
        <v>43112</v>
      </c>
    </row>
    <row r="49" spans="1:9" x14ac:dyDescent="0.4">
      <c r="A49" s="2" t="s">
        <v>807</v>
      </c>
      <c r="B49" s="2" t="s">
        <v>1390</v>
      </c>
      <c r="C49" s="8">
        <v>42691.291666666701</v>
      </c>
      <c r="D49" s="8" t="s">
        <v>1981</v>
      </c>
      <c r="E49" s="10">
        <v>2.0499999999999998</v>
      </c>
      <c r="F49" s="10">
        <v>1.927</v>
      </c>
      <c r="G49" s="10">
        <v>6.4</v>
      </c>
      <c r="H49" s="8">
        <v>42516</v>
      </c>
      <c r="I49" s="8">
        <v>42864</v>
      </c>
    </row>
    <row r="50" spans="1:9" x14ac:dyDescent="0.4">
      <c r="A50" s="2" t="s">
        <v>274</v>
      </c>
      <c r="B50" s="2" t="s">
        <v>1603</v>
      </c>
      <c r="C50" s="8">
        <v>42864.670138888898</v>
      </c>
      <c r="D50" s="8" t="s">
        <v>1981</v>
      </c>
      <c r="E50" s="10">
        <v>1.5</v>
      </c>
      <c r="F50" s="10">
        <v>1.411</v>
      </c>
      <c r="G50" s="10">
        <v>6.4</v>
      </c>
      <c r="H50" s="8">
        <v>42691</v>
      </c>
      <c r="I50" s="8">
        <v>43038</v>
      </c>
    </row>
    <row r="51" spans="1:9" x14ac:dyDescent="0.4">
      <c r="A51" s="2" t="s">
        <v>723</v>
      </c>
      <c r="B51" s="2" t="s">
        <v>1348</v>
      </c>
      <c r="C51" s="8">
        <v>42954.677777777797</v>
      </c>
      <c r="D51" s="8" t="s">
        <v>1981</v>
      </c>
      <c r="E51" s="10">
        <v>0.79</v>
      </c>
      <c r="F51" s="10">
        <v>0.74199999999999999</v>
      </c>
      <c r="G51" s="10">
        <v>6.5</v>
      </c>
      <c r="H51" s="8">
        <v>42781</v>
      </c>
      <c r="I51" s="8">
        <v>43130</v>
      </c>
    </row>
    <row r="52" spans="1:9" x14ac:dyDescent="0.4">
      <c r="A52" s="2" t="s">
        <v>749</v>
      </c>
      <c r="B52" s="2" t="s">
        <v>1361</v>
      </c>
      <c r="C52" s="8">
        <v>42944.3125</v>
      </c>
      <c r="D52" s="8" t="s">
        <v>1981</v>
      </c>
      <c r="E52" s="10">
        <v>0.62</v>
      </c>
      <c r="F52" s="10">
        <v>0.58199999999999996</v>
      </c>
      <c r="G52" s="10">
        <v>6.5</v>
      </c>
      <c r="H52" s="8">
        <v>42773</v>
      </c>
      <c r="I52" s="8">
        <v>43122</v>
      </c>
    </row>
    <row r="53" spans="1:9" x14ac:dyDescent="0.4">
      <c r="A53" s="11" t="s">
        <v>978</v>
      </c>
      <c r="B53" s="13" t="s">
        <v>1968</v>
      </c>
      <c r="C53" s="8">
        <v>42943.25</v>
      </c>
      <c r="D53" s="8" t="s">
        <v>1981</v>
      </c>
      <c r="E53" s="10">
        <v>0.45</v>
      </c>
      <c r="F53" s="10">
        <v>0.41899999999999998</v>
      </c>
      <c r="G53" s="10">
        <v>6.5</v>
      </c>
      <c r="H53" s="8">
        <v>42772</v>
      </c>
      <c r="I53" s="8">
        <v>43119</v>
      </c>
    </row>
    <row r="54" spans="1:9" x14ac:dyDescent="0.4">
      <c r="A54" s="2" t="s">
        <v>209</v>
      </c>
      <c r="B54" s="2" t="s">
        <v>1091</v>
      </c>
      <c r="C54" s="8">
        <v>42941.670138888898</v>
      </c>
      <c r="D54" s="8" t="s">
        <v>1981</v>
      </c>
      <c r="E54" s="10">
        <v>2.3199999999999998</v>
      </c>
      <c r="F54" s="10">
        <v>2.177</v>
      </c>
      <c r="G54" s="10">
        <v>6.6</v>
      </c>
      <c r="H54" s="8">
        <v>42768</v>
      </c>
      <c r="I54" s="8">
        <v>43117</v>
      </c>
    </row>
    <row r="55" spans="1:9" x14ac:dyDescent="0.4">
      <c r="A55" s="2" t="s">
        <v>269</v>
      </c>
      <c r="B55" s="2" t="s">
        <v>1121</v>
      </c>
      <c r="C55" s="8">
        <v>42934.275000000001</v>
      </c>
      <c r="D55" s="8" t="s">
        <v>1981</v>
      </c>
      <c r="E55" s="10">
        <v>1.1499999999999999</v>
      </c>
      <c r="F55" s="10">
        <v>1.079</v>
      </c>
      <c r="G55" s="10">
        <v>6.6</v>
      </c>
      <c r="H55" s="8">
        <v>42761</v>
      </c>
      <c r="I55" s="8">
        <v>43109</v>
      </c>
    </row>
    <row r="56" spans="1:9" x14ac:dyDescent="0.4">
      <c r="A56" s="2" t="s">
        <v>483</v>
      </c>
      <c r="B56" s="2" t="s">
        <v>1228</v>
      </c>
      <c r="C56" s="8">
        <v>42941.677777777797</v>
      </c>
      <c r="D56" s="8" t="s">
        <v>1981</v>
      </c>
      <c r="E56" s="10">
        <v>0.9</v>
      </c>
      <c r="F56" s="10">
        <v>0.84399999999999997</v>
      </c>
      <c r="G56" s="10">
        <v>6.6</v>
      </c>
      <c r="H56" s="8">
        <v>42768</v>
      </c>
      <c r="I56" s="8">
        <v>43117</v>
      </c>
    </row>
    <row r="57" spans="1:9" x14ac:dyDescent="0.4">
      <c r="A57" s="2" t="s">
        <v>865</v>
      </c>
      <c r="B57" s="2" t="s">
        <v>1419</v>
      </c>
      <c r="C57" s="8">
        <v>42937.270833333299</v>
      </c>
      <c r="D57" s="8" t="s">
        <v>1981</v>
      </c>
      <c r="E57" s="10">
        <v>0.61</v>
      </c>
      <c r="F57" s="10">
        <v>0.57199999999999995</v>
      </c>
      <c r="G57" s="10">
        <v>6.6</v>
      </c>
      <c r="H57" s="8">
        <v>42766</v>
      </c>
      <c r="I57" s="8">
        <v>43112</v>
      </c>
    </row>
    <row r="58" spans="1:9" x14ac:dyDescent="0.4">
      <c r="A58" s="2" t="s">
        <v>949</v>
      </c>
      <c r="B58" s="2" t="s">
        <v>1461</v>
      </c>
      <c r="C58" s="8">
        <v>42948.673611111102</v>
      </c>
      <c r="D58" s="8" t="s">
        <v>1981</v>
      </c>
      <c r="E58" s="10">
        <v>0.82</v>
      </c>
      <c r="F58" s="10">
        <v>0.76900000000000002</v>
      </c>
      <c r="G58" s="10">
        <v>6.6</v>
      </c>
      <c r="H58" s="8">
        <v>42775</v>
      </c>
      <c r="I58" s="8">
        <v>43124</v>
      </c>
    </row>
    <row r="59" spans="1:9" x14ac:dyDescent="0.4">
      <c r="A59" s="2" t="s">
        <v>59</v>
      </c>
      <c r="B59" s="2" t="s">
        <v>1016</v>
      </c>
      <c r="C59" s="8">
        <v>42935.673611111102</v>
      </c>
      <c r="D59" s="8" t="s">
        <v>1981</v>
      </c>
      <c r="E59" s="10">
        <v>0.62</v>
      </c>
      <c r="F59" s="10">
        <v>0.58099999999999996</v>
      </c>
      <c r="G59" s="10">
        <v>6.7</v>
      </c>
      <c r="H59" s="8">
        <v>42762</v>
      </c>
      <c r="I59" s="8">
        <v>43110</v>
      </c>
    </row>
    <row r="60" spans="1:9" x14ac:dyDescent="0.4">
      <c r="A60" s="2" t="s">
        <v>185</v>
      </c>
      <c r="B60" s="2" t="s">
        <v>1079</v>
      </c>
      <c r="C60" s="8">
        <v>42955.670138888898</v>
      </c>
      <c r="D60" s="8" t="s">
        <v>1981</v>
      </c>
      <c r="E60" s="10">
        <v>15.14</v>
      </c>
      <c r="F60" s="10">
        <v>14.193</v>
      </c>
      <c r="G60" s="10">
        <v>6.7</v>
      </c>
      <c r="H60" s="8">
        <v>42782</v>
      </c>
      <c r="I60" s="8">
        <v>43131</v>
      </c>
    </row>
    <row r="61" spans="1:9" x14ac:dyDescent="0.4">
      <c r="A61" s="2" t="s">
        <v>28</v>
      </c>
      <c r="B61" s="2" t="s">
        <v>1480</v>
      </c>
      <c r="C61" s="8">
        <v>42941.672222222202</v>
      </c>
      <c r="D61" s="8" t="s">
        <v>1981</v>
      </c>
      <c r="E61" s="10">
        <v>2.8</v>
      </c>
      <c r="F61" s="10">
        <v>2.6240000000000001</v>
      </c>
      <c r="G61" s="10">
        <v>6.7</v>
      </c>
      <c r="H61" s="8">
        <v>42768</v>
      </c>
      <c r="I61" s="8">
        <v>43117</v>
      </c>
    </row>
    <row r="62" spans="1:9" x14ac:dyDescent="0.4">
      <c r="A62" s="2" t="s">
        <v>708</v>
      </c>
      <c r="B62" s="2" t="s">
        <v>1820</v>
      </c>
      <c r="C62" s="8">
        <v>42758.670138888898</v>
      </c>
      <c r="D62" s="8" t="s">
        <v>1981</v>
      </c>
      <c r="E62" s="10">
        <v>0.73</v>
      </c>
      <c r="F62" s="10">
        <v>0.68400000000000005</v>
      </c>
      <c r="G62" s="10">
        <v>6.7</v>
      </c>
      <c r="H62" s="8">
        <v>42583</v>
      </c>
      <c r="I62" s="8">
        <v>42929</v>
      </c>
    </row>
    <row r="63" spans="1:9" x14ac:dyDescent="0.4">
      <c r="A63" s="2" t="s">
        <v>447</v>
      </c>
      <c r="B63" s="2" t="s">
        <v>1210</v>
      </c>
      <c r="C63" s="8">
        <v>42934.288194444402</v>
      </c>
      <c r="D63" s="8" t="s">
        <v>1981</v>
      </c>
      <c r="E63" s="10">
        <v>1.48</v>
      </c>
      <c r="F63" s="10">
        <v>1.383</v>
      </c>
      <c r="G63" s="10">
        <v>6.8</v>
      </c>
      <c r="H63" s="8">
        <v>42761</v>
      </c>
      <c r="I63" s="8">
        <v>43109</v>
      </c>
    </row>
    <row r="64" spans="1:9" x14ac:dyDescent="0.4">
      <c r="A64" s="2" t="s">
        <v>555</v>
      </c>
      <c r="B64" s="2" t="s">
        <v>1264</v>
      </c>
      <c r="C64" s="8">
        <v>42942.291666666701</v>
      </c>
      <c r="D64" s="8" t="s">
        <v>1981</v>
      </c>
      <c r="E64" s="10">
        <v>4.3899999999999997</v>
      </c>
      <c r="F64" s="10">
        <v>4.1109999999999998</v>
      </c>
      <c r="G64" s="10">
        <v>6.8</v>
      </c>
      <c r="H64" s="8">
        <v>42769</v>
      </c>
      <c r="I64" s="8">
        <v>43118</v>
      </c>
    </row>
    <row r="65" spans="1:9" x14ac:dyDescent="0.4">
      <c r="A65" s="2" t="s">
        <v>271</v>
      </c>
      <c r="B65" s="2" t="s">
        <v>1122</v>
      </c>
      <c r="C65" s="8">
        <v>42929.291666666701</v>
      </c>
      <c r="D65" s="8" t="s">
        <v>1981</v>
      </c>
      <c r="E65" s="10">
        <v>0.71</v>
      </c>
      <c r="F65" s="10">
        <v>0.66800000000000004</v>
      </c>
      <c r="G65" s="10">
        <v>6.9</v>
      </c>
      <c r="H65" s="8">
        <v>42758</v>
      </c>
      <c r="I65" s="8">
        <v>43104</v>
      </c>
    </row>
    <row r="66" spans="1:9" x14ac:dyDescent="0.4">
      <c r="A66" s="2" t="s">
        <v>285</v>
      </c>
      <c r="B66" s="2" t="s">
        <v>1129</v>
      </c>
      <c r="C66" s="8">
        <v>42648.315972222197</v>
      </c>
      <c r="D66" s="8" t="s">
        <v>1981</v>
      </c>
      <c r="E66" s="10">
        <v>1.77</v>
      </c>
      <c r="F66" s="10">
        <v>1.655</v>
      </c>
      <c r="G66" s="10">
        <v>6.9</v>
      </c>
      <c r="H66" s="8">
        <v>42475</v>
      </c>
      <c r="I66" s="8">
        <v>42823</v>
      </c>
    </row>
    <row r="67" spans="1:9" x14ac:dyDescent="0.4">
      <c r="A67" s="2" t="s">
        <v>593</v>
      </c>
      <c r="B67" s="2" t="s">
        <v>1283</v>
      </c>
      <c r="C67" s="8">
        <v>42761.672222222202</v>
      </c>
      <c r="D67" s="8" t="s">
        <v>1981</v>
      </c>
      <c r="E67" s="10">
        <v>0.84</v>
      </c>
      <c r="F67" s="10">
        <v>0.78600000000000003</v>
      </c>
      <c r="G67" s="10">
        <v>6.9</v>
      </c>
      <c r="H67" s="8">
        <v>42586</v>
      </c>
      <c r="I67" s="8">
        <v>42934</v>
      </c>
    </row>
    <row r="68" spans="1:9" x14ac:dyDescent="0.4">
      <c r="A68" s="2" t="s">
        <v>796</v>
      </c>
      <c r="B68" s="2" t="s">
        <v>1864</v>
      </c>
      <c r="C68" s="8">
        <v>42950.270833333299</v>
      </c>
      <c r="D68" s="8" t="s">
        <v>1981</v>
      </c>
      <c r="E68" s="10">
        <v>2.04</v>
      </c>
      <c r="F68" s="10">
        <v>1.9079999999999999</v>
      </c>
      <c r="G68" s="10">
        <v>6.9</v>
      </c>
      <c r="H68" s="8">
        <v>42779</v>
      </c>
      <c r="I68" s="8">
        <v>43126</v>
      </c>
    </row>
    <row r="69" spans="1:9" x14ac:dyDescent="0.4">
      <c r="A69" s="2" t="s">
        <v>113</v>
      </c>
      <c r="B69" s="2" t="s">
        <v>1043</v>
      </c>
      <c r="C69" s="8">
        <v>42767.291666666701</v>
      </c>
      <c r="D69" s="8" t="s">
        <v>1981</v>
      </c>
      <c r="E69" s="10">
        <v>0.87</v>
      </c>
      <c r="F69" s="10">
        <v>0.81299999999999994</v>
      </c>
      <c r="G69" s="10">
        <v>7</v>
      </c>
      <c r="H69" s="8">
        <v>42592</v>
      </c>
      <c r="I69" s="8">
        <v>42940</v>
      </c>
    </row>
    <row r="70" spans="1:9" x14ac:dyDescent="0.4">
      <c r="A70" s="2" t="s">
        <v>707</v>
      </c>
      <c r="B70" s="2" t="s">
        <v>1340</v>
      </c>
      <c r="C70" s="8">
        <v>42956.291666666701</v>
      </c>
      <c r="D70" s="8" t="s">
        <v>1981</v>
      </c>
      <c r="E70" s="10">
        <v>0.2</v>
      </c>
      <c r="F70" s="10">
        <v>0.187</v>
      </c>
      <c r="G70" s="10">
        <v>7</v>
      </c>
      <c r="H70" s="8">
        <v>42783</v>
      </c>
      <c r="I70" s="8">
        <v>43132</v>
      </c>
    </row>
    <row r="71" spans="1:9" x14ac:dyDescent="0.4">
      <c r="A71" s="2" t="s">
        <v>731</v>
      </c>
      <c r="B71" s="2" t="s">
        <v>1352</v>
      </c>
      <c r="C71" s="8">
        <v>42943.677083333299</v>
      </c>
      <c r="D71" s="8" t="s">
        <v>1981</v>
      </c>
      <c r="E71" s="10">
        <v>1.31</v>
      </c>
      <c r="F71" s="10">
        <v>1.224</v>
      </c>
      <c r="G71" s="10">
        <v>7</v>
      </c>
      <c r="H71" s="8">
        <v>42772</v>
      </c>
      <c r="I71" s="8">
        <v>43119</v>
      </c>
    </row>
    <row r="72" spans="1:9" x14ac:dyDescent="0.4">
      <c r="A72" s="2" t="s">
        <v>871</v>
      </c>
      <c r="B72" s="2" t="s">
        <v>1422</v>
      </c>
      <c r="C72" s="8">
        <v>42772.333333333299</v>
      </c>
      <c r="D72" s="8" t="s">
        <v>1981</v>
      </c>
      <c r="E72" s="10">
        <v>0.57999999999999996</v>
      </c>
      <c r="F72" s="10">
        <v>0.54200000000000004</v>
      </c>
      <c r="G72" s="10">
        <v>7</v>
      </c>
      <c r="H72" s="8">
        <v>42597</v>
      </c>
      <c r="I72" s="8">
        <v>42943</v>
      </c>
    </row>
    <row r="73" spans="1:9" x14ac:dyDescent="0.4">
      <c r="A73" s="2" t="s">
        <v>682</v>
      </c>
      <c r="B73" s="2" t="s">
        <v>1807</v>
      </c>
      <c r="C73" s="8">
        <v>42936.667361111096</v>
      </c>
      <c r="D73" s="8" t="s">
        <v>1981</v>
      </c>
      <c r="E73" s="10">
        <v>0.24</v>
      </c>
      <c r="F73" s="10">
        <v>0.22800000000000001</v>
      </c>
      <c r="G73" s="10">
        <v>7</v>
      </c>
      <c r="H73" s="8">
        <v>42765</v>
      </c>
      <c r="I73" s="8">
        <v>43111</v>
      </c>
    </row>
    <row r="74" spans="1:9" x14ac:dyDescent="0.4">
      <c r="A74" s="2" t="s">
        <v>299</v>
      </c>
      <c r="B74" s="2" t="s">
        <v>1136</v>
      </c>
      <c r="C74" s="8">
        <v>42942.291666666701</v>
      </c>
      <c r="D74" s="8" t="s">
        <v>1981</v>
      </c>
      <c r="E74" s="10">
        <v>1.07</v>
      </c>
      <c r="F74" s="10">
        <v>0.999</v>
      </c>
      <c r="G74" s="10">
        <v>7.1</v>
      </c>
      <c r="H74" s="8">
        <v>42769</v>
      </c>
      <c r="I74" s="8">
        <v>43118</v>
      </c>
    </row>
    <row r="75" spans="1:9" x14ac:dyDescent="0.4">
      <c r="A75" s="2" t="s">
        <v>648</v>
      </c>
      <c r="B75" s="2" t="s">
        <v>1790</v>
      </c>
      <c r="C75" s="8">
        <v>42941.333333333299</v>
      </c>
      <c r="D75" s="8" t="s">
        <v>1981</v>
      </c>
      <c r="E75" s="10">
        <v>1.06</v>
      </c>
      <c r="F75" s="10">
        <v>0.98699999999999999</v>
      </c>
      <c r="G75" s="10">
        <v>7.1</v>
      </c>
      <c r="H75" s="8">
        <v>42768</v>
      </c>
      <c r="I75" s="8">
        <v>43117</v>
      </c>
    </row>
    <row r="76" spans="1:9" x14ac:dyDescent="0.4">
      <c r="A76" s="2" t="s">
        <v>562</v>
      </c>
      <c r="B76" s="2" t="s">
        <v>1747</v>
      </c>
      <c r="C76" s="8">
        <v>42941.331944444399</v>
      </c>
      <c r="D76" s="8" t="s">
        <v>1981</v>
      </c>
      <c r="E76" s="10">
        <v>1.73</v>
      </c>
      <c r="F76" s="10">
        <v>1.617</v>
      </c>
      <c r="G76" s="10">
        <v>7.2</v>
      </c>
      <c r="H76" s="8">
        <v>42768</v>
      </c>
      <c r="I76" s="8">
        <v>43117</v>
      </c>
    </row>
    <row r="77" spans="1:9" x14ac:dyDescent="0.4">
      <c r="A77" s="2" t="s">
        <v>101</v>
      </c>
      <c r="B77" s="2" t="s">
        <v>1037</v>
      </c>
      <c r="C77" s="8">
        <v>42941.667361111096</v>
      </c>
      <c r="D77" s="8" t="s">
        <v>1981</v>
      </c>
      <c r="E77" s="10">
        <v>0.79</v>
      </c>
      <c r="F77" s="10">
        <v>0.73599999999999999</v>
      </c>
      <c r="G77" s="10">
        <v>7.3</v>
      </c>
      <c r="H77" s="8">
        <v>42768</v>
      </c>
      <c r="I77" s="8">
        <v>43117</v>
      </c>
    </row>
    <row r="78" spans="1:9" x14ac:dyDescent="0.4">
      <c r="A78" s="2" t="s">
        <v>80</v>
      </c>
      <c r="B78" s="2" t="s">
        <v>1506</v>
      </c>
      <c r="C78" s="8">
        <v>42943.291666666701</v>
      </c>
      <c r="D78" s="8" t="s">
        <v>1981</v>
      </c>
      <c r="E78" s="10">
        <v>0.54</v>
      </c>
      <c r="F78" s="10">
        <v>0.503</v>
      </c>
      <c r="G78" s="10">
        <v>7.3</v>
      </c>
      <c r="H78" s="8">
        <v>42772</v>
      </c>
      <c r="I78" s="8">
        <v>43119</v>
      </c>
    </row>
    <row r="79" spans="1:9" x14ac:dyDescent="0.4">
      <c r="A79" s="2" t="s">
        <v>938</v>
      </c>
      <c r="B79" s="2" t="s">
        <v>1935</v>
      </c>
      <c r="C79" s="8">
        <v>42942.667361111096</v>
      </c>
      <c r="D79" s="8" t="s">
        <v>1981</v>
      </c>
      <c r="E79" s="10">
        <v>-0.72</v>
      </c>
      <c r="F79" s="10">
        <v>-0.77700000000000002</v>
      </c>
      <c r="G79" s="10">
        <v>7.3</v>
      </c>
      <c r="H79" s="8">
        <v>42769</v>
      </c>
      <c r="I79" s="8">
        <v>43118</v>
      </c>
    </row>
    <row r="80" spans="1:9" x14ac:dyDescent="0.4">
      <c r="A80" s="2" t="s">
        <v>683</v>
      </c>
      <c r="B80" s="2" t="s">
        <v>1328</v>
      </c>
      <c r="C80" s="8">
        <v>42927.252777777801</v>
      </c>
      <c r="D80" s="8" t="s">
        <v>1981</v>
      </c>
      <c r="E80" s="10">
        <v>1.5</v>
      </c>
      <c r="F80" s="10">
        <v>1.397</v>
      </c>
      <c r="G80" s="10">
        <v>7.4</v>
      </c>
      <c r="H80" s="8">
        <v>42754</v>
      </c>
      <c r="I80" s="8">
        <v>43102</v>
      </c>
    </row>
    <row r="81" spans="1:9" x14ac:dyDescent="0.4">
      <c r="A81" s="2" t="s">
        <v>737</v>
      </c>
      <c r="B81" s="2" t="s">
        <v>1355</v>
      </c>
      <c r="C81" s="8">
        <v>42934.333333333299</v>
      </c>
      <c r="D81" s="8" t="s">
        <v>1981</v>
      </c>
      <c r="E81" s="10">
        <v>0.84</v>
      </c>
      <c r="F81" s="10">
        <v>0.78200000000000003</v>
      </c>
      <c r="G81" s="10">
        <v>7.4</v>
      </c>
      <c r="H81" s="8">
        <v>42761</v>
      </c>
      <c r="I81" s="8">
        <v>43109</v>
      </c>
    </row>
    <row r="82" spans="1:9" x14ac:dyDescent="0.4">
      <c r="A82" s="2" t="s">
        <v>904</v>
      </c>
      <c r="B82" s="2" t="s">
        <v>1918</v>
      </c>
      <c r="C82" s="8">
        <v>42942.291666666701</v>
      </c>
      <c r="D82" s="8" t="s">
        <v>1981</v>
      </c>
      <c r="E82" s="10">
        <v>0.63</v>
      </c>
      <c r="F82" s="10">
        <v>0.58399999999999996</v>
      </c>
      <c r="G82" s="10">
        <v>7.4</v>
      </c>
      <c r="H82" s="8">
        <v>42769</v>
      </c>
      <c r="I82" s="8">
        <v>43118</v>
      </c>
    </row>
    <row r="83" spans="1:9" x14ac:dyDescent="0.4">
      <c r="A83" s="2" t="s">
        <v>145</v>
      </c>
      <c r="B83" s="2" t="s">
        <v>1059</v>
      </c>
      <c r="C83" s="8">
        <v>42942.28125</v>
      </c>
      <c r="D83" s="8" t="s">
        <v>1981</v>
      </c>
      <c r="E83" s="10">
        <v>0.6</v>
      </c>
      <c r="F83" s="10">
        <v>0.56000000000000005</v>
      </c>
      <c r="G83" s="10">
        <v>7.5</v>
      </c>
      <c r="H83" s="8">
        <v>42769</v>
      </c>
      <c r="I83" s="8">
        <v>43118</v>
      </c>
    </row>
    <row r="84" spans="1:9" x14ac:dyDescent="0.4">
      <c r="A84" s="2" t="s">
        <v>189</v>
      </c>
      <c r="B84" s="2" t="s">
        <v>1081</v>
      </c>
      <c r="C84" s="8">
        <v>42943.270833333299</v>
      </c>
      <c r="D84" s="8" t="s">
        <v>1981</v>
      </c>
      <c r="E84" s="10">
        <v>0.96</v>
      </c>
      <c r="F84" s="10">
        <v>0.89300000000000002</v>
      </c>
      <c r="G84" s="10">
        <v>7.5</v>
      </c>
      <c r="H84" s="8">
        <v>42772</v>
      </c>
      <c r="I84" s="8">
        <v>43119</v>
      </c>
    </row>
    <row r="85" spans="1:9" x14ac:dyDescent="0.4">
      <c r="A85" s="2" t="s">
        <v>286</v>
      </c>
      <c r="B85" s="2" t="s">
        <v>1609</v>
      </c>
      <c r="C85" s="8">
        <v>42941.3125</v>
      </c>
      <c r="D85" s="8" t="s">
        <v>1981</v>
      </c>
      <c r="E85" s="10">
        <v>1.32</v>
      </c>
      <c r="F85" s="10">
        <v>1.2310000000000001</v>
      </c>
      <c r="G85" s="10">
        <v>7.5</v>
      </c>
      <c r="H85" s="8">
        <v>42768</v>
      </c>
      <c r="I85" s="8">
        <v>43117</v>
      </c>
    </row>
    <row r="86" spans="1:9" x14ac:dyDescent="0.4">
      <c r="A86" s="2" t="s">
        <v>49</v>
      </c>
      <c r="B86" s="2" t="s">
        <v>1011</v>
      </c>
      <c r="C86" s="8">
        <v>42950.667361111096</v>
      </c>
      <c r="D86" s="8" t="s">
        <v>1981</v>
      </c>
      <c r="E86" s="10">
        <v>0.92</v>
      </c>
      <c r="F86" s="10">
        <v>0.85499999999999998</v>
      </c>
      <c r="G86" s="10">
        <v>7.6</v>
      </c>
      <c r="H86" s="8">
        <v>42779</v>
      </c>
      <c r="I86" s="8">
        <v>43126</v>
      </c>
    </row>
    <row r="87" spans="1:9" x14ac:dyDescent="0.4">
      <c r="A87" s="2" t="s">
        <v>77</v>
      </c>
      <c r="B87" s="2" t="s">
        <v>1025</v>
      </c>
      <c r="C87" s="8">
        <v>42950.75</v>
      </c>
      <c r="D87" s="8" t="s">
        <v>1981</v>
      </c>
      <c r="E87" s="10">
        <v>0.41</v>
      </c>
      <c r="F87" s="10">
        <v>0.38100000000000001</v>
      </c>
      <c r="G87" s="10">
        <v>7.6</v>
      </c>
      <c r="H87" s="8">
        <v>42779</v>
      </c>
      <c r="I87" s="8">
        <v>43126</v>
      </c>
    </row>
    <row r="88" spans="1:9" x14ac:dyDescent="0.4">
      <c r="A88" s="2" t="s">
        <v>711</v>
      </c>
      <c r="B88" s="2" t="s">
        <v>1342</v>
      </c>
      <c r="C88" s="8">
        <v>42936.25</v>
      </c>
      <c r="D88" s="8" t="s">
        <v>1981</v>
      </c>
      <c r="E88" s="10">
        <v>1.1599999999999999</v>
      </c>
      <c r="F88" s="10">
        <v>1.0780000000000001</v>
      </c>
      <c r="G88" s="10">
        <v>7.6</v>
      </c>
      <c r="H88" s="8">
        <v>42765</v>
      </c>
      <c r="I88" s="8">
        <v>43111</v>
      </c>
    </row>
    <row r="89" spans="1:9" x14ac:dyDescent="0.4">
      <c r="A89" s="2" t="s">
        <v>895</v>
      </c>
      <c r="B89" s="2" t="s">
        <v>1434</v>
      </c>
      <c r="C89" s="8">
        <v>42943.322916666701</v>
      </c>
      <c r="D89" s="8" t="s">
        <v>1981</v>
      </c>
      <c r="E89" s="10">
        <v>1.58</v>
      </c>
      <c r="F89" s="10">
        <v>1.468</v>
      </c>
      <c r="G89" s="10">
        <v>7.6</v>
      </c>
      <c r="H89" s="8">
        <v>42772</v>
      </c>
      <c r="I89" s="8">
        <v>43119</v>
      </c>
    </row>
    <row r="90" spans="1:9" x14ac:dyDescent="0.4">
      <c r="A90" s="2" t="s">
        <v>560</v>
      </c>
      <c r="B90" s="2" t="s">
        <v>1746</v>
      </c>
      <c r="C90" s="8">
        <v>42915.270833333299</v>
      </c>
      <c r="D90" s="8" t="s">
        <v>1981</v>
      </c>
      <c r="E90" s="10">
        <v>0.82</v>
      </c>
      <c r="F90" s="10">
        <v>0.76200000000000001</v>
      </c>
      <c r="G90" s="10">
        <v>7.6</v>
      </c>
      <c r="H90" s="8">
        <v>42744</v>
      </c>
      <c r="I90" s="8">
        <v>43089</v>
      </c>
    </row>
    <row r="91" spans="1:9" x14ac:dyDescent="0.4">
      <c r="A91" s="2" t="s">
        <v>267</v>
      </c>
      <c r="B91" s="2" t="s">
        <v>1120</v>
      </c>
      <c r="C91" s="8">
        <v>42943.25</v>
      </c>
      <c r="D91" s="8" t="s">
        <v>1981</v>
      </c>
      <c r="E91" s="10">
        <v>0.52</v>
      </c>
      <c r="F91" s="10">
        <v>0.48499999999999999</v>
      </c>
      <c r="G91" s="10">
        <v>7.7</v>
      </c>
      <c r="H91" s="8">
        <v>42772</v>
      </c>
      <c r="I91" s="8">
        <v>43119</v>
      </c>
    </row>
    <row r="92" spans="1:9" x14ac:dyDescent="0.4">
      <c r="A92" s="11" t="s">
        <v>966</v>
      </c>
      <c r="B92" s="13" t="s">
        <v>1956</v>
      </c>
      <c r="C92" s="8">
        <v>42947.686111111099</v>
      </c>
      <c r="D92" s="8" t="s">
        <v>1981</v>
      </c>
      <c r="E92" s="10">
        <v>1.35</v>
      </c>
      <c r="F92" s="10">
        <v>1.254</v>
      </c>
      <c r="G92" s="10">
        <v>7.7</v>
      </c>
      <c r="H92" s="8">
        <v>42774</v>
      </c>
      <c r="I92" s="8">
        <v>43123</v>
      </c>
    </row>
    <row r="93" spans="1:9" x14ac:dyDescent="0.4">
      <c r="A93" s="2" t="s">
        <v>670</v>
      </c>
      <c r="B93" s="2" t="s">
        <v>1801</v>
      </c>
      <c r="C93" s="8">
        <v>42942.670138888898</v>
      </c>
      <c r="D93" s="8" t="s">
        <v>1981</v>
      </c>
      <c r="E93" s="10">
        <v>0.46</v>
      </c>
      <c r="F93" s="10">
        <v>0.42699999999999999</v>
      </c>
      <c r="G93" s="10">
        <v>7.7</v>
      </c>
      <c r="H93" s="8">
        <v>42769</v>
      </c>
      <c r="I93" s="8">
        <v>43118</v>
      </c>
    </row>
    <row r="94" spans="1:9" x14ac:dyDescent="0.4">
      <c r="A94" s="2" t="s">
        <v>23</v>
      </c>
      <c r="B94" s="2" t="s">
        <v>998</v>
      </c>
      <c r="C94" s="8">
        <v>42906.670138888898</v>
      </c>
      <c r="D94" s="8" t="s">
        <v>1981</v>
      </c>
      <c r="E94" s="10">
        <v>1.02</v>
      </c>
      <c r="F94" s="10">
        <v>0.94599999999999995</v>
      </c>
      <c r="G94" s="10">
        <v>7.8</v>
      </c>
      <c r="H94" s="8">
        <v>42733</v>
      </c>
      <c r="I94" s="8">
        <v>43080</v>
      </c>
    </row>
    <row r="95" spans="1:9" x14ac:dyDescent="0.4">
      <c r="A95" s="2" t="s">
        <v>311</v>
      </c>
      <c r="B95" s="2" t="s">
        <v>1142</v>
      </c>
      <c r="C95" s="8">
        <v>42936.670138888898</v>
      </c>
      <c r="D95" s="8" t="s">
        <v>1981</v>
      </c>
      <c r="E95" s="10">
        <v>0.52</v>
      </c>
      <c r="F95" s="10">
        <v>0.48099999999999998</v>
      </c>
      <c r="G95" s="10">
        <v>7.8</v>
      </c>
      <c r="H95" s="8">
        <v>42765</v>
      </c>
      <c r="I95" s="8">
        <v>43111</v>
      </c>
    </row>
    <row r="96" spans="1:9" x14ac:dyDescent="0.4">
      <c r="A96" s="2" t="s">
        <v>585</v>
      </c>
      <c r="B96" s="2" t="s">
        <v>1279</v>
      </c>
      <c r="C96" s="8">
        <v>42684.677083333299</v>
      </c>
      <c r="D96" s="8" t="s">
        <v>1981</v>
      </c>
      <c r="E96" s="10">
        <v>0.95</v>
      </c>
      <c r="F96" s="10">
        <v>0.88100000000000001</v>
      </c>
      <c r="G96" s="10">
        <v>7.8</v>
      </c>
      <c r="H96" s="8">
        <v>42510</v>
      </c>
      <c r="I96" s="8">
        <v>42858</v>
      </c>
    </row>
    <row r="97" spans="1:9" x14ac:dyDescent="0.4">
      <c r="A97" s="2" t="s">
        <v>589</v>
      </c>
      <c r="B97" s="2" t="s">
        <v>1281</v>
      </c>
      <c r="C97" s="8">
        <v>42681.677083333299</v>
      </c>
      <c r="D97" s="8" t="s">
        <v>1981</v>
      </c>
      <c r="E97" s="10">
        <v>0.94</v>
      </c>
      <c r="F97" s="10">
        <v>0.872</v>
      </c>
      <c r="G97" s="10">
        <v>7.8</v>
      </c>
      <c r="H97" s="8">
        <v>42507</v>
      </c>
      <c r="I97" s="8">
        <v>42853</v>
      </c>
    </row>
    <row r="98" spans="1:9" x14ac:dyDescent="0.4">
      <c r="A98" s="2" t="s">
        <v>779</v>
      </c>
      <c r="B98" s="2" t="s">
        <v>1376</v>
      </c>
      <c r="C98" s="8">
        <v>42943.288194444402</v>
      </c>
      <c r="D98" s="8" t="s">
        <v>1981</v>
      </c>
      <c r="E98" s="10">
        <v>1.89</v>
      </c>
      <c r="F98" s="10">
        <v>1.756</v>
      </c>
      <c r="G98" s="10">
        <v>7.8</v>
      </c>
      <c r="H98" s="8">
        <v>42772</v>
      </c>
      <c r="I98" s="8">
        <v>43119</v>
      </c>
    </row>
    <row r="99" spans="1:9" x14ac:dyDescent="0.4">
      <c r="A99" s="2" t="s">
        <v>275</v>
      </c>
      <c r="B99" s="2" t="s">
        <v>1124</v>
      </c>
      <c r="C99" s="8">
        <v>42726.3125</v>
      </c>
      <c r="D99" s="8" t="s">
        <v>1981</v>
      </c>
      <c r="E99" s="10">
        <v>0.49</v>
      </c>
      <c r="F99" s="10">
        <v>0.45400000000000001</v>
      </c>
      <c r="G99" s="10">
        <v>7.9</v>
      </c>
      <c r="H99" s="8">
        <v>42551</v>
      </c>
      <c r="I99" s="8">
        <v>42899</v>
      </c>
    </row>
    <row r="100" spans="1:9" x14ac:dyDescent="0.4">
      <c r="A100" s="2" t="s">
        <v>859</v>
      </c>
      <c r="B100" s="2" t="s">
        <v>1416</v>
      </c>
      <c r="C100" s="8">
        <v>42943.675000000003</v>
      </c>
      <c r="D100" s="8" t="s">
        <v>1981</v>
      </c>
      <c r="E100" s="10">
        <v>2.1800000000000002</v>
      </c>
      <c r="F100" s="10">
        <v>2.0249999999999999</v>
      </c>
      <c r="G100" s="10">
        <v>7.9</v>
      </c>
      <c r="H100" s="8">
        <v>42772</v>
      </c>
      <c r="I100" s="8">
        <v>43119</v>
      </c>
    </row>
    <row r="101" spans="1:9" x14ac:dyDescent="0.4">
      <c r="A101" s="2" t="s">
        <v>187</v>
      </c>
      <c r="B101" s="2" t="s">
        <v>1080</v>
      </c>
      <c r="C101" s="8">
        <v>42676.28125</v>
      </c>
      <c r="D101" s="8" t="s">
        <v>1981</v>
      </c>
      <c r="E101" s="10">
        <v>0.46</v>
      </c>
      <c r="F101" s="10">
        <v>0.42599999999999999</v>
      </c>
      <c r="G101" s="10">
        <v>8</v>
      </c>
      <c r="H101" s="8">
        <v>42502</v>
      </c>
      <c r="I101" s="8">
        <v>42850</v>
      </c>
    </row>
    <row r="102" spans="1:9" x14ac:dyDescent="0.4">
      <c r="A102" s="2" t="s">
        <v>621</v>
      </c>
      <c r="B102" s="2" t="s">
        <v>1297</v>
      </c>
      <c r="C102" s="8">
        <v>42950.673611111102</v>
      </c>
      <c r="D102" s="8" t="s">
        <v>1981</v>
      </c>
      <c r="E102" s="10">
        <v>1.1200000000000001</v>
      </c>
      <c r="F102" s="10">
        <v>1.0369999999999999</v>
      </c>
      <c r="G102" s="10">
        <v>8</v>
      </c>
      <c r="H102" s="8">
        <v>42779</v>
      </c>
      <c r="I102" s="8">
        <v>43126</v>
      </c>
    </row>
    <row r="103" spans="1:9" x14ac:dyDescent="0.4">
      <c r="A103" s="2" t="s">
        <v>695</v>
      </c>
      <c r="B103" s="2" t="s">
        <v>1334</v>
      </c>
      <c r="C103" s="8">
        <v>42948.291666666701</v>
      </c>
      <c r="D103" s="8" t="s">
        <v>1981</v>
      </c>
      <c r="E103" s="10">
        <v>1.0900000000000001</v>
      </c>
      <c r="F103" s="10">
        <v>1.0089999999999999</v>
      </c>
      <c r="G103" s="10">
        <v>8</v>
      </c>
      <c r="H103" s="8">
        <v>42775</v>
      </c>
      <c r="I103" s="8">
        <v>43124</v>
      </c>
    </row>
    <row r="104" spans="1:9" x14ac:dyDescent="0.4">
      <c r="A104" s="2" t="s">
        <v>927</v>
      </c>
      <c r="B104" s="2" t="s">
        <v>1450</v>
      </c>
      <c r="C104" s="8">
        <v>42804.28125</v>
      </c>
      <c r="D104" s="8" t="s">
        <v>1981</v>
      </c>
      <c r="E104" s="10">
        <v>3.67</v>
      </c>
      <c r="F104" s="10">
        <v>3.3959999999999999</v>
      </c>
      <c r="G104" s="10">
        <v>8</v>
      </c>
      <c r="H104" s="8">
        <v>42629</v>
      </c>
      <c r="I104" s="8">
        <v>42976</v>
      </c>
    </row>
    <row r="105" spans="1:9" x14ac:dyDescent="0.4">
      <c r="A105" s="2" t="s">
        <v>445</v>
      </c>
      <c r="B105" s="2" t="s">
        <v>1209</v>
      </c>
      <c r="C105" s="8">
        <v>42949.677083333299</v>
      </c>
      <c r="D105" s="8" t="s">
        <v>1981</v>
      </c>
      <c r="E105" s="10">
        <v>1.69</v>
      </c>
      <c r="F105" s="10">
        <v>1.5629999999999999</v>
      </c>
      <c r="G105" s="10">
        <v>8.1</v>
      </c>
      <c r="H105" s="8">
        <v>42776</v>
      </c>
      <c r="I105" s="8">
        <v>43125</v>
      </c>
    </row>
    <row r="106" spans="1:9" x14ac:dyDescent="0.4">
      <c r="A106" s="2" t="s">
        <v>899</v>
      </c>
      <c r="B106" s="2" t="s">
        <v>1436</v>
      </c>
      <c r="C106" s="8">
        <v>42951.327777777798</v>
      </c>
      <c r="D106" s="8" t="s">
        <v>1981</v>
      </c>
      <c r="E106" s="10">
        <v>0.16</v>
      </c>
      <c r="F106" s="10">
        <v>0.15</v>
      </c>
      <c r="G106" s="10">
        <v>8.1</v>
      </c>
      <c r="H106" s="8">
        <v>42780</v>
      </c>
      <c r="I106" s="8">
        <v>43129</v>
      </c>
    </row>
    <row r="107" spans="1:9" x14ac:dyDescent="0.4">
      <c r="A107" s="2" t="s">
        <v>814</v>
      </c>
      <c r="B107" s="2" t="s">
        <v>1873</v>
      </c>
      <c r="C107" s="8">
        <v>42941.667361111096</v>
      </c>
      <c r="D107" s="8" t="s">
        <v>1981</v>
      </c>
      <c r="E107" s="10">
        <v>1.03</v>
      </c>
      <c r="F107" s="10">
        <v>0.95299999999999996</v>
      </c>
      <c r="G107" s="10">
        <v>8.1</v>
      </c>
      <c r="H107" s="8">
        <v>42768</v>
      </c>
      <c r="I107" s="8">
        <v>43117</v>
      </c>
    </row>
    <row r="108" spans="1:9" x14ac:dyDescent="0.4">
      <c r="A108" s="2" t="s">
        <v>0</v>
      </c>
      <c r="B108" s="2" t="s">
        <v>986</v>
      </c>
      <c r="C108" s="8">
        <v>42772.668055555601</v>
      </c>
      <c r="D108" s="8" t="s">
        <v>1981</v>
      </c>
      <c r="E108" s="10">
        <v>0.53</v>
      </c>
      <c r="F108" s="10">
        <v>0.49</v>
      </c>
      <c r="G108" s="10">
        <v>8.1999999999999993</v>
      </c>
      <c r="H108" s="8">
        <v>42597</v>
      </c>
      <c r="I108" s="8">
        <v>42943</v>
      </c>
    </row>
    <row r="109" spans="1:9" x14ac:dyDescent="0.4">
      <c r="A109" s="2" t="s">
        <v>503</v>
      </c>
      <c r="B109" s="2" t="s">
        <v>1238</v>
      </c>
      <c r="C109" s="8">
        <v>42930.288888888899</v>
      </c>
      <c r="D109" s="8" t="s">
        <v>1981</v>
      </c>
      <c r="E109" s="10">
        <v>1.71</v>
      </c>
      <c r="F109" s="10">
        <v>1.583</v>
      </c>
      <c r="G109" s="10">
        <v>8.1999999999999993</v>
      </c>
      <c r="H109" s="8">
        <v>42759</v>
      </c>
      <c r="I109" s="8">
        <v>43105</v>
      </c>
    </row>
    <row r="110" spans="1:9" x14ac:dyDescent="0.4">
      <c r="A110" s="2" t="s">
        <v>322</v>
      </c>
      <c r="B110" s="2" t="s">
        <v>1627</v>
      </c>
      <c r="C110" s="8">
        <v>42937.2722222222</v>
      </c>
      <c r="D110" s="8" t="s">
        <v>1981</v>
      </c>
      <c r="E110" s="10">
        <v>0.46</v>
      </c>
      <c r="F110" s="10">
        <v>0.42499999999999999</v>
      </c>
      <c r="G110" s="10">
        <v>8.1999999999999993</v>
      </c>
      <c r="H110" s="8">
        <v>42766</v>
      </c>
      <c r="I110" s="8">
        <v>43112</v>
      </c>
    </row>
    <row r="111" spans="1:9" x14ac:dyDescent="0.4">
      <c r="A111" s="2" t="s">
        <v>462</v>
      </c>
      <c r="B111" s="2" t="s">
        <v>1697</v>
      </c>
      <c r="C111" s="8">
        <v>42934.670833333301</v>
      </c>
      <c r="D111" s="8" t="s">
        <v>1981</v>
      </c>
      <c r="E111" s="10">
        <v>2.97</v>
      </c>
      <c r="F111" s="10">
        <v>2.7440000000000002</v>
      </c>
      <c r="G111" s="10">
        <v>8.1999999999999993</v>
      </c>
      <c r="H111" s="8">
        <v>42761</v>
      </c>
      <c r="I111" s="8">
        <v>43109</v>
      </c>
    </row>
    <row r="112" spans="1:9" x14ac:dyDescent="0.4">
      <c r="A112" s="2" t="s">
        <v>527</v>
      </c>
      <c r="B112" s="2" t="s">
        <v>1250</v>
      </c>
      <c r="C112" s="8">
        <v>42761.677083333299</v>
      </c>
      <c r="D112" s="8" t="s">
        <v>1981</v>
      </c>
      <c r="E112" s="10">
        <v>1.52</v>
      </c>
      <c r="F112" s="10">
        <v>1.4039999999999999</v>
      </c>
      <c r="G112" s="10">
        <v>8.3000000000000007</v>
      </c>
      <c r="H112" s="8">
        <v>42586</v>
      </c>
      <c r="I112" s="8">
        <v>42934</v>
      </c>
    </row>
    <row r="113" spans="1:9" x14ac:dyDescent="0.4">
      <c r="A113" s="2" t="s">
        <v>46</v>
      </c>
      <c r="B113" s="2" t="s">
        <v>1489</v>
      </c>
      <c r="C113" s="8">
        <v>42949.693749999999</v>
      </c>
      <c r="D113" s="8" t="s">
        <v>1981</v>
      </c>
      <c r="E113" s="10">
        <v>0.99</v>
      </c>
      <c r="F113" s="10">
        <v>0.91400000000000003</v>
      </c>
      <c r="G113" s="10">
        <v>8.3000000000000007</v>
      </c>
      <c r="H113" s="8">
        <v>42776</v>
      </c>
      <c r="I113" s="8">
        <v>43125</v>
      </c>
    </row>
    <row r="114" spans="1:9" x14ac:dyDescent="0.4">
      <c r="A114" s="2" t="s">
        <v>220</v>
      </c>
      <c r="B114" s="2" t="s">
        <v>1576</v>
      </c>
      <c r="C114" s="8">
        <v>42934.668055555601</v>
      </c>
      <c r="D114" s="8" t="s">
        <v>1981</v>
      </c>
      <c r="E114" s="10">
        <v>0.64</v>
      </c>
      <c r="F114" s="10">
        <v>0.59099999999999997</v>
      </c>
      <c r="G114" s="10">
        <v>8.3000000000000007</v>
      </c>
      <c r="H114" s="8">
        <v>42761</v>
      </c>
      <c r="I114" s="8">
        <v>43109</v>
      </c>
    </row>
    <row r="115" spans="1:9" x14ac:dyDescent="0.4">
      <c r="A115" s="2" t="s">
        <v>922</v>
      </c>
      <c r="B115" s="2" t="s">
        <v>1927</v>
      </c>
      <c r="C115" s="8">
        <v>42760.673611111102</v>
      </c>
      <c r="D115" s="8" t="s">
        <v>1981</v>
      </c>
      <c r="E115" s="10">
        <v>2.2999999999999998</v>
      </c>
      <c r="F115" s="10">
        <v>2.1240000000000001</v>
      </c>
      <c r="G115" s="10">
        <v>8.3000000000000007</v>
      </c>
      <c r="H115" s="8">
        <v>42585</v>
      </c>
      <c r="I115" s="8">
        <v>42933</v>
      </c>
    </row>
    <row r="116" spans="1:9" x14ac:dyDescent="0.4">
      <c r="A116" s="2" t="s">
        <v>123</v>
      </c>
      <c r="B116" s="2" t="s">
        <v>1048</v>
      </c>
      <c r="C116" s="8">
        <v>42941.28125</v>
      </c>
      <c r="D116" s="8" t="s">
        <v>1981</v>
      </c>
      <c r="E116" s="10">
        <v>1.31</v>
      </c>
      <c r="F116" s="10">
        <v>1.2090000000000001</v>
      </c>
      <c r="G116" s="10">
        <v>8.4</v>
      </c>
      <c r="H116" s="8">
        <v>42768</v>
      </c>
      <c r="I116" s="8">
        <v>43117</v>
      </c>
    </row>
    <row r="117" spans="1:9" x14ac:dyDescent="0.4">
      <c r="A117" s="2" t="s">
        <v>521</v>
      </c>
      <c r="B117" s="2" t="s">
        <v>1247</v>
      </c>
      <c r="C117" s="8">
        <v>42942.667361111096</v>
      </c>
      <c r="D117" s="8" t="s">
        <v>1981</v>
      </c>
      <c r="E117" s="10">
        <v>0.41</v>
      </c>
      <c r="F117" s="10">
        <v>0.378</v>
      </c>
      <c r="G117" s="10">
        <v>8.5</v>
      </c>
      <c r="H117" s="8">
        <v>42769</v>
      </c>
      <c r="I117" s="8">
        <v>43118</v>
      </c>
    </row>
    <row r="118" spans="1:9" x14ac:dyDescent="0.4">
      <c r="A118" s="2" t="s">
        <v>396</v>
      </c>
      <c r="B118" s="2" t="s">
        <v>1664</v>
      </c>
      <c r="C118" s="8">
        <v>42865.668749999997</v>
      </c>
      <c r="D118" s="8" t="s">
        <v>1981</v>
      </c>
      <c r="E118" s="10">
        <v>0.5</v>
      </c>
      <c r="F118" s="10">
        <v>0.46100000000000002</v>
      </c>
      <c r="G118" s="10">
        <v>8.5</v>
      </c>
      <c r="H118" s="8">
        <v>42692</v>
      </c>
      <c r="I118" s="8">
        <v>43039</v>
      </c>
    </row>
    <row r="119" spans="1:9" x14ac:dyDescent="0.4">
      <c r="A119" s="2" t="s">
        <v>508</v>
      </c>
      <c r="B119" s="2" t="s">
        <v>1720</v>
      </c>
      <c r="C119" s="8">
        <v>42943.672222222202</v>
      </c>
      <c r="D119" s="8" t="s">
        <v>1981</v>
      </c>
      <c r="E119" s="10">
        <v>1.01</v>
      </c>
      <c r="F119" s="10">
        <v>0.93100000000000005</v>
      </c>
      <c r="G119" s="10">
        <v>8.5</v>
      </c>
      <c r="H119" s="8">
        <v>42772</v>
      </c>
      <c r="I119" s="8">
        <v>43119</v>
      </c>
    </row>
    <row r="120" spans="1:9" x14ac:dyDescent="0.4">
      <c r="A120" s="2" t="s">
        <v>486</v>
      </c>
      <c r="B120" s="2" t="s">
        <v>1709</v>
      </c>
      <c r="C120" s="8">
        <v>42864.277777777803</v>
      </c>
      <c r="D120" s="8" t="s">
        <v>1981</v>
      </c>
      <c r="E120" s="10">
        <v>0.78</v>
      </c>
      <c r="F120" s="10">
        <v>0.71799999999999997</v>
      </c>
      <c r="G120" s="10">
        <v>8.6</v>
      </c>
      <c r="H120" s="8">
        <v>42691</v>
      </c>
      <c r="I120" s="8">
        <v>43038</v>
      </c>
    </row>
    <row r="121" spans="1:9" x14ac:dyDescent="0.4">
      <c r="A121" s="2" t="s">
        <v>858</v>
      </c>
      <c r="B121" s="2" t="s">
        <v>1895</v>
      </c>
      <c r="C121" s="8">
        <v>42949.670138888898</v>
      </c>
      <c r="D121" s="8" t="s">
        <v>1981</v>
      </c>
      <c r="E121" s="10">
        <v>0.38</v>
      </c>
      <c r="F121" s="10">
        <v>0.35</v>
      </c>
      <c r="G121" s="10">
        <v>8.6</v>
      </c>
      <c r="H121" s="8">
        <v>42776</v>
      </c>
      <c r="I121" s="8">
        <v>43125</v>
      </c>
    </row>
    <row r="122" spans="1:9" x14ac:dyDescent="0.4">
      <c r="A122" s="2" t="s">
        <v>860</v>
      </c>
      <c r="B122" s="2" t="s">
        <v>1896</v>
      </c>
      <c r="C122" s="8">
        <v>42941.677083333299</v>
      </c>
      <c r="D122" s="8" t="s">
        <v>1981</v>
      </c>
      <c r="E122" s="10">
        <v>0.33</v>
      </c>
      <c r="F122" s="10">
        <v>0.30399999999999999</v>
      </c>
      <c r="G122" s="10">
        <v>8.6</v>
      </c>
      <c r="H122" s="8">
        <v>42768</v>
      </c>
      <c r="I122" s="8">
        <v>43117</v>
      </c>
    </row>
    <row r="123" spans="1:9" x14ac:dyDescent="0.4">
      <c r="A123" s="2" t="s">
        <v>786</v>
      </c>
      <c r="B123" s="2" t="s">
        <v>1859</v>
      </c>
      <c r="C123" s="8">
        <v>42599.270833333299</v>
      </c>
      <c r="D123" s="8" t="s">
        <v>1981</v>
      </c>
      <c r="E123" s="10">
        <v>1.23</v>
      </c>
      <c r="F123" s="10">
        <v>1.1319999999999999</v>
      </c>
      <c r="G123" s="10">
        <v>8.6999999999999993</v>
      </c>
      <c r="H123" s="8">
        <v>42429</v>
      </c>
      <c r="I123" s="8">
        <v>42774</v>
      </c>
    </row>
    <row r="124" spans="1:9" x14ac:dyDescent="0.4">
      <c r="A124" s="2" t="s">
        <v>109</v>
      </c>
      <c r="B124" s="2" t="s">
        <v>1041</v>
      </c>
      <c r="C124" s="8">
        <v>42858.7097222222</v>
      </c>
      <c r="D124" s="8" t="s">
        <v>1981</v>
      </c>
      <c r="E124" s="10">
        <v>1.55</v>
      </c>
      <c r="F124" s="10">
        <v>1.425</v>
      </c>
      <c r="G124" s="10">
        <v>8.8000000000000007</v>
      </c>
      <c r="H124" s="8">
        <v>42684</v>
      </c>
      <c r="I124" s="8">
        <v>43032</v>
      </c>
    </row>
    <row r="125" spans="1:9" x14ac:dyDescent="0.4">
      <c r="A125" s="11" t="s">
        <v>963</v>
      </c>
      <c r="B125" s="13" t="s">
        <v>1953</v>
      </c>
      <c r="C125" s="8">
        <v>42943.288194444402</v>
      </c>
      <c r="D125" s="8" t="s">
        <v>1981</v>
      </c>
      <c r="E125" s="10">
        <v>1.38</v>
      </c>
      <c r="F125" s="10">
        <v>1.268</v>
      </c>
      <c r="G125" s="10">
        <v>8.8000000000000007</v>
      </c>
      <c r="H125" s="8">
        <v>42772</v>
      </c>
      <c r="I125" s="8">
        <v>43119</v>
      </c>
    </row>
    <row r="126" spans="1:9" x14ac:dyDescent="0.4">
      <c r="A126" s="2" t="s">
        <v>386</v>
      </c>
      <c r="B126" s="2" t="s">
        <v>1659</v>
      </c>
      <c r="C126" s="8">
        <v>42949.291666666701</v>
      </c>
      <c r="D126" s="8" t="s">
        <v>1981</v>
      </c>
      <c r="E126" s="10">
        <v>0.88</v>
      </c>
      <c r="F126" s="10">
        <v>0.80900000000000005</v>
      </c>
      <c r="G126" s="10">
        <v>8.8000000000000007</v>
      </c>
      <c r="H126" s="8">
        <v>42776</v>
      </c>
      <c r="I126" s="8">
        <v>43125</v>
      </c>
    </row>
    <row r="127" spans="1:9" x14ac:dyDescent="0.4">
      <c r="A127" s="2" t="s">
        <v>538</v>
      </c>
      <c r="B127" s="2" t="s">
        <v>1735</v>
      </c>
      <c r="C127" s="8">
        <v>42942.270833333299</v>
      </c>
      <c r="D127" s="8" t="s">
        <v>1981</v>
      </c>
      <c r="E127" s="10">
        <v>1</v>
      </c>
      <c r="F127" s="10">
        <v>0.91800000000000004</v>
      </c>
      <c r="G127" s="10">
        <v>8.8000000000000007</v>
      </c>
      <c r="H127" s="8">
        <v>42769</v>
      </c>
      <c r="I127" s="8">
        <v>43118</v>
      </c>
    </row>
    <row r="128" spans="1:9" x14ac:dyDescent="0.4">
      <c r="A128" s="2" t="s">
        <v>622</v>
      </c>
      <c r="B128" s="2" t="s">
        <v>1777</v>
      </c>
      <c r="C128" s="8">
        <v>42943.291666666701</v>
      </c>
      <c r="D128" s="8" t="s">
        <v>1981</v>
      </c>
      <c r="E128" s="10">
        <v>1.19</v>
      </c>
      <c r="F128" s="10">
        <v>1.097</v>
      </c>
      <c r="G128" s="10">
        <v>8.8000000000000007</v>
      </c>
      <c r="H128" s="8">
        <v>42772</v>
      </c>
      <c r="I128" s="8">
        <v>43119</v>
      </c>
    </row>
    <row r="129" spans="1:9" x14ac:dyDescent="0.4">
      <c r="A129" s="2" t="s">
        <v>850</v>
      </c>
      <c r="B129" s="2" t="s">
        <v>1891</v>
      </c>
      <c r="C129" s="8">
        <v>42941.281944444403</v>
      </c>
      <c r="D129" s="8" t="s">
        <v>1981</v>
      </c>
      <c r="E129" s="10">
        <v>0.47</v>
      </c>
      <c r="F129" s="10">
        <v>0.432</v>
      </c>
      <c r="G129" s="10">
        <v>8.8000000000000007</v>
      </c>
      <c r="H129" s="8">
        <v>42768</v>
      </c>
      <c r="I129" s="8">
        <v>43117</v>
      </c>
    </row>
    <row r="130" spans="1:9" x14ac:dyDescent="0.4">
      <c r="A130" s="11" t="s">
        <v>962</v>
      </c>
      <c r="B130" s="13" t="s">
        <v>1952</v>
      </c>
      <c r="C130" s="8">
        <v>42845.670138888898</v>
      </c>
      <c r="D130" s="8" t="s">
        <v>1981</v>
      </c>
      <c r="E130" s="10">
        <v>0.86</v>
      </c>
      <c r="F130" s="10">
        <v>0.79</v>
      </c>
      <c r="G130" s="10">
        <v>8.9</v>
      </c>
      <c r="H130" s="8">
        <v>42671</v>
      </c>
      <c r="I130" s="8">
        <v>43019</v>
      </c>
    </row>
    <row r="131" spans="1:9" x14ac:dyDescent="0.4">
      <c r="A131" s="2" t="s">
        <v>198</v>
      </c>
      <c r="B131" s="2" t="s">
        <v>1565</v>
      </c>
      <c r="C131" s="8">
        <v>42941.677083333299</v>
      </c>
      <c r="D131" s="8" t="s">
        <v>1981</v>
      </c>
      <c r="E131" s="10">
        <v>0.72</v>
      </c>
      <c r="F131" s="10">
        <v>0.66100000000000003</v>
      </c>
      <c r="G131" s="10">
        <v>8.9</v>
      </c>
      <c r="H131" s="8">
        <v>42768</v>
      </c>
      <c r="I131" s="8">
        <v>43117</v>
      </c>
    </row>
    <row r="132" spans="1:9" x14ac:dyDescent="0.4">
      <c r="A132" s="2" t="s">
        <v>495</v>
      </c>
      <c r="B132" s="2" t="s">
        <v>1234</v>
      </c>
      <c r="C132" s="8">
        <v>42941.3125</v>
      </c>
      <c r="D132" s="8" t="s">
        <v>1981</v>
      </c>
      <c r="E132" s="10">
        <v>0.64</v>
      </c>
      <c r="F132" s="10">
        <v>0.58399999999999996</v>
      </c>
      <c r="G132" s="10">
        <v>9</v>
      </c>
      <c r="H132" s="8">
        <v>42768</v>
      </c>
      <c r="I132" s="8">
        <v>43117</v>
      </c>
    </row>
    <row r="133" spans="1:9" x14ac:dyDescent="0.4">
      <c r="A133" s="2" t="s">
        <v>557</v>
      </c>
      <c r="B133" s="2" t="s">
        <v>1265</v>
      </c>
      <c r="C133" s="8">
        <v>42671.291666666701</v>
      </c>
      <c r="D133" s="8" t="s">
        <v>1981</v>
      </c>
      <c r="E133" s="10">
        <v>0.63</v>
      </c>
      <c r="F133" s="10">
        <v>0.57799999999999996</v>
      </c>
      <c r="G133" s="10">
        <v>9</v>
      </c>
      <c r="H133" s="8">
        <v>42499</v>
      </c>
      <c r="I133" s="8">
        <v>42845</v>
      </c>
    </row>
    <row r="134" spans="1:9" x14ac:dyDescent="0.4">
      <c r="A134" s="11" t="s">
        <v>979</v>
      </c>
      <c r="B134" s="13" t="s">
        <v>1969</v>
      </c>
      <c r="C134" s="8">
        <v>42948.28125</v>
      </c>
      <c r="D134" s="8" t="s">
        <v>1981</v>
      </c>
      <c r="E134" s="10">
        <v>0.87</v>
      </c>
      <c r="F134" s="10">
        <v>0.79800000000000004</v>
      </c>
      <c r="G134" s="10">
        <v>9</v>
      </c>
      <c r="H134" s="8">
        <v>42775</v>
      </c>
      <c r="I134" s="8">
        <v>43124</v>
      </c>
    </row>
    <row r="135" spans="1:9" x14ac:dyDescent="0.4">
      <c r="A135" s="2" t="s">
        <v>150</v>
      </c>
      <c r="B135" s="2" t="s">
        <v>1541</v>
      </c>
      <c r="C135" s="8">
        <v>42773.291666666701</v>
      </c>
      <c r="D135" s="8" t="s">
        <v>1981</v>
      </c>
      <c r="E135" s="10">
        <v>1.34</v>
      </c>
      <c r="F135" s="10">
        <v>1.2290000000000001</v>
      </c>
      <c r="G135" s="10">
        <v>9</v>
      </c>
      <c r="H135" s="8">
        <v>42598</v>
      </c>
      <c r="I135" s="8">
        <v>42944</v>
      </c>
    </row>
    <row r="136" spans="1:9" x14ac:dyDescent="0.4">
      <c r="A136" s="2" t="s">
        <v>533</v>
      </c>
      <c r="B136" s="2" t="s">
        <v>1253</v>
      </c>
      <c r="C136" s="8">
        <v>42954.284722222197</v>
      </c>
      <c r="D136" s="8" t="s">
        <v>1981</v>
      </c>
      <c r="E136" s="10">
        <v>-0.02</v>
      </c>
      <c r="F136" s="10">
        <v>-2.1999999999999999E-2</v>
      </c>
      <c r="G136" s="10">
        <v>9.1</v>
      </c>
      <c r="H136" s="8">
        <v>42781</v>
      </c>
      <c r="I136" s="8">
        <v>43130</v>
      </c>
    </row>
    <row r="137" spans="1:9" x14ac:dyDescent="0.4">
      <c r="A137" s="11" t="s">
        <v>970</v>
      </c>
      <c r="B137" s="13" t="s">
        <v>1960</v>
      </c>
      <c r="C137" s="8">
        <v>42950.679861111101</v>
      </c>
      <c r="D137" s="8" t="s">
        <v>1981</v>
      </c>
      <c r="E137" s="10">
        <v>-0.05</v>
      </c>
      <c r="F137" s="10">
        <v>-5.5E-2</v>
      </c>
      <c r="G137" s="10">
        <v>9.1</v>
      </c>
      <c r="H137" s="8">
        <v>42779</v>
      </c>
      <c r="I137" s="8">
        <v>43126</v>
      </c>
    </row>
    <row r="138" spans="1:9" x14ac:dyDescent="0.4">
      <c r="A138" s="2" t="s">
        <v>738</v>
      </c>
      <c r="B138" s="2" t="s">
        <v>1835</v>
      </c>
      <c r="C138" s="8">
        <v>42943.298611111102</v>
      </c>
      <c r="D138" s="8" t="s">
        <v>1981</v>
      </c>
      <c r="E138" s="10">
        <v>1.72</v>
      </c>
      <c r="F138" s="10">
        <v>1.5760000000000001</v>
      </c>
      <c r="G138" s="10">
        <v>9.1</v>
      </c>
      <c r="H138" s="8">
        <v>42772</v>
      </c>
      <c r="I138" s="8">
        <v>43119</v>
      </c>
    </row>
    <row r="139" spans="1:9" x14ac:dyDescent="0.4">
      <c r="A139" s="2" t="s">
        <v>744</v>
      </c>
      <c r="B139" s="2" t="s">
        <v>1838</v>
      </c>
      <c r="C139" s="8">
        <v>42613.670138888898</v>
      </c>
      <c r="D139" s="8" t="s">
        <v>1981</v>
      </c>
      <c r="E139" s="10">
        <v>0.24</v>
      </c>
      <c r="F139" s="10">
        <v>0.22</v>
      </c>
      <c r="G139" s="10">
        <v>9.1</v>
      </c>
      <c r="H139" s="8">
        <v>42443</v>
      </c>
      <c r="I139" s="8">
        <v>42789</v>
      </c>
    </row>
    <row r="140" spans="1:9" x14ac:dyDescent="0.4">
      <c r="A140" s="2" t="s">
        <v>767</v>
      </c>
      <c r="B140" s="2" t="s">
        <v>1370</v>
      </c>
      <c r="C140" s="8">
        <v>42941.28125</v>
      </c>
      <c r="D140" s="8" t="s">
        <v>1981</v>
      </c>
      <c r="E140" s="10">
        <v>1.55</v>
      </c>
      <c r="F140" s="10">
        <v>1.4159999999999999</v>
      </c>
      <c r="G140" s="10">
        <v>9.5</v>
      </c>
      <c r="H140" s="8">
        <v>42768</v>
      </c>
      <c r="I140" s="8">
        <v>43117</v>
      </c>
    </row>
    <row r="141" spans="1:9" x14ac:dyDescent="0.4">
      <c r="A141" s="2" t="s">
        <v>84</v>
      </c>
      <c r="B141" s="2" t="s">
        <v>1508</v>
      </c>
      <c r="C141" s="8">
        <v>42947.291666666701</v>
      </c>
      <c r="D141" s="8" t="s">
        <v>1981</v>
      </c>
      <c r="E141" s="10">
        <v>0.73</v>
      </c>
      <c r="F141" s="10">
        <v>0.66600000000000004</v>
      </c>
      <c r="G141" s="10">
        <v>9.6</v>
      </c>
      <c r="H141" s="8">
        <v>42774</v>
      </c>
      <c r="I141" s="8">
        <v>43123</v>
      </c>
    </row>
    <row r="142" spans="1:9" x14ac:dyDescent="0.4">
      <c r="A142" s="2" t="s">
        <v>156</v>
      </c>
      <c r="B142" s="2" t="s">
        <v>1544</v>
      </c>
      <c r="C142" s="8">
        <v>42908.368750000001</v>
      </c>
      <c r="D142" s="8" t="s">
        <v>1981</v>
      </c>
      <c r="E142" s="10">
        <v>0.52</v>
      </c>
      <c r="F142" s="10">
        <v>0.47399999999999998</v>
      </c>
      <c r="G142" s="10">
        <v>9.6999999999999993</v>
      </c>
      <c r="H142" s="8">
        <v>42737</v>
      </c>
      <c r="I142" s="8">
        <v>43082</v>
      </c>
    </row>
    <row r="143" spans="1:9" x14ac:dyDescent="0.4">
      <c r="A143" s="2" t="s">
        <v>816</v>
      </c>
      <c r="B143" s="2" t="s">
        <v>1874</v>
      </c>
      <c r="C143" s="8">
        <v>42935.270833333299</v>
      </c>
      <c r="D143" s="8" t="s">
        <v>1981</v>
      </c>
      <c r="E143" s="10">
        <v>0.6</v>
      </c>
      <c r="F143" s="10">
        <v>0.54700000000000004</v>
      </c>
      <c r="G143" s="10">
        <v>9.6999999999999993</v>
      </c>
      <c r="H143" s="8">
        <v>42762</v>
      </c>
      <c r="I143" s="8">
        <v>43110</v>
      </c>
    </row>
    <row r="144" spans="1:9" x14ac:dyDescent="0.4">
      <c r="A144" s="2" t="s">
        <v>131</v>
      </c>
      <c r="B144" s="2" t="s">
        <v>1052</v>
      </c>
      <c r="C144" s="8">
        <v>42942.677083333299</v>
      </c>
      <c r="D144" s="8" t="s">
        <v>1981</v>
      </c>
      <c r="E144" s="10">
        <v>1.31</v>
      </c>
      <c r="F144" s="10">
        <v>1.1930000000000001</v>
      </c>
      <c r="G144" s="10">
        <v>9.8000000000000007</v>
      </c>
      <c r="H144" s="8">
        <v>42769</v>
      </c>
      <c r="I144" s="8">
        <v>43118</v>
      </c>
    </row>
    <row r="145" spans="1:9" x14ac:dyDescent="0.4">
      <c r="A145" s="2" t="s">
        <v>985</v>
      </c>
      <c r="B145" s="2" t="s">
        <v>1975</v>
      </c>
      <c r="C145" s="8">
        <v>42950.291666666701</v>
      </c>
      <c r="D145" s="8" t="s">
        <v>1981</v>
      </c>
      <c r="E145" s="10">
        <v>0.68</v>
      </c>
      <c r="F145" s="10">
        <v>0.61899999999999999</v>
      </c>
      <c r="G145" s="10">
        <v>9.9</v>
      </c>
      <c r="H145" s="8">
        <v>42779</v>
      </c>
      <c r="I145" s="8">
        <v>43126</v>
      </c>
    </row>
    <row r="146" spans="1:9" x14ac:dyDescent="0.4">
      <c r="A146" s="2" t="s">
        <v>86</v>
      </c>
      <c r="B146" s="2" t="s">
        <v>1509</v>
      </c>
      <c r="C146" s="8">
        <v>42949.668749999997</v>
      </c>
      <c r="D146" s="8" t="s">
        <v>1981</v>
      </c>
      <c r="E146" s="10">
        <v>0.63</v>
      </c>
      <c r="F146" s="10">
        <v>0.57299999999999995</v>
      </c>
      <c r="G146" s="10">
        <v>9.9</v>
      </c>
      <c r="H146" s="8">
        <v>42776</v>
      </c>
      <c r="I146" s="8">
        <v>43125</v>
      </c>
    </row>
    <row r="147" spans="1:9" x14ac:dyDescent="0.4">
      <c r="A147" s="2" t="s">
        <v>884</v>
      </c>
      <c r="B147" s="2" t="s">
        <v>1908</v>
      </c>
      <c r="C147" s="8">
        <v>42936.28125</v>
      </c>
      <c r="D147" s="8" t="s">
        <v>1981</v>
      </c>
      <c r="E147" s="10">
        <v>1.69</v>
      </c>
      <c r="F147" s="10">
        <v>1.536</v>
      </c>
      <c r="G147" s="10">
        <v>10</v>
      </c>
      <c r="H147" s="8">
        <v>42765</v>
      </c>
      <c r="I147" s="8">
        <v>43111</v>
      </c>
    </row>
    <row r="148" spans="1:9" x14ac:dyDescent="0.4">
      <c r="A148" s="2" t="s">
        <v>691</v>
      </c>
      <c r="B148" s="2" t="s">
        <v>1332</v>
      </c>
      <c r="C148" s="8">
        <v>42943.355555555601</v>
      </c>
      <c r="D148" s="8" t="s">
        <v>1981</v>
      </c>
      <c r="E148" s="10">
        <v>0.86</v>
      </c>
      <c r="F148" s="10">
        <v>0.78100000000000003</v>
      </c>
      <c r="G148" s="10">
        <v>10.1</v>
      </c>
      <c r="H148" s="8">
        <v>42772</v>
      </c>
      <c r="I148" s="8">
        <v>43119</v>
      </c>
    </row>
    <row r="149" spans="1:9" x14ac:dyDescent="0.4">
      <c r="A149" s="2" t="s">
        <v>374</v>
      </c>
      <c r="B149" s="2" t="s">
        <v>1653</v>
      </c>
      <c r="C149" s="8">
        <v>42853.354166666701</v>
      </c>
      <c r="D149" s="8" t="s">
        <v>1981</v>
      </c>
      <c r="E149" s="10">
        <v>0.74</v>
      </c>
      <c r="F149" s="10">
        <v>0.67200000000000004</v>
      </c>
      <c r="G149" s="10">
        <v>10.1</v>
      </c>
      <c r="H149" s="8">
        <v>42681</v>
      </c>
      <c r="I149" s="8">
        <v>43027</v>
      </c>
    </row>
    <row r="150" spans="1:9" x14ac:dyDescent="0.4">
      <c r="A150" s="2" t="s">
        <v>592</v>
      </c>
      <c r="B150" s="2" t="s">
        <v>1762</v>
      </c>
      <c r="C150" s="8">
        <v>42942.291666666701</v>
      </c>
      <c r="D150" s="8" t="s">
        <v>1981</v>
      </c>
      <c r="E150" s="10">
        <v>3.15</v>
      </c>
      <c r="F150" s="10">
        <v>2.8580000000000001</v>
      </c>
      <c r="G150" s="10">
        <v>10.1</v>
      </c>
      <c r="H150" s="8">
        <v>42769</v>
      </c>
      <c r="I150" s="8">
        <v>43118</v>
      </c>
    </row>
    <row r="151" spans="1:9" x14ac:dyDescent="0.4">
      <c r="A151" s="2" t="s">
        <v>790</v>
      </c>
      <c r="B151" s="2" t="s">
        <v>1861</v>
      </c>
      <c r="C151" s="8">
        <v>42940.333333333299</v>
      </c>
      <c r="D151" s="8" t="s">
        <v>1981</v>
      </c>
      <c r="E151" s="10">
        <v>0.33</v>
      </c>
      <c r="F151" s="10">
        <v>0.29899999999999999</v>
      </c>
      <c r="G151" s="10">
        <v>10.1</v>
      </c>
      <c r="H151" s="8">
        <v>42767</v>
      </c>
      <c r="I151" s="8">
        <v>43116</v>
      </c>
    </row>
    <row r="152" spans="1:9" x14ac:dyDescent="0.4">
      <c r="A152" s="2" t="s">
        <v>401</v>
      </c>
      <c r="B152" s="2" t="s">
        <v>1187</v>
      </c>
      <c r="C152" s="8">
        <v>42948.25</v>
      </c>
      <c r="D152" s="8" t="s">
        <v>1981</v>
      </c>
      <c r="E152" s="10">
        <v>0.8</v>
      </c>
      <c r="F152" s="10">
        <v>0.72599999999999998</v>
      </c>
      <c r="G152" s="10">
        <v>10.199999999999999</v>
      </c>
      <c r="H152" s="8">
        <v>42775</v>
      </c>
      <c r="I152" s="8">
        <v>43124</v>
      </c>
    </row>
    <row r="153" spans="1:9" x14ac:dyDescent="0.4">
      <c r="A153" s="2" t="s">
        <v>652</v>
      </c>
      <c r="B153" s="2" t="s">
        <v>1792</v>
      </c>
      <c r="C153" s="8">
        <v>42934.291666666701</v>
      </c>
      <c r="D153" s="8" t="s">
        <v>1981</v>
      </c>
      <c r="E153" s="10">
        <v>0.78</v>
      </c>
      <c r="F153" s="10">
        <v>0.70799999999999996</v>
      </c>
      <c r="G153" s="10">
        <v>10.199999999999999</v>
      </c>
      <c r="H153" s="8">
        <v>42761</v>
      </c>
      <c r="I153" s="8">
        <v>43109</v>
      </c>
    </row>
    <row r="154" spans="1:9" x14ac:dyDescent="0.4">
      <c r="A154" s="2" t="s">
        <v>141</v>
      </c>
      <c r="B154" s="2" t="s">
        <v>1057</v>
      </c>
      <c r="C154" s="8">
        <v>42936.270833333299</v>
      </c>
      <c r="D154" s="8" t="s">
        <v>1981</v>
      </c>
      <c r="E154" s="10">
        <v>0.93</v>
      </c>
      <c r="F154" s="10">
        <v>0.84299999999999997</v>
      </c>
      <c r="G154" s="10">
        <v>10.3</v>
      </c>
      <c r="H154" s="8">
        <v>42765</v>
      </c>
      <c r="I154" s="8">
        <v>43111</v>
      </c>
    </row>
    <row r="155" spans="1:9" x14ac:dyDescent="0.4">
      <c r="A155" s="2" t="s">
        <v>451</v>
      </c>
      <c r="B155" s="2" t="s">
        <v>1212</v>
      </c>
      <c r="C155" s="8">
        <v>42943.677083333299</v>
      </c>
      <c r="D155" s="8" t="s">
        <v>1981</v>
      </c>
      <c r="E155" s="10">
        <v>1.04</v>
      </c>
      <c r="F155" s="10">
        <v>0.94299999999999995</v>
      </c>
      <c r="G155" s="10">
        <v>10.3</v>
      </c>
      <c r="H155" s="8">
        <v>42772</v>
      </c>
      <c r="I155" s="8">
        <v>43119</v>
      </c>
    </row>
    <row r="156" spans="1:9" x14ac:dyDescent="0.4">
      <c r="A156" s="2" t="s">
        <v>799</v>
      </c>
      <c r="B156" s="2" t="s">
        <v>1386</v>
      </c>
      <c r="C156" s="8">
        <v>42935.697222222203</v>
      </c>
      <c r="D156" s="8" t="s">
        <v>1981</v>
      </c>
      <c r="E156" s="10">
        <v>1.78</v>
      </c>
      <c r="F156" s="10">
        <v>1.613</v>
      </c>
      <c r="G156" s="10">
        <v>10.4</v>
      </c>
      <c r="H156" s="8">
        <v>42762</v>
      </c>
      <c r="I156" s="8">
        <v>43110</v>
      </c>
    </row>
    <row r="157" spans="1:9" x14ac:dyDescent="0.4">
      <c r="A157" s="2" t="s">
        <v>649</v>
      </c>
      <c r="B157" s="2" t="s">
        <v>1311</v>
      </c>
      <c r="C157" s="8">
        <v>42690.667361111096</v>
      </c>
      <c r="D157" s="8" t="s">
        <v>1981</v>
      </c>
      <c r="E157" s="10">
        <v>0.6</v>
      </c>
      <c r="F157" s="10">
        <v>0.54300000000000004</v>
      </c>
      <c r="G157" s="10">
        <v>10.5</v>
      </c>
      <c r="H157" s="8">
        <v>42515</v>
      </c>
      <c r="I157" s="8">
        <v>42863</v>
      </c>
    </row>
    <row r="158" spans="1:9" x14ac:dyDescent="0.4">
      <c r="A158" s="2" t="s">
        <v>955</v>
      </c>
      <c r="B158" s="2" t="s">
        <v>1464</v>
      </c>
      <c r="C158" s="8">
        <v>42942.667361111096</v>
      </c>
      <c r="D158" s="8" t="s">
        <v>1981</v>
      </c>
      <c r="E158" s="10">
        <v>0.39</v>
      </c>
      <c r="F158" s="10">
        <v>0.35299999999999998</v>
      </c>
      <c r="G158" s="10">
        <v>10.5</v>
      </c>
      <c r="H158" s="8">
        <v>42769</v>
      </c>
      <c r="I158" s="8">
        <v>43118</v>
      </c>
    </row>
    <row r="159" spans="1:9" x14ac:dyDescent="0.4">
      <c r="A159" s="2" t="s">
        <v>76</v>
      </c>
      <c r="B159" s="2" t="s">
        <v>1504</v>
      </c>
      <c r="C159" s="8">
        <v>42948.291666666701</v>
      </c>
      <c r="D159" s="8" t="s">
        <v>1981</v>
      </c>
      <c r="E159" s="10">
        <v>0.56999999999999995</v>
      </c>
      <c r="F159" s="10">
        <v>0.51600000000000001</v>
      </c>
      <c r="G159" s="10">
        <v>10.5</v>
      </c>
      <c r="H159" s="8">
        <v>42775</v>
      </c>
      <c r="I159" s="8">
        <v>43124</v>
      </c>
    </row>
    <row r="160" spans="1:9" x14ac:dyDescent="0.4">
      <c r="A160" s="2" t="s">
        <v>47</v>
      </c>
      <c r="B160" s="2" t="s">
        <v>1010</v>
      </c>
      <c r="C160" s="8">
        <v>42942.667361111096</v>
      </c>
      <c r="D160" s="8" t="s">
        <v>1981</v>
      </c>
      <c r="E160" s="10">
        <v>0.67</v>
      </c>
      <c r="F160" s="10">
        <v>0.60599999999999998</v>
      </c>
      <c r="G160" s="10">
        <v>10.6</v>
      </c>
      <c r="H160" s="8">
        <v>42769</v>
      </c>
      <c r="I160" s="8">
        <v>43118</v>
      </c>
    </row>
    <row r="161" spans="1:9" x14ac:dyDescent="0.4">
      <c r="A161" s="2" t="s">
        <v>781</v>
      </c>
      <c r="B161" s="2" t="s">
        <v>1377</v>
      </c>
      <c r="C161" s="8">
        <v>42942.667361111096</v>
      </c>
      <c r="D161" s="8" t="s">
        <v>1981</v>
      </c>
      <c r="E161" s="10">
        <v>0.22</v>
      </c>
      <c r="F161" s="10">
        <v>0.19900000000000001</v>
      </c>
      <c r="G161" s="10">
        <v>10.6</v>
      </c>
      <c r="H161" s="8">
        <v>42769</v>
      </c>
      <c r="I161" s="8">
        <v>43118</v>
      </c>
    </row>
    <row r="162" spans="1:9" x14ac:dyDescent="0.4">
      <c r="A162" s="2" t="s">
        <v>384</v>
      </c>
      <c r="B162" s="2" t="s">
        <v>1658</v>
      </c>
      <c r="C162" s="8">
        <v>42949.6875</v>
      </c>
      <c r="D162" s="8" t="s">
        <v>1981</v>
      </c>
      <c r="E162" s="10">
        <v>0.24</v>
      </c>
      <c r="F162" s="10">
        <v>0.217</v>
      </c>
      <c r="G162" s="10">
        <v>10.6</v>
      </c>
      <c r="H162" s="8">
        <v>42776</v>
      </c>
      <c r="I162" s="8">
        <v>43125</v>
      </c>
    </row>
    <row r="163" spans="1:9" x14ac:dyDescent="0.4">
      <c r="A163" s="2" t="s">
        <v>716</v>
      </c>
      <c r="B163" s="2" t="s">
        <v>1824</v>
      </c>
      <c r="C163" s="8">
        <v>42851.291666666701</v>
      </c>
      <c r="D163" s="8" t="s">
        <v>1981</v>
      </c>
      <c r="E163" s="10">
        <v>1.55</v>
      </c>
      <c r="F163" s="10">
        <v>1.4019999999999999</v>
      </c>
      <c r="G163" s="10">
        <v>10.6</v>
      </c>
      <c r="H163" s="8">
        <v>42677</v>
      </c>
      <c r="I163" s="8">
        <v>43025</v>
      </c>
    </row>
    <row r="164" spans="1:9" x14ac:dyDescent="0.4">
      <c r="A164" s="2" t="s">
        <v>800</v>
      </c>
      <c r="B164" s="2" t="s">
        <v>1866</v>
      </c>
      <c r="C164" s="8">
        <v>42943.291666666701</v>
      </c>
      <c r="D164" s="8" t="s">
        <v>1981</v>
      </c>
      <c r="E164" s="10">
        <v>0.45</v>
      </c>
      <c r="F164" s="10">
        <v>0.40699999999999997</v>
      </c>
      <c r="G164" s="10">
        <v>10.6</v>
      </c>
      <c r="H164" s="8">
        <v>42772</v>
      </c>
      <c r="I164" s="8">
        <v>43119</v>
      </c>
    </row>
    <row r="165" spans="1:9" x14ac:dyDescent="0.4">
      <c r="A165" s="2" t="s">
        <v>41</v>
      </c>
      <c r="B165" s="2" t="s">
        <v>1007</v>
      </c>
      <c r="C165" s="8">
        <v>42943.333333333299</v>
      </c>
      <c r="D165" s="8" t="s">
        <v>1981</v>
      </c>
      <c r="E165" s="10">
        <v>1.1499999999999999</v>
      </c>
      <c r="F165" s="10">
        <v>1.0389999999999999</v>
      </c>
      <c r="G165" s="10">
        <v>10.7</v>
      </c>
      <c r="H165" s="8">
        <v>42772</v>
      </c>
      <c r="I165" s="8">
        <v>43119</v>
      </c>
    </row>
    <row r="166" spans="1:9" x14ac:dyDescent="0.4">
      <c r="A166" s="2" t="s">
        <v>83</v>
      </c>
      <c r="B166" s="2" t="s">
        <v>1028</v>
      </c>
      <c r="C166" s="8">
        <v>42943.333333333299</v>
      </c>
      <c r="D166" s="8" t="s">
        <v>1981</v>
      </c>
      <c r="E166" s="10">
        <v>0.57999999999999996</v>
      </c>
      <c r="F166" s="10">
        <v>0.52400000000000002</v>
      </c>
      <c r="G166" s="10">
        <v>10.7</v>
      </c>
      <c r="H166" s="8">
        <v>42772</v>
      </c>
      <c r="I166" s="8">
        <v>43119</v>
      </c>
    </row>
    <row r="167" spans="1:9" x14ac:dyDescent="0.4">
      <c r="A167" s="2" t="s">
        <v>71</v>
      </c>
      <c r="B167" s="2" t="s">
        <v>1022</v>
      </c>
      <c r="C167" s="8">
        <v>42943.229166666701</v>
      </c>
      <c r="D167" s="8" t="s">
        <v>1981</v>
      </c>
      <c r="E167" s="10">
        <v>1.1100000000000001</v>
      </c>
      <c r="F167" s="10">
        <v>1.002</v>
      </c>
      <c r="G167" s="10">
        <v>10.8</v>
      </c>
      <c r="H167" s="8">
        <v>42772</v>
      </c>
      <c r="I167" s="8">
        <v>43119</v>
      </c>
    </row>
    <row r="168" spans="1:9" x14ac:dyDescent="0.4">
      <c r="A168" s="2" t="s">
        <v>452</v>
      </c>
      <c r="B168" s="2" t="s">
        <v>1692</v>
      </c>
      <c r="C168" s="8">
        <v>42934.667361111096</v>
      </c>
      <c r="D168" s="8" t="s">
        <v>1981</v>
      </c>
      <c r="E168" s="10">
        <v>0.41</v>
      </c>
      <c r="F168" s="10">
        <v>0.37</v>
      </c>
      <c r="G168" s="10">
        <v>10.8</v>
      </c>
      <c r="H168" s="8">
        <v>42761</v>
      </c>
      <c r="I168" s="8">
        <v>43109</v>
      </c>
    </row>
    <row r="169" spans="1:9" x14ac:dyDescent="0.4">
      <c r="A169" s="2" t="s">
        <v>540</v>
      </c>
      <c r="B169" s="2" t="s">
        <v>1736</v>
      </c>
      <c r="C169" s="8">
        <v>42954.681944444397</v>
      </c>
      <c r="D169" s="8" t="s">
        <v>1981</v>
      </c>
      <c r="E169" s="10">
        <v>1.1299999999999999</v>
      </c>
      <c r="F169" s="10">
        <v>1.02</v>
      </c>
      <c r="G169" s="10">
        <v>10.8</v>
      </c>
      <c r="H169" s="8">
        <v>42781</v>
      </c>
      <c r="I169" s="8">
        <v>43130</v>
      </c>
    </row>
    <row r="170" spans="1:9" x14ac:dyDescent="0.4">
      <c r="A170" s="2" t="s">
        <v>181</v>
      </c>
      <c r="B170" s="2" t="s">
        <v>1077</v>
      </c>
      <c r="C170" s="8">
        <v>42942.3125</v>
      </c>
      <c r="D170" s="8" t="s">
        <v>1981</v>
      </c>
      <c r="E170" s="10">
        <v>2.5499999999999998</v>
      </c>
      <c r="F170" s="10">
        <v>2.2989999999999999</v>
      </c>
      <c r="G170" s="10">
        <v>10.9</v>
      </c>
      <c r="H170" s="8">
        <v>42769</v>
      </c>
      <c r="I170" s="8">
        <v>43118</v>
      </c>
    </row>
    <row r="171" spans="1:9" x14ac:dyDescent="0.4">
      <c r="A171" s="2" t="s">
        <v>771</v>
      </c>
      <c r="B171" s="2" t="s">
        <v>1372</v>
      </c>
      <c r="C171" s="8">
        <v>42684.334027777797</v>
      </c>
      <c r="D171" s="8" t="s">
        <v>1981</v>
      </c>
      <c r="E171" s="10">
        <v>1.9</v>
      </c>
      <c r="F171" s="10">
        <v>1.714</v>
      </c>
      <c r="G171" s="10">
        <v>10.9</v>
      </c>
      <c r="H171" s="8">
        <v>42510</v>
      </c>
      <c r="I171" s="8">
        <v>42858</v>
      </c>
    </row>
    <row r="172" spans="1:9" x14ac:dyDescent="0.4">
      <c r="A172" s="2" t="s">
        <v>107</v>
      </c>
      <c r="B172" s="2" t="s">
        <v>1040</v>
      </c>
      <c r="C172" s="8">
        <v>42754.670138888898</v>
      </c>
      <c r="D172" s="8" t="s">
        <v>1981</v>
      </c>
      <c r="E172" s="10">
        <v>0.09</v>
      </c>
      <c r="F172" s="10">
        <v>8.1000000000000003E-2</v>
      </c>
      <c r="G172" s="10">
        <v>11.1</v>
      </c>
      <c r="H172" s="8">
        <v>42579</v>
      </c>
      <c r="I172" s="8">
        <v>42927</v>
      </c>
    </row>
    <row r="173" spans="1:9" x14ac:dyDescent="0.4">
      <c r="A173" s="2" t="s">
        <v>137</v>
      </c>
      <c r="B173" s="2" t="s">
        <v>1055</v>
      </c>
      <c r="C173" s="8">
        <v>42934.28125</v>
      </c>
      <c r="D173" s="8" t="s">
        <v>1981</v>
      </c>
      <c r="E173" s="10">
        <v>0.48</v>
      </c>
      <c r="F173" s="10">
        <v>0.433</v>
      </c>
      <c r="G173" s="10">
        <v>11.1</v>
      </c>
      <c r="H173" s="8">
        <v>42761</v>
      </c>
      <c r="I173" s="8">
        <v>43109</v>
      </c>
    </row>
    <row r="174" spans="1:9" x14ac:dyDescent="0.4">
      <c r="A174" s="2" t="s">
        <v>147</v>
      </c>
      <c r="B174" s="2" t="s">
        <v>1060</v>
      </c>
      <c r="C174" s="8">
        <v>42942.302083333299</v>
      </c>
      <c r="D174" s="8" t="s">
        <v>1981</v>
      </c>
      <c r="E174" s="10">
        <v>0.63</v>
      </c>
      <c r="F174" s="10">
        <v>0.56699999999999995</v>
      </c>
      <c r="G174" s="10">
        <v>11.1</v>
      </c>
      <c r="H174" s="8">
        <v>42769</v>
      </c>
      <c r="I174" s="8">
        <v>43118</v>
      </c>
    </row>
    <row r="175" spans="1:9" x14ac:dyDescent="0.4">
      <c r="A175" s="2" t="s">
        <v>203</v>
      </c>
      <c r="B175" s="2" t="s">
        <v>1088</v>
      </c>
      <c r="C175" s="8">
        <v>42950.291666666701</v>
      </c>
      <c r="D175" s="8" t="s">
        <v>1981</v>
      </c>
      <c r="E175" s="10">
        <v>0.16</v>
      </c>
      <c r="F175" s="10">
        <v>0.14399999999999999</v>
      </c>
      <c r="G175" s="10">
        <v>11.1</v>
      </c>
      <c r="H175" s="8">
        <v>42779</v>
      </c>
      <c r="I175" s="8">
        <v>43126</v>
      </c>
    </row>
    <row r="176" spans="1:9" x14ac:dyDescent="0.4">
      <c r="A176" s="2" t="s">
        <v>289</v>
      </c>
      <c r="B176" s="2" t="s">
        <v>1131</v>
      </c>
      <c r="C176" s="8">
        <v>42887.677083333299</v>
      </c>
      <c r="D176" s="8" t="s">
        <v>1981</v>
      </c>
      <c r="E176" s="10">
        <v>2.5</v>
      </c>
      <c r="F176" s="10">
        <v>2.25</v>
      </c>
      <c r="G176" s="10">
        <v>11.1</v>
      </c>
      <c r="H176" s="8">
        <v>42716</v>
      </c>
      <c r="I176" s="8">
        <v>43060</v>
      </c>
    </row>
    <row r="177" spans="1:9" x14ac:dyDescent="0.4">
      <c r="A177" s="2" t="s">
        <v>935</v>
      </c>
      <c r="B177" s="2" t="s">
        <v>1454</v>
      </c>
      <c r="C177" s="8">
        <v>42850.709027777797</v>
      </c>
      <c r="D177" s="8" t="s">
        <v>1981</v>
      </c>
      <c r="E177" s="10">
        <v>0.37</v>
      </c>
      <c r="F177" s="10">
        <v>0.33300000000000002</v>
      </c>
      <c r="G177" s="10">
        <v>11.1</v>
      </c>
      <c r="H177" s="8">
        <v>42676</v>
      </c>
      <c r="I177" s="8">
        <v>43024</v>
      </c>
    </row>
    <row r="178" spans="1:9" x14ac:dyDescent="0.4">
      <c r="A178" s="2" t="s">
        <v>598</v>
      </c>
      <c r="B178" s="2" t="s">
        <v>1765</v>
      </c>
      <c r="C178" s="8">
        <v>42949.677083333299</v>
      </c>
      <c r="D178" s="8" t="s">
        <v>1981</v>
      </c>
      <c r="E178" s="10">
        <v>0.77</v>
      </c>
      <c r="F178" s="10">
        <v>0.69</v>
      </c>
      <c r="G178" s="10">
        <v>11.1</v>
      </c>
      <c r="H178" s="8">
        <v>42776</v>
      </c>
      <c r="I178" s="8">
        <v>43125</v>
      </c>
    </row>
    <row r="179" spans="1:9" x14ac:dyDescent="0.4">
      <c r="A179" s="2" t="s">
        <v>608</v>
      </c>
      <c r="B179" s="2" t="s">
        <v>1770</v>
      </c>
      <c r="C179" s="8">
        <v>42593.680555555598</v>
      </c>
      <c r="D179" s="8" t="s">
        <v>1981</v>
      </c>
      <c r="E179" s="10">
        <v>0.53</v>
      </c>
      <c r="F179" s="10">
        <v>0.47699999999999998</v>
      </c>
      <c r="G179" s="10">
        <v>11.1</v>
      </c>
      <c r="H179" s="8">
        <v>42423</v>
      </c>
      <c r="I179" s="8">
        <v>42768</v>
      </c>
    </row>
    <row r="180" spans="1:9" x14ac:dyDescent="0.4">
      <c r="A180" s="2" t="s">
        <v>39</v>
      </c>
      <c r="B180" s="2" t="s">
        <v>1006</v>
      </c>
      <c r="C180" s="8">
        <v>42943.680555555598</v>
      </c>
      <c r="D180" s="8" t="s">
        <v>1981</v>
      </c>
      <c r="E180" s="10">
        <v>0.92</v>
      </c>
      <c r="F180" s="10">
        <v>0.82099999999999995</v>
      </c>
      <c r="G180" s="10">
        <v>11.4</v>
      </c>
      <c r="H180" s="8">
        <v>42772</v>
      </c>
      <c r="I180" s="8">
        <v>43119</v>
      </c>
    </row>
    <row r="181" spans="1:9" x14ac:dyDescent="0.4">
      <c r="A181" s="2" t="s">
        <v>399</v>
      </c>
      <c r="B181" s="2" t="s">
        <v>1186</v>
      </c>
      <c r="C181" s="8">
        <v>42941.3125</v>
      </c>
      <c r="D181" s="8" t="s">
        <v>1981</v>
      </c>
      <c r="E181" s="10">
        <v>1.89</v>
      </c>
      <c r="F181" s="10">
        <v>1.696</v>
      </c>
      <c r="G181" s="10">
        <v>11.4</v>
      </c>
      <c r="H181" s="8">
        <v>42768</v>
      </c>
      <c r="I181" s="8">
        <v>43117</v>
      </c>
    </row>
    <row r="182" spans="1:9" x14ac:dyDescent="0.4">
      <c r="A182" s="2" t="s">
        <v>290</v>
      </c>
      <c r="B182" s="2" t="s">
        <v>1611</v>
      </c>
      <c r="C182" s="8">
        <v>42795.291666666701</v>
      </c>
      <c r="D182" s="8" t="s">
        <v>1981</v>
      </c>
      <c r="E182" s="10">
        <v>0.35</v>
      </c>
      <c r="F182" s="10">
        <v>0.314</v>
      </c>
      <c r="G182" s="10">
        <v>11.5</v>
      </c>
      <c r="H182" s="8">
        <v>42620</v>
      </c>
      <c r="I182" s="8">
        <v>42965</v>
      </c>
    </row>
    <row r="183" spans="1:9" x14ac:dyDescent="0.4">
      <c r="A183" s="2" t="s">
        <v>644</v>
      </c>
      <c r="B183" s="2" t="s">
        <v>1788</v>
      </c>
      <c r="C183" s="8">
        <v>42942.3125</v>
      </c>
      <c r="D183" s="8" t="s">
        <v>1981</v>
      </c>
      <c r="E183" s="10">
        <v>1.2</v>
      </c>
      <c r="F183" s="10">
        <v>1.0760000000000001</v>
      </c>
      <c r="G183" s="10">
        <v>11.5</v>
      </c>
      <c r="H183" s="8">
        <v>42769</v>
      </c>
      <c r="I183" s="8">
        <v>43118</v>
      </c>
    </row>
    <row r="184" spans="1:9" x14ac:dyDescent="0.4">
      <c r="A184" s="2" t="s">
        <v>395</v>
      </c>
      <c r="B184" s="2" t="s">
        <v>1184</v>
      </c>
      <c r="C184" s="8">
        <v>42937.277083333298</v>
      </c>
      <c r="D184" s="8" t="s">
        <v>1981</v>
      </c>
      <c r="E184" s="10">
        <v>0.28000000000000003</v>
      </c>
      <c r="F184" s="10">
        <v>0.251</v>
      </c>
      <c r="G184" s="10">
        <v>11.6</v>
      </c>
      <c r="H184" s="8">
        <v>42766</v>
      </c>
      <c r="I184" s="8">
        <v>43112</v>
      </c>
    </row>
    <row r="185" spans="1:9" x14ac:dyDescent="0.4">
      <c r="A185" s="2" t="s">
        <v>697</v>
      </c>
      <c r="B185" s="2" t="s">
        <v>1335</v>
      </c>
      <c r="C185" s="8">
        <v>42949.677083333299</v>
      </c>
      <c r="D185" s="8" t="s">
        <v>1981</v>
      </c>
      <c r="E185" s="10">
        <v>0.93</v>
      </c>
      <c r="F185" s="10">
        <v>0.83299999999999996</v>
      </c>
      <c r="G185" s="10">
        <v>11.6</v>
      </c>
      <c r="H185" s="8">
        <v>42776</v>
      </c>
      <c r="I185" s="8">
        <v>43125</v>
      </c>
    </row>
    <row r="186" spans="1:9" x14ac:dyDescent="0.4">
      <c r="A186" s="2" t="s">
        <v>485</v>
      </c>
      <c r="B186" s="2" t="s">
        <v>1229</v>
      </c>
      <c r="C186" s="8">
        <v>42853.290972222203</v>
      </c>
      <c r="D186" s="8" t="s">
        <v>1981</v>
      </c>
      <c r="E186" s="10">
        <v>0.88</v>
      </c>
      <c r="F186" s="10">
        <v>0.78800000000000003</v>
      </c>
      <c r="G186" s="10">
        <v>11.7</v>
      </c>
      <c r="H186" s="8">
        <v>42681</v>
      </c>
      <c r="I186" s="8">
        <v>43027</v>
      </c>
    </row>
    <row r="187" spans="1:9" x14ac:dyDescent="0.4">
      <c r="A187" s="11" t="s">
        <v>980</v>
      </c>
      <c r="B187" s="13" t="s">
        <v>1970</v>
      </c>
      <c r="C187" s="8">
        <v>42662.689583333296</v>
      </c>
      <c r="D187" s="8" t="s">
        <v>1981</v>
      </c>
      <c r="E187" s="10">
        <v>0.61</v>
      </c>
      <c r="F187" s="10">
        <v>0.54600000000000004</v>
      </c>
      <c r="G187" s="10">
        <v>11.7</v>
      </c>
      <c r="H187" s="8">
        <v>42488</v>
      </c>
      <c r="I187" s="8">
        <v>42836</v>
      </c>
    </row>
    <row r="188" spans="1:9" x14ac:dyDescent="0.4">
      <c r="A188" s="2" t="s">
        <v>656</v>
      </c>
      <c r="B188" s="2" t="s">
        <v>1794</v>
      </c>
      <c r="C188" s="8">
        <v>42950.677083333299</v>
      </c>
      <c r="D188" s="8" t="s">
        <v>1981</v>
      </c>
      <c r="E188" s="10">
        <v>0.23</v>
      </c>
      <c r="F188" s="10">
        <v>0.20599999999999999</v>
      </c>
      <c r="G188" s="10">
        <v>11.7</v>
      </c>
      <c r="H188" s="8">
        <v>42779</v>
      </c>
      <c r="I188" s="8">
        <v>43126</v>
      </c>
    </row>
    <row r="189" spans="1:9" x14ac:dyDescent="0.4">
      <c r="A189" s="2" t="s">
        <v>219</v>
      </c>
      <c r="B189" s="2" t="s">
        <v>1096</v>
      </c>
      <c r="C189" s="8">
        <v>42955.686111111099</v>
      </c>
      <c r="D189" s="8" t="s">
        <v>1981</v>
      </c>
      <c r="E189" s="10">
        <v>1.06</v>
      </c>
      <c r="F189" s="10">
        <v>0.94799999999999995</v>
      </c>
      <c r="G189" s="10">
        <v>11.8</v>
      </c>
      <c r="H189" s="8">
        <v>42782</v>
      </c>
      <c r="I189" s="8">
        <v>43131</v>
      </c>
    </row>
    <row r="190" spans="1:9" x14ac:dyDescent="0.4">
      <c r="A190" s="2" t="s">
        <v>948</v>
      </c>
      <c r="B190" s="2" t="s">
        <v>1940</v>
      </c>
      <c r="C190" s="8">
        <v>42934.682638888902</v>
      </c>
      <c r="D190" s="8" t="s">
        <v>1981</v>
      </c>
      <c r="E190" s="10">
        <v>1.1100000000000001</v>
      </c>
      <c r="F190" s="10">
        <v>0.99299999999999999</v>
      </c>
      <c r="G190" s="10">
        <v>11.8</v>
      </c>
      <c r="H190" s="8">
        <v>42761</v>
      </c>
      <c r="I190" s="8">
        <v>43109</v>
      </c>
    </row>
    <row r="191" spans="1:9" x14ac:dyDescent="0.4">
      <c r="A191" s="2" t="s">
        <v>288</v>
      </c>
      <c r="B191" s="2" t="s">
        <v>1610</v>
      </c>
      <c r="C191" s="8">
        <v>42944.288194444402</v>
      </c>
      <c r="D191" s="8" t="s">
        <v>1981</v>
      </c>
      <c r="E191" s="10">
        <v>0.61</v>
      </c>
      <c r="F191" s="10">
        <v>0.54500000000000004</v>
      </c>
      <c r="G191" s="10">
        <v>11.9</v>
      </c>
      <c r="H191" s="8">
        <v>42773</v>
      </c>
      <c r="I191" s="8">
        <v>43122</v>
      </c>
    </row>
    <row r="192" spans="1:9" x14ac:dyDescent="0.4">
      <c r="A192" s="2" t="s">
        <v>6</v>
      </c>
      <c r="B192" s="2" t="s">
        <v>1469</v>
      </c>
      <c r="C192" s="8">
        <v>42951.332638888904</v>
      </c>
      <c r="D192" s="8" t="s">
        <v>1981</v>
      </c>
      <c r="E192" s="10">
        <v>0.8</v>
      </c>
      <c r="F192" s="10">
        <v>0.71</v>
      </c>
      <c r="G192" s="10">
        <v>12</v>
      </c>
      <c r="H192" s="8">
        <v>42780</v>
      </c>
      <c r="I192" s="8">
        <v>43129</v>
      </c>
    </row>
    <row r="193" spans="1:9" x14ac:dyDescent="0.4">
      <c r="A193" s="2" t="s">
        <v>214</v>
      </c>
      <c r="B193" s="2" t="s">
        <v>1573</v>
      </c>
      <c r="C193" s="8">
        <v>42947.670138888898</v>
      </c>
      <c r="D193" s="8" t="s">
        <v>1981</v>
      </c>
      <c r="E193" s="10">
        <v>5.22</v>
      </c>
      <c r="F193" s="10">
        <v>4.6609999999999996</v>
      </c>
      <c r="G193" s="10">
        <v>12</v>
      </c>
      <c r="H193" s="8">
        <v>42774</v>
      </c>
      <c r="I193" s="8">
        <v>43123</v>
      </c>
    </row>
    <row r="194" spans="1:9" x14ac:dyDescent="0.4">
      <c r="A194" s="2" t="s">
        <v>432</v>
      </c>
      <c r="B194" s="2" t="s">
        <v>1682</v>
      </c>
      <c r="C194" s="8">
        <v>42948.291666666701</v>
      </c>
      <c r="D194" s="8" t="s">
        <v>1981</v>
      </c>
      <c r="E194" s="10">
        <v>0.95</v>
      </c>
      <c r="F194" s="10">
        <v>0.84799999999999998</v>
      </c>
      <c r="G194" s="10">
        <v>12</v>
      </c>
      <c r="H194" s="8">
        <v>42775</v>
      </c>
      <c r="I194" s="8">
        <v>43124</v>
      </c>
    </row>
    <row r="195" spans="1:9" x14ac:dyDescent="0.4">
      <c r="A195" s="2" t="s">
        <v>158</v>
      </c>
      <c r="B195" s="2" t="s">
        <v>1545</v>
      </c>
      <c r="C195" s="8">
        <v>42943.2590277778</v>
      </c>
      <c r="D195" s="8" t="s">
        <v>1981</v>
      </c>
      <c r="E195" s="10">
        <v>0.79</v>
      </c>
      <c r="F195" s="10">
        <v>0.70499999999999996</v>
      </c>
      <c r="G195" s="10">
        <v>12.1</v>
      </c>
      <c r="H195" s="8">
        <v>42772</v>
      </c>
      <c r="I195" s="8">
        <v>43119</v>
      </c>
    </row>
    <row r="196" spans="1:9" x14ac:dyDescent="0.4">
      <c r="A196" s="2" t="s">
        <v>418</v>
      </c>
      <c r="B196" s="2" t="s">
        <v>1675</v>
      </c>
      <c r="C196" s="8">
        <v>42937.3125</v>
      </c>
      <c r="D196" s="8" t="s">
        <v>1981</v>
      </c>
      <c r="E196" s="10">
        <v>0.26</v>
      </c>
      <c r="F196" s="10">
        <v>0.23200000000000001</v>
      </c>
      <c r="G196" s="10">
        <v>12.1</v>
      </c>
      <c r="H196" s="8">
        <v>42766</v>
      </c>
      <c r="I196" s="8">
        <v>43112</v>
      </c>
    </row>
    <row r="197" spans="1:9" x14ac:dyDescent="0.4">
      <c r="A197" s="2" t="s">
        <v>36</v>
      </c>
      <c r="B197" s="2" t="s">
        <v>1484</v>
      </c>
      <c r="C197" s="8">
        <v>42942.333333333299</v>
      </c>
      <c r="D197" s="8" t="s">
        <v>1981</v>
      </c>
      <c r="E197" s="10">
        <v>0.81</v>
      </c>
      <c r="F197" s="10">
        <v>0.72099999999999997</v>
      </c>
      <c r="G197" s="10">
        <v>12.3</v>
      </c>
      <c r="H197" s="8">
        <v>42769</v>
      </c>
      <c r="I197" s="8">
        <v>43118</v>
      </c>
    </row>
    <row r="198" spans="1:9" x14ac:dyDescent="0.4">
      <c r="A198" s="2" t="s">
        <v>94</v>
      </c>
      <c r="B198" s="2" t="s">
        <v>1513</v>
      </c>
      <c r="C198" s="8">
        <v>42761.670138888898</v>
      </c>
      <c r="D198" s="8" t="s">
        <v>1981</v>
      </c>
      <c r="E198" s="10">
        <v>0.52</v>
      </c>
      <c r="F198" s="10">
        <v>0.46300000000000002</v>
      </c>
      <c r="G198" s="10">
        <v>12.3</v>
      </c>
      <c r="H198" s="8">
        <v>42586</v>
      </c>
      <c r="I198" s="8">
        <v>42934</v>
      </c>
    </row>
    <row r="199" spans="1:9" x14ac:dyDescent="0.4">
      <c r="A199" s="2" t="s">
        <v>646</v>
      </c>
      <c r="B199" s="2" t="s">
        <v>1789</v>
      </c>
      <c r="C199" s="8">
        <v>42947.694444444402</v>
      </c>
      <c r="D199" s="8" t="s">
        <v>1981</v>
      </c>
      <c r="E199" s="10">
        <v>0.75</v>
      </c>
      <c r="F199" s="10">
        <v>0.66800000000000004</v>
      </c>
      <c r="G199" s="10">
        <v>12.3</v>
      </c>
      <c r="H199" s="8">
        <v>42774</v>
      </c>
      <c r="I199" s="8">
        <v>43123</v>
      </c>
    </row>
    <row r="200" spans="1:9" x14ac:dyDescent="0.4">
      <c r="A200" s="2" t="s">
        <v>509</v>
      </c>
      <c r="B200" s="2" t="s">
        <v>1241</v>
      </c>
      <c r="C200" s="8">
        <v>42955.677083333299</v>
      </c>
      <c r="D200" s="8" t="s">
        <v>1981</v>
      </c>
      <c r="E200" s="10">
        <v>0.65</v>
      </c>
      <c r="F200" s="10">
        <v>0.57799999999999996</v>
      </c>
      <c r="G200" s="10">
        <v>12.5</v>
      </c>
      <c r="H200" s="8">
        <v>42782</v>
      </c>
      <c r="I200" s="8">
        <v>43131</v>
      </c>
    </row>
    <row r="201" spans="1:9" x14ac:dyDescent="0.4">
      <c r="A201" s="2" t="s">
        <v>618</v>
      </c>
      <c r="B201" s="2" t="s">
        <v>1775</v>
      </c>
      <c r="C201" s="8">
        <v>42950.251388888901</v>
      </c>
      <c r="D201" s="8" t="s">
        <v>1981</v>
      </c>
      <c r="E201" s="10">
        <v>0.52</v>
      </c>
      <c r="F201" s="10">
        <v>0.46600000000000003</v>
      </c>
      <c r="G201" s="10">
        <v>12.5</v>
      </c>
      <c r="H201" s="8">
        <v>42779</v>
      </c>
      <c r="I201" s="8">
        <v>43126</v>
      </c>
    </row>
    <row r="202" spans="1:9" x14ac:dyDescent="0.4">
      <c r="A202" s="2" t="s">
        <v>87</v>
      </c>
      <c r="B202" s="2" t="s">
        <v>1030</v>
      </c>
      <c r="C202" s="8">
        <v>42940.668055555601</v>
      </c>
      <c r="D202" s="8" t="s">
        <v>1981</v>
      </c>
      <c r="E202" s="10">
        <v>5.01</v>
      </c>
      <c r="F202" s="10">
        <v>4.45</v>
      </c>
      <c r="G202" s="10">
        <v>12.6</v>
      </c>
      <c r="H202" s="8">
        <v>42767</v>
      </c>
      <c r="I202" s="8">
        <v>43116</v>
      </c>
    </row>
    <row r="203" spans="1:9" x14ac:dyDescent="0.4">
      <c r="A203" s="2" t="s">
        <v>501</v>
      </c>
      <c r="B203" s="2" t="s">
        <v>1237</v>
      </c>
      <c r="C203" s="8">
        <v>42949.3125</v>
      </c>
      <c r="D203" s="8" t="s">
        <v>1981</v>
      </c>
      <c r="E203" s="10">
        <v>1.82</v>
      </c>
      <c r="F203" s="10">
        <v>1.617</v>
      </c>
      <c r="G203" s="10">
        <v>12.6</v>
      </c>
      <c r="H203" s="8">
        <v>42776</v>
      </c>
      <c r="I203" s="8">
        <v>43125</v>
      </c>
    </row>
    <row r="204" spans="1:9" x14ac:dyDescent="0.4">
      <c r="A204" s="2" t="s">
        <v>390</v>
      </c>
      <c r="B204" s="2" t="s">
        <v>1661</v>
      </c>
      <c r="C204" s="8">
        <v>42949.689583333296</v>
      </c>
      <c r="D204" s="8" t="s">
        <v>1981</v>
      </c>
      <c r="E204" s="10">
        <v>0.51</v>
      </c>
      <c r="F204" s="10">
        <v>0.45300000000000001</v>
      </c>
      <c r="G204" s="10">
        <v>12.6</v>
      </c>
      <c r="H204" s="8">
        <v>42776</v>
      </c>
      <c r="I204" s="8">
        <v>43125</v>
      </c>
    </row>
    <row r="205" spans="1:9" x14ac:dyDescent="0.4">
      <c r="A205" s="2" t="s">
        <v>910</v>
      </c>
      <c r="B205" s="2" t="s">
        <v>1921</v>
      </c>
      <c r="C205" s="8">
        <v>42951.25</v>
      </c>
      <c r="D205" s="8" t="s">
        <v>1981</v>
      </c>
      <c r="E205" s="10">
        <v>2.52</v>
      </c>
      <c r="F205" s="10">
        <v>2.238</v>
      </c>
      <c r="G205" s="10">
        <v>12.6</v>
      </c>
      <c r="H205" s="8">
        <v>42780</v>
      </c>
      <c r="I205" s="8">
        <v>43129</v>
      </c>
    </row>
    <row r="206" spans="1:9" x14ac:dyDescent="0.4">
      <c r="A206" s="2" t="s">
        <v>515</v>
      </c>
      <c r="B206" s="2" t="s">
        <v>1244</v>
      </c>
      <c r="C206" s="8">
        <v>42892.670138888898</v>
      </c>
      <c r="D206" s="8" t="s">
        <v>1981</v>
      </c>
      <c r="E206" s="10">
        <v>0.64</v>
      </c>
      <c r="F206" s="10">
        <v>0.56799999999999995</v>
      </c>
      <c r="G206" s="10">
        <v>12.7</v>
      </c>
      <c r="H206" s="8">
        <v>42719</v>
      </c>
      <c r="I206" s="8">
        <v>43066</v>
      </c>
    </row>
    <row r="207" spans="1:9" x14ac:dyDescent="0.4">
      <c r="A207" s="2" t="s">
        <v>775</v>
      </c>
      <c r="B207" s="2" t="s">
        <v>1374</v>
      </c>
      <c r="C207" s="8">
        <v>42851.695138888899</v>
      </c>
      <c r="D207" s="8" t="s">
        <v>1981</v>
      </c>
      <c r="E207" s="10">
        <v>1.28</v>
      </c>
      <c r="F207" s="10">
        <v>1.1359999999999999</v>
      </c>
      <c r="G207" s="10">
        <v>12.7</v>
      </c>
      <c r="H207" s="8">
        <v>42677</v>
      </c>
      <c r="I207" s="8">
        <v>43025</v>
      </c>
    </row>
    <row r="208" spans="1:9" x14ac:dyDescent="0.4">
      <c r="A208" s="2" t="s">
        <v>657</v>
      </c>
      <c r="B208" s="2" t="s">
        <v>1315</v>
      </c>
      <c r="C208" s="8">
        <v>42942.291666666701</v>
      </c>
      <c r="D208" s="8" t="s">
        <v>1981</v>
      </c>
      <c r="E208" s="10">
        <v>0.22</v>
      </c>
      <c r="F208" s="10">
        <v>0.19500000000000001</v>
      </c>
      <c r="G208" s="10">
        <v>12.8</v>
      </c>
      <c r="H208" s="8">
        <v>42769</v>
      </c>
      <c r="I208" s="8">
        <v>43118</v>
      </c>
    </row>
    <row r="209" spans="1:9" x14ac:dyDescent="0.4">
      <c r="A209" s="2" t="s">
        <v>613</v>
      </c>
      <c r="B209" s="2" t="s">
        <v>1293</v>
      </c>
      <c r="C209" s="8">
        <v>42937.291666666701</v>
      </c>
      <c r="D209" s="8" t="s">
        <v>1981</v>
      </c>
      <c r="E209" s="10">
        <v>1.51</v>
      </c>
      <c r="F209" s="10">
        <v>1.3380000000000001</v>
      </c>
      <c r="G209" s="10">
        <v>12.9</v>
      </c>
      <c r="H209" s="8">
        <v>42766</v>
      </c>
      <c r="I209" s="8">
        <v>43112</v>
      </c>
    </row>
    <row r="210" spans="1:9" x14ac:dyDescent="0.4">
      <c r="A210" s="2" t="s">
        <v>763</v>
      </c>
      <c r="B210" s="2" t="s">
        <v>1368</v>
      </c>
      <c r="C210" s="8">
        <v>42844.680555555598</v>
      </c>
      <c r="D210" s="8" t="s">
        <v>1981</v>
      </c>
      <c r="E210" s="10">
        <v>1.34</v>
      </c>
      <c r="F210" s="10">
        <v>1.1850000000000001</v>
      </c>
      <c r="G210" s="10">
        <v>13.1</v>
      </c>
      <c r="H210" s="8">
        <v>42670</v>
      </c>
      <c r="I210" s="8">
        <v>43018</v>
      </c>
    </row>
    <row r="211" spans="1:9" x14ac:dyDescent="0.4">
      <c r="A211" s="2" t="s">
        <v>118</v>
      </c>
      <c r="B211" s="2" t="s">
        <v>1525</v>
      </c>
      <c r="C211" s="8">
        <v>42950.670138888898</v>
      </c>
      <c r="D211" s="8" t="s">
        <v>1981</v>
      </c>
      <c r="E211" s="10">
        <v>0.23</v>
      </c>
      <c r="F211" s="10">
        <v>0.20300000000000001</v>
      </c>
      <c r="G211" s="10">
        <v>13.3</v>
      </c>
      <c r="H211" s="8">
        <v>42779</v>
      </c>
      <c r="I211" s="8">
        <v>43126</v>
      </c>
    </row>
    <row r="212" spans="1:9" x14ac:dyDescent="0.4">
      <c r="A212" s="2" t="s">
        <v>426</v>
      </c>
      <c r="B212" s="2" t="s">
        <v>1679</v>
      </c>
      <c r="C212" s="8">
        <v>42949.681944444397</v>
      </c>
      <c r="D212" s="8" t="s">
        <v>1981</v>
      </c>
      <c r="E212" s="10">
        <v>0.74</v>
      </c>
      <c r="F212" s="10">
        <v>0.65200000000000002</v>
      </c>
      <c r="G212" s="10">
        <v>13.5</v>
      </c>
      <c r="H212" s="8">
        <v>42776</v>
      </c>
      <c r="I212" s="8">
        <v>43125</v>
      </c>
    </row>
    <row r="213" spans="1:9" x14ac:dyDescent="0.4">
      <c r="A213" s="2" t="s">
        <v>584</v>
      </c>
      <c r="B213" s="2" t="s">
        <v>1758</v>
      </c>
      <c r="C213" s="8">
        <v>42943.361111111102</v>
      </c>
      <c r="D213" s="8" t="s">
        <v>1981</v>
      </c>
      <c r="E213" s="10">
        <v>0.34</v>
      </c>
      <c r="F213" s="10">
        <v>0.30099999999999999</v>
      </c>
      <c r="G213" s="10">
        <v>13.6</v>
      </c>
      <c r="H213" s="8">
        <v>42772</v>
      </c>
      <c r="I213" s="8">
        <v>43119</v>
      </c>
    </row>
    <row r="214" spans="1:9" x14ac:dyDescent="0.4">
      <c r="A214" s="2" t="s">
        <v>615</v>
      </c>
      <c r="B214" s="2" t="s">
        <v>1294</v>
      </c>
      <c r="C214" s="8">
        <v>42935.288194444402</v>
      </c>
      <c r="D214" s="8" t="s">
        <v>1981</v>
      </c>
      <c r="E214" s="10">
        <v>0.87</v>
      </c>
      <c r="F214" s="10">
        <v>0.76500000000000001</v>
      </c>
      <c r="G214" s="10">
        <v>13.7</v>
      </c>
      <c r="H214" s="8">
        <v>42762</v>
      </c>
      <c r="I214" s="8">
        <v>43110</v>
      </c>
    </row>
    <row r="215" spans="1:9" x14ac:dyDescent="0.4">
      <c r="A215" s="2" t="s">
        <v>199</v>
      </c>
      <c r="B215" s="2" t="s">
        <v>1086</v>
      </c>
      <c r="C215" s="8">
        <v>42941.677083333299</v>
      </c>
      <c r="D215" s="8" t="s">
        <v>1981</v>
      </c>
      <c r="E215" s="10">
        <v>2.15</v>
      </c>
      <c r="F215" s="10">
        <v>1.89</v>
      </c>
      <c r="G215" s="10">
        <v>13.8</v>
      </c>
      <c r="H215" s="8">
        <v>42768</v>
      </c>
      <c r="I215" s="8">
        <v>43117</v>
      </c>
    </row>
    <row r="216" spans="1:9" x14ac:dyDescent="0.4">
      <c r="A216" s="2" t="s">
        <v>416</v>
      </c>
      <c r="B216" s="2" t="s">
        <v>1674</v>
      </c>
      <c r="C216" s="8">
        <v>42949.270833333299</v>
      </c>
      <c r="D216" s="8" t="s">
        <v>1981</v>
      </c>
      <c r="E216" s="10">
        <v>3.49</v>
      </c>
      <c r="F216" s="10">
        <v>3.0680000000000001</v>
      </c>
      <c r="G216" s="10">
        <v>13.8</v>
      </c>
      <c r="H216" s="8">
        <v>42776</v>
      </c>
      <c r="I216" s="8">
        <v>43125</v>
      </c>
    </row>
    <row r="217" spans="1:9" x14ac:dyDescent="0.4">
      <c r="A217" s="2" t="s">
        <v>512</v>
      </c>
      <c r="B217" s="2" t="s">
        <v>1722</v>
      </c>
      <c r="C217" s="8">
        <v>42943.670138888898</v>
      </c>
      <c r="D217" s="8" t="s">
        <v>1981</v>
      </c>
      <c r="E217" s="10">
        <v>0.74</v>
      </c>
      <c r="F217" s="10">
        <v>0.64900000000000002</v>
      </c>
      <c r="G217" s="10">
        <v>14</v>
      </c>
      <c r="H217" s="8">
        <v>42772</v>
      </c>
      <c r="I217" s="8">
        <v>43119</v>
      </c>
    </row>
    <row r="218" spans="1:9" x14ac:dyDescent="0.4">
      <c r="A218" s="2" t="s">
        <v>752</v>
      </c>
      <c r="B218" s="2" t="s">
        <v>1842</v>
      </c>
      <c r="C218" s="8">
        <v>42950.3125</v>
      </c>
      <c r="D218" s="8" t="s">
        <v>1981</v>
      </c>
      <c r="E218" s="10">
        <v>0.85</v>
      </c>
      <c r="F218" s="10">
        <v>0.74299999999999999</v>
      </c>
      <c r="G218" s="10">
        <v>14</v>
      </c>
      <c r="H218" s="8">
        <v>42779</v>
      </c>
      <c r="I218" s="8">
        <v>43126</v>
      </c>
    </row>
    <row r="219" spans="1:9" x14ac:dyDescent="0.4">
      <c r="A219" s="2" t="s">
        <v>755</v>
      </c>
      <c r="B219" s="2" t="s">
        <v>1364</v>
      </c>
      <c r="C219" s="8">
        <v>42606.677083333299</v>
      </c>
      <c r="D219" s="8" t="s">
        <v>1981</v>
      </c>
      <c r="E219" s="10">
        <v>1.47</v>
      </c>
      <c r="F219" s="10">
        <v>1.288</v>
      </c>
      <c r="G219" s="10">
        <v>14.1</v>
      </c>
      <c r="H219" s="8">
        <v>42436</v>
      </c>
      <c r="I219" s="8">
        <v>42781</v>
      </c>
    </row>
    <row r="220" spans="1:9" x14ac:dyDescent="0.4">
      <c r="A220" s="2" t="s">
        <v>547</v>
      </c>
      <c r="B220" s="2" t="s">
        <v>1260</v>
      </c>
      <c r="C220" s="8">
        <v>42745.354166666701</v>
      </c>
      <c r="D220" s="8" t="s">
        <v>1981</v>
      </c>
      <c r="E220" s="10">
        <v>0.63</v>
      </c>
      <c r="F220" s="10">
        <v>0.55000000000000004</v>
      </c>
      <c r="G220" s="10">
        <v>14.3</v>
      </c>
      <c r="H220" s="8">
        <v>42571</v>
      </c>
      <c r="I220" s="8">
        <v>42916</v>
      </c>
    </row>
    <row r="221" spans="1:9" x14ac:dyDescent="0.4">
      <c r="A221" s="2" t="s">
        <v>818</v>
      </c>
      <c r="B221" s="2" t="s">
        <v>1875</v>
      </c>
      <c r="C221" s="8">
        <v>42853.666666666701</v>
      </c>
      <c r="D221" s="8" t="s">
        <v>1981</v>
      </c>
      <c r="E221" s="10">
        <v>0.08</v>
      </c>
      <c r="F221" s="10">
        <v>7.0000000000000007E-2</v>
      </c>
      <c r="G221" s="10">
        <v>14.3</v>
      </c>
      <c r="H221" s="8">
        <v>42681</v>
      </c>
      <c r="I221" s="8">
        <v>43027</v>
      </c>
    </row>
    <row r="222" spans="1:9" x14ac:dyDescent="0.4">
      <c r="A222" s="2" t="s">
        <v>165</v>
      </c>
      <c r="B222" s="2" t="s">
        <v>1069</v>
      </c>
      <c r="C222" s="8">
        <v>42941.270833333299</v>
      </c>
      <c r="D222" s="8" t="s">
        <v>1981</v>
      </c>
      <c r="E222" s="10">
        <v>5.04</v>
      </c>
      <c r="F222" s="10">
        <v>4.4020000000000001</v>
      </c>
      <c r="G222" s="10">
        <v>14.5</v>
      </c>
      <c r="H222" s="8">
        <v>42768</v>
      </c>
      <c r="I222" s="8">
        <v>43117</v>
      </c>
    </row>
    <row r="223" spans="1:9" x14ac:dyDescent="0.4">
      <c r="A223" s="2" t="s">
        <v>824</v>
      </c>
      <c r="B223" s="2" t="s">
        <v>1878</v>
      </c>
      <c r="C223" s="8">
        <v>42956.3125</v>
      </c>
      <c r="D223" s="8" t="s">
        <v>1981</v>
      </c>
      <c r="E223" s="10">
        <v>0.15</v>
      </c>
      <c r="F223" s="10">
        <v>0.13100000000000001</v>
      </c>
      <c r="G223" s="10">
        <v>14.5</v>
      </c>
      <c r="H223" s="8">
        <v>42783</v>
      </c>
      <c r="I223" s="8">
        <v>43132</v>
      </c>
    </row>
    <row r="224" spans="1:9" x14ac:dyDescent="0.4">
      <c r="A224" s="2" t="s">
        <v>174</v>
      </c>
      <c r="B224" s="2" t="s">
        <v>1553</v>
      </c>
      <c r="C224" s="8">
        <v>42768.3125</v>
      </c>
      <c r="D224" s="8" t="s">
        <v>1981</v>
      </c>
      <c r="E224" s="10">
        <v>0.64</v>
      </c>
      <c r="F224" s="10">
        <v>0.55800000000000005</v>
      </c>
      <c r="G224" s="10">
        <v>14.7</v>
      </c>
      <c r="H224" s="8">
        <v>42593</v>
      </c>
      <c r="I224" s="8">
        <v>42941</v>
      </c>
    </row>
    <row r="225" spans="1:9" x14ac:dyDescent="0.4">
      <c r="A225" s="2" t="s">
        <v>229</v>
      </c>
      <c r="B225" s="2" t="s">
        <v>1101</v>
      </c>
      <c r="C225" s="8">
        <v>42941.270833333299</v>
      </c>
      <c r="D225" s="8" t="s">
        <v>1981</v>
      </c>
      <c r="E225" s="10">
        <v>0.68</v>
      </c>
      <c r="F225" s="10">
        <v>0.59099999999999997</v>
      </c>
      <c r="G225" s="10">
        <v>15.1</v>
      </c>
      <c r="H225" s="8">
        <v>42768</v>
      </c>
      <c r="I225" s="8">
        <v>43117</v>
      </c>
    </row>
    <row r="226" spans="1:9" x14ac:dyDescent="0.4">
      <c r="A226" s="2" t="s">
        <v>417</v>
      </c>
      <c r="B226" s="2" t="s">
        <v>1195</v>
      </c>
      <c r="C226" s="8">
        <v>42934.3125</v>
      </c>
      <c r="D226" s="8" t="s">
        <v>1981</v>
      </c>
      <c r="E226" s="10">
        <v>3.95</v>
      </c>
      <c r="F226" s="10">
        <v>3.427</v>
      </c>
      <c r="G226" s="10">
        <v>15.3</v>
      </c>
      <c r="H226" s="8">
        <v>42761</v>
      </c>
      <c r="I226" s="8">
        <v>43109</v>
      </c>
    </row>
    <row r="227" spans="1:9" x14ac:dyDescent="0.4">
      <c r="A227" s="2" t="s">
        <v>941</v>
      </c>
      <c r="B227" s="2" t="s">
        <v>1457</v>
      </c>
      <c r="C227" s="8">
        <v>42612.670138888898</v>
      </c>
      <c r="D227" s="8" t="s">
        <v>1981</v>
      </c>
      <c r="E227" s="10">
        <v>0.15</v>
      </c>
      <c r="F227" s="10">
        <v>0.13</v>
      </c>
      <c r="G227" s="10">
        <v>15.4</v>
      </c>
      <c r="H227" s="8">
        <v>42440</v>
      </c>
      <c r="I227" s="8">
        <v>42788</v>
      </c>
    </row>
    <row r="228" spans="1:9" x14ac:dyDescent="0.4">
      <c r="A228" s="2" t="s">
        <v>778</v>
      </c>
      <c r="B228" s="2" t="s">
        <v>1855</v>
      </c>
      <c r="C228" s="8">
        <v>42942.668055555601</v>
      </c>
      <c r="D228" s="8" t="s">
        <v>1981</v>
      </c>
      <c r="E228" s="10">
        <v>0.35</v>
      </c>
      <c r="F228" s="10">
        <v>0.30299999999999999</v>
      </c>
      <c r="G228" s="10">
        <v>15.5</v>
      </c>
      <c r="H228" s="8">
        <v>42769</v>
      </c>
      <c r="I228" s="8">
        <v>43118</v>
      </c>
    </row>
    <row r="229" spans="1:9" x14ac:dyDescent="0.4">
      <c r="A229" s="2" t="s">
        <v>121</v>
      </c>
      <c r="B229" s="2" t="s">
        <v>1047</v>
      </c>
      <c r="C229" s="8">
        <v>42935.291666666701</v>
      </c>
      <c r="D229" s="8" t="s">
        <v>1981</v>
      </c>
      <c r="E229" s="10">
        <v>0.46</v>
      </c>
      <c r="F229" s="10">
        <v>0.39800000000000002</v>
      </c>
      <c r="G229" s="10">
        <v>15.6</v>
      </c>
      <c r="H229" s="8">
        <v>42762</v>
      </c>
      <c r="I229" s="8">
        <v>43110</v>
      </c>
    </row>
    <row r="230" spans="1:9" x14ac:dyDescent="0.4">
      <c r="A230" s="2" t="s">
        <v>476</v>
      </c>
      <c r="B230" s="2" t="s">
        <v>1704</v>
      </c>
      <c r="C230" s="8">
        <v>42948.333333333299</v>
      </c>
      <c r="D230" s="8" t="s">
        <v>1981</v>
      </c>
      <c r="E230" s="10">
        <v>1.93</v>
      </c>
      <c r="F230" s="10">
        <v>1.665</v>
      </c>
      <c r="G230" s="10">
        <v>15.6</v>
      </c>
      <c r="H230" s="8">
        <v>42775</v>
      </c>
      <c r="I230" s="8">
        <v>43124</v>
      </c>
    </row>
    <row r="231" spans="1:9" x14ac:dyDescent="0.4">
      <c r="A231" s="2" t="s">
        <v>574</v>
      </c>
      <c r="B231" s="2" t="s">
        <v>1753</v>
      </c>
      <c r="C231" s="8">
        <v>42944.28125</v>
      </c>
      <c r="D231" s="8" t="s">
        <v>1981</v>
      </c>
      <c r="E231" s="10">
        <v>1.01</v>
      </c>
      <c r="F231" s="10">
        <v>0.874</v>
      </c>
      <c r="G231" s="10">
        <v>15.6</v>
      </c>
      <c r="H231" s="8">
        <v>42773</v>
      </c>
      <c r="I231" s="8">
        <v>43122</v>
      </c>
    </row>
    <row r="232" spans="1:9" x14ac:dyDescent="0.4">
      <c r="A232" s="2" t="s">
        <v>675</v>
      </c>
      <c r="B232" s="2" t="s">
        <v>1324</v>
      </c>
      <c r="C232" s="8">
        <v>42724.677083333299</v>
      </c>
      <c r="D232" s="8" t="s">
        <v>1981</v>
      </c>
      <c r="E232" s="10">
        <v>0.5</v>
      </c>
      <c r="F232" s="10">
        <v>0.43</v>
      </c>
      <c r="G232" s="10">
        <v>16.3</v>
      </c>
      <c r="H232" s="8">
        <v>42549</v>
      </c>
      <c r="I232" s="8">
        <v>42895</v>
      </c>
    </row>
    <row r="233" spans="1:9" x14ac:dyDescent="0.4">
      <c r="A233" s="2" t="s">
        <v>245</v>
      </c>
      <c r="B233" s="2" t="s">
        <v>1109</v>
      </c>
      <c r="C233" s="8">
        <v>42947.25</v>
      </c>
      <c r="D233" s="8" t="s">
        <v>1981</v>
      </c>
      <c r="E233" s="10">
        <v>0.88</v>
      </c>
      <c r="F233" s="10">
        <v>0.75600000000000001</v>
      </c>
      <c r="G233" s="10">
        <v>16.399999999999999</v>
      </c>
      <c r="H233" s="8">
        <v>42774</v>
      </c>
      <c r="I233" s="8">
        <v>43123</v>
      </c>
    </row>
    <row r="234" spans="1:9" x14ac:dyDescent="0.4">
      <c r="A234" s="2" t="s">
        <v>308</v>
      </c>
      <c r="B234" s="2" t="s">
        <v>1620</v>
      </c>
      <c r="C234" s="8">
        <v>42942.670138888898</v>
      </c>
      <c r="D234" s="8" t="s">
        <v>1981</v>
      </c>
      <c r="E234" s="10">
        <v>1.32</v>
      </c>
      <c r="F234" s="10">
        <v>1.131</v>
      </c>
      <c r="G234" s="10">
        <v>16.7</v>
      </c>
      <c r="H234" s="8">
        <v>42769</v>
      </c>
      <c r="I234" s="8">
        <v>43118</v>
      </c>
    </row>
    <row r="235" spans="1:9" x14ac:dyDescent="0.4">
      <c r="A235" s="2" t="s">
        <v>65</v>
      </c>
      <c r="B235" s="2" t="s">
        <v>1019</v>
      </c>
      <c r="C235" s="8">
        <v>42943.666666666701</v>
      </c>
      <c r="D235" s="8" t="s">
        <v>1981</v>
      </c>
      <c r="E235" s="10">
        <v>0.85</v>
      </c>
      <c r="F235" s="10">
        <v>0.72799999999999998</v>
      </c>
      <c r="G235" s="10">
        <v>16.8</v>
      </c>
      <c r="H235" s="8">
        <v>42772</v>
      </c>
      <c r="I235" s="8">
        <v>43119</v>
      </c>
    </row>
    <row r="236" spans="1:9" x14ac:dyDescent="0.4">
      <c r="A236" s="2" t="s">
        <v>228</v>
      </c>
      <c r="B236" s="2" t="s">
        <v>1580</v>
      </c>
      <c r="C236" s="8">
        <v>42942.677083333299</v>
      </c>
      <c r="D236" s="8" t="s">
        <v>1981</v>
      </c>
      <c r="E236" s="10">
        <v>1.1299999999999999</v>
      </c>
      <c r="F236" s="10">
        <v>0.96599999999999997</v>
      </c>
      <c r="G236" s="10">
        <v>17</v>
      </c>
      <c r="H236" s="8">
        <v>42769</v>
      </c>
      <c r="I236" s="8">
        <v>43118</v>
      </c>
    </row>
    <row r="237" spans="1:9" x14ac:dyDescent="0.4">
      <c r="A237" s="2" t="s">
        <v>251</v>
      </c>
      <c r="B237" s="2" t="s">
        <v>1112</v>
      </c>
      <c r="C237" s="8">
        <v>42947.670833333301</v>
      </c>
      <c r="D237" s="8" t="s">
        <v>1981</v>
      </c>
      <c r="E237" s="10">
        <v>0.32</v>
      </c>
      <c r="F237" s="10">
        <v>0.26900000000000002</v>
      </c>
      <c r="G237" s="10">
        <v>17.100000000000001</v>
      </c>
      <c r="H237" s="8">
        <v>42774</v>
      </c>
      <c r="I237" s="8">
        <v>43123</v>
      </c>
    </row>
    <row r="238" spans="1:9" x14ac:dyDescent="0.4">
      <c r="A238" s="2" t="s">
        <v>453</v>
      </c>
      <c r="B238" s="2" t="s">
        <v>1213</v>
      </c>
      <c r="C238" s="8">
        <v>42940.270833333299</v>
      </c>
      <c r="D238" s="8" t="s">
        <v>1981</v>
      </c>
      <c r="E238" s="10">
        <v>0.53</v>
      </c>
      <c r="F238" s="10">
        <v>0.45400000000000001</v>
      </c>
      <c r="G238" s="10">
        <v>17.100000000000001</v>
      </c>
      <c r="H238" s="8">
        <v>42767</v>
      </c>
      <c r="I238" s="8">
        <v>43116</v>
      </c>
    </row>
    <row r="239" spans="1:9" x14ac:dyDescent="0.4">
      <c r="A239" s="2" t="s">
        <v>928</v>
      </c>
      <c r="B239" s="2" t="s">
        <v>1930</v>
      </c>
      <c r="C239" s="8">
        <v>42851.270833333299</v>
      </c>
      <c r="D239" s="8" t="s">
        <v>1981</v>
      </c>
      <c r="E239" s="10">
        <v>0.54</v>
      </c>
      <c r="F239" s="10">
        <v>0.46100000000000002</v>
      </c>
      <c r="G239" s="10">
        <v>17.100000000000001</v>
      </c>
      <c r="H239" s="8">
        <v>42677</v>
      </c>
      <c r="I239" s="8">
        <v>43025</v>
      </c>
    </row>
    <row r="240" spans="1:9" x14ac:dyDescent="0.4">
      <c r="A240" s="2" t="s">
        <v>326</v>
      </c>
      <c r="B240" s="2" t="s">
        <v>1629</v>
      </c>
      <c r="C240" s="8">
        <v>42943.28125</v>
      </c>
      <c r="D240" s="8" t="s">
        <v>1981</v>
      </c>
      <c r="E240" s="10">
        <v>1.0900000000000001</v>
      </c>
      <c r="F240" s="10">
        <v>0.93</v>
      </c>
      <c r="G240" s="10">
        <v>17.2</v>
      </c>
      <c r="H240" s="8">
        <v>42772</v>
      </c>
      <c r="I240" s="8">
        <v>43119</v>
      </c>
    </row>
    <row r="241" spans="1:9" x14ac:dyDescent="0.4">
      <c r="A241" s="2" t="s">
        <v>537</v>
      </c>
      <c r="B241" s="2" t="s">
        <v>1255</v>
      </c>
      <c r="C241" s="8">
        <v>42599.677083333299</v>
      </c>
      <c r="D241" s="8" t="s">
        <v>1981</v>
      </c>
      <c r="E241" s="10">
        <v>0.7</v>
      </c>
      <c r="F241" s="10">
        <v>0.59699999999999998</v>
      </c>
      <c r="G241" s="10">
        <v>17.3</v>
      </c>
      <c r="H241" s="8">
        <v>42429</v>
      </c>
      <c r="I241" s="8">
        <v>42774</v>
      </c>
    </row>
    <row r="242" spans="1:9" x14ac:dyDescent="0.4">
      <c r="A242" s="2" t="s">
        <v>563</v>
      </c>
      <c r="B242" s="2" t="s">
        <v>1268</v>
      </c>
      <c r="C242" s="8">
        <v>42906.25</v>
      </c>
      <c r="D242" s="8" t="s">
        <v>1981</v>
      </c>
      <c r="E242" s="10">
        <v>0.9</v>
      </c>
      <c r="F242" s="10">
        <v>0.76800000000000002</v>
      </c>
      <c r="G242" s="10">
        <v>17.399999999999999</v>
      </c>
      <c r="H242" s="8">
        <v>42733</v>
      </c>
      <c r="I242" s="8">
        <v>43080</v>
      </c>
    </row>
    <row r="243" spans="1:9" x14ac:dyDescent="0.4">
      <c r="A243" s="2" t="s">
        <v>756</v>
      </c>
      <c r="B243" s="2" t="s">
        <v>1844</v>
      </c>
      <c r="C243" s="8">
        <v>42937.291666666701</v>
      </c>
      <c r="D243" s="8" t="s">
        <v>1981</v>
      </c>
      <c r="E243" s="10">
        <v>0.35</v>
      </c>
      <c r="F243" s="10">
        <v>0.29799999999999999</v>
      </c>
      <c r="G243" s="10">
        <v>17.399999999999999</v>
      </c>
      <c r="H243" s="8">
        <v>42766</v>
      </c>
      <c r="I243" s="8">
        <v>43112</v>
      </c>
    </row>
    <row r="244" spans="1:9" x14ac:dyDescent="0.4">
      <c r="A244" s="2" t="s">
        <v>217</v>
      </c>
      <c r="B244" s="2" t="s">
        <v>1095</v>
      </c>
      <c r="C244" s="8">
        <v>42951.25</v>
      </c>
      <c r="D244" s="8" t="s">
        <v>1981</v>
      </c>
      <c r="E244" s="10">
        <v>2.91</v>
      </c>
      <c r="F244" s="10">
        <v>2.4769999999999999</v>
      </c>
      <c r="G244" s="10">
        <v>17.5</v>
      </c>
      <c r="H244" s="8">
        <v>42780</v>
      </c>
      <c r="I244" s="8">
        <v>43129</v>
      </c>
    </row>
    <row r="245" spans="1:9" x14ac:dyDescent="0.4">
      <c r="A245" s="2" t="s">
        <v>830</v>
      </c>
      <c r="B245" s="2" t="s">
        <v>1881</v>
      </c>
      <c r="C245" s="8">
        <v>42607.277777777803</v>
      </c>
      <c r="D245" s="8" t="s">
        <v>1981</v>
      </c>
      <c r="E245" s="10">
        <v>0.84</v>
      </c>
      <c r="F245" s="10">
        <v>0.71399999999999997</v>
      </c>
      <c r="G245" s="10">
        <v>17.600000000000001</v>
      </c>
      <c r="H245" s="8">
        <v>42437</v>
      </c>
      <c r="I245" s="8">
        <v>42782</v>
      </c>
    </row>
    <row r="246" spans="1:9" x14ac:dyDescent="0.4">
      <c r="A246" s="11" t="s">
        <v>974</v>
      </c>
      <c r="B246" s="13" t="s">
        <v>1964</v>
      </c>
      <c r="C246" s="8">
        <v>42941.673611111102</v>
      </c>
      <c r="D246" s="8" t="s">
        <v>1981</v>
      </c>
      <c r="E246" s="10">
        <v>0.73</v>
      </c>
      <c r="F246" s="10">
        <v>0.62</v>
      </c>
      <c r="G246" s="10">
        <v>17.7</v>
      </c>
      <c r="H246" s="8">
        <v>42768</v>
      </c>
      <c r="I246" s="8">
        <v>43117</v>
      </c>
    </row>
    <row r="247" spans="1:9" x14ac:dyDescent="0.4">
      <c r="A247" s="2" t="s">
        <v>829</v>
      </c>
      <c r="B247" s="2" t="s">
        <v>1401</v>
      </c>
      <c r="C247" s="8">
        <v>42950.375</v>
      </c>
      <c r="D247" s="8" t="s">
        <v>1981</v>
      </c>
      <c r="E247" s="10">
        <v>0.3</v>
      </c>
      <c r="F247" s="10">
        <v>0.25</v>
      </c>
      <c r="G247" s="10">
        <v>18.100000000000001</v>
      </c>
      <c r="H247" s="8">
        <v>42779</v>
      </c>
      <c r="I247" s="8">
        <v>43126</v>
      </c>
    </row>
    <row r="248" spans="1:9" x14ac:dyDescent="0.4">
      <c r="A248" s="2" t="s">
        <v>126</v>
      </c>
      <c r="B248" s="2" t="s">
        <v>1529</v>
      </c>
      <c r="C248" s="8">
        <v>42954.6875</v>
      </c>
      <c r="D248" s="8" t="s">
        <v>1981</v>
      </c>
      <c r="E248" s="10">
        <v>0.56000000000000005</v>
      </c>
      <c r="F248" s="10">
        <v>0.47399999999999998</v>
      </c>
      <c r="G248" s="10">
        <v>18.100000000000001</v>
      </c>
      <c r="H248" s="8">
        <v>42781</v>
      </c>
      <c r="I248" s="8">
        <v>43130</v>
      </c>
    </row>
    <row r="249" spans="1:9" x14ac:dyDescent="0.4">
      <c r="A249" s="2" t="s">
        <v>550</v>
      </c>
      <c r="B249" s="2" t="s">
        <v>1741</v>
      </c>
      <c r="C249" s="8">
        <v>42949.670138888898</v>
      </c>
      <c r="D249" s="8" t="s">
        <v>1981</v>
      </c>
      <c r="E249" s="10">
        <v>0.83</v>
      </c>
      <c r="F249" s="10">
        <v>0.70299999999999996</v>
      </c>
      <c r="G249" s="10">
        <v>18.100000000000001</v>
      </c>
      <c r="H249" s="8">
        <v>42776</v>
      </c>
      <c r="I249" s="8">
        <v>43125</v>
      </c>
    </row>
    <row r="250" spans="1:9" x14ac:dyDescent="0.4">
      <c r="A250" s="2" t="s">
        <v>531</v>
      </c>
      <c r="B250" s="2" t="s">
        <v>1252</v>
      </c>
      <c r="C250" s="8">
        <v>42593.291666666701</v>
      </c>
      <c r="D250" s="8" t="s">
        <v>1981</v>
      </c>
      <c r="E250" s="10">
        <v>1.22</v>
      </c>
      <c r="F250" s="10">
        <v>1.032</v>
      </c>
      <c r="G250" s="10">
        <v>18.2</v>
      </c>
      <c r="H250" s="8">
        <v>42423</v>
      </c>
      <c r="I250" s="8">
        <v>42768</v>
      </c>
    </row>
    <row r="251" spans="1:9" x14ac:dyDescent="0.4">
      <c r="A251" s="2" t="s">
        <v>586</v>
      </c>
      <c r="B251" s="2" t="s">
        <v>1759</v>
      </c>
      <c r="C251" s="8">
        <v>42593.670138888898</v>
      </c>
      <c r="D251" s="8" t="s">
        <v>1981</v>
      </c>
      <c r="E251" s="10">
        <v>0.67</v>
      </c>
      <c r="F251" s="10">
        <v>0.56599999999999995</v>
      </c>
      <c r="G251" s="10">
        <v>18.399999999999999</v>
      </c>
      <c r="H251" s="8">
        <v>42423</v>
      </c>
      <c r="I251" s="8">
        <v>42768</v>
      </c>
    </row>
    <row r="252" spans="1:9" x14ac:dyDescent="0.4">
      <c r="A252" s="2" t="s">
        <v>78</v>
      </c>
      <c r="B252" s="2" t="s">
        <v>1505</v>
      </c>
      <c r="C252" s="8">
        <v>42940.354166666701</v>
      </c>
      <c r="D252" s="8" t="s">
        <v>1981</v>
      </c>
      <c r="E252" s="10">
        <v>0.32</v>
      </c>
      <c r="F252" s="10">
        <v>0.27</v>
      </c>
      <c r="G252" s="10">
        <v>18.5</v>
      </c>
      <c r="H252" s="8">
        <v>42767</v>
      </c>
      <c r="I252" s="8">
        <v>43116</v>
      </c>
    </row>
    <row r="253" spans="1:9" x14ac:dyDescent="0.4">
      <c r="A253" s="2" t="s">
        <v>704</v>
      </c>
      <c r="B253" s="2" t="s">
        <v>1818</v>
      </c>
      <c r="C253" s="8">
        <v>42941.677083333299</v>
      </c>
      <c r="D253" s="8" t="s">
        <v>1981</v>
      </c>
      <c r="E253" s="10">
        <v>2.79</v>
      </c>
      <c r="F253" s="10">
        <v>2.3540000000000001</v>
      </c>
      <c r="G253" s="10">
        <v>18.5</v>
      </c>
      <c r="H253" s="8">
        <v>42768</v>
      </c>
      <c r="I253" s="8">
        <v>43117</v>
      </c>
    </row>
    <row r="254" spans="1:9" x14ac:dyDescent="0.4">
      <c r="A254" s="2" t="s">
        <v>255</v>
      </c>
      <c r="B254" s="2" t="s">
        <v>1114</v>
      </c>
      <c r="C254" s="8">
        <v>42864.673611111102</v>
      </c>
      <c r="D254" s="8" t="s">
        <v>1981</v>
      </c>
      <c r="E254" s="10">
        <v>2.91</v>
      </c>
      <c r="F254" s="10">
        <v>2.4449999999999998</v>
      </c>
      <c r="G254" s="10">
        <v>19</v>
      </c>
      <c r="H254" s="8">
        <v>42691</v>
      </c>
      <c r="I254" s="8">
        <v>43038</v>
      </c>
    </row>
    <row r="255" spans="1:9" x14ac:dyDescent="0.4">
      <c r="A255" s="2" t="s">
        <v>700</v>
      </c>
      <c r="B255" s="2" t="s">
        <v>1816</v>
      </c>
      <c r="C255" s="8">
        <v>42943.677083333299</v>
      </c>
      <c r="D255" s="8" t="s">
        <v>1981</v>
      </c>
      <c r="E255" s="10">
        <v>2.95</v>
      </c>
      <c r="F255" s="10">
        <v>2.4780000000000002</v>
      </c>
      <c r="G255" s="10">
        <v>19</v>
      </c>
      <c r="H255" s="8">
        <v>42772</v>
      </c>
      <c r="I255" s="8">
        <v>43119</v>
      </c>
    </row>
    <row r="256" spans="1:9" x14ac:dyDescent="0.4">
      <c r="A256" s="2" t="s">
        <v>836</v>
      </c>
      <c r="B256" s="2" t="s">
        <v>1884</v>
      </c>
      <c r="C256" s="8">
        <v>42878.208333333299</v>
      </c>
      <c r="D256" s="8" t="s">
        <v>1981</v>
      </c>
      <c r="E256" s="10">
        <v>0.74</v>
      </c>
      <c r="F256" s="10">
        <v>0.624</v>
      </c>
      <c r="G256" s="10">
        <v>19.100000000000001</v>
      </c>
      <c r="H256" s="8">
        <v>42706</v>
      </c>
      <c r="I256" s="8">
        <v>43052</v>
      </c>
    </row>
    <row r="257" spans="1:9" x14ac:dyDescent="0.4">
      <c r="A257" s="2" t="s">
        <v>438</v>
      </c>
      <c r="B257" s="2" t="s">
        <v>1685</v>
      </c>
      <c r="C257" s="8">
        <v>42948.670138888898</v>
      </c>
      <c r="D257" s="8" t="s">
        <v>1981</v>
      </c>
      <c r="E257" s="10">
        <v>0.82</v>
      </c>
      <c r="F257" s="10">
        <v>0.68799999999999994</v>
      </c>
      <c r="G257" s="10">
        <v>19.2</v>
      </c>
      <c r="H257" s="8">
        <v>42775</v>
      </c>
      <c r="I257" s="8">
        <v>43124</v>
      </c>
    </row>
    <row r="258" spans="1:9" x14ac:dyDescent="0.4">
      <c r="A258" s="2" t="s">
        <v>524</v>
      </c>
      <c r="B258" s="2" t="s">
        <v>1728</v>
      </c>
      <c r="C258" s="8">
        <v>42593.332638888904</v>
      </c>
      <c r="D258" s="8" t="s">
        <v>1981</v>
      </c>
      <c r="E258" s="10">
        <v>0.54</v>
      </c>
      <c r="F258" s="10">
        <v>0.45300000000000001</v>
      </c>
      <c r="G258" s="10">
        <v>19.2</v>
      </c>
      <c r="H258" s="8">
        <v>42423</v>
      </c>
      <c r="I258" s="8">
        <v>42768</v>
      </c>
    </row>
    <row r="259" spans="1:9" x14ac:dyDescent="0.4">
      <c r="A259" s="2" t="s">
        <v>919</v>
      </c>
      <c r="B259" s="2" t="s">
        <v>1446</v>
      </c>
      <c r="C259" s="8">
        <v>42598.670138888898</v>
      </c>
      <c r="D259" s="8" t="s">
        <v>1981</v>
      </c>
      <c r="E259" s="10">
        <v>0.66</v>
      </c>
      <c r="F259" s="10">
        <v>0.55300000000000005</v>
      </c>
      <c r="G259" s="10">
        <v>19.3</v>
      </c>
      <c r="H259" s="8">
        <v>42426</v>
      </c>
      <c r="I259" s="8">
        <v>42773</v>
      </c>
    </row>
    <row r="260" spans="1:9" x14ac:dyDescent="0.4">
      <c r="A260" s="2" t="s">
        <v>164</v>
      </c>
      <c r="B260" s="2" t="s">
        <v>1548</v>
      </c>
      <c r="C260" s="8">
        <v>42941.3125</v>
      </c>
      <c r="D260" s="8" t="s">
        <v>1981</v>
      </c>
      <c r="E260" s="10">
        <v>1.49</v>
      </c>
      <c r="F260" s="10">
        <v>1.248</v>
      </c>
      <c r="G260" s="10">
        <v>19.399999999999999</v>
      </c>
      <c r="H260" s="8">
        <v>42768</v>
      </c>
      <c r="I260" s="8">
        <v>43117</v>
      </c>
    </row>
    <row r="261" spans="1:9" x14ac:dyDescent="0.4">
      <c r="A261" s="2" t="s">
        <v>262</v>
      </c>
      <c r="B261" s="2" t="s">
        <v>1597</v>
      </c>
      <c r="C261" s="8">
        <v>42598.3125</v>
      </c>
      <c r="D261" s="8" t="s">
        <v>1981</v>
      </c>
      <c r="E261" s="10">
        <v>0.82</v>
      </c>
      <c r="F261" s="10">
        <v>0.68700000000000006</v>
      </c>
      <c r="G261" s="10">
        <v>19.399999999999999</v>
      </c>
      <c r="H261" s="8">
        <v>42426</v>
      </c>
      <c r="I261" s="8">
        <v>42773</v>
      </c>
    </row>
    <row r="262" spans="1:9" x14ac:dyDescent="0.4">
      <c r="A262" s="2" t="s">
        <v>806</v>
      </c>
      <c r="B262" s="2" t="s">
        <v>1869</v>
      </c>
      <c r="C262" s="8">
        <v>42948.670138888898</v>
      </c>
      <c r="D262" s="8" t="s">
        <v>1981</v>
      </c>
      <c r="E262" s="10">
        <v>0.51</v>
      </c>
      <c r="F262" s="10">
        <v>0.42699999999999999</v>
      </c>
      <c r="G262" s="10">
        <v>19.399999999999999</v>
      </c>
      <c r="H262" s="8">
        <v>42775</v>
      </c>
      <c r="I262" s="8">
        <v>43124</v>
      </c>
    </row>
    <row r="263" spans="1:9" x14ac:dyDescent="0.4">
      <c r="A263" s="2" t="s">
        <v>411</v>
      </c>
      <c r="B263" s="2" t="s">
        <v>1192</v>
      </c>
      <c r="C263" s="8">
        <v>42942.667361111096</v>
      </c>
      <c r="D263" s="8" t="s">
        <v>1981</v>
      </c>
      <c r="E263" s="10">
        <v>2.56</v>
      </c>
      <c r="F263" s="10">
        <v>2.141</v>
      </c>
      <c r="G263" s="10">
        <v>19.600000000000001</v>
      </c>
      <c r="H263" s="8">
        <v>42769</v>
      </c>
      <c r="I263" s="8">
        <v>43118</v>
      </c>
    </row>
    <row r="264" spans="1:9" x14ac:dyDescent="0.4">
      <c r="A264" s="2" t="s">
        <v>43</v>
      </c>
      <c r="B264" s="2" t="s">
        <v>1008</v>
      </c>
      <c r="C264" s="8">
        <v>42877.670138888898</v>
      </c>
      <c r="D264" s="8" t="s">
        <v>1981</v>
      </c>
      <c r="E264" s="10">
        <v>0.57999999999999996</v>
      </c>
      <c r="F264" s="10">
        <v>0.48399999999999999</v>
      </c>
      <c r="G264" s="10">
        <v>19.8</v>
      </c>
      <c r="H264" s="8">
        <v>42705</v>
      </c>
      <c r="I264" s="8">
        <v>43049</v>
      </c>
    </row>
    <row r="265" spans="1:9" x14ac:dyDescent="0.4">
      <c r="A265" s="2" t="s">
        <v>924</v>
      </c>
      <c r="B265" s="2" t="s">
        <v>1928</v>
      </c>
      <c r="C265" s="8">
        <v>42950.667361111096</v>
      </c>
      <c r="D265" s="8" t="s">
        <v>1981</v>
      </c>
      <c r="E265" s="10">
        <v>0.5</v>
      </c>
      <c r="F265" s="10">
        <v>0.41699999999999998</v>
      </c>
      <c r="G265" s="10">
        <v>19.899999999999999</v>
      </c>
      <c r="H265" s="8">
        <v>42779</v>
      </c>
      <c r="I265" s="8">
        <v>43126</v>
      </c>
    </row>
    <row r="266" spans="1:9" x14ac:dyDescent="0.4">
      <c r="A266" s="2" t="s">
        <v>182</v>
      </c>
      <c r="B266" s="2" t="s">
        <v>1557</v>
      </c>
      <c r="C266" s="8">
        <v>42941.25</v>
      </c>
      <c r="D266" s="8" t="s">
        <v>1981</v>
      </c>
      <c r="E266" s="10">
        <v>1.59</v>
      </c>
      <c r="F266" s="10">
        <v>1.325</v>
      </c>
      <c r="G266" s="10">
        <v>20</v>
      </c>
      <c r="H266" s="8">
        <v>42768</v>
      </c>
      <c r="I266" s="8">
        <v>43117</v>
      </c>
    </row>
    <row r="267" spans="1:9" x14ac:dyDescent="0.4">
      <c r="A267" s="2" t="s">
        <v>526</v>
      </c>
      <c r="B267" s="2" t="s">
        <v>1729</v>
      </c>
      <c r="C267" s="8">
        <v>42769.3125</v>
      </c>
      <c r="D267" s="8" t="s">
        <v>1981</v>
      </c>
      <c r="E267" s="10">
        <v>2.39</v>
      </c>
      <c r="F267" s="10">
        <v>1.9910000000000001</v>
      </c>
      <c r="G267" s="10">
        <v>20.100000000000001</v>
      </c>
      <c r="H267" s="8">
        <v>42594</v>
      </c>
      <c r="I267" s="8">
        <v>42942</v>
      </c>
    </row>
    <row r="268" spans="1:9" x14ac:dyDescent="0.4">
      <c r="A268" s="2" t="s">
        <v>33</v>
      </c>
      <c r="B268" s="2" t="s">
        <v>1003</v>
      </c>
      <c r="C268" s="8">
        <v>42955.25</v>
      </c>
      <c r="D268" s="8" t="s">
        <v>1981</v>
      </c>
      <c r="E268" s="10">
        <v>0.25</v>
      </c>
      <c r="F268" s="10">
        <v>0.20799999999999999</v>
      </c>
      <c r="G268" s="10">
        <v>20.2</v>
      </c>
      <c r="H268" s="8">
        <v>42782</v>
      </c>
      <c r="I268" s="8">
        <v>43131</v>
      </c>
    </row>
    <row r="269" spans="1:9" x14ac:dyDescent="0.4">
      <c r="A269" s="2" t="s">
        <v>908</v>
      </c>
      <c r="B269" s="2" t="s">
        <v>1920</v>
      </c>
      <c r="C269" s="8">
        <v>42956.25</v>
      </c>
      <c r="D269" s="8" t="s">
        <v>1981</v>
      </c>
      <c r="E269" s="10">
        <v>0.22</v>
      </c>
      <c r="F269" s="10">
        <v>0.183</v>
      </c>
      <c r="G269" s="10">
        <v>20.2</v>
      </c>
      <c r="H269" s="8">
        <v>42783</v>
      </c>
      <c r="I269" s="8">
        <v>43132</v>
      </c>
    </row>
    <row r="270" spans="1:9" x14ac:dyDescent="0.4">
      <c r="A270" s="2" t="s">
        <v>305</v>
      </c>
      <c r="B270" s="2" t="s">
        <v>1139</v>
      </c>
      <c r="C270" s="8">
        <v>42949.677083333299</v>
      </c>
      <c r="D270" s="8" t="s">
        <v>1981</v>
      </c>
      <c r="E270" s="10">
        <v>1.4</v>
      </c>
      <c r="F270" s="10">
        <v>1.1639999999999999</v>
      </c>
      <c r="G270" s="10">
        <v>20.3</v>
      </c>
      <c r="H270" s="8">
        <v>42776</v>
      </c>
      <c r="I270" s="8">
        <v>43125</v>
      </c>
    </row>
    <row r="271" spans="1:9" x14ac:dyDescent="0.4">
      <c r="A271" s="2" t="s">
        <v>420</v>
      </c>
      <c r="B271" s="2" t="s">
        <v>1676</v>
      </c>
      <c r="C271" s="8">
        <v>42950.302083333299</v>
      </c>
      <c r="D271" s="8" t="s">
        <v>1981</v>
      </c>
      <c r="E271" s="10">
        <v>3.21</v>
      </c>
      <c r="F271" s="10">
        <v>2.6669999999999998</v>
      </c>
      <c r="G271" s="10">
        <v>20.399999999999999</v>
      </c>
      <c r="H271" s="8">
        <v>42779</v>
      </c>
      <c r="I271" s="8">
        <v>43126</v>
      </c>
    </row>
    <row r="272" spans="1:9" x14ac:dyDescent="0.4">
      <c r="A272" s="2" t="s">
        <v>604</v>
      </c>
      <c r="B272" s="2" t="s">
        <v>1768</v>
      </c>
      <c r="C272" s="8">
        <v>42796.676388888904</v>
      </c>
      <c r="D272" s="8" t="s">
        <v>1981</v>
      </c>
      <c r="E272" s="10">
        <v>-0.28000000000000003</v>
      </c>
      <c r="F272" s="10">
        <v>-0.35299999999999998</v>
      </c>
      <c r="G272" s="10">
        <v>20.7</v>
      </c>
      <c r="H272" s="8">
        <v>42621</v>
      </c>
      <c r="I272" s="8">
        <v>42968</v>
      </c>
    </row>
    <row r="273" spans="1:9" x14ac:dyDescent="0.4">
      <c r="A273" s="2" t="s">
        <v>403</v>
      </c>
      <c r="B273" s="2" t="s">
        <v>1188</v>
      </c>
      <c r="C273" s="8">
        <v>42949.667361111096</v>
      </c>
      <c r="D273" s="8" t="s">
        <v>1981</v>
      </c>
      <c r="E273" s="10">
        <v>0.43</v>
      </c>
      <c r="F273" s="10">
        <v>0.35499999999999998</v>
      </c>
      <c r="G273" s="10">
        <v>21.1</v>
      </c>
      <c r="H273" s="8">
        <v>42776</v>
      </c>
      <c r="I273" s="8">
        <v>43125</v>
      </c>
    </row>
    <row r="274" spans="1:9" x14ac:dyDescent="0.4">
      <c r="A274" s="2" t="s">
        <v>610</v>
      </c>
      <c r="B274" s="2" t="s">
        <v>1771</v>
      </c>
      <c r="C274" s="8">
        <v>42937.375</v>
      </c>
      <c r="D274" s="8" t="s">
        <v>1981</v>
      </c>
      <c r="E274" s="10">
        <v>35.19</v>
      </c>
      <c r="F274" s="10">
        <v>29.024999999999999</v>
      </c>
      <c r="G274" s="10">
        <v>21.2</v>
      </c>
      <c r="H274" s="8">
        <v>42766</v>
      </c>
      <c r="I274" s="8">
        <v>43112</v>
      </c>
    </row>
    <row r="275" spans="1:9" x14ac:dyDescent="0.4">
      <c r="A275" s="2" t="s">
        <v>431</v>
      </c>
      <c r="B275" s="2" t="s">
        <v>1202</v>
      </c>
      <c r="C275" s="8">
        <v>42948.670138888898</v>
      </c>
      <c r="D275" s="8" t="s">
        <v>1981</v>
      </c>
      <c r="E275" s="10">
        <v>0.83</v>
      </c>
      <c r="F275" s="10">
        <v>0.68300000000000005</v>
      </c>
      <c r="G275" s="10">
        <v>21.3</v>
      </c>
      <c r="H275" s="8">
        <v>42775</v>
      </c>
      <c r="I275" s="8">
        <v>43124</v>
      </c>
    </row>
    <row r="276" spans="1:9" x14ac:dyDescent="0.4">
      <c r="A276" s="2" t="s">
        <v>159</v>
      </c>
      <c r="B276" s="2" t="s">
        <v>1066</v>
      </c>
      <c r="C276" s="8">
        <v>42858.354166666701</v>
      </c>
      <c r="D276" s="8" t="s">
        <v>1981</v>
      </c>
      <c r="E276" s="10">
        <v>0.79</v>
      </c>
      <c r="F276" s="10">
        <v>0.65100000000000002</v>
      </c>
      <c r="G276" s="10">
        <v>21.4</v>
      </c>
      <c r="H276" s="8">
        <v>42684</v>
      </c>
      <c r="I276" s="8">
        <v>43032</v>
      </c>
    </row>
    <row r="277" spans="1:9" x14ac:dyDescent="0.4">
      <c r="A277" s="2" t="s">
        <v>277</v>
      </c>
      <c r="B277" s="2" t="s">
        <v>1125</v>
      </c>
      <c r="C277" s="8">
        <v>42949.670138888898</v>
      </c>
      <c r="D277" s="8" t="s">
        <v>1981</v>
      </c>
      <c r="E277" s="10">
        <v>0.52</v>
      </c>
      <c r="F277" s="10">
        <v>0.42799999999999999</v>
      </c>
      <c r="G277" s="10">
        <v>21.5</v>
      </c>
      <c r="H277" s="8">
        <v>42776</v>
      </c>
      <c r="I277" s="8">
        <v>43125</v>
      </c>
    </row>
    <row r="278" spans="1:9" x14ac:dyDescent="0.4">
      <c r="A278" s="2" t="s">
        <v>333</v>
      </c>
      <c r="B278" s="2" t="s">
        <v>1153</v>
      </c>
      <c r="C278" s="8">
        <v>42675.667361111096</v>
      </c>
      <c r="D278" s="8" t="s">
        <v>1981</v>
      </c>
      <c r="E278" s="10">
        <v>0.53</v>
      </c>
      <c r="F278" s="10">
        <v>0.433</v>
      </c>
      <c r="G278" s="10">
        <v>21.5</v>
      </c>
      <c r="H278" s="8">
        <v>42501</v>
      </c>
      <c r="I278" s="8">
        <v>42849</v>
      </c>
    </row>
    <row r="279" spans="1:9" x14ac:dyDescent="0.4">
      <c r="A279" s="2" t="s">
        <v>746</v>
      </c>
      <c r="B279" s="2" t="s">
        <v>1839</v>
      </c>
      <c r="C279" s="8">
        <v>42944.256249999999</v>
      </c>
      <c r="D279" s="8" t="s">
        <v>1981</v>
      </c>
      <c r="E279" s="10">
        <v>0.74</v>
      </c>
      <c r="F279" s="10">
        <v>0.60499999999999998</v>
      </c>
      <c r="G279" s="10">
        <v>21.6</v>
      </c>
      <c r="H279" s="8">
        <v>42773</v>
      </c>
      <c r="I279" s="8">
        <v>43122</v>
      </c>
    </row>
    <row r="280" spans="1:9" x14ac:dyDescent="0.4">
      <c r="A280" s="2" t="s">
        <v>475</v>
      </c>
      <c r="B280" s="2" t="s">
        <v>1224</v>
      </c>
      <c r="C280" s="8">
        <v>42942.291666666701</v>
      </c>
      <c r="D280" s="8" t="s">
        <v>1981</v>
      </c>
      <c r="E280" s="10">
        <v>1.0900000000000001</v>
      </c>
      <c r="F280" s="10">
        <v>0.89600000000000002</v>
      </c>
      <c r="G280" s="10">
        <v>21.7</v>
      </c>
      <c r="H280" s="8">
        <v>42769</v>
      </c>
      <c r="I280" s="8">
        <v>43118</v>
      </c>
    </row>
    <row r="281" spans="1:9" x14ac:dyDescent="0.4">
      <c r="A281" s="11" t="s">
        <v>968</v>
      </c>
      <c r="B281" s="13" t="s">
        <v>1958</v>
      </c>
      <c r="C281" s="8">
        <v>42775.670138888898</v>
      </c>
      <c r="D281" s="8" t="s">
        <v>1981</v>
      </c>
      <c r="E281" s="10">
        <v>0.1</v>
      </c>
      <c r="F281" s="10">
        <v>0.08</v>
      </c>
      <c r="G281" s="10">
        <v>21.9</v>
      </c>
      <c r="H281" s="8">
        <v>42600</v>
      </c>
      <c r="I281" s="8">
        <v>42948</v>
      </c>
    </row>
    <row r="282" spans="1:9" x14ac:dyDescent="0.4">
      <c r="A282" s="2" t="s">
        <v>40</v>
      </c>
      <c r="B282" s="2" t="s">
        <v>1486</v>
      </c>
      <c r="C282" s="8">
        <v>42886.333333333299</v>
      </c>
      <c r="D282" s="8" t="s">
        <v>1981</v>
      </c>
      <c r="E282" s="10">
        <v>1.03</v>
      </c>
      <c r="F282" s="10">
        <v>0.84399999999999997</v>
      </c>
      <c r="G282" s="10">
        <v>22</v>
      </c>
      <c r="H282" s="8">
        <v>42713</v>
      </c>
      <c r="I282" s="8">
        <v>43059</v>
      </c>
    </row>
    <row r="283" spans="1:9" x14ac:dyDescent="0.4">
      <c r="A283" s="2" t="s">
        <v>170</v>
      </c>
      <c r="B283" s="2" t="s">
        <v>1551</v>
      </c>
      <c r="C283" s="8">
        <v>42943.288194444402</v>
      </c>
      <c r="D283" s="8" t="s">
        <v>1981</v>
      </c>
      <c r="E283" s="10">
        <v>0.65</v>
      </c>
      <c r="F283" s="10">
        <v>0.53100000000000003</v>
      </c>
      <c r="G283" s="10">
        <v>22.4</v>
      </c>
      <c r="H283" s="8">
        <v>42772</v>
      </c>
      <c r="I283" s="8">
        <v>43119</v>
      </c>
    </row>
    <row r="284" spans="1:9" x14ac:dyDescent="0.4">
      <c r="A284" s="2" t="s">
        <v>331</v>
      </c>
      <c r="B284" s="2" t="s">
        <v>1152</v>
      </c>
      <c r="C284" s="8">
        <v>42942.677083333299</v>
      </c>
      <c r="D284" s="8" t="s">
        <v>1981</v>
      </c>
      <c r="E284" s="10">
        <v>1.08</v>
      </c>
      <c r="F284" s="10">
        <v>0.88100000000000001</v>
      </c>
      <c r="G284" s="10">
        <v>22.6</v>
      </c>
      <c r="H284" s="8">
        <v>42769</v>
      </c>
      <c r="I284" s="8">
        <v>43118</v>
      </c>
    </row>
    <row r="285" spans="1:9" x14ac:dyDescent="0.4">
      <c r="A285" s="2" t="s">
        <v>529</v>
      </c>
      <c r="B285" s="2" t="s">
        <v>1251</v>
      </c>
      <c r="C285" s="8">
        <v>42940.670138888898</v>
      </c>
      <c r="D285" s="8" t="s">
        <v>1981</v>
      </c>
      <c r="E285" s="10">
        <v>0.35</v>
      </c>
      <c r="F285" s="10">
        <v>0.28299999999999997</v>
      </c>
      <c r="G285" s="10">
        <v>22.7</v>
      </c>
      <c r="H285" s="8">
        <v>42767</v>
      </c>
      <c r="I285" s="8">
        <v>43116</v>
      </c>
    </row>
    <row r="286" spans="1:9" x14ac:dyDescent="0.4">
      <c r="A286" s="2" t="s">
        <v>16</v>
      </c>
      <c r="B286" s="2" t="s">
        <v>1474</v>
      </c>
      <c r="C286" s="8">
        <v>42948.708333333299</v>
      </c>
      <c r="D286" s="8" t="s">
        <v>1981</v>
      </c>
      <c r="E286" s="10">
        <v>1.61</v>
      </c>
      <c r="F286" s="10">
        <v>1.31</v>
      </c>
      <c r="G286" s="10">
        <v>22.9</v>
      </c>
      <c r="H286" s="8">
        <v>42775</v>
      </c>
      <c r="I286" s="8">
        <v>43124</v>
      </c>
    </row>
    <row r="287" spans="1:9" x14ac:dyDescent="0.4">
      <c r="A287" s="2" t="s">
        <v>383</v>
      </c>
      <c r="B287" s="2" t="s">
        <v>1178</v>
      </c>
      <c r="C287" s="8">
        <v>42941.670138888898</v>
      </c>
      <c r="D287" s="8" t="s">
        <v>1981</v>
      </c>
      <c r="E287" s="10">
        <v>-0.27</v>
      </c>
      <c r="F287" s="10">
        <v>-0.35099999999999998</v>
      </c>
      <c r="G287" s="10">
        <v>23.1</v>
      </c>
      <c r="H287" s="8">
        <v>42768</v>
      </c>
      <c r="I287" s="8">
        <v>43117</v>
      </c>
    </row>
    <row r="288" spans="1:9" x14ac:dyDescent="0.4">
      <c r="A288" s="2" t="s">
        <v>553</v>
      </c>
      <c r="B288" s="2" t="s">
        <v>1263</v>
      </c>
      <c r="C288" s="8">
        <v>42943.284027777801</v>
      </c>
      <c r="D288" s="8" t="s">
        <v>1981</v>
      </c>
      <c r="E288" s="10">
        <v>0.98</v>
      </c>
      <c r="F288" s="10">
        <v>0.79400000000000004</v>
      </c>
      <c r="G288" s="10">
        <v>23.4</v>
      </c>
      <c r="H288" s="8">
        <v>42772</v>
      </c>
      <c r="I288" s="8">
        <v>43119</v>
      </c>
    </row>
    <row r="289" spans="1:9" x14ac:dyDescent="0.4">
      <c r="A289" s="2" t="s">
        <v>551</v>
      </c>
      <c r="B289" s="2" t="s">
        <v>1262</v>
      </c>
      <c r="C289" s="8">
        <v>42942.667361111096</v>
      </c>
      <c r="D289" s="8" t="s">
        <v>1981</v>
      </c>
      <c r="E289" s="10">
        <v>0.73</v>
      </c>
      <c r="F289" s="10">
        <v>0.59</v>
      </c>
      <c r="G289" s="10">
        <v>23.7</v>
      </c>
      <c r="H289" s="8">
        <v>42769</v>
      </c>
      <c r="I289" s="8">
        <v>43118</v>
      </c>
    </row>
    <row r="290" spans="1:9" x14ac:dyDescent="0.4">
      <c r="A290" s="2" t="s">
        <v>63</v>
      </c>
      <c r="B290" s="2" t="s">
        <v>1018</v>
      </c>
      <c r="C290" s="8">
        <v>42943.270833333299</v>
      </c>
      <c r="D290" s="8" t="s">
        <v>1981</v>
      </c>
      <c r="E290" s="10">
        <v>1.56</v>
      </c>
      <c r="F290" s="10">
        <v>1.2549999999999999</v>
      </c>
      <c r="G290" s="10">
        <v>24.3</v>
      </c>
      <c r="H290" s="8">
        <v>42772</v>
      </c>
      <c r="I290" s="8">
        <v>43119</v>
      </c>
    </row>
    <row r="291" spans="1:9" x14ac:dyDescent="0.4">
      <c r="A291" s="2" t="s">
        <v>539</v>
      </c>
      <c r="B291" s="2" t="s">
        <v>1256</v>
      </c>
      <c r="C291" s="8">
        <v>42943.288194444402</v>
      </c>
      <c r="D291" s="8" t="s">
        <v>1981</v>
      </c>
      <c r="E291" s="10">
        <v>2.54</v>
      </c>
      <c r="F291" s="10">
        <v>2.028</v>
      </c>
      <c r="G291" s="10">
        <v>25.2</v>
      </c>
      <c r="H291" s="8">
        <v>42772</v>
      </c>
      <c r="I291" s="8">
        <v>43119</v>
      </c>
    </row>
    <row r="292" spans="1:9" x14ac:dyDescent="0.4">
      <c r="A292" s="2" t="s">
        <v>375</v>
      </c>
      <c r="B292" s="2" t="s">
        <v>1174</v>
      </c>
      <c r="C292" s="8">
        <v>42943.25</v>
      </c>
      <c r="D292" s="8" t="s">
        <v>1981</v>
      </c>
      <c r="E292" s="10">
        <v>1.06</v>
      </c>
      <c r="F292" s="10">
        <v>0.84299999999999997</v>
      </c>
      <c r="G292" s="10">
        <v>25.7</v>
      </c>
      <c r="H292" s="8">
        <v>42772</v>
      </c>
      <c r="I292" s="8">
        <v>43119</v>
      </c>
    </row>
    <row r="293" spans="1:9" x14ac:dyDescent="0.4">
      <c r="A293" s="2" t="s">
        <v>862</v>
      </c>
      <c r="B293" s="2" t="s">
        <v>1897</v>
      </c>
      <c r="C293" s="8">
        <v>42955.668055555601</v>
      </c>
      <c r="D293" s="8" t="s">
        <v>1981</v>
      </c>
      <c r="E293" s="10">
        <v>0.38</v>
      </c>
      <c r="F293" s="10">
        <v>0.30099999999999999</v>
      </c>
      <c r="G293" s="10">
        <v>26.2</v>
      </c>
      <c r="H293" s="8">
        <v>42782</v>
      </c>
      <c r="I293" s="8">
        <v>43131</v>
      </c>
    </row>
    <row r="294" spans="1:9" x14ac:dyDescent="0.4">
      <c r="A294" s="2" t="s">
        <v>258</v>
      </c>
      <c r="B294" s="2" t="s">
        <v>1595</v>
      </c>
      <c r="C294" s="8">
        <v>42948.667361111096</v>
      </c>
      <c r="D294" s="8" t="s">
        <v>1981</v>
      </c>
      <c r="E294" s="10">
        <v>-0.16</v>
      </c>
      <c r="F294" s="10">
        <v>-0.217</v>
      </c>
      <c r="G294" s="10">
        <v>26.3</v>
      </c>
      <c r="H294" s="8">
        <v>42775</v>
      </c>
      <c r="I294" s="8">
        <v>43124</v>
      </c>
    </row>
    <row r="295" spans="1:9" x14ac:dyDescent="0.4">
      <c r="A295" s="2" t="s">
        <v>619</v>
      </c>
      <c r="B295" s="2" t="s">
        <v>1296</v>
      </c>
      <c r="C295" s="8">
        <v>42948.28125</v>
      </c>
      <c r="D295" s="8" t="s">
        <v>1981</v>
      </c>
      <c r="E295" s="10">
        <v>0.28999999999999998</v>
      </c>
      <c r="F295" s="10">
        <v>0.22900000000000001</v>
      </c>
      <c r="G295" s="10">
        <v>26.9</v>
      </c>
      <c r="H295" s="8">
        <v>42775</v>
      </c>
      <c r="I295" s="8">
        <v>43124</v>
      </c>
    </row>
    <row r="296" spans="1:9" x14ac:dyDescent="0.4">
      <c r="A296" s="2" t="s">
        <v>703</v>
      </c>
      <c r="B296" s="2" t="s">
        <v>1338</v>
      </c>
      <c r="C296" s="8">
        <v>42950.361111111102</v>
      </c>
      <c r="D296" s="8" t="s">
        <v>1981</v>
      </c>
      <c r="E296" s="10">
        <v>1.49</v>
      </c>
      <c r="F296" s="10">
        <v>1.173</v>
      </c>
      <c r="G296" s="10">
        <v>27.1</v>
      </c>
      <c r="H296" s="8">
        <v>42779</v>
      </c>
      <c r="I296" s="8">
        <v>43126</v>
      </c>
    </row>
    <row r="297" spans="1:9" x14ac:dyDescent="0.4">
      <c r="A297" s="2" t="s">
        <v>341</v>
      </c>
      <c r="B297" s="2" t="s">
        <v>1157</v>
      </c>
      <c r="C297" s="8">
        <v>42955.25</v>
      </c>
      <c r="D297" s="8" t="s">
        <v>1981</v>
      </c>
      <c r="E297" s="10">
        <v>0.06</v>
      </c>
      <c r="F297" s="10">
        <v>4.7E-2</v>
      </c>
      <c r="G297" s="10">
        <v>27.7</v>
      </c>
      <c r="H297" s="8">
        <v>42782</v>
      </c>
      <c r="I297" s="8">
        <v>43131</v>
      </c>
    </row>
    <row r="298" spans="1:9" x14ac:dyDescent="0.4">
      <c r="A298" s="2" t="s">
        <v>441</v>
      </c>
      <c r="B298" s="2" t="s">
        <v>1207</v>
      </c>
      <c r="C298" s="8">
        <v>42940.28125</v>
      </c>
      <c r="D298" s="8" t="s">
        <v>1981</v>
      </c>
      <c r="E298" s="10">
        <v>0.23</v>
      </c>
      <c r="F298" s="10">
        <v>0.18</v>
      </c>
      <c r="G298" s="10">
        <v>27.8</v>
      </c>
      <c r="H298" s="8">
        <v>42767</v>
      </c>
      <c r="I298" s="8">
        <v>43116</v>
      </c>
    </row>
    <row r="299" spans="1:9" x14ac:dyDescent="0.4">
      <c r="A299" s="2" t="s">
        <v>20</v>
      </c>
      <c r="B299" s="2" t="s">
        <v>1476</v>
      </c>
      <c r="C299" s="8">
        <v>42949.681944444397</v>
      </c>
      <c r="D299" s="8" t="s">
        <v>1981</v>
      </c>
      <c r="E299" s="10">
        <v>1.53</v>
      </c>
      <c r="F299" s="10">
        <v>1.196</v>
      </c>
      <c r="G299" s="10">
        <v>27.9</v>
      </c>
      <c r="H299" s="8">
        <v>42776</v>
      </c>
      <c r="I299" s="8">
        <v>43125</v>
      </c>
    </row>
    <row r="300" spans="1:9" x14ac:dyDescent="0.4">
      <c r="A300" s="2" t="s">
        <v>772</v>
      </c>
      <c r="B300" s="2" t="s">
        <v>1852</v>
      </c>
      <c r="C300" s="8">
        <v>42951.354166666701</v>
      </c>
      <c r="D300" s="8" t="s">
        <v>1981</v>
      </c>
      <c r="E300" s="10">
        <v>1.1000000000000001</v>
      </c>
      <c r="F300" s="10">
        <v>0.85899999999999999</v>
      </c>
      <c r="G300" s="10">
        <v>28.1</v>
      </c>
      <c r="H300" s="8">
        <v>42780</v>
      </c>
      <c r="I300" s="8">
        <v>43129</v>
      </c>
    </row>
    <row r="301" spans="1:9" x14ac:dyDescent="0.4">
      <c r="A301" s="2" t="s">
        <v>627</v>
      </c>
      <c r="B301" s="2" t="s">
        <v>1300</v>
      </c>
      <c r="C301" s="8">
        <v>42949.6875</v>
      </c>
      <c r="D301" s="8" t="s">
        <v>1981</v>
      </c>
      <c r="E301" s="10">
        <v>-0.11</v>
      </c>
      <c r="F301" s="10">
        <v>-0.154</v>
      </c>
      <c r="G301" s="10">
        <v>28.6</v>
      </c>
      <c r="H301" s="8">
        <v>42776</v>
      </c>
      <c r="I301" s="8">
        <v>43125</v>
      </c>
    </row>
    <row r="302" spans="1:9" x14ac:dyDescent="0.4">
      <c r="A302" s="2" t="s">
        <v>668</v>
      </c>
      <c r="B302" s="2" t="s">
        <v>1800</v>
      </c>
      <c r="C302" s="8">
        <v>42948.670138888898</v>
      </c>
      <c r="D302" s="8" t="s">
        <v>1981</v>
      </c>
      <c r="E302" s="10">
        <v>0.26</v>
      </c>
      <c r="F302" s="10">
        <v>0.20200000000000001</v>
      </c>
      <c r="G302" s="10">
        <v>28.7</v>
      </c>
      <c r="H302" s="8">
        <v>42775</v>
      </c>
      <c r="I302" s="8">
        <v>43124</v>
      </c>
    </row>
    <row r="303" spans="1:9" x14ac:dyDescent="0.4">
      <c r="A303" s="2" t="s">
        <v>232</v>
      </c>
      <c r="B303" s="2" t="s">
        <v>1582</v>
      </c>
      <c r="C303" s="8">
        <v>42943.670138888898</v>
      </c>
      <c r="D303" s="8" t="s">
        <v>1981</v>
      </c>
      <c r="E303" s="10">
        <v>0.21</v>
      </c>
      <c r="F303" s="10">
        <v>0.16300000000000001</v>
      </c>
      <c r="G303" s="10">
        <v>28.8</v>
      </c>
      <c r="H303" s="8">
        <v>42772</v>
      </c>
      <c r="I303" s="8">
        <v>43119</v>
      </c>
    </row>
    <row r="304" spans="1:9" x14ac:dyDescent="0.4">
      <c r="A304" s="2" t="s">
        <v>810</v>
      </c>
      <c r="B304" s="2" t="s">
        <v>1871</v>
      </c>
      <c r="C304" s="8">
        <v>42949.675000000003</v>
      </c>
      <c r="D304" s="8" t="s">
        <v>1981</v>
      </c>
      <c r="E304" s="10">
        <v>-1.33</v>
      </c>
      <c r="F304" s="10">
        <v>-1.8759999999999999</v>
      </c>
      <c r="G304" s="10">
        <v>29.1</v>
      </c>
      <c r="H304" s="8">
        <v>42776</v>
      </c>
      <c r="I304" s="8">
        <v>43125</v>
      </c>
    </row>
    <row r="305" spans="1:9" x14ac:dyDescent="0.4">
      <c r="A305" s="2" t="s">
        <v>221</v>
      </c>
      <c r="B305" s="2" t="s">
        <v>1097</v>
      </c>
      <c r="C305" s="8">
        <v>42949.670138888898</v>
      </c>
      <c r="D305" s="8" t="s">
        <v>1981</v>
      </c>
      <c r="E305" s="10">
        <v>0.64</v>
      </c>
      <c r="F305" s="10">
        <v>0.495</v>
      </c>
      <c r="G305" s="10">
        <v>29.3</v>
      </c>
      <c r="H305" s="8">
        <v>42776</v>
      </c>
      <c r="I305" s="8">
        <v>43125</v>
      </c>
    </row>
    <row r="306" spans="1:9" x14ac:dyDescent="0.4">
      <c r="A306" s="2" t="s">
        <v>423</v>
      </c>
      <c r="B306" s="2" t="s">
        <v>1198</v>
      </c>
      <c r="C306" s="8">
        <v>42942.677083333299</v>
      </c>
      <c r="D306" s="8" t="s">
        <v>1981</v>
      </c>
      <c r="E306" s="10">
        <v>0.46</v>
      </c>
      <c r="F306" s="10">
        <v>0.35499999999999998</v>
      </c>
      <c r="G306" s="10">
        <v>29.6</v>
      </c>
      <c r="H306" s="8">
        <v>42769</v>
      </c>
      <c r="I306" s="8">
        <v>43118</v>
      </c>
    </row>
    <row r="307" spans="1:9" x14ac:dyDescent="0.4">
      <c r="A307" s="2" t="s">
        <v>122</v>
      </c>
      <c r="B307" s="2" t="s">
        <v>1527</v>
      </c>
      <c r="C307" s="8">
        <v>42949.25</v>
      </c>
      <c r="D307" s="8" t="s">
        <v>1981</v>
      </c>
      <c r="E307" s="10">
        <v>0.17</v>
      </c>
      <c r="F307" s="10">
        <v>0.13100000000000001</v>
      </c>
      <c r="G307" s="10">
        <v>29.8</v>
      </c>
      <c r="H307" s="8">
        <v>42776</v>
      </c>
      <c r="I307" s="8">
        <v>43125</v>
      </c>
    </row>
    <row r="308" spans="1:9" x14ac:dyDescent="0.4">
      <c r="A308" s="2" t="s">
        <v>103</v>
      </c>
      <c r="B308" s="2" t="s">
        <v>1038</v>
      </c>
      <c r="C308" s="8">
        <v>42936.667361111096</v>
      </c>
      <c r="D308" s="8" t="s">
        <v>1981</v>
      </c>
      <c r="E308" s="10">
        <v>0.51</v>
      </c>
      <c r="F308" s="10">
        <v>0.39200000000000002</v>
      </c>
      <c r="G308" s="10">
        <v>30.1</v>
      </c>
      <c r="H308" s="8">
        <v>42765</v>
      </c>
      <c r="I308" s="8">
        <v>43111</v>
      </c>
    </row>
    <row r="309" spans="1:9" x14ac:dyDescent="0.4">
      <c r="A309" s="2" t="s">
        <v>364</v>
      </c>
      <c r="B309" s="2" t="s">
        <v>1648</v>
      </c>
      <c r="C309" s="8">
        <v>42942.291666666701</v>
      </c>
      <c r="D309" s="8" t="s">
        <v>1981</v>
      </c>
      <c r="E309" s="10">
        <v>0.56000000000000005</v>
      </c>
      <c r="F309" s="10">
        <v>0.43</v>
      </c>
      <c r="G309" s="10">
        <v>30.2</v>
      </c>
      <c r="H309" s="8">
        <v>42769</v>
      </c>
      <c r="I309" s="8">
        <v>43118</v>
      </c>
    </row>
    <row r="310" spans="1:9" x14ac:dyDescent="0.4">
      <c r="A310" s="2" t="s">
        <v>79</v>
      </c>
      <c r="B310" s="2" t="s">
        <v>1026</v>
      </c>
      <c r="C310" s="8">
        <v>42947.667361111096</v>
      </c>
      <c r="D310" s="8" t="s">
        <v>1981</v>
      </c>
      <c r="E310" s="10">
        <v>0.63</v>
      </c>
      <c r="F310" s="10">
        <v>0.48099999999999998</v>
      </c>
      <c r="G310" s="10">
        <v>31</v>
      </c>
      <c r="H310" s="8">
        <v>42774</v>
      </c>
      <c r="I310" s="8">
        <v>43123</v>
      </c>
    </row>
    <row r="311" spans="1:9" x14ac:dyDescent="0.4">
      <c r="A311" s="2" t="s">
        <v>753</v>
      </c>
      <c r="B311" s="2" t="s">
        <v>1363</v>
      </c>
      <c r="C311" s="8">
        <v>42607.670138888898</v>
      </c>
      <c r="D311" s="8" t="s">
        <v>1981</v>
      </c>
      <c r="E311" s="10">
        <v>-0.16</v>
      </c>
      <c r="F311" s="10">
        <v>-0.23200000000000001</v>
      </c>
      <c r="G311" s="10">
        <v>31</v>
      </c>
      <c r="H311" s="8">
        <v>42437</v>
      </c>
      <c r="I311" s="8">
        <v>42782</v>
      </c>
    </row>
    <row r="312" spans="1:9" x14ac:dyDescent="0.4">
      <c r="A312" s="2" t="s">
        <v>422</v>
      </c>
      <c r="B312" s="2" t="s">
        <v>1677</v>
      </c>
      <c r="C312" s="8">
        <v>42943.25</v>
      </c>
      <c r="D312" s="8" t="s">
        <v>1981</v>
      </c>
      <c r="E312" s="10">
        <v>0.85</v>
      </c>
      <c r="F312" s="10">
        <v>0.64900000000000002</v>
      </c>
      <c r="G312" s="10">
        <v>31</v>
      </c>
      <c r="H312" s="8">
        <v>42772</v>
      </c>
      <c r="I312" s="8">
        <v>43119</v>
      </c>
    </row>
    <row r="313" spans="1:9" x14ac:dyDescent="0.4">
      <c r="A313" s="2" t="s">
        <v>821</v>
      </c>
      <c r="B313" s="2" t="s">
        <v>1397</v>
      </c>
      <c r="C313" s="8">
        <v>42949.3125</v>
      </c>
      <c r="D313" s="8" t="s">
        <v>1981</v>
      </c>
      <c r="E313" s="10">
        <v>1.57</v>
      </c>
      <c r="F313" s="10">
        <v>1.196</v>
      </c>
      <c r="G313" s="10">
        <v>31.3</v>
      </c>
      <c r="H313" s="8">
        <v>42776</v>
      </c>
      <c r="I313" s="8">
        <v>43125</v>
      </c>
    </row>
    <row r="314" spans="1:9" x14ac:dyDescent="0.4">
      <c r="A314" s="2" t="s">
        <v>696</v>
      </c>
      <c r="B314" s="2" t="s">
        <v>1814</v>
      </c>
      <c r="C314" s="8">
        <v>42950.270833333299</v>
      </c>
      <c r="D314" s="8" t="s">
        <v>1981</v>
      </c>
      <c r="E314" s="10">
        <v>4.17</v>
      </c>
      <c r="F314" s="10">
        <v>3.1680000000000001</v>
      </c>
      <c r="G314" s="10">
        <v>31.6</v>
      </c>
      <c r="H314" s="8">
        <v>42779</v>
      </c>
      <c r="I314" s="8">
        <v>43126</v>
      </c>
    </row>
    <row r="315" spans="1:9" x14ac:dyDescent="0.4">
      <c r="A315" s="2" t="s">
        <v>124</v>
      </c>
      <c r="B315" s="2" t="s">
        <v>1528</v>
      </c>
      <c r="C315" s="8">
        <v>42607.28125</v>
      </c>
      <c r="D315" s="8" t="s">
        <v>1981</v>
      </c>
      <c r="E315" s="10">
        <v>0.39</v>
      </c>
      <c r="F315" s="10">
        <v>0.29599999999999999</v>
      </c>
      <c r="G315" s="10">
        <v>31.8</v>
      </c>
      <c r="H315" s="8">
        <v>42437</v>
      </c>
      <c r="I315" s="8">
        <v>42782</v>
      </c>
    </row>
    <row r="316" spans="1:9" x14ac:dyDescent="0.4">
      <c r="A316" s="11" t="s">
        <v>959</v>
      </c>
      <c r="B316" s="13" t="s">
        <v>1949</v>
      </c>
      <c r="C316" s="8">
        <v>42859.291666666701</v>
      </c>
      <c r="D316" s="8" t="s">
        <v>1981</v>
      </c>
      <c r="E316" s="10">
        <v>0.79</v>
      </c>
      <c r="F316" s="10">
        <v>0.59899999999999998</v>
      </c>
      <c r="G316" s="10">
        <v>31.9</v>
      </c>
      <c r="H316" s="8">
        <v>42688</v>
      </c>
      <c r="I316" s="8">
        <v>43033</v>
      </c>
    </row>
    <row r="317" spans="1:9" x14ac:dyDescent="0.4">
      <c r="A317" s="2" t="s">
        <v>687</v>
      </c>
      <c r="B317" s="2" t="s">
        <v>1330</v>
      </c>
      <c r="C317" s="8">
        <v>42957.085416666698</v>
      </c>
      <c r="D317" s="8" t="s">
        <v>1981</v>
      </c>
      <c r="E317" s="10">
        <v>1.22</v>
      </c>
      <c r="F317" s="10">
        <v>0.92200000000000004</v>
      </c>
      <c r="G317" s="10">
        <v>32.299999999999997</v>
      </c>
      <c r="H317" s="8">
        <v>42787</v>
      </c>
      <c r="I317" s="8">
        <v>43133</v>
      </c>
    </row>
    <row r="318" spans="1:9" x14ac:dyDescent="0.4">
      <c r="A318" s="2" t="s">
        <v>186</v>
      </c>
      <c r="B318" s="2" t="s">
        <v>1559</v>
      </c>
      <c r="C318" s="8">
        <v>42950.270833333299</v>
      </c>
      <c r="D318" s="8" t="s">
        <v>1981</v>
      </c>
      <c r="E318" s="10">
        <v>0.28999999999999998</v>
      </c>
      <c r="F318" s="10">
        <v>0.219</v>
      </c>
      <c r="G318" s="10">
        <v>32.4</v>
      </c>
      <c r="H318" s="8">
        <v>42779</v>
      </c>
      <c r="I318" s="8">
        <v>43126</v>
      </c>
    </row>
    <row r="319" spans="1:9" x14ac:dyDescent="0.4">
      <c r="A319" s="2" t="s">
        <v>248</v>
      </c>
      <c r="B319" s="2" t="s">
        <v>1590</v>
      </c>
      <c r="C319" s="8">
        <v>42874.28125</v>
      </c>
      <c r="D319" s="8" t="s">
        <v>1981</v>
      </c>
      <c r="E319" s="10">
        <v>2.15</v>
      </c>
      <c r="F319" s="10">
        <v>1.627</v>
      </c>
      <c r="G319" s="10">
        <v>32.4</v>
      </c>
      <c r="H319" s="8">
        <v>42704</v>
      </c>
      <c r="I319" s="8">
        <v>43048</v>
      </c>
    </row>
    <row r="320" spans="1:9" x14ac:dyDescent="0.4">
      <c r="A320" s="2" t="s">
        <v>105</v>
      </c>
      <c r="B320" s="2" t="s">
        <v>1039</v>
      </c>
      <c r="C320" s="8">
        <v>42956.676388888904</v>
      </c>
      <c r="D320" s="8" t="s">
        <v>1981</v>
      </c>
      <c r="E320" s="10">
        <v>1.43</v>
      </c>
      <c r="F320" s="10">
        <v>1.077</v>
      </c>
      <c r="G320" s="10">
        <v>32.799999999999997</v>
      </c>
      <c r="H320" s="8">
        <v>42783</v>
      </c>
      <c r="I320" s="8">
        <v>43132</v>
      </c>
    </row>
    <row r="321" spans="1:9" x14ac:dyDescent="0.4">
      <c r="A321" s="2" t="s">
        <v>664</v>
      </c>
      <c r="B321" s="2" t="s">
        <v>1798</v>
      </c>
      <c r="C321" s="8">
        <v>42943.25</v>
      </c>
      <c r="D321" s="8" t="s">
        <v>1981</v>
      </c>
      <c r="E321" s="10">
        <v>-0.2</v>
      </c>
      <c r="F321" s="10">
        <v>-0.29699999999999999</v>
      </c>
      <c r="G321" s="10">
        <v>32.9</v>
      </c>
      <c r="H321" s="8">
        <v>42772</v>
      </c>
      <c r="I321" s="8">
        <v>43119</v>
      </c>
    </row>
    <row r="322" spans="1:9" x14ac:dyDescent="0.4">
      <c r="A322" s="2" t="s">
        <v>161</v>
      </c>
      <c r="B322" s="2" t="s">
        <v>1067</v>
      </c>
      <c r="C322" s="8">
        <v>42605.291666666701</v>
      </c>
      <c r="D322" s="8" t="s">
        <v>1981</v>
      </c>
      <c r="E322" s="10">
        <v>0.56999999999999995</v>
      </c>
      <c r="F322" s="10">
        <v>0.42799999999999999</v>
      </c>
      <c r="G322" s="10">
        <v>33.200000000000003</v>
      </c>
      <c r="H322" s="8">
        <v>42433</v>
      </c>
      <c r="I322" s="8">
        <v>42780</v>
      </c>
    </row>
    <row r="323" spans="1:9" x14ac:dyDescent="0.4">
      <c r="A323" s="2" t="s">
        <v>561</v>
      </c>
      <c r="B323" s="2" t="s">
        <v>1267</v>
      </c>
      <c r="C323" s="8">
        <v>42950.25</v>
      </c>
      <c r="D323" s="8" t="s">
        <v>1981</v>
      </c>
      <c r="E323" s="10">
        <v>1.04</v>
      </c>
      <c r="F323" s="10">
        <v>0.78100000000000003</v>
      </c>
      <c r="G323" s="10">
        <v>33.200000000000003</v>
      </c>
      <c r="H323" s="8">
        <v>42779</v>
      </c>
      <c r="I323" s="8">
        <v>43126</v>
      </c>
    </row>
    <row r="324" spans="1:9" x14ac:dyDescent="0.4">
      <c r="A324" s="2" t="s">
        <v>712</v>
      </c>
      <c r="B324" s="2" t="s">
        <v>1822</v>
      </c>
      <c r="C324" s="8">
        <v>42949.667361111096</v>
      </c>
      <c r="D324" s="8" t="s">
        <v>1981</v>
      </c>
      <c r="E324" s="10">
        <v>0.04</v>
      </c>
      <c r="F324" s="10">
        <v>0.03</v>
      </c>
      <c r="G324" s="10">
        <v>33.299999999999997</v>
      </c>
      <c r="H324" s="8">
        <v>42776</v>
      </c>
      <c r="I324" s="8">
        <v>43125</v>
      </c>
    </row>
    <row r="325" spans="1:9" x14ac:dyDescent="0.4">
      <c r="A325" s="2" t="s">
        <v>748</v>
      </c>
      <c r="B325" s="2" t="s">
        <v>1840</v>
      </c>
      <c r="C325" s="8">
        <v>42935.667361111096</v>
      </c>
      <c r="D325" s="8" t="s">
        <v>1981</v>
      </c>
      <c r="E325" s="10">
        <v>-0.6</v>
      </c>
      <c r="F325" s="10">
        <v>-0.90700000000000003</v>
      </c>
      <c r="G325" s="10">
        <v>33.799999999999997</v>
      </c>
      <c r="H325" s="8">
        <v>42762</v>
      </c>
      <c r="I325" s="8">
        <v>43110</v>
      </c>
    </row>
    <row r="326" spans="1:9" x14ac:dyDescent="0.4">
      <c r="A326" s="2" t="s">
        <v>1948</v>
      </c>
      <c r="B326" s="2" t="s">
        <v>1466</v>
      </c>
      <c r="C326" s="8">
        <v>42950.333333333299</v>
      </c>
      <c r="D326" s="8" t="s">
        <v>1981</v>
      </c>
      <c r="E326" s="10">
        <v>1.88</v>
      </c>
      <c r="F326" s="10">
        <v>1.389</v>
      </c>
      <c r="G326" s="10">
        <v>35.299999999999997</v>
      </c>
      <c r="H326" s="8">
        <v>42779</v>
      </c>
      <c r="I326" s="8">
        <v>43126</v>
      </c>
    </row>
    <row r="327" spans="1:9" x14ac:dyDescent="0.4">
      <c r="A327" s="2" t="s">
        <v>473</v>
      </c>
      <c r="B327" s="2" t="s">
        <v>1223</v>
      </c>
      <c r="C327" s="8">
        <v>42948.670138888898</v>
      </c>
      <c r="D327" s="8" t="s">
        <v>1981</v>
      </c>
      <c r="E327" s="10">
        <v>0.76</v>
      </c>
      <c r="F327" s="10">
        <v>0.55700000000000005</v>
      </c>
      <c r="G327" s="10">
        <v>35.5</v>
      </c>
      <c r="H327" s="8">
        <v>42775</v>
      </c>
      <c r="I327" s="8">
        <v>43124</v>
      </c>
    </row>
    <row r="328" spans="1:9" x14ac:dyDescent="0.4">
      <c r="A328" s="2" t="s">
        <v>576</v>
      </c>
      <c r="B328" s="2" t="s">
        <v>1754</v>
      </c>
      <c r="C328" s="8">
        <v>42947.354166666701</v>
      </c>
      <c r="D328" s="8" t="s">
        <v>1981</v>
      </c>
      <c r="E328" s="10">
        <v>0.68</v>
      </c>
      <c r="F328" s="10">
        <v>0.5</v>
      </c>
      <c r="G328" s="10">
        <v>36</v>
      </c>
      <c r="H328" s="8">
        <v>42774</v>
      </c>
      <c r="I328" s="8">
        <v>43123</v>
      </c>
    </row>
    <row r="329" spans="1:9" x14ac:dyDescent="0.4">
      <c r="A329" s="2" t="s">
        <v>368</v>
      </c>
      <c r="B329" s="2" t="s">
        <v>1650</v>
      </c>
      <c r="C329" s="8">
        <v>42942.677083333299</v>
      </c>
      <c r="D329" s="8" t="s">
        <v>1981</v>
      </c>
      <c r="E329" s="10">
        <v>0.27</v>
      </c>
      <c r="F329" s="10">
        <v>0.19800000000000001</v>
      </c>
      <c r="G329" s="10">
        <v>36.4</v>
      </c>
      <c r="H329" s="8">
        <v>42769</v>
      </c>
      <c r="I329" s="8">
        <v>43118</v>
      </c>
    </row>
    <row r="330" spans="1:9" x14ac:dyDescent="0.4">
      <c r="A330" s="2" t="s">
        <v>913</v>
      </c>
      <c r="B330" s="2" t="s">
        <v>1443</v>
      </c>
      <c r="C330" s="8">
        <v>42950.672222222202</v>
      </c>
      <c r="D330" s="8" t="s">
        <v>1981</v>
      </c>
      <c r="E330" s="10">
        <v>1</v>
      </c>
      <c r="F330" s="10">
        <v>0.72699999999999998</v>
      </c>
      <c r="G330" s="10">
        <v>37.299999999999997</v>
      </c>
      <c r="H330" s="8">
        <v>42779</v>
      </c>
      <c r="I330" s="8">
        <v>43126</v>
      </c>
    </row>
    <row r="331" spans="1:9" x14ac:dyDescent="0.4">
      <c r="A331" s="2" t="s">
        <v>206</v>
      </c>
      <c r="B331" s="2" t="s">
        <v>1569</v>
      </c>
      <c r="C331" s="8">
        <v>42942.677083333299</v>
      </c>
      <c r="D331" s="8" t="s">
        <v>1981</v>
      </c>
      <c r="E331" s="10">
        <v>0.86</v>
      </c>
      <c r="F331" s="10">
        <v>0.626</v>
      </c>
      <c r="G331" s="10">
        <v>37.4</v>
      </c>
      <c r="H331" s="8">
        <v>42769</v>
      </c>
      <c r="I331" s="8">
        <v>43118</v>
      </c>
    </row>
    <row r="332" spans="1:9" x14ac:dyDescent="0.4">
      <c r="A332" s="2" t="s">
        <v>660</v>
      </c>
      <c r="B332" s="2" t="s">
        <v>1796</v>
      </c>
      <c r="C332" s="8">
        <v>42768.3125</v>
      </c>
      <c r="D332" s="8" t="s">
        <v>1981</v>
      </c>
      <c r="E332" s="10">
        <v>1.91</v>
      </c>
      <c r="F332" s="10">
        <v>1.39</v>
      </c>
      <c r="G332" s="10">
        <v>37.4</v>
      </c>
      <c r="H332" s="8">
        <v>42593</v>
      </c>
      <c r="I332" s="8">
        <v>42941</v>
      </c>
    </row>
    <row r="333" spans="1:9" x14ac:dyDescent="0.4">
      <c r="A333" s="2" t="s">
        <v>265</v>
      </c>
      <c r="B333" s="2" t="s">
        <v>1119</v>
      </c>
      <c r="C333" s="8">
        <v>42943.670138888898</v>
      </c>
      <c r="D333" s="8" t="s">
        <v>1981</v>
      </c>
      <c r="E333" s="10">
        <v>-0.13</v>
      </c>
      <c r="F333" s="10">
        <v>-0.20499999999999999</v>
      </c>
      <c r="G333" s="10">
        <v>38</v>
      </c>
      <c r="H333" s="8">
        <v>42772</v>
      </c>
      <c r="I333" s="8">
        <v>43119</v>
      </c>
    </row>
    <row r="334" spans="1:9" x14ac:dyDescent="0.4">
      <c r="A334" s="2" t="s">
        <v>794</v>
      </c>
      <c r="B334" s="2" t="s">
        <v>1863</v>
      </c>
      <c r="C334" s="8">
        <v>42950.288194444402</v>
      </c>
      <c r="D334" s="8" t="s">
        <v>1981</v>
      </c>
      <c r="E334" s="10">
        <v>1.74</v>
      </c>
      <c r="F334" s="10">
        <v>1.26</v>
      </c>
      <c r="G334" s="10">
        <v>38.1</v>
      </c>
      <c r="H334" s="8">
        <v>42779</v>
      </c>
      <c r="I334" s="8">
        <v>43126</v>
      </c>
    </row>
    <row r="335" spans="1:9" x14ac:dyDescent="0.4">
      <c r="A335" s="2" t="s">
        <v>739</v>
      </c>
      <c r="B335" s="2" t="s">
        <v>1356</v>
      </c>
      <c r="C335" s="8">
        <v>42943.670138888898</v>
      </c>
      <c r="D335" s="8" t="s">
        <v>1981</v>
      </c>
      <c r="E335" s="10">
        <v>0.17</v>
      </c>
      <c r="F335" s="10">
        <v>0.123</v>
      </c>
      <c r="G335" s="10">
        <v>38.200000000000003</v>
      </c>
      <c r="H335" s="8">
        <v>42772</v>
      </c>
      <c r="I335" s="8">
        <v>43119</v>
      </c>
    </row>
    <row r="336" spans="1:9" x14ac:dyDescent="0.4">
      <c r="A336" s="2" t="s">
        <v>757</v>
      </c>
      <c r="B336" s="2" t="s">
        <v>1365</v>
      </c>
      <c r="C336" s="8">
        <v>42942.670138888898</v>
      </c>
      <c r="D336" s="8" t="s">
        <v>1981</v>
      </c>
      <c r="E336" s="10">
        <v>-0.12</v>
      </c>
      <c r="F336" s="10">
        <v>-0.19600000000000001</v>
      </c>
      <c r="G336" s="10">
        <v>38.799999999999997</v>
      </c>
      <c r="H336" s="8">
        <v>42769</v>
      </c>
      <c r="I336" s="8">
        <v>43118</v>
      </c>
    </row>
    <row r="337" spans="1:9" x14ac:dyDescent="0.4">
      <c r="A337" s="2" t="s">
        <v>831</v>
      </c>
      <c r="B337" s="2" t="s">
        <v>1402</v>
      </c>
      <c r="C337" s="8">
        <v>42949.671527777798</v>
      </c>
      <c r="D337" s="8" t="s">
        <v>1981</v>
      </c>
      <c r="E337" s="10">
        <v>7.0000000000000007E-2</v>
      </c>
      <c r="F337" s="10">
        <v>0.05</v>
      </c>
      <c r="G337" s="10">
        <v>40</v>
      </c>
      <c r="H337" s="8">
        <v>42776</v>
      </c>
      <c r="I337" s="8">
        <v>43125</v>
      </c>
    </row>
    <row r="338" spans="1:9" x14ac:dyDescent="0.4">
      <c r="A338" s="2" t="s">
        <v>394</v>
      </c>
      <c r="B338" s="2" t="s">
        <v>1663</v>
      </c>
      <c r="C338" s="8">
        <v>42949.270833333299</v>
      </c>
      <c r="D338" s="8" t="s">
        <v>1981</v>
      </c>
      <c r="E338" s="10">
        <v>0.66</v>
      </c>
      <c r="F338" s="10">
        <v>0.46899999999999997</v>
      </c>
      <c r="G338" s="10">
        <v>40.700000000000003</v>
      </c>
      <c r="H338" s="8">
        <v>42776</v>
      </c>
      <c r="I338" s="8">
        <v>43125</v>
      </c>
    </row>
    <row r="339" spans="1:9" x14ac:dyDescent="0.4">
      <c r="A339" s="2" t="s">
        <v>17</v>
      </c>
      <c r="B339" s="2" t="s">
        <v>995</v>
      </c>
      <c r="C339" s="8">
        <v>42950.670138888898</v>
      </c>
      <c r="D339" s="8" t="s">
        <v>1981</v>
      </c>
      <c r="E339" s="10">
        <v>0.43</v>
      </c>
      <c r="F339" s="10">
        <v>0.30399999999999999</v>
      </c>
      <c r="G339" s="10">
        <v>41.4</v>
      </c>
      <c r="H339" s="8">
        <v>42779</v>
      </c>
      <c r="I339" s="8">
        <v>43126</v>
      </c>
    </row>
    <row r="340" spans="1:9" x14ac:dyDescent="0.4">
      <c r="A340" s="2" t="s">
        <v>82</v>
      </c>
      <c r="B340" s="2" t="s">
        <v>1507</v>
      </c>
      <c r="C340" s="8">
        <v>42950.670138888898</v>
      </c>
      <c r="D340" s="8" t="s">
        <v>1981</v>
      </c>
      <c r="E340" s="10">
        <v>1.34</v>
      </c>
      <c r="F340" s="10">
        <v>0.94799999999999995</v>
      </c>
      <c r="G340" s="10">
        <v>41.4</v>
      </c>
      <c r="H340" s="8">
        <v>42779</v>
      </c>
      <c r="I340" s="8">
        <v>43126</v>
      </c>
    </row>
    <row r="341" spans="1:9" x14ac:dyDescent="0.4">
      <c r="A341" s="2" t="s">
        <v>898</v>
      </c>
      <c r="B341" s="2" t="s">
        <v>1915</v>
      </c>
      <c r="C341" s="8">
        <v>42955.291666666701</v>
      </c>
      <c r="D341" s="8" t="s">
        <v>1981</v>
      </c>
      <c r="E341" s="10">
        <v>-0.26</v>
      </c>
      <c r="F341" s="10">
        <v>-0.46200000000000002</v>
      </c>
      <c r="G341" s="10">
        <v>43.7</v>
      </c>
      <c r="H341" s="8">
        <v>42782</v>
      </c>
      <c r="I341" s="8">
        <v>43131</v>
      </c>
    </row>
    <row r="342" spans="1:9" x14ac:dyDescent="0.4">
      <c r="A342" s="2" t="s">
        <v>35</v>
      </c>
      <c r="B342" s="2" t="s">
        <v>1004</v>
      </c>
      <c r="C342" s="8">
        <v>42950.25</v>
      </c>
      <c r="D342" s="8" t="s">
        <v>1981</v>
      </c>
      <c r="E342" s="10">
        <v>3.42</v>
      </c>
      <c r="F342" s="10">
        <v>2.3439999999999999</v>
      </c>
      <c r="G342" s="10">
        <v>45.9</v>
      </c>
      <c r="H342" s="8">
        <v>42779</v>
      </c>
      <c r="I342" s="8">
        <v>43126</v>
      </c>
    </row>
    <row r="343" spans="1:9" x14ac:dyDescent="0.4">
      <c r="A343" s="2" t="s">
        <v>31</v>
      </c>
      <c r="B343" s="2" t="s">
        <v>1002</v>
      </c>
      <c r="C343" s="8">
        <v>42864.288194444402</v>
      </c>
      <c r="D343" s="8" t="s">
        <v>1981</v>
      </c>
      <c r="E343" s="10">
        <v>0.89</v>
      </c>
      <c r="F343" s="10">
        <v>0.60799999999999998</v>
      </c>
      <c r="G343" s="10">
        <v>46.4</v>
      </c>
      <c r="H343" s="8">
        <v>42691</v>
      </c>
      <c r="I343" s="8">
        <v>43038</v>
      </c>
    </row>
    <row r="344" spans="1:9" x14ac:dyDescent="0.4">
      <c r="A344" s="2" t="s">
        <v>730</v>
      </c>
      <c r="B344" s="2" t="s">
        <v>1831</v>
      </c>
      <c r="C344" s="8">
        <v>42942.28125</v>
      </c>
      <c r="D344" s="8" t="s">
        <v>1981</v>
      </c>
      <c r="E344" s="10">
        <v>0.19</v>
      </c>
      <c r="F344" s="10">
        <v>0.13</v>
      </c>
      <c r="G344" s="10">
        <v>46.4</v>
      </c>
      <c r="H344" s="8">
        <v>42769</v>
      </c>
      <c r="I344" s="8">
        <v>43118</v>
      </c>
    </row>
    <row r="345" spans="1:9" x14ac:dyDescent="0.4">
      <c r="A345" s="2" t="s">
        <v>825</v>
      </c>
      <c r="B345" s="2" t="s">
        <v>1399</v>
      </c>
      <c r="C345" s="8">
        <v>42607.668055555601</v>
      </c>
      <c r="D345" s="8" t="s">
        <v>1981</v>
      </c>
      <c r="E345" s="10">
        <v>0.05</v>
      </c>
      <c r="F345" s="10">
        <v>3.4000000000000002E-2</v>
      </c>
      <c r="G345" s="10">
        <v>47.1</v>
      </c>
      <c r="H345" s="8">
        <v>42437</v>
      </c>
      <c r="I345" s="8">
        <v>42782</v>
      </c>
    </row>
    <row r="346" spans="1:9" x14ac:dyDescent="0.4">
      <c r="A346" s="2" t="s">
        <v>343</v>
      </c>
      <c r="B346" s="2" t="s">
        <v>1158</v>
      </c>
      <c r="C346" s="8">
        <v>42858.288194444402</v>
      </c>
      <c r="D346" s="8" t="s">
        <v>1981</v>
      </c>
      <c r="E346" s="10">
        <v>0.5</v>
      </c>
      <c r="F346" s="10">
        <v>0.33900000000000002</v>
      </c>
      <c r="G346" s="10">
        <v>47.5</v>
      </c>
      <c r="H346" s="8">
        <v>42684</v>
      </c>
      <c r="I346" s="8">
        <v>43032</v>
      </c>
    </row>
    <row r="347" spans="1:9" x14ac:dyDescent="0.4">
      <c r="A347" s="2" t="s">
        <v>260</v>
      </c>
      <c r="B347" s="2" t="s">
        <v>1596</v>
      </c>
      <c r="C347" s="8">
        <v>42948.667361111096</v>
      </c>
      <c r="D347" s="8" t="s">
        <v>1981</v>
      </c>
      <c r="E347" s="10">
        <v>1.4</v>
      </c>
      <c r="F347" s="10">
        <v>0.94599999999999995</v>
      </c>
      <c r="G347" s="10">
        <v>48</v>
      </c>
      <c r="H347" s="8">
        <v>42775</v>
      </c>
      <c r="I347" s="8">
        <v>43124</v>
      </c>
    </row>
    <row r="348" spans="1:9" x14ac:dyDescent="0.4">
      <c r="A348" s="2" t="s">
        <v>536</v>
      </c>
      <c r="B348" s="2" t="s">
        <v>1734</v>
      </c>
      <c r="C348" s="8">
        <v>42942.707638888904</v>
      </c>
      <c r="D348" s="8" t="s">
        <v>1981</v>
      </c>
      <c r="E348" s="10">
        <v>9.49</v>
      </c>
      <c r="F348" s="10">
        <v>6.4029999999999996</v>
      </c>
      <c r="G348" s="10">
        <v>48.2</v>
      </c>
      <c r="H348" s="8">
        <v>42769</v>
      </c>
      <c r="I348" s="8">
        <v>43118</v>
      </c>
    </row>
    <row r="349" spans="1:9" x14ac:dyDescent="0.4">
      <c r="A349" s="2" t="s">
        <v>424</v>
      </c>
      <c r="B349" s="2" t="s">
        <v>1678</v>
      </c>
      <c r="C349" s="8">
        <v>42950.3125</v>
      </c>
      <c r="D349" s="8" t="s">
        <v>1981</v>
      </c>
      <c r="E349" s="10">
        <v>0.52</v>
      </c>
      <c r="F349" s="10">
        <v>0.34899999999999998</v>
      </c>
      <c r="G349" s="10">
        <v>49</v>
      </c>
      <c r="H349" s="8">
        <v>42779</v>
      </c>
      <c r="I349" s="8">
        <v>43126</v>
      </c>
    </row>
    <row r="350" spans="1:9" x14ac:dyDescent="0.4">
      <c r="A350" s="2" t="s">
        <v>863</v>
      </c>
      <c r="B350" s="2" t="s">
        <v>1418</v>
      </c>
      <c r="C350" s="8">
        <v>42677.670138888898</v>
      </c>
      <c r="D350" s="8" t="s">
        <v>1981</v>
      </c>
      <c r="E350" s="10">
        <v>0.3</v>
      </c>
      <c r="F350" s="10">
        <v>0.20100000000000001</v>
      </c>
      <c r="G350" s="10">
        <v>49.3</v>
      </c>
      <c r="H350" s="8">
        <v>42503</v>
      </c>
      <c r="I350" s="8">
        <v>42851</v>
      </c>
    </row>
    <row r="351" spans="1:9" x14ac:dyDescent="0.4">
      <c r="A351" s="2" t="s">
        <v>99</v>
      </c>
      <c r="B351" s="2" t="s">
        <v>1036</v>
      </c>
      <c r="C351" s="8">
        <v>42949.680555555598</v>
      </c>
      <c r="D351" s="8" t="s">
        <v>1981</v>
      </c>
      <c r="E351" s="10">
        <v>1.1599999999999999</v>
      </c>
      <c r="F351" s="10">
        <v>0.76500000000000001</v>
      </c>
      <c r="G351" s="10">
        <v>51.6</v>
      </c>
      <c r="H351" s="8">
        <v>42776</v>
      </c>
      <c r="I351" s="8">
        <v>43125</v>
      </c>
    </row>
    <row r="352" spans="1:9" x14ac:dyDescent="0.4">
      <c r="A352" s="2" t="s">
        <v>864</v>
      </c>
      <c r="B352" s="2" t="s">
        <v>1898</v>
      </c>
      <c r="C352" s="8">
        <v>42954.670138888898</v>
      </c>
      <c r="D352" s="8" t="s">
        <v>1981</v>
      </c>
      <c r="E352" s="10">
        <v>-0.05</v>
      </c>
      <c r="F352" s="10">
        <v>-0.108</v>
      </c>
      <c r="G352" s="10">
        <v>53.7</v>
      </c>
      <c r="H352" s="8">
        <v>42781</v>
      </c>
      <c r="I352" s="8">
        <v>43130</v>
      </c>
    </row>
    <row r="353" spans="1:9" x14ac:dyDescent="0.4">
      <c r="A353" s="2" t="s">
        <v>887</v>
      </c>
      <c r="B353" s="2" t="s">
        <v>1430</v>
      </c>
      <c r="C353" s="8">
        <v>42948.288194444402</v>
      </c>
      <c r="D353" s="8" t="s">
        <v>1981</v>
      </c>
      <c r="E353" s="10">
        <v>-0.03</v>
      </c>
      <c r="F353" s="10">
        <v>-6.0999999999999999E-2</v>
      </c>
      <c r="G353" s="10">
        <v>54.2</v>
      </c>
      <c r="H353" s="8">
        <v>42775</v>
      </c>
      <c r="I353" s="8">
        <v>43124</v>
      </c>
    </row>
    <row r="354" spans="1:9" x14ac:dyDescent="0.4">
      <c r="A354" s="2" t="s">
        <v>81</v>
      </c>
      <c r="B354" s="2" t="s">
        <v>1027</v>
      </c>
      <c r="C354" s="8">
        <v>42948.681250000001</v>
      </c>
      <c r="D354" s="8" t="s">
        <v>1981</v>
      </c>
      <c r="E354" s="10">
        <v>1.38</v>
      </c>
      <c r="F354" s="10">
        <v>0.86899999999999999</v>
      </c>
      <c r="G354" s="10">
        <v>58.8</v>
      </c>
      <c r="H354" s="8">
        <v>42775</v>
      </c>
      <c r="I354" s="8">
        <v>43124</v>
      </c>
    </row>
    <row r="355" spans="1:9" x14ac:dyDescent="0.4">
      <c r="A355" s="2" t="s">
        <v>500</v>
      </c>
      <c r="B355" s="2" t="s">
        <v>1716</v>
      </c>
      <c r="C355" s="8">
        <v>42956.682638888902</v>
      </c>
      <c r="D355" s="8" t="s">
        <v>1981</v>
      </c>
      <c r="E355" s="10">
        <v>0.3</v>
      </c>
      <c r="F355" s="10">
        <v>0.19</v>
      </c>
      <c r="G355" s="10">
        <v>60.4</v>
      </c>
      <c r="H355" s="8">
        <v>42783</v>
      </c>
      <c r="I355" s="8">
        <v>43132</v>
      </c>
    </row>
    <row r="356" spans="1:9" x14ac:dyDescent="0.4">
      <c r="A356" s="2" t="s">
        <v>546</v>
      </c>
      <c r="B356" s="2" t="s">
        <v>1739</v>
      </c>
      <c r="C356" s="8">
        <v>42619.270833333299</v>
      </c>
      <c r="D356" s="8" t="s">
        <v>1981</v>
      </c>
      <c r="E356" s="10">
        <v>0.18</v>
      </c>
      <c r="F356" s="10">
        <v>0.111</v>
      </c>
      <c r="G356" s="10">
        <v>62.2</v>
      </c>
      <c r="H356" s="8">
        <v>42446</v>
      </c>
      <c r="I356" s="8">
        <v>42794</v>
      </c>
    </row>
    <row r="357" spans="1:9" x14ac:dyDescent="0.4">
      <c r="A357" s="2" t="s">
        <v>324</v>
      </c>
      <c r="B357" s="2" t="s">
        <v>1628</v>
      </c>
      <c r="C357" s="8">
        <v>42948.667361111096</v>
      </c>
      <c r="D357" s="8" t="s">
        <v>1981</v>
      </c>
      <c r="E357" s="10">
        <v>-0.04</v>
      </c>
      <c r="F357" s="10">
        <v>-0.11600000000000001</v>
      </c>
      <c r="G357" s="10">
        <v>65.5</v>
      </c>
      <c r="H357" s="8">
        <v>42775</v>
      </c>
      <c r="I357" s="8">
        <v>43124</v>
      </c>
    </row>
    <row r="358" spans="1:9" x14ac:dyDescent="0.4">
      <c r="A358" s="2" t="s">
        <v>616</v>
      </c>
      <c r="B358" s="2" t="s">
        <v>1774</v>
      </c>
      <c r="C358" s="8">
        <v>42949.679166666698</v>
      </c>
      <c r="D358" s="8" t="s">
        <v>1981</v>
      </c>
      <c r="E358" s="10">
        <v>0.15</v>
      </c>
      <c r="F358" s="10">
        <v>8.8999999999999996E-2</v>
      </c>
      <c r="G358" s="10">
        <v>68.5</v>
      </c>
      <c r="H358" s="8">
        <v>42776</v>
      </c>
      <c r="I358" s="8">
        <v>43125</v>
      </c>
    </row>
    <row r="359" spans="1:9" x14ac:dyDescent="0.4">
      <c r="A359" s="2" t="s">
        <v>247</v>
      </c>
      <c r="B359" s="2" t="s">
        <v>1110</v>
      </c>
      <c r="C359" s="8">
        <v>42948.28125</v>
      </c>
      <c r="D359" s="8" t="s">
        <v>1981</v>
      </c>
      <c r="E359" s="10">
        <v>0.17</v>
      </c>
      <c r="F359" s="10">
        <v>0.1</v>
      </c>
      <c r="G359" s="10">
        <v>70</v>
      </c>
      <c r="H359" s="8">
        <v>42775</v>
      </c>
      <c r="I359" s="8">
        <v>43124</v>
      </c>
    </row>
    <row r="360" spans="1:9" x14ac:dyDescent="0.4">
      <c r="A360" s="2" t="s">
        <v>866</v>
      </c>
      <c r="B360" s="2" t="s">
        <v>1899</v>
      </c>
      <c r="C360" s="8">
        <v>42943.291666666701</v>
      </c>
      <c r="D360" s="8" t="s">
        <v>1981</v>
      </c>
      <c r="E360" s="10">
        <v>0.08</v>
      </c>
      <c r="F360" s="10">
        <v>4.5999999999999999E-2</v>
      </c>
      <c r="G360" s="10">
        <v>73.900000000000006</v>
      </c>
      <c r="H360" s="8">
        <v>42772</v>
      </c>
      <c r="I360" s="8">
        <v>43119</v>
      </c>
    </row>
    <row r="361" spans="1:9" x14ac:dyDescent="0.4">
      <c r="A361" s="2" t="s">
        <v>665</v>
      </c>
      <c r="B361" s="2" t="s">
        <v>1319</v>
      </c>
      <c r="C361" s="8">
        <v>42941.333333333299</v>
      </c>
      <c r="D361" s="8" t="s">
        <v>1981</v>
      </c>
      <c r="E361" s="10">
        <v>0.46</v>
      </c>
      <c r="F361" s="10">
        <v>0.26100000000000001</v>
      </c>
      <c r="G361" s="10">
        <v>76.2</v>
      </c>
      <c r="H361" s="8">
        <v>42768</v>
      </c>
      <c r="I361" s="8">
        <v>43117</v>
      </c>
    </row>
    <row r="362" spans="1:9" x14ac:dyDescent="0.4">
      <c r="A362" s="2" t="s">
        <v>705</v>
      </c>
      <c r="B362" s="2" t="s">
        <v>1339</v>
      </c>
      <c r="C362" s="8">
        <v>42948.670138888898</v>
      </c>
      <c r="D362" s="8" t="s">
        <v>1981</v>
      </c>
      <c r="E362" s="10">
        <v>0.21</v>
      </c>
      <c r="F362" s="10">
        <v>0.11600000000000001</v>
      </c>
      <c r="G362" s="10">
        <v>81</v>
      </c>
      <c r="H362" s="8">
        <v>42775</v>
      </c>
      <c r="I362" s="8">
        <v>43124</v>
      </c>
    </row>
    <row r="363" spans="1:9" x14ac:dyDescent="0.4">
      <c r="A363" s="2" t="s">
        <v>877</v>
      </c>
      <c r="B363" s="2" t="s">
        <v>1425</v>
      </c>
      <c r="C363" s="8">
        <v>42935.670138888898</v>
      </c>
      <c r="D363" s="8" t="s">
        <v>1981</v>
      </c>
      <c r="E363" s="10">
        <v>0.65</v>
      </c>
      <c r="F363" s="10">
        <v>0.35899999999999999</v>
      </c>
      <c r="G363" s="10">
        <v>81.2</v>
      </c>
      <c r="H363" s="8">
        <v>42762</v>
      </c>
      <c r="I363" s="8">
        <v>43110</v>
      </c>
    </row>
    <row r="364" spans="1:9" x14ac:dyDescent="0.4">
      <c r="A364" s="2" t="s">
        <v>385</v>
      </c>
      <c r="B364" s="2" t="s">
        <v>1179</v>
      </c>
      <c r="C364" s="8">
        <v>42949.670138888898</v>
      </c>
      <c r="D364" s="8" t="s">
        <v>1981</v>
      </c>
      <c r="E364" s="10">
        <v>7.0000000000000007E-2</v>
      </c>
      <c r="F364" s="10">
        <v>3.6999999999999998E-2</v>
      </c>
      <c r="G364" s="10">
        <v>88.2</v>
      </c>
      <c r="H364" s="8">
        <v>42776</v>
      </c>
      <c r="I364" s="8">
        <v>43125</v>
      </c>
    </row>
    <row r="365" spans="1:9" x14ac:dyDescent="0.4">
      <c r="A365" s="2" t="s">
        <v>777</v>
      </c>
      <c r="B365" s="2" t="s">
        <v>1375</v>
      </c>
      <c r="C365" s="8">
        <v>42949.677083333299</v>
      </c>
      <c r="D365" s="8" t="s">
        <v>1981</v>
      </c>
      <c r="E365" s="10">
        <v>0.2</v>
      </c>
      <c r="F365" s="10">
        <v>0.105</v>
      </c>
      <c r="G365" s="10">
        <v>90.5</v>
      </c>
      <c r="H365" s="8">
        <v>42776</v>
      </c>
      <c r="I365" s="8">
        <v>43125</v>
      </c>
    </row>
    <row r="366" spans="1:9" x14ac:dyDescent="0.4">
      <c r="A366" s="2" t="s">
        <v>655</v>
      </c>
      <c r="B366" s="2" t="s">
        <v>1314</v>
      </c>
      <c r="C366" s="8">
        <v>42947.288194444402</v>
      </c>
      <c r="D366" s="8" t="s">
        <v>1981</v>
      </c>
      <c r="E366" s="10">
        <v>1.03</v>
      </c>
      <c r="F366" s="10">
        <v>0.52900000000000003</v>
      </c>
      <c r="G366" s="10">
        <v>94.7</v>
      </c>
      <c r="H366" s="8">
        <v>42774</v>
      </c>
      <c r="I366" s="8">
        <v>43123</v>
      </c>
    </row>
    <row r="367" spans="1:9" x14ac:dyDescent="0.4">
      <c r="A367" s="2" t="s">
        <v>437</v>
      </c>
      <c r="B367" s="2" t="s">
        <v>1205</v>
      </c>
      <c r="C367" s="8">
        <v>42796.677083333299</v>
      </c>
      <c r="D367" s="8" t="s">
        <v>1981</v>
      </c>
      <c r="E367" s="10">
        <v>0.28000000000000003</v>
      </c>
      <c r="F367" s="10">
        <v>0.14199999999999999</v>
      </c>
      <c r="G367" s="10">
        <v>97.2</v>
      </c>
      <c r="H367" s="8">
        <v>42621</v>
      </c>
      <c r="I367" s="8">
        <v>42968</v>
      </c>
    </row>
    <row r="368" spans="1:9" x14ac:dyDescent="0.4">
      <c r="A368" s="2" t="s">
        <v>287</v>
      </c>
      <c r="B368" s="2" t="s">
        <v>1130</v>
      </c>
      <c r="C368" s="8">
        <v>42955.699305555601</v>
      </c>
      <c r="D368" s="8" t="s">
        <v>1981</v>
      </c>
      <c r="E368" s="10">
        <v>0</v>
      </c>
      <c r="F368" s="10">
        <v>-7.0000000000000001E-3</v>
      </c>
      <c r="G368" s="10">
        <v>100</v>
      </c>
      <c r="H368" s="8">
        <v>42782</v>
      </c>
      <c r="I368" s="8">
        <v>43131</v>
      </c>
    </row>
    <row r="369" spans="1:9" x14ac:dyDescent="0.4">
      <c r="A369" s="2" t="s">
        <v>875</v>
      </c>
      <c r="B369" s="2" t="s">
        <v>1424</v>
      </c>
      <c r="C369" s="8">
        <v>42676.670138888898</v>
      </c>
      <c r="D369" s="8" t="s">
        <v>1981</v>
      </c>
      <c r="E369" s="10">
        <v>0.66</v>
      </c>
      <c r="F369" s="10">
        <v>0.28799999999999998</v>
      </c>
      <c r="G369" s="10">
        <v>129.19999999999999</v>
      </c>
      <c r="H369" s="8">
        <v>42502</v>
      </c>
      <c r="I369" s="8">
        <v>42850</v>
      </c>
    </row>
    <row r="370" spans="1:9" x14ac:dyDescent="0.4">
      <c r="A370" s="2" t="s">
        <v>111</v>
      </c>
      <c r="B370" s="2" t="s">
        <v>1042</v>
      </c>
      <c r="C370" s="8">
        <v>42607.667361111096</v>
      </c>
      <c r="D370" s="8" t="s">
        <v>1981</v>
      </c>
      <c r="E370" s="10">
        <v>0.05</v>
      </c>
      <c r="F370" s="10">
        <v>-0.13400000000000001</v>
      </c>
      <c r="G370" s="10">
        <v>137.30000000000001</v>
      </c>
      <c r="H370" s="8">
        <v>42437</v>
      </c>
      <c r="I370" s="8">
        <v>42782</v>
      </c>
    </row>
    <row r="371" spans="1:9" x14ac:dyDescent="0.4">
      <c r="A371" s="2" t="s">
        <v>679</v>
      </c>
      <c r="B371" s="2" t="s">
        <v>1326</v>
      </c>
      <c r="C371" s="8">
        <v>42950.3034722222</v>
      </c>
      <c r="D371" s="8" t="s">
        <v>1981</v>
      </c>
      <c r="E371" s="10">
        <v>0.05</v>
      </c>
      <c r="F371" s="10">
        <v>-0.13100000000000001</v>
      </c>
      <c r="G371" s="10">
        <v>138.19999999999999</v>
      </c>
      <c r="H371" s="8">
        <v>42779</v>
      </c>
      <c r="I371" s="8">
        <v>43126</v>
      </c>
    </row>
    <row r="372" spans="1:9" x14ac:dyDescent="0.4">
      <c r="A372" s="2" t="s">
        <v>345</v>
      </c>
      <c r="B372" s="2" t="s">
        <v>1159</v>
      </c>
      <c r="C372" s="8">
        <v>42949.270833333299</v>
      </c>
      <c r="D372" s="8" t="s">
        <v>1981</v>
      </c>
      <c r="E372" s="10">
        <v>3.11</v>
      </c>
      <c r="F372" s="10">
        <v>1.1839999999999999</v>
      </c>
      <c r="G372" s="10">
        <v>162.69999999999999</v>
      </c>
      <c r="H372" s="8">
        <v>42776</v>
      </c>
      <c r="I372" s="8">
        <v>43125</v>
      </c>
    </row>
    <row r="373" spans="1:9" x14ac:dyDescent="0.4">
      <c r="A373" s="2" t="s">
        <v>901</v>
      </c>
      <c r="B373" s="2" t="s">
        <v>1437</v>
      </c>
      <c r="C373" s="8">
        <v>42941.677083333299</v>
      </c>
      <c r="D373" s="8" t="s">
        <v>1981</v>
      </c>
      <c r="E373" s="10">
        <v>1.07</v>
      </c>
      <c r="F373" s="10">
        <v>0.35799999999999998</v>
      </c>
      <c r="G373" s="10">
        <v>198.9</v>
      </c>
      <c r="H373" s="8">
        <v>42768</v>
      </c>
      <c r="I373" s="8">
        <v>43117</v>
      </c>
    </row>
    <row r="374" spans="1:9" x14ac:dyDescent="0.4">
      <c r="A374" s="2" t="s">
        <v>784</v>
      </c>
      <c r="B374" s="2" t="s">
        <v>1858</v>
      </c>
      <c r="C374" s="8">
        <v>42950.291666666701</v>
      </c>
      <c r="D374" s="8" t="s">
        <v>1981</v>
      </c>
      <c r="E374" s="10">
        <v>0.23</v>
      </c>
      <c r="F374" s="10">
        <v>-0.151</v>
      </c>
      <c r="G374" s="10">
        <v>252.4</v>
      </c>
      <c r="H374" s="8">
        <v>42779</v>
      </c>
      <c r="I374" s="8">
        <v>43126</v>
      </c>
    </row>
    <row r="375" spans="1:9" x14ac:dyDescent="0.4">
      <c r="A375" s="2" t="s">
        <v>67</v>
      </c>
      <c r="B375" s="2" t="s">
        <v>1020</v>
      </c>
      <c r="C375" s="8">
        <v>42943.291666666701</v>
      </c>
      <c r="D375" s="8" t="s">
        <v>1981</v>
      </c>
      <c r="E375" s="10">
        <v>0.01</v>
      </c>
      <c r="F375" s="10">
        <v>-6.0000000000000001E-3</v>
      </c>
      <c r="G375" s="10">
        <v>266.7</v>
      </c>
      <c r="H375" s="8">
        <v>42772</v>
      </c>
      <c r="I375" s="8">
        <v>43119</v>
      </c>
    </row>
    <row r="376" spans="1:9" x14ac:dyDescent="0.4">
      <c r="A376" s="2" t="s">
        <v>873</v>
      </c>
      <c r="B376" s="2" t="s">
        <v>1423</v>
      </c>
      <c r="C376" s="8">
        <v>42949.667361111096</v>
      </c>
      <c r="D376" s="8" t="s">
        <v>1981</v>
      </c>
      <c r="E376" s="10">
        <v>0.1</v>
      </c>
      <c r="F376" s="10">
        <v>-0.05</v>
      </c>
      <c r="G376" s="10">
        <v>300</v>
      </c>
      <c r="H376" s="8">
        <v>42776</v>
      </c>
      <c r="I376" s="8">
        <v>43125</v>
      </c>
    </row>
    <row r="377" spans="1:9" x14ac:dyDescent="0.4">
      <c r="A377" s="2" t="s">
        <v>193</v>
      </c>
      <c r="B377" s="2" t="s">
        <v>1083</v>
      </c>
      <c r="C377" s="8">
        <v>42949.680555555598</v>
      </c>
      <c r="D377" s="8" t="s">
        <v>1981</v>
      </c>
      <c r="E377" s="10">
        <v>0.1</v>
      </c>
      <c r="F377" s="10">
        <v>-0.04</v>
      </c>
      <c r="G377" s="10">
        <v>350</v>
      </c>
      <c r="H377" s="8">
        <v>42776</v>
      </c>
      <c r="I377" s="8">
        <v>43125</v>
      </c>
    </row>
    <row r="378" spans="1:9" x14ac:dyDescent="0.4">
      <c r="A378" s="2" t="s">
        <v>184</v>
      </c>
      <c r="B378" s="2" t="s">
        <v>1558</v>
      </c>
      <c r="C378" s="8">
        <v>42954.673611111102</v>
      </c>
      <c r="D378" s="8" t="s">
        <v>1981</v>
      </c>
      <c r="E378" s="10">
        <v>0.06</v>
      </c>
      <c r="F378" s="10">
        <v>1.4E-2</v>
      </c>
      <c r="G378" s="10">
        <v>350.9</v>
      </c>
      <c r="H378" s="8">
        <v>42781</v>
      </c>
      <c r="I378" s="8">
        <v>43130</v>
      </c>
    </row>
    <row r="379" spans="1:9" x14ac:dyDescent="0.4">
      <c r="A379" s="11" t="s">
        <v>971</v>
      </c>
      <c r="B379" s="13" t="s">
        <v>1961</v>
      </c>
      <c r="C379" s="8">
        <v>42955.670138888898</v>
      </c>
      <c r="D379" s="8" t="s">
        <v>1981</v>
      </c>
      <c r="E379" s="10">
        <v>0.04</v>
      </c>
      <c r="F379" s="10">
        <v>-0.01</v>
      </c>
      <c r="G379" s="10">
        <v>500</v>
      </c>
      <c r="H379" s="8">
        <v>42782</v>
      </c>
      <c r="I379" s="8">
        <v>43131</v>
      </c>
    </row>
    <row r="380" spans="1:9" x14ac:dyDescent="0.4">
      <c r="A380" s="2" t="s">
        <v>573</v>
      </c>
      <c r="B380" s="2" t="s">
        <v>1273</v>
      </c>
      <c r="C380" s="8">
        <v>42956.34375</v>
      </c>
      <c r="D380" s="8" t="s">
        <v>1981</v>
      </c>
      <c r="E380" s="10">
        <v>0.11</v>
      </c>
      <c r="F380" s="10">
        <v>-2.5000000000000001E-2</v>
      </c>
      <c r="G380" s="10">
        <v>552.9</v>
      </c>
      <c r="H380" s="8">
        <v>42783</v>
      </c>
      <c r="I380" s="8">
        <v>43132</v>
      </c>
    </row>
    <row r="381" spans="1:9" x14ac:dyDescent="0.4">
      <c r="A381" s="2" t="s">
        <v>596</v>
      </c>
      <c r="B381" s="2" t="s">
        <v>1764</v>
      </c>
      <c r="C381" s="8">
        <v>42950.259722222203</v>
      </c>
      <c r="D381" s="8" t="s">
        <v>1981</v>
      </c>
      <c r="E381" s="10">
        <v>0.33</v>
      </c>
      <c r="F381" s="10">
        <v>4.7E-2</v>
      </c>
      <c r="G381" s="10">
        <v>593.5</v>
      </c>
      <c r="H381" s="8">
        <v>42779</v>
      </c>
      <c r="I381" s="8">
        <v>43126</v>
      </c>
    </row>
    <row r="382" spans="1:9" x14ac:dyDescent="0.4">
      <c r="A382" s="2" t="s">
        <v>281</v>
      </c>
      <c r="B382" s="2" t="s">
        <v>1127</v>
      </c>
      <c r="C382" s="8">
        <v>42943.291666666701</v>
      </c>
      <c r="D382" s="8" t="s">
        <v>1981</v>
      </c>
      <c r="E382" s="10">
        <v>0.14000000000000001</v>
      </c>
      <c r="F382" s="10">
        <v>-1.7999999999999999E-2</v>
      </c>
      <c r="G382" s="10">
        <v>877.8</v>
      </c>
      <c r="H382" s="8">
        <v>42772</v>
      </c>
      <c r="I382" s="8">
        <v>43119</v>
      </c>
    </row>
    <row r="383" spans="1:9" x14ac:dyDescent="0.4">
      <c r="A383" s="2" t="s">
        <v>338</v>
      </c>
      <c r="B383" s="2" t="s">
        <v>1635</v>
      </c>
      <c r="C383" s="8">
        <v>42943.668749999997</v>
      </c>
      <c r="D383" s="8" t="s">
        <v>1981</v>
      </c>
      <c r="E383" s="10">
        <v>0.64</v>
      </c>
      <c r="F383" s="10">
        <v>3.5000000000000003E-2</v>
      </c>
      <c r="G383" s="10">
        <v>1728.6</v>
      </c>
      <c r="H383" s="8">
        <v>42772</v>
      </c>
      <c r="I383" s="8">
        <v>43119</v>
      </c>
    </row>
    <row r="384" spans="1:9" x14ac:dyDescent="0.4">
      <c r="A384" s="2" t="s">
        <v>29</v>
      </c>
      <c r="B384" s="2" t="s">
        <v>1001</v>
      </c>
      <c r="C384" s="8">
        <v>42941.677083333299</v>
      </c>
      <c r="D384" s="8" t="s">
        <v>1981</v>
      </c>
      <c r="E384" s="10">
        <v>0.02</v>
      </c>
      <c r="F384" s="10">
        <v>1E-3</v>
      </c>
      <c r="G384" s="10">
        <v>1900</v>
      </c>
      <c r="H384" s="8">
        <v>42768</v>
      </c>
      <c r="I384" s="8">
        <v>43117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DE71-9E05-42D4-A4EC-CEBFD97ACE78}">
  <dimension ref="A1:I437"/>
  <sheetViews>
    <sheetView workbookViewId="0">
      <selection activeCell="A438" sqref="A438:A1048576"/>
    </sheetView>
  </sheetViews>
  <sheetFormatPr defaultRowHeight="13.15" x14ac:dyDescent="0.4"/>
  <cols>
    <col min="1" max="1" width="20.28515625" customWidth="1"/>
    <col min="2" max="2" width="15.85546875" customWidth="1"/>
    <col min="3" max="3" width="16.5" customWidth="1"/>
    <col min="8" max="8" width="16.5" customWidth="1"/>
    <col min="9" max="9" width="19.140625" customWidth="1"/>
  </cols>
  <sheetData>
    <row r="1" spans="1:9" ht="16.05" customHeight="1" x14ac:dyDescent="0.4">
      <c r="A1" s="4" t="s">
        <v>1946</v>
      </c>
      <c r="B1" s="5" t="s">
        <v>1947</v>
      </c>
      <c r="C1" s="7" t="s">
        <v>1976</v>
      </c>
      <c r="D1" s="5" t="s">
        <v>1977</v>
      </c>
      <c r="E1" s="9" t="s">
        <v>1978</v>
      </c>
      <c r="F1" s="9" t="s">
        <v>1979</v>
      </c>
      <c r="G1" s="9" t="s">
        <v>1980</v>
      </c>
      <c r="H1" s="20" t="s">
        <v>2004</v>
      </c>
      <c r="I1" s="20" t="s">
        <v>2005</v>
      </c>
    </row>
    <row r="2" spans="1:9" ht="11" customHeight="1" x14ac:dyDescent="0.4">
      <c r="A2" s="2" t="s">
        <v>629</v>
      </c>
      <c r="B2" s="3" t="s">
        <v>1301</v>
      </c>
      <c r="C2" s="8">
        <v>42956.333333333299</v>
      </c>
      <c r="D2" s="8" t="s">
        <v>1981</v>
      </c>
      <c r="E2" s="10">
        <v>1.1000000000000001</v>
      </c>
      <c r="F2" s="10">
        <v>1.1579999999999999</v>
      </c>
      <c r="G2" s="10">
        <v>-5</v>
      </c>
      <c r="H2" s="8">
        <v>42783</v>
      </c>
      <c r="I2" s="8">
        <v>43132</v>
      </c>
    </row>
    <row r="3" spans="1:9" ht="11" customHeight="1" x14ac:dyDescent="0.4">
      <c r="A3" s="2" t="s">
        <v>717</v>
      </c>
      <c r="B3" s="3" t="s">
        <v>1345</v>
      </c>
      <c r="C3" s="8">
        <v>42863.709027777797</v>
      </c>
      <c r="D3" s="8" t="s">
        <v>1981</v>
      </c>
      <c r="E3" s="10">
        <v>0.55000000000000004</v>
      </c>
      <c r="F3" s="10">
        <v>0.57899999999999996</v>
      </c>
      <c r="G3" s="10">
        <v>-5</v>
      </c>
      <c r="H3" s="8">
        <v>42690</v>
      </c>
      <c r="I3" s="8">
        <v>43035</v>
      </c>
    </row>
    <row r="4" spans="1:9" ht="11" customHeight="1" x14ac:dyDescent="0.4">
      <c r="A4" s="2" t="s">
        <v>27</v>
      </c>
      <c r="B4" s="3" t="s">
        <v>1000</v>
      </c>
      <c r="C4" s="8">
        <v>42962.270833333299</v>
      </c>
      <c r="D4" s="8" t="s">
        <v>1981</v>
      </c>
      <c r="E4" s="10">
        <v>1.58</v>
      </c>
      <c r="F4" s="10">
        <v>1.659</v>
      </c>
      <c r="G4" s="10">
        <v>-4.8</v>
      </c>
      <c r="H4" s="8">
        <v>42790</v>
      </c>
      <c r="I4" s="8">
        <v>43138</v>
      </c>
    </row>
    <row r="5" spans="1:9" ht="11" customHeight="1" x14ac:dyDescent="0.4">
      <c r="A5" s="2" t="s">
        <v>523</v>
      </c>
      <c r="B5" s="3" t="s">
        <v>1248</v>
      </c>
      <c r="C5" s="8">
        <v>42935.670138888898</v>
      </c>
      <c r="D5" s="8" t="s">
        <v>1981</v>
      </c>
      <c r="E5" s="10">
        <v>0.14000000000000001</v>
      </c>
      <c r="F5" s="10">
        <v>0.14699999999999999</v>
      </c>
      <c r="G5" s="10">
        <v>-4.8</v>
      </c>
      <c r="H5" s="8">
        <v>42762</v>
      </c>
      <c r="I5" s="8">
        <v>43110</v>
      </c>
    </row>
    <row r="6" spans="1:9" ht="11" customHeight="1" x14ac:dyDescent="0.4">
      <c r="A6" s="2" t="s">
        <v>762</v>
      </c>
      <c r="B6" s="3" t="s">
        <v>1847</v>
      </c>
      <c r="C6" s="8">
        <v>42857.3125</v>
      </c>
      <c r="D6" s="8" t="s">
        <v>1981</v>
      </c>
      <c r="E6" s="10">
        <v>2.78</v>
      </c>
      <c r="F6" s="10">
        <v>2.9039999999999999</v>
      </c>
      <c r="G6" s="10">
        <v>-4.3</v>
      </c>
      <c r="H6" s="8">
        <v>42683</v>
      </c>
      <c r="I6" s="8">
        <v>43031</v>
      </c>
    </row>
    <row r="7" spans="1:9" ht="11" customHeight="1" x14ac:dyDescent="0.4">
      <c r="A7" s="2" t="s">
        <v>876</v>
      </c>
      <c r="B7" s="3" t="s">
        <v>1904</v>
      </c>
      <c r="C7" s="8">
        <v>42775.667361111096</v>
      </c>
      <c r="D7" s="8" t="s">
        <v>1981</v>
      </c>
      <c r="E7" s="10">
        <v>0.72</v>
      </c>
      <c r="F7" s="10">
        <v>0.751</v>
      </c>
      <c r="G7" s="10">
        <v>-4.0999999999999996</v>
      </c>
      <c r="H7" s="8">
        <v>42600</v>
      </c>
      <c r="I7" s="8">
        <v>42948</v>
      </c>
    </row>
    <row r="8" spans="1:9" ht="11" customHeight="1" x14ac:dyDescent="0.4">
      <c r="A8" s="2" t="s">
        <v>534</v>
      </c>
      <c r="B8" s="3" t="s">
        <v>1733</v>
      </c>
      <c r="C8" s="8">
        <v>42943.274305555598</v>
      </c>
      <c r="D8" s="8" t="s">
        <v>1981</v>
      </c>
      <c r="E8" s="10">
        <v>1.02</v>
      </c>
      <c r="F8" s="10">
        <v>1.0660000000000001</v>
      </c>
      <c r="G8" s="10">
        <v>-4</v>
      </c>
      <c r="H8" s="8">
        <v>42772</v>
      </c>
      <c r="I8" s="8">
        <v>43119</v>
      </c>
    </row>
    <row r="9" spans="1:9" ht="11" customHeight="1" x14ac:dyDescent="0.4">
      <c r="A9" s="2" t="s">
        <v>98</v>
      </c>
      <c r="B9" s="3" t="s">
        <v>1515</v>
      </c>
      <c r="C9" s="8">
        <v>42936.677083333299</v>
      </c>
      <c r="D9" s="8" t="s">
        <v>1981</v>
      </c>
      <c r="E9" s="10">
        <v>0.32</v>
      </c>
      <c r="F9" s="10">
        <v>0.33300000000000002</v>
      </c>
      <c r="G9" s="10">
        <v>-3.9</v>
      </c>
      <c r="H9" s="8">
        <v>42765</v>
      </c>
      <c r="I9" s="8">
        <v>43111</v>
      </c>
    </row>
    <row r="10" spans="1:9" ht="11" customHeight="1" x14ac:dyDescent="0.4">
      <c r="A10" s="2" t="s">
        <v>651</v>
      </c>
      <c r="B10" s="3" t="s">
        <v>1312</v>
      </c>
      <c r="C10" s="8">
        <v>42933.670138888898</v>
      </c>
      <c r="D10" s="8" t="s">
        <v>1981</v>
      </c>
      <c r="E10" s="10">
        <v>0.15</v>
      </c>
      <c r="F10" s="10">
        <v>0.156</v>
      </c>
      <c r="G10" s="10">
        <v>-3.8</v>
      </c>
      <c r="H10" s="8">
        <v>42760</v>
      </c>
      <c r="I10" s="8">
        <v>43108</v>
      </c>
    </row>
    <row r="11" spans="1:9" ht="11" customHeight="1" x14ac:dyDescent="0.4">
      <c r="A11" s="2" t="s">
        <v>171</v>
      </c>
      <c r="B11" s="3" t="s">
        <v>1072</v>
      </c>
      <c r="C11" s="8">
        <v>42773.3125</v>
      </c>
      <c r="D11" s="8" t="s">
        <v>1981</v>
      </c>
      <c r="E11" s="10">
        <v>0.81</v>
      </c>
      <c r="F11" s="10">
        <v>0.84099999999999997</v>
      </c>
      <c r="G11" s="10">
        <v>-3.7</v>
      </c>
      <c r="H11" s="8">
        <v>42598</v>
      </c>
      <c r="I11" s="8">
        <v>42944</v>
      </c>
    </row>
    <row r="12" spans="1:9" ht="11" customHeight="1" x14ac:dyDescent="0.4">
      <c r="A12" s="2" t="s">
        <v>318</v>
      </c>
      <c r="B12" s="3" t="s">
        <v>1625</v>
      </c>
      <c r="C12" s="8">
        <v>42724.679861111101</v>
      </c>
      <c r="D12" s="8" t="s">
        <v>1981</v>
      </c>
      <c r="E12" s="10">
        <v>2.8</v>
      </c>
      <c r="F12" s="10">
        <v>2.9079999999999999</v>
      </c>
      <c r="G12" s="10">
        <v>-3.7</v>
      </c>
      <c r="H12" s="8">
        <v>42549</v>
      </c>
      <c r="I12" s="8">
        <v>42895</v>
      </c>
    </row>
    <row r="13" spans="1:9" ht="11" customHeight="1" x14ac:dyDescent="0.4">
      <c r="A13" s="2" t="s">
        <v>342</v>
      </c>
      <c r="B13" s="3" t="s">
        <v>1637</v>
      </c>
      <c r="C13" s="8">
        <v>42948.667361111096</v>
      </c>
      <c r="D13" s="8" t="s">
        <v>1981</v>
      </c>
      <c r="E13" s="10">
        <v>0.6</v>
      </c>
      <c r="F13" s="10">
        <v>0.61799999999999999</v>
      </c>
      <c r="G13" s="10">
        <v>-3.7</v>
      </c>
      <c r="H13" s="8">
        <v>42775</v>
      </c>
      <c r="I13" s="8">
        <v>43124</v>
      </c>
    </row>
    <row r="14" spans="1:9" ht="11" customHeight="1" x14ac:dyDescent="0.4">
      <c r="A14" s="2" t="s">
        <v>564</v>
      </c>
      <c r="B14" s="3" t="s">
        <v>1748</v>
      </c>
      <c r="C14" s="8">
        <v>42670.673611111102</v>
      </c>
      <c r="D14" s="8" t="s">
        <v>1981</v>
      </c>
      <c r="E14" s="10">
        <v>2.94</v>
      </c>
      <c r="F14" s="10">
        <v>3.0539999999999998</v>
      </c>
      <c r="G14" s="10">
        <v>-3.7</v>
      </c>
      <c r="H14" s="8">
        <v>42496</v>
      </c>
      <c r="I14" s="8">
        <v>42844</v>
      </c>
    </row>
    <row r="15" spans="1:9" ht="11" customHeight="1" x14ac:dyDescent="0.4">
      <c r="A15" s="2" t="s">
        <v>19</v>
      </c>
      <c r="B15" s="3" t="s">
        <v>996</v>
      </c>
      <c r="C15" s="8">
        <v>42829.3569444444</v>
      </c>
      <c r="D15" s="8" t="s">
        <v>1981</v>
      </c>
      <c r="E15" s="10">
        <v>1.77</v>
      </c>
      <c r="F15" s="10">
        <v>1.8340000000000001</v>
      </c>
      <c r="G15" s="10">
        <v>-3.5</v>
      </c>
      <c r="H15" s="8">
        <v>42655</v>
      </c>
      <c r="I15" s="8">
        <v>43000</v>
      </c>
    </row>
    <row r="16" spans="1:9" ht="11" customHeight="1" x14ac:dyDescent="0.4">
      <c r="A16" s="2" t="s">
        <v>135</v>
      </c>
      <c r="B16" s="3" t="s">
        <v>1054</v>
      </c>
      <c r="C16" s="8">
        <v>42950.25</v>
      </c>
      <c r="D16" s="8" t="s">
        <v>1981</v>
      </c>
      <c r="E16" s="10">
        <v>0.53</v>
      </c>
      <c r="F16" s="10">
        <v>0.54900000000000004</v>
      </c>
      <c r="G16" s="10">
        <v>-3.5</v>
      </c>
      <c r="H16" s="8">
        <v>42779</v>
      </c>
      <c r="I16" s="8">
        <v>43126</v>
      </c>
    </row>
    <row r="17" spans="1:9" ht="11" customHeight="1" x14ac:dyDescent="0.4">
      <c r="A17" s="2" t="s">
        <v>611</v>
      </c>
      <c r="B17" s="3" t="s">
        <v>1292</v>
      </c>
      <c r="C17" s="8">
        <v>42955.670138888898</v>
      </c>
      <c r="D17" s="8" t="s">
        <v>1981</v>
      </c>
      <c r="E17" s="10">
        <v>0.39</v>
      </c>
      <c r="F17" s="10">
        <v>0.39900000000000002</v>
      </c>
      <c r="G17" s="10">
        <v>-3.4</v>
      </c>
      <c r="H17" s="8">
        <v>42782</v>
      </c>
      <c r="I17" s="8">
        <v>43131</v>
      </c>
    </row>
    <row r="18" spans="1:9" ht="11" customHeight="1" x14ac:dyDescent="0.4">
      <c r="A18" s="2" t="s">
        <v>489</v>
      </c>
      <c r="B18" s="3" t="s">
        <v>1231</v>
      </c>
      <c r="C18" s="8">
        <v>42933.318055555603</v>
      </c>
      <c r="D18" s="8" t="s">
        <v>1981</v>
      </c>
      <c r="E18" s="10">
        <v>0.88</v>
      </c>
      <c r="F18" s="10">
        <v>0.91300000000000003</v>
      </c>
      <c r="G18" s="10">
        <v>-3.3</v>
      </c>
      <c r="H18" s="8">
        <v>42760</v>
      </c>
      <c r="I18" s="8">
        <v>43108</v>
      </c>
    </row>
    <row r="19" spans="1:9" ht="11" customHeight="1" x14ac:dyDescent="0.4">
      <c r="A19" s="2" t="s">
        <v>292</v>
      </c>
      <c r="B19" s="3" t="s">
        <v>1612</v>
      </c>
      <c r="C19" s="8">
        <v>42943.670833333301</v>
      </c>
      <c r="D19" s="8" t="s">
        <v>1981</v>
      </c>
      <c r="E19" s="10">
        <v>0.89</v>
      </c>
      <c r="F19" s="10">
        <v>0.92</v>
      </c>
      <c r="G19" s="10">
        <v>-3.3</v>
      </c>
      <c r="H19" s="8">
        <v>42772</v>
      </c>
      <c r="I19" s="8">
        <v>43119</v>
      </c>
    </row>
    <row r="20" spans="1:9" ht="11" customHeight="1" x14ac:dyDescent="0.4">
      <c r="A20" s="2" t="s">
        <v>510</v>
      </c>
      <c r="B20" s="3" t="s">
        <v>1721</v>
      </c>
      <c r="C20" s="8">
        <v>42599.25</v>
      </c>
      <c r="D20" s="8" t="s">
        <v>1981</v>
      </c>
      <c r="E20" s="10">
        <v>1.37</v>
      </c>
      <c r="F20" s="10">
        <v>1.417</v>
      </c>
      <c r="G20" s="10">
        <v>-3.3</v>
      </c>
      <c r="H20" s="8">
        <v>42429</v>
      </c>
      <c r="I20" s="8">
        <v>42774</v>
      </c>
    </row>
    <row r="21" spans="1:9" ht="11" customHeight="1" x14ac:dyDescent="0.4">
      <c r="A21" s="2" t="s">
        <v>946</v>
      </c>
      <c r="B21" s="3" t="s">
        <v>1939</v>
      </c>
      <c r="C21" s="8">
        <v>42950.25</v>
      </c>
      <c r="D21" s="8" t="s">
        <v>1981</v>
      </c>
      <c r="E21" s="10">
        <v>1.45</v>
      </c>
      <c r="F21" s="10">
        <v>1.4990000000000001</v>
      </c>
      <c r="G21" s="10">
        <v>-3.3</v>
      </c>
      <c r="H21" s="8">
        <v>42779</v>
      </c>
      <c r="I21" s="8">
        <v>43126</v>
      </c>
    </row>
    <row r="22" spans="1:9" ht="11" customHeight="1" x14ac:dyDescent="0.4">
      <c r="A22" s="2" t="s">
        <v>313</v>
      </c>
      <c r="B22" s="3" t="s">
        <v>1143</v>
      </c>
      <c r="C22" s="8">
        <v>42667.270833333299</v>
      </c>
      <c r="D22" s="8" t="s">
        <v>1981</v>
      </c>
      <c r="E22" s="10">
        <v>1.25</v>
      </c>
      <c r="F22" s="10">
        <v>1.2869999999999999</v>
      </c>
      <c r="G22" s="10">
        <v>-2.9</v>
      </c>
      <c r="H22" s="8">
        <v>42493</v>
      </c>
      <c r="I22" s="8">
        <v>42839</v>
      </c>
    </row>
    <row r="23" spans="1:9" ht="11" customHeight="1" x14ac:dyDescent="0.4">
      <c r="A23" s="2" t="s">
        <v>457</v>
      </c>
      <c r="B23" s="3" t="s">
        <v>1215</v>
      </c>
      <c r="C23" s="8">
        <v>42941.354166666701</v>
      </c>
      <c r="D23" s="8" t="s">
        <v>1981</v>
      </c>
      <c r="E23" s="10">
        <v>1.75</v>
      </c>
      <c r="F23" s="10">
        <v>1.8029999999999999</v>
      </c>
      <c r="G23" s="10">
        <v>-2.9</v>
      </c>
      <c r="H23" s="8">
        <v>42768</v>
      </c>
      <c r="I23" s="8">
        <v>43117</v>
      </c>
    </row>
    <row r="24" spans="1:9" ht="11" customHeight="1" x14ac:dyDescent="0.4">
      <c r="A24" s="2" t="s">
        <v>461</v>
      </c>
      <c r="B24" s="3" t="s">
        <v>1217</v>
      </c>
      <c r="C24" s="8">
        <v>42620.25</v>
      </c>
      <c r="D24" s="8" t="s">
        <v>1981</v>
      </c>
      <c r="E24" s="10">
        <v>0.85</v>
      </c>
      <c r="F24" s="10">
        <v>0.875</v>
      </c>
      <c r="G24" s="10">
        <v>-2.9</v>
      </c>
      <c r="H24" s="8">
        <v>42447</v>
      </c>
      <c r="I24" s="8">
        <v>42795</v>
      </c>
    </row>
    <row r="25" spans="1:9" ht="11" customHeight="1" x14ac:dyDescent="0.4">
      <c r="A25" s="2" t="s">
        <v>481</v>
      </c>
      <c r="B25" s="3" t="s">
        <v>1227</v>
      </c>
      <c r="C25" s="8">
        <v>42940.6784722222</v>
      </c>
      <c r="D25" s="8" t="s">
        <v>1981</v>
      </c>
      <c r="E25" s="10">
        <v>0.67</v>
      </c>
      <c r="F25" s="10">
        <v>0.68899999999999995</v>
      </c>
      <c r="G25" s="10">
        <v>-2.8</v>
      </c>
      <c r="H25" s="8">
        <v>42767</v>
      </c>
      <c r="I25" s="8">
        <v>43116</v>
      </c>
    </row>
    <row r="26" spans="1:9" ht="12" customHeight="1" x14ac:dyDescent="0.4">
      <c r="A26" s="3" t="s">
        <v>945</v>
      </c>
      <c r="B26" s="3" t="s">
        <v>1459</v>
      </c>
      <c r="C26" s="8">
        <v>42950.256944444402</v>
      </c>
      <c r="D26" s="8" t="s">
        <v>1981</v>
      </c>
      <c r="E26" s="10">
        <v>0.17</v>
      </c>
      <c r="F26" s="10">
        <v>0.17699999999999999</v>
      </c>
      <c r="G26" s="10">
        <v>-2.8</v>
      </c>
      <c r="H26" s="8">
        <v>42779</v>
      </c>
      <c r="I26" s="8">
        <v>43126</v>
      </c>
    </row>
    <row r="27" spans="1:9" ht="11" customHeight="1" x14ac:dyDescent="0.4">
      <c r="A27" s="2" t="s">
        <v>870</v>
      </c>
      <c r="B27" s="3" t="s">
        <v>1901</v>
      </c>
      <c r="C27" s="8">
        <v>42942.6784722222</v>
      </c>
      <c r="D27" s="8" t="s">
        <v>1981</v>
      </c>
      <c r="E27" s="10">
        <v>0.91</v>
      </c>
      <c r="F27" s="10">
        <v>0.93600000000000005</v>
      </c>
      <c r="G27" s="10">
        <v>-2.8</v>
      </c>
      <c r="H27" s="8">
        <v>42769</v>
      </c>
      <c r="I27" s="8">
        <v>43118</v>
      </c>
    </row>
    <row r="28" spans="1:9" ht="11" customHeight="1" x14ac:dyDescent="0.4">
      <c r="A28" s="2" t="s">
        <v>653</v>
      </c>
      <c r="B28" s="3" t="s">
        <v>1313</v>
      </c>
      <c r="C28" s="8">
        <v>42950.667361111096</v>
      </c>
      <c r="D28" s="8" t="s">
        <v>1981</v>
      </c>
      <c r="E28" s="10">
        <v>-0.68</v>
      </c>
      <c r="F28" s="10">
        <v>-0.66200000000000003</v>
      </c>
      <c r="G28" s="10">
        <v>-2.7</v>
      </c>
      <c r="H28" s="8">
        <v>42779</v>
      </c>
      <c r="I28" s="8">
        <v>43126</v>
      </c>
    </row>
    <row r="29" spans="1:9" ht="11" customHeight="1" x14ac:dyDescent="0.4">
      <c r="A29" s="2" t="s">
        <v>266</v>
      </c>
      <c r="B29" s="3" t="s">
        <v>1599</v>
      </c>
      <c r="C29" s="8">
        <v>42942.679861111101</v>
      </c>
      <c r="D29" s="8" t="s">
        <v>1981</v>
      </c>
      <c r="E29" s="10">
        <v>1.4</v>
      </c>
      <c r="F29" s="10">
        <v>1.4430000000000001</v>
      </c>
      <c r="G29" s="10">
        <v>-2.7</v>
      </c>
      <c r="H29" s="8">
        <v>42769</v>
      </c>
      <c r="I29" s="8">
        <v>43118</v>
      </c>
    </row>
    <row r="30" spans="1:9" ht="11" customHeight="1" x14ac:dyDescent="0.4">
      <c r="A30" s="2" t="s">
        <v>175</v>
      </c>
      <c r="B30" s="3" t="s">
        <v>1074</v>
      </c>
      <c r="C30" s="8">
        <v>42933.270833333299</v>
      </c>
      <c r="D30" s="8" t="s">
        <v>1981</v>
      </c>
      <c r="E30" s="10">
        <v>5.24</v>
      </c>
      <c r="F30" s="10">
        <v>5.3819999999999997</v>
      </c>
      <c r="G30" s="10">
        <v>-2.6</v>
      </c>
      <c r="H30" s="8">
        <v>42760</v>
      </c>
      <c r="I30" s="8">
        <v>43108</v>
      </c>
    </row>
    <row r="31" spans="1:9" ht="11" customHeight="1" x14ac:dyDescent="0.4">
      <c r="A31" s="2" t="s">
        <v>714</v>
      </c>
      <c r="B31" s="3" t="s">
        <v>1823</v>
      </c>
      <c r="C31" s="8">
        <v>42941.677083333299</v>
      </c>
      <c r="D31" s="8" t="s">
        <v>1981</v>
      </c>
      <c r="E31" s="10">
        <v>0.64</v>
      </c>
      <c r="F31" s="10">
        <v>0.65900000000000003</v>
      </c>
      <c r="G31" s="10">
        <v>-2.6</v>
      </c>
      <c r="H31" s="8">
        <v>42768</v>
      </c>
      <c r="I31" s="8">
        <v>43117</v>
      </c>
    </row>
    <row r="32" spans="1:9" ht="11" customHeight="1" x14ac:dyDescent="0.4">
      <c r="A32" s="2" t="s">
        <v>783</v>
      </c>
      <c r="B32" s="3" t="s">
        <v>1378</v>
      </c>
      <c r="C32" s="8">
        <v>42936.291666666701</v>
      </c>
      <c r="D32" s="8" t="s">
        <v>1981</v>
      </c>
      <c r="E32" s="10">
        <v>4.5199999999999996</v>
      </c>
      <c r="F32" s="10">
        <v>4.6379999999999999</v>
      </c>
      <c r="G32" s="10">
        <v>-2.5</v>
      </c>
      <c r="H32" s="8">
        <v>42765</v>
      </c>
      <c r="I32" s="8">
        <v>43111</v>
      </c>
    </row>
    <row r="33" spans="1:9" ht="11" customHeight="1" x14ac:dyDescent="0.4">
      <c r="A33" s="2" t="s">
        <v>570</v>
      </c>
      <c r="B33" s="3" t="s">
        <v>1751</v>
      </c>
      <c r="C33" s="8">
        <v>42944.25</v>
      </c>
      <c r="D33" s="8" t="s">
        <v>1981</v>
      </c>
      <c r="E33" s="10">
        <v>0.85</v>
      </c>
      <c r="F33" s="10">
        <v>0.872</v>
      </c>
      <c r="G33" s="10">
        <v>-2.5</v>
      </c>
      <c r="H33" s="8">
        <v>42773</v>
      </c>
      <c r="I33" s="8">
        <v>43122</v>
      </c>
    </row>
    <row r="34" spans="1:9" ht="11" customHeight="1" x14ac:dyDescent="0.4">
      <c r="A34" s="2" t="s">
        <v>801</v>
      </c>
      <c r="B34" s="3" t="s">
        <v>1387</v>
      </c>
      <c r="C34" s="8">
        <v>42935.6875</v>
      </c>
      <c r="D34" s="8" t="s">
        <v>1981</v>
      </c>
      <c r="E34" s="10">
        <v>0.16</v>
      </c>
      <c r="F34" s="10">
        <v>0.16400000000000001</v>
      </c>
      <c r="G34" s="10">
        <v>-2.4</v>
      </c>
      <c r="H34" s="8">
        <v>42762</v>
      </c>
      <c r="I34" s="8">
        <v>43110</v>
      </c>
    </row>
    <row r="35" spans="1:9" ht="11" customHeight="1" x14ac:dyDescent="0.4">
      <c r="A35" s="2" t="s">
        <v>336</v>
      </c>
      <c r="B35" s="3" t="s">
        <v>1634</v>
      </c>
      <c r="C35" s="8">
        <v>42930.333333333299</v>
      </c>
      <c r="D35" s="8" t="s">
        <v>1981</v>
      </c>
      <c r="E35" s="10">
        <v>1.06</v>
      </c>
      <c r="F35" s="10">
        <v>1.0860000000000001</v>
      </c>
      <c r="G35" s="10">
        <v>-2.2999999999999998</v>
      </c>
      <c r="H35" s="8">
        <v>42759</v>
      </c>
      <c r="I35" s="8">
        <v>43105</v>
      </c>
    </row>
    <row r="36" spans="1:9" ht="11" customHeight="1" x14ac:dyDescent="0.4">
      <c r="A36" s="2" t="s">
        <v>405</v>
      </c>
      <c r="B36" s="3" t="s">
        <v>1189</v>
      </c>
      <c r="C36" s="8">
        <v>42937.333333333299</v>
      </c>
      <c r="D36" s="8" t="s">
        <v>1981</v>
      </c>
      <c r="E36" s="10">
        <v>0.31</v>
      </c>
      <c r="F36" s="10">
        <v>0.317</v>
      </c>
      <c r="G36" s="10">
        <v>-2.2000000000000002</v>
      </c>
      <c r="H36" s="8">
        <v>42766</v>
      </c>
      <c r="I36" s="8">
        <v>43112</v>
      </c>
    </row>
    <row r="37" spans="1:9" ht="11" customHeight="1" x14ac:dyDescent="0.4">
      <c r="A37" s="2" t="s">
        <v>882</v>
      </c>
      <c r="B37" s="3" t="s">
        <v>1907</v>
      </c>
      <c r="C37" s="8">
        <v>42951.3125</v>
      </c>
      <c r="D37" s="8" t="s">
        <v>1981</v>
      </c>
      <c r="E37" s="10">
        <v>1.1200000000000001</v>
      </c>
      <c r="F37" s="10">
        <v>1.145</v>
      </c>
      <c r="G37" s="10">
        <v>-2.2000000000000002</v>
      </c>
      <c r="H37" s="8">
        <v>42780</v>
      </c>
      <c r="I37" s="8">
        <v>43129</v>
      </c>
    </row>
    <row r="38" spans="1:9" ht="11" customHeight="1" x14ac:dyDescent="0.4">
      <c r="A38" s="2" t="s">
        <v>926</v>
      </c>
      <c r="B38" s="3" t="s">
        <v>1929</v>
      </c>
      <c r="C38" s="8">
        <v>42950.270833333299</v>
      </c>
      <c r="D38" s="8" t="s">
        <v>1981</v>
      </c>
      <c r="E38" s="10">
        <v>1.21</v>
      </c>
      <c r="F38" s="10">
        <v>1.2370000000000001</v>
      </c>
      <c r="G38" s="10">
        <v>-2.2000000000000002</v>
      </c>
      <c r="H38" s="8">
        <v>42779</v>
      </c>
      <c r="I38" s="8">
        <v>43126</v>
      </c>
    </row>
    <row r="39" spans="1:9" ht="11" customHeight="1" x14ac:dyDescent="0.4">
      <c r="A39" s="2" t="s">
        <v>225</v>
      </c>
      <c r="B39" s="3" t="s">
        <v>1099</v>
      </c>
      <c r="C39" s="8">
        <v>42726.677083333299</v>
      </c>
      <c r="D39" s="8" t="s">
        <v>1981</v>
      </c>
      <c r="E39" s="10">
        <v>1.1299999999999999</v>
      </c>
      <c r="F39" s="10">
        <v>1.1539999999999999</v>
      </c>
      <c r="G39" s="10">
        <v>-2.1</v>
      </c>
      <c r="H39" s="8">
        <v>42551</v>
      </c>
      <c r="I39" s="8">
        <v>42899</v>
      </c>
    </row>
    <row r="40" spans="1:9" ht="11" customHeight="1" x14ac:dyDescent="0.4">
      <c r="A40" s="2" t="s">
        <v>291</v>
      </c>
      <c r="B40" s="3" t="s">
        <v>1132</v>
      </c>
      <c r="C40" s="8">
        <v>42948.6784722222</v>
      </c>
      <c r="D40" s="8" t="s">
        <v>1981</v>
      </c>
      <c r="E40" s="10">
        <v>0.47</v>
      </c>
      <c r="F40" s="10">
        <v>0.48</v>
      </c>
      <c r="G40" s="10">
        <v>-2.1</v>
      </c>
      <c r="H40" s="8">
        <v>42775</v>
      </c>
      <c r="I40" s="8">
        <v>43124</v>
      </c>
    </row>
    <row r="41" spans="1:9" ht="11" customHeight="1" x14ac:dyDescent="0.4">
      <c r="A41" s="2" t="s">
        <v>911</v>
      </c>
      <c r="B41" s="3" t="s">
        <v>1442</v>
      </c>
      <c r="C41" s="8">
        <v>42951.25</v>
      </c>
      <c r="D41" s="8" t="s">
        <v>1981</v>
      </c>
      <c r="E41" s="10">
        <v>0.31</v>
      </c>
      <c r="F41" s="10">
        <v>0.316</v>
      </c>
      <c r="G41" s="10">
        <v>-2.1</v>
      </c>
      <c r="H41" s="8">
        <v>42780</v>
      </c>
      <c r="I41" s="8">
        <v>43129</v>
      </c>
    </row>
    <row r="42" spans="1:9" ht="11" customHeight="1" x14ac:dyDescent="0.4">
      <c r="A42" s="2" t="s">
        <v>278</v>
      </c>
      <c r="B42" s="3" t="s">
        <v>1605</v>
      </c>
      <c r="C42" s="8">
        <v>42851.677083333299</v>
      </c>
      <c r="D42" s="8" t="s">
        <v>1981</v>
      </c>
      <c r="E42" s="10">
        <v>0.49</v>
      </c>
      <c r="F42" s="10">
        <v>0.5</v>
      </c>
      <c r="G42" s="10">
        <v>-2</v>
      </c>
      <c r="H42" s="8">
        <v>42677</v>
      </c>
      <c r="I42" s="8">
        <v>43025</v>
      </c>
    </row>
    <row r="43" spans="1:9" ht="11" customHeight="1" x14ac:dyDescent="0.4">
      <c r="A43" s="2" t="s">
        <v>402</v>
      </c>
      <c r="B43" s="3" t="s">
        <v>1667</v>
      </c>
      <c r="C43" s="8">
        <v>42880.270833333299</v>
      </c>
      <c r="D43" s="8" t="s">
        <v>1981</v>
      </c>
      <c r="E43" s="10">
        <v>0.39</v>
      </c>
      <c r="F43" s="10">
        <v>0.39900000000000002</v>
      </c>
      <c r="G43" s="10">
        <v>-2</v>
      </c>
      <c r="H43" s="8">
        <v>42710</v>
      </c>
      <c r="I43" s="8">
        <v>43054</v>
      </c>
    </row>
    <row r="44" spans="1:9" ht="11" customHeight="1" x14ac:dyDescent="0.4">
      <c r="A44" s="2" t="s">
        <v>60</v>
      </c>
      <c r="B44" s="3" t="s">
        <v>1496</v>
      </c>
      <c r="C44" s="8">
        <v>42954.677083333299</v>
      </c>
      <c r="D44" s="8" t="s">
        <v>1981</v>
      </c>
      <c r="E44" s="10">
        <v>0.51</v>
      </c>
      <c r="F44" s="10">
        <v>0.52</v>
      </c>
      <c r="G44" s="10">
        <v>-1.9</v>
      </c>
      <c r="H44" s="8">
        <v>42781</v>
      </c>
      <c r="I44" s="8">
        <v>43130</v>
      </c>
    </row>
    <row r="45" spans="1:9" ht="11" customHeight="1" x14ac:dyDescent="0.4">
      <c r="A45" s="2" t="s">
        <v>226</v>
      </c>
      <c r="B45" s="3" t="s">
        <v>1579</v>
      </c>
      <c r="C45" s="8">
        <v>42948.3125</v>
      </c>
      <c r="D45" s="8" t="s">
        <v>1981</v>
      </c>
      <c r="E45" s="10">
        <v>2.5299999999999998</v>
      </c>
      <c r="F45" s="10">
        <v>2.577</v>
      </c>
      <c r="G45" s="10">
        <v>-1.9</v>
      </c>
      <c r="H45" s="8">
        <v>42775</v>
      </c>
      <c r="I45" s="8">
        <v>43124</v>
      </c>
    </row>
    <row r="46" spans="1:9" ht="11" customHeight="1" x14ac:dyDescent="0.4">
      <c r="A46" s="2" t="s">
        <v>404</v>
      </c>
      <c r="B46" s="3" t="s">
        <v>1668</v>
      </c>
      <c r="C46" s="8">
        <v>42956.291666666701</v>
      </c>
      <c r="D46" s="8" t="s">
        <v>1981</v>
      </c>
      <c r="E46" s="10">
        <v>1.06</v>
      </c>
      <c r="F46" s="10">
        <v>1.08</v>
      </c>
      <c r="G46" s="10">
        <v>-1.9</v>
      </c>
      <c r="H46" s="8">
        <v>42783</v>
      </c>
      <c r="I46" s="8">
        <v>43132</v>
      </c>
    </row>
    <row r="47" spans="1:9" ht="11" customHeight="1" x14ac:dyDescent="0.4">
      <c r="A47" s="2" t="s">
        <v>407</v>
      </c>
      <c r="B47" s="3" t="s">
        <v>1190</v>
      </c>
      <c r="C47" s="8">
        <v>42936.372916666704</v>
      </c>
      <c r="D47" s="8" t="s">
        <v>1981</v>
      </c>
      <c r="E47" s="10">
        <v>1.29</v>
      </c>
      <c r="F47" s="10">
        <v>1.3129999999999999</v>
      </c>
      <c r="G47" s="10">
        <v>-1.8</v>
      </c>
      <c r="H47" s="8">
        <v>42765</v>
      </c>
      <c r="I47" s="8">
        <v>43111</v>
      </c>
    </row>
    <row r="48" spans="1:9" ht="11" customHeight="1" x14ac:dyDescent="0.4">
      <c r="A48" s="2" t="s">
        <v>583</v>
      </c>
      <c r="B48" s="3" t="s">
        <v>1278</v>
      </c>
      <c r="C48" s="8">
        <v>42949.671527777798</v>
      </c>
      <c r="D48" s="8" t="s">
        <v>1981</v>
      </c>
      <c r="E48" s="10">
        <v>1.33</v>
      </c>
      <c r="F48" s="10">
        <v>1.3540000000000001</v>
      </c>
      <c r="G48" s="10">
        <v>-1.8</v>
      </c>
      <c r="H48" s="8">
        <v>42776</v>
      </c>
      <c r="I48" s="8">
        <v>43125</v>
      </c>
    </row>
    <row r="49" spans="1:9" ht="11" customHeight="1" x14ac:dyDescent="0.4">
      <c r="A49" s="2" t="s">
        <v>282</v>
      </c>
      <c r="B49" s="3" t="s">
        <v>1607</v>
      </c>
      <c r="C49" s="8">
        <v>42607.308333333298</v>
      </c>
      <c r="D49" s="8" t="s">
        <v>1981</v>
      </c>
      <c r="E49" s="10">
        <v>0.72</v>
      </c>
      <c r="F49" s="10">
        <v>0.73299999999999998</v>
      </c>
      <c r="G49" s="10">
        <v>-1.8</v>
      </c>
      <c r="H49" s="8">
        <v>42437</v>
      </c>
      <c r="I49" s="8">
        <v>42782</v>
      </c>
    </row>
    <row r="50" spans="1:9" ht="11" customHeight="1" x14ac:dyDescent="0.4">
      <c r="A50" s="2" t="s">
        <v>766</v>
      </c>
      <c r="B50" s="3" t="s">
        <v>1849</v>
      </c>
      <c r="C50" s="8">
        <v>42955.291666666701</v>
      </c>
      <c r="D50" s="8" t="s">
        <v>1981</v>
      </c>
      <c r="E50" s="10">
        <v>0.35</v>
      </c>
      <c r="F50" s="10">
        <v>0.35599999999999998</v>
      </c>
      <c r="G50" s="10">
        <v>-1.7</v>
      </c>
      <c r="H50" s="8">
        <v>42782</v>
      </c>
      <c r="I50" s="8">
        <v>43131</v>
      </c>
    </row>
    <row r="51" spans="1:9" ht="11" customHeight="1" x14ac:dyDescent="0.4">
      <c r="A51" s="2" t="s">
        <v>351</v>
      </c>
      <c r="B51" s="3" t="s">
        <v>1162</v>
      </c>
      <c r="C51" s="8">
        <v>42950.25</v>
      </c>
      <c r="D51" s="8" t="s">
        <v>1981</v>
      </c>
      <c r="E51" s="10">
        <v>0.8</v>
      </c>
      <c r="F51" s="10">
        <v>0.81299999999999994</v>
      </c>
      <c r="G51" s="10">
        <v>-1.6</v>
      </c>
      <c r="H51" s="8">
        <v>42779</v>
      </c>
      <c r="I51" s="8">
        <v>43126</v>
      </c>
    </row>
    <row r="52" spans="1:9" ht="11" customHeight="1" x14ac:dyDescent="0.4">
      <c r="A52" s="2" t="s">
        <v>688</v>
      </c>
      <c r="B52" s="3" t="s">
        <v>1810</v>
      </c>
      <c r="C52" s="8">
        <v>42942.670138888898</v>
      </c>
      <c r="D52" s="8" t="s">
        <v>1981</v>
      </c>
      <c r="E52" s="10">
        <v>0.75</v>
      </c>
      <c r="F52" s="10">
        <v>0.76200000000000001</v>
      </c>
      <c r="G52" s="10">
        <v>-1.6</v>
      </c>
      <c r="H52" s="8">
        <v>42769</v>
      </c>
      <c r="I52" s="8">
        <v>43118</v>
      </c>
    </row>
    <row r="53" spans="1:9" ht="11" customHeight="1" x14ac:dyDescent="0.4">
      <c r="A53" s="2" t="s">
        <v>774</v>
      </c>
      <c r="B53" s="3" t="s">
        <v>1853</v>
      </c>
      <c r="C53" s="8">
        <v>42950.291666666701</v>
      </c>
      <c r="D53" s="8" t="s">
        <v>1981</v>
      </c>
      <c r="E53" s="10">
        <v>0.44</v>
      </c>
      <c r="F53" s="10">
        <v>0.44700000000000001</v>
      </c>
      <c r="G53" s="10">
        <v>-1.6</v>
      </c>
      <c r="H53" s="8">
        <v>42779</v>
      </c>
      <c r="I53" s="8">
        <v>43126</v>
      </c>
    </row>
    <row r="54" spans="1:9" ht="11" customHeight="1" x14ac:dyDescent="0.4">
      <c r="A54" s="2" t="s">
        <v>844</v>
      </c>
      <c r="B54" s="3" t="s">
        <v>1888</v>
      </c>
      <c r="C54" s="8">
        <v>42942.667361111096</v>
      </c>
      <c r="D54" s="8" t="s">
        <v>1981</v>
      </c>
      <c r="E54" s="10">
        <v>1.25</v>
      </c>
      <c r="F54" s="10">
        <v>1.268</v>
      </c>
      <c r="G54" s="10">
        <v>-1.6</v>
      </c>
      <c r="H54" s="8">
        <v>42769</v>
      </c>
      <c r="I54" s="8">
        <v>43118</v>
      </c>
    </row>
    <row r="55" spans="1:9" ht="11" customHeight="1" x14ac:dyDescent="0.4">
      <c r="A55" s="11" t="s">
        <v>984</v>
      </c>
      <c r="B55" s="1" t="s">
        <v>1974</v>
      </c>
      <c r="C55" s="8">
        <v>42921.6875</v>
      </c>
      <c r="D55" s="8" t="s">
        <v>1981</v>
      </c>
      <c r="E55" s="10">
        <v>0.27</v>
      </c>
      <c r="F55" s="10">
        <v>0.27400000000000002</v>
      </c>
      <c r="G55" s="10">
        <v>-1.5</v>
      </c>
      <c r="H55" s="8">
        <v>42747</v>
      </c>
      <c r="I55" s="8">
        <v>43095</v>
      </c>
    </row>
    <row r="56" spans="1:9" ht="11" customHeight="1" x14ac:dyDescent="0.4">
      <c r="A56" s="2" t="s">
        <v>10</v>
      </c>
      <c r="B56" s="3" t="s">
        <v>1471</v>
      </c>
      <c r="C56" s="8">
        <v>42940.667361111096</v>
      </c>
      <c r="D56" s="8" t="s">
        <v>1981</v>
      </c>
      <c r="E56" s="10">
        <v>0.53</v>
      </c>
      <c r="F56" s="10">
        <v>0.53800000000000003</v>
      </c>
      <c r="G56" s="10">
        <v>-1.5</v>
      </c>
      <c r="H56" s="8">
        <v>42767</v>
      </c>
      <c r="I56" s="8">
        <v>43116</v>
      </c>
    </row>
    <row r="57" spans="1:9" ht="11" customHeight="1" x14ac:dyDescent="0.4">
      <c r="A57" s="2" t="s">
        <v>397</v>
      </c>
      <c r="B57" s="3" t="s">
        <v>1185</v>
      </c>
      <c r="C57" s="8">
        <v>42724.286111111098</v>
      </c>
      <c r="D57" s="8" t="s">
        <v>1981</v>
      </c>
      <c r="E57" s="10">
        <v>0.85</v>
      </c>
      <c r="F57" s="10">
        <v>0.86199999999999999</v>
      </c>
      <c r="G57" s="10">
        <v>-1.4</v>
      </c>
      <c r="H57" s="8">
        <v>42549</v>
      </c>
      <c r="I57" s="8">
        <v>42895</v>
      </c>
    </row>
    <row r="58" spans="1:9" ht="11" customHeight="1" x14ac:dyDescent="0.4">
      <c r="A58" s="2" t="s">
        <v>419</v>
      </c>
      <c r="B58" s="3" t="s">
        <v>1196</v>
      </c>
      <c r="C58" s="8">
        <v>42944.3125</v>
      </c>
      <c r="D58" s="8" t="s">
        <v>1981</v>
      </c>
      <c r="E58" s="10">
        <v>0.7</v>
      </c>
      <c r="F58" s="10">
        <v>0.71</v>
      </c>
      <c r="G58" s="10">
        <v>-1.4</v>
      </c>
      <c r="H58" s="8">
        <v>42773</v>
      </c>
      <c r="I58" s="8">
        <v>43122</v>
      </c>
    </row>
    <row r="59" spans="1:9" ht="11" customHeight="1" x14ac:dyDescent="0.4">
      <c r="A59" s="2" t="s">
        <v>559</v>
      </c>
      <c r="B59" s="3" t="s">
        <v>1266</v>
      </c>
      <c r="C59" s="8">
        <v>42943.672916666699</v>
      </c>
      <c r="D59" s="8" t="s">
        <v>1981</v>
      </c>
      <c r="E59" s="10">
        <v>0.64</v>
      </c>
      <c r="F59" s="10">
        <v>0.64900000000000002</v>
      </c>
      <c r="G59" s="10">
        <v>-1.4</v>
      </c>
      <c r="H59" s="8">
        <v>42772</v>
      </c>
      <c r="I59" s="8">
        <v>43119</v>
      </c>
    </row>
    <row r="60" spans="1:9" ht="11" customHeight="1" x14ac:dyDescent="0.4">
      <c r="A60" s="2" t="s">
        <v>713</v>
      </c>
      <c r="B60" s="3" t="s">
        <v>1343</v>
      </c>
      <c r="C60" s="8">
        <v>42936.291666666701</v>
      </c>
      <c r="D60" s="8" t="s">
        <v>1981</v>
      </c>
      <c r="E60" s="10">
        <v>2.21</v>
      </c>
      <c r="F60" s="10">
        <v>2.2389999999999999</v>
      </c>
      <c r="G60" s="10">
        <v>-1.4</v>
      </c>
      <c r="H60" s="8">
        <v>42765</v>
      </c>
      <c r="I60" s="8">
        <v>43111</v>
      </c>
    </row>
    <row r="61" spans="1:9" ht="11" customHeight="1" x14ac:dyDescent="0.4">
      <c r="A61" s="2" t="s">
        <v>506</v>
      </c>
      <c r="B61" s="3" t="s">
        <v>1719</v>
      </c>
      <c r="C61" s="8">
        <v>42947.25</v>
      </c>
      <c r="D61" s="8" t="s">
        <v>1981</v>
      </c>
      <c r="E61" s="10">
        <v>0.75</v>
      </c>
      <c r="F61" s="10">
        <v>0.76300000000000001</v>
      </c>
      <c r="G61" s="10">
        <v>-1.4</v>
      </c>
      <c r="H61" s="8">
        <v>42774</v>
      </c>
      <c r="I61" s="8">
        <v>43123</v>
      </c>
    </row>
    <row r="62" spans="1:9" ht="11" customHeight="1" x14ac:dyDescent="0.4">
      <c r="A62" s="2" t="s">
        <v>872</v>
      </c>
      <c r="B62" s="3" t="s">
        <v>1902</v>
      </c>
      <c r="C62" s="8">
        <v>42863.3125</v>
      </c>
      <c r="D62" s="8" t="s">
        <v>1981</v>
      </c>
      <c r="E62" s="10">
        <v>1.01</v>
      </c>
      <c r="F62" s="10">
        <v>1.024</v>
      </c>
      <c r="G62" s="10">
        <v>-1.4</v>
      </c>
      <c r="H62" s="8">
        <v>42690</v>
      </c>
      <c r="I62" s="8">
        <v>43035</v>
      </c>
    </row>
    <row r="63" spans="1:9" ht="11" customHeight="1" x14ac:dyDescent="0.4">
      <c r="A63" s="2" t="s">
        <v>117</v>
      </c>
      <c r="B63" s="3" t="s">
        <v>1045</v>
      </c>
      <c r="C63" s="8">
        <v>42794.290972222203</v>
      </c>
      <c r="D63" s="8" t="s">
        <v>1981</v>
      </c>
      <c r="E63" s="10">
        <v>8.08</v>
      </c>
      <c r="F63" s="10">
        <v>8.1880000000000006</v>
      </c>
      <c r="G63" s="10">
        <v>-1.3</v>
      </c>
      <c r="H63" s="8">
        <v>42619</v>
      </c>
      <c r="I63" s="8">
        <v>42964</v>
      </c>
    </row>
    <row r="64" spans="1:9" ht="11" customHeight="1" x14ac:dyDescent="0.4">
      <c r="A64" s="2" t="s">
        <v>747</v>
      </c>
      <c r="B64" s="3" t="s">
        <v>1360</v>
      </c>
      <c r="C64" s="8">
        <v>42942.793749999997</v>
      </c>
      <c r="D64" s="8" t="s">
        <v>1981</v>
      </c>
      <c r="E64" s="10">
        <v>2.5099999999999998</v>
      </c>
      <c r="F64" s="10">
        <v>2.544</v>
      </c>
      <c r="G64" s="10">
        <v>-1.3</v>
      </c>
      <c r="H64" s="8">
        <v>42769</v>
      </c>
      <c r="I64" s="8">
        <v>43118</v>
      </c>
    </row>
    <row r="65" spans="1:9" ht="11" customHeight="1" x14ac:dyDescent="0.4">
      <c r="A65" s="2" t="s">
        <v>530</v>
      </c>
      <c r="B65" s="3" t="s">
        <v>1731</v>
      </c>
      <c r="C65" s="8">
        <v>42940.3125</v>
      </c>
      <c r="D65" s="8" t="s">
        <v>1981</v>
      </c>
      <c r="E65" s="10">
        <v>1.72</v>
      </c>
      <c r="F65" s="10">
        <v>1.7410000000000001</v>
      </c>
      <c r="G65" s="10">
        <v>-1.2</v>
      </c>
      <c r="H65" s="8">
        <v>42767</v>
      </c>
      <c r="I65" s="8">
        <v>43116</v>
      </c>
    </row>
    <row r="66" spans="1:9" ht="11" customHeight="1" x14ac:dyDescent="0.4">
      <c r="A66" s="2" t="s">
        <v>152</v>
      </c>
      <c r="B66" s="3" t="s">
        <v>1542</v>
      </c>
      <c r="C66" s="8">
        <v>42941.667361111096</v>
      </c>
      <c r="D66" s="8" t="s">
        <v>1981</v>
      </c>
      <c r="E66" s="10">
        <v>1.58</v>
      </c>
      <c r="F66" s="10">
        <v>1.5980000000000001</v>
      </c>
      <c r="G66" s="10">
        <v>-1.1000000000000001</v>
      </c>
      <c r="H66" s="8">
        <v>42768</v>
      </c>
      <c r="I66" s="8">
        <v>43117</v>
      </c>
    </row>
    <row r="67" spans="1:9" ht="11" customHeight="1" x14ac:dyDescent="0.4">
      <c r="A67" s="2" t="s">
        <v>306</v>
      </c>
      <c r="B67" s="3" t="s">
        <v>1619</v>
      </c>
      <c r="C67" s="8">
        <v>42851.670138888898</v>
      </c>
      <c r="D67" s="8" t="s">
        <v>1981</v>
      </c>
      <c r="E67" s="10">
        <v>1.95</v>
      </c>
      <c r="F67" s="10">
        <v>1.9710000000000001</v>
      </c>
      <c r="G67" s="10">
        <v>-1.1000000000000001</v>
      </c>
      <c r="H67" s="8">
        <v>42677</v>
      </c>
      <c r="I67" s="8">
        <v>43025</v>
      </c>
    </row>
    <row r="68" spans="1:9" ht="11" customHeight="1" x14ac:dyDescent="0.4">
      <c r="A68" s="2" t="s">
        <v>91</v>
      </c>
      <c r="B68" s="3" t="s">
        <v>1032</v>
      </c>
      <c r="C68" s="8">
        <v>42943.291666666701</v>
      </c>
      <c r="D68" s="8" t="s">
        <v>1981</v>
      </c>
      <c r="E68" s="10">
        <v>0.85</v>
      </c>
      <c r="F68" s="10">
        <v>0.85899999999999999</v>
      </c>
      <c r="G68" s="10">
        <v>-1</v>
      </c>
      <c r="H68" s="8">
        <v>42772</v>
      </c>
      <c r="I68" s="8">
        <v>43119</v>
      </c>
    </row>
    <row r="69" spans="1:9" ht="11" customHeight="1" x14ac:dyDescent="0.4">
      <c r="A69" s="2" t="s">
        <v>677</v>
      </c>
      <c r="B69" s="3" t="s">
        <v>1325</v>
      </c>
      <c r="C69" s="8">
        <v>42949.270833333299</v>
      </c>
      <c r="D69" s="8" t="s">
        <v>1981</v>
      </c>
      <c r="E69" s="10">
        <v>0.1</v>
      </c>
      <c r="F69" s="10">
        <v>0.10100000000000001</v>
      </c>
      <c r="G69" s="10">
        <v>-1</v>
      </c>
      <c r="H69" s="8">
        <v>42776</v>
      </c>
      <c r="I69" s="8">
        <v>43125</v>
      </c>
    </row>
    <row r="70" spans="1:9" ht="11" customHeight="1" x14ac:dyDescent="0.4">
      <c r="A70" s="2" t="s">
        <v>252</v>
      </c>
      <c r="B70" s="3" t="s">
        <v>1592</v>
      </c>
      <c r="C70" s="8">
        <v>42929.291666666701</v>
      </c>
      <c r="D70" s="8" t="s">
        <v>1981</v>
      </c>
      <c r="E70" s="10">
        <v>1.64</v>
      </c>
      <c r="F70" s="10">
        <v>1.655</v>
      </c>
      <c r="G70" s="10">
        <v>-0.9</v>
      </c>
      <c r="H70" s="8">
        <v>42758</v>
      </c>
      <c r="I70" s="8">
        <v>43104</v>
      </c>
    </row>
    <row r="71" spans="1:9" ht="11" customHeight="1" x14ac:dyDescent="0.4">
      <c r="A71" s="2" t="s">
        <v>280</v>
      </c>
      <c r="B71" s="3" t="s">
        <v>1606</v>
      </c>
      <c r="C71" s="8">
        <v>42607.288194444402</v>
      </c>
      <c r="D71" s="8" t="s">
        <v>1981</v>
      </c>
      <c r="E71" s="10">
        <v>1.08</v>
      </c>
      <c r="F71" s="10">
        <v>1.0900000000000001</v>
      </c>
      <c r="G71" s="10">
        <v>-0.9</v>
      </c>
      <c r="H71" s="8">
        <v>42437</v>
      </c>
      <c r="I71" s="8">
        <v>42782</v>
      </c>
    </row>
    <row r="72" spans="1:9" ht="11" customHeight="1" x14ac:dyDescent="0.4">
      <c r="A72" s="2" t="s">
        <v>428</v>
      </c>
      <c r="B72" s="3" t="s">
        <v>1680</v>
      </c>
      <c r="C72" s="8">
        <v>42956.670138888898</v>
      </c>
      <c r="D72" s="8" t="s">
        <v>1981</v>
      </c>
      <c r="E72" s="10">
        <v>0.76</v>
      </c>
      <c r="F72" s="10">
        <v>0.76700000000000002</v>
      </c>
      <c r="G72" s="10">
        <v>-0.9</v>
      </c>
      <c r="H72" s="8">
        <v>42783</v>
      </c>
      <c r="I72" s="8">
        <v>43132</v>
      </c>
    </row>
    <row r="73" spans="1:9" ht="11" customHeight="1" x14ac:dyDescent="0.4">
      <c r="A73" s="2" t="s">
        <v>758</v>
      </c>
      <c r="B73" s="3" t="s">
        <v>1845</v>
      </c>
      <c r="C73" s="8">
        <v>42948.291666666701</v>
      </c>
      <c r="D73" s="8" t="s">
        <v>1981</v>
      </c>
      <c r="E73" s="10">
        <v>0.23</v>
      </c>
      <c r="F73" s="10">
        <v>0.23200000000000001</v>
      </c>
      <c r="G73" s="10">
        <v>-0.9</v>
      </c>
      <c r="H73" s="8">
        <v>42775</v>
      </c>
      <c r="I73" s="8">
        <v>43124</v>
      </c>
    </row>
    <row r="74" spans="1:9" ht="12" customHeight="1" x14ac:dyDescent="0.4">
      <c r="A74" s="3" t="s">
        <v>635</v>
      </c>
      <c r="B74" s="3" t="s">
        <v>1304</v>
      </c>
      <c r="C74" s="8">
        <v>42859.711805555598</v>
      </c>
      <c r="D74" s="8" t="s">
        <v>1981</v>
      </c>
      <c r="E74" s="10">
        <v>1.04</v>
      </c>
      <c r="F74" s="10">
        <v>1.048</v>
      </c>
      <c r="G74" s="10">
        <v>-0.8</v>
      </c>
      <c r="H74" s="8">
        <v>42688</v>
      </c>
      <c r="I74" s="8">
        <v>43033</v>
      </c>
    </row>
    <row r="75" spans="1:9" ht="11" customHeight="1" x14ac:dyDescent="0.4">
      <c r="A75" s="2" t="s">
        <v>847</v>
      </c>
      <c r="B75" s="3" t="s">
        <v>1410</v>
      </c>
      <c r="C75" s="8">
        <v>42676.25</v>
      </c>
      <c r="D75" s="8" t="s">
        <v>1981</v>
      </c>
      <c r="E75" s="10">
        <v>0.89</v>
      </c>
      <c r="F75" s="10">
        <v>0.89700000000000002</v>
      </c>
      <c r="G75" s="10">
        <v>-0.8</v>
      </c>
      <c r="H75" s="8">
        <v>42502</v>
      </c>
      <c r="I75" s="8">
        <v>42850</v>
      </c>
    </row>
    <row r="76" spans="1:9" ht="11" customHeight="1" x14ac:dyDescent="0.4">
      <c r="A76" s="2" t="s">
        <v>454</v>
      </c>
      <c r="B76" s="3" t="s">
        <v>1693</v>
      </c>
      <c r="C76" s="8">
        <v>42950.3125</v>
      </c>
      <c r="D76" s="8" t="s">
        <v>1981</v>
      </c>
      <c r="E76" s="10">
        <v>0.75</v>
      </c>
      <c r="F76" s="10">
        <v>0.75600000000000001</v>
      </c>
      <c r="G76" s="10">
        <v>-0.8</v>
      </c>
      <c r="H76" s="8">
        <v>42779</v>
      </c>
      <c r="I76" s="8">
        <v>43126</v>
      </c>
    </row>
    <row r="77" spans="1:9" ht="11" customHeight="1" x14ac:dyDescent="0.4">
      <c r="A77" s="2" t="s">
        <v>792</v>
      </c>
      <c r="B77" s="3" t="s">
        <v>1862</v>
      </c>
      <c r="C77" s="8">
        <v>42844.3125</v>
      </c>
      <c r="D77" s="8" t="s">
        <v>1981</v>
      </c>
      <c r="E77" s="10">
        <v>0.4</v>
      </c>
      <c r="F77" s="10">
        <v>0.40699999999999997</v>
      </c>
      <c r="G77" s="10">
        <v>-0.8</v>
      </c>
      <c r="H77" s="8">
        <v>42670</v>
      </c>
      <c r="I77" s="8">
        <v>43018</v>
      </c>
    </row>
    <row r="78" spans="1:9" ht="11" customHeight="1" x14ac:dyDescent="0.4">
      <c r="A78" s="2" t="s">
        <v>937</v>
      </c>
      <c r="B78" s="3" t="s">
        <v>1455</v>
      </c>
      <c r="C78" s="8">
        <v>42851.668055555601</v>
      </c>
      <c r="D78" s="8" t="s">
        <v>1981</v>
      </c>
      <c r="E78" s="10">
        <v>0.89</v>
      </c>
      <c r="F78" s="10">
        <v>0.89600000000000002</v>
      </c>
      <c r="G78" s="10">
        <v>-0.7</v>
      </c>
      <c r="H78" s="8">
        <v>42677</v>
      </c>
      <c r="I78" s="8">
        <v>43025</v>
      </c>
    </row>
    <row r="79" spans="1:9" ht="11" customHeight="1" x14ac:dyDescent="0.4">
      <c r="A79" s="11" t="s">
        <v>982</v>
      </c>
      <c r="B79" s="1" t="s">
        <v>1971</v>
      </c>
      <c r="C79" s="8">
        <v>42949.677083333299</v>
      </c>
      <c r="D79" s="8" t="s">
        <v>1981</v>
      </c>
      <c r="E79" s="10">
        <v>0.6</v>
      </c>
      <c r="F79" s="10">
        <v>0.60399999999999998</v>
      </c>
      <c r="G79" s="10">
        <v>-0.7</v>
      </c>
      <c r="H79" s="8">
        <v>42776</v>
      </c>
      <c r="I79" s="8">
        <v>43125</v>
      </c>
    </row>
    <row r="80" spans="1:9" ht="11" customHeight="1" x14ac:dyDescent="0.4">
      <c r="A80" s="2" t="s">
        <v>319</v>
      </c>
      <c r="B80" s="3" t="s">
        <v>1146</v>
      </c>
      <c r="C80" s="8">
        <v>42948.270833333299</v>
      </c>
      <c r="D80" s="8" t="s">
        <v>1981</v>
      </c>
      <c r="E80" s="10">
        <v>1.1499999999999999</v>
      </c>
      <c r="F80" s="10">
        <v>1.157</v>
      </c>
      <c r="G80" s="10">
        <v>-0.6</v>
      </c>
      <c r="H80" s="8">
        <v>42775</v>
      </c>
      <c r="I80" s="8">
        <v>43124</v>
      </c>
    </row>
    <row r="81" spans="1:9" ht="11" customHeight="1" x14ac:dyDescent="0.4">
      <c r="A81" s="2" t="s">
        <v>479</v>
      </c>
      <c r="B81" s="3" t="s">
        <v>1226</v>
      </c>
      <c r="C81" s="8">
        <v>42886.670138888898</v>
      </c>
      <c r="D81" s="8" t="s">
        <v>1981</v>
      </c>
      <c r="E81" s="10">
        <v>0.35</v>
      </c>
      <c r="F81" s="10">
        <v>0.35199999999999998</v>
      </c>
      <c r="G81" s="10">
        <v>-0.6</v>
      </c>
      <c r="H81" s="8">
        <v>42713</v>
      </c>
      <c r="I81" s="8">
        <v>43059</v>
      </c>
    </row>
    <row r="82" spans="1:9" ht="11" customHeight="1" x14ac:dyDescent="0.4">
      <c r="A82" s="2" t="s">
        <v>787</v>
      </c>
      <c r="B82" s="3" t="s">
        <v>1380</v>
      </c>
      <c r="C82" s="8">
        <v>42942.291666666701</v>
      </c>
      <c r="D82" s="8" t="s">
        <v>1981</v>
      </c>
      <c r="E82" s="10">
        <v>0.35</v>
      </c>
      <c r="F82" s="10">
        <v>0.35199999999999998</v>
      </c>
      <c r="G82" s="10">
        <v>-0.6</v>
      </c>
      <c r="H82" s="8">
        <v>42769</v>
      </c>
      <c r="I82" s="8">
        <v>43118</v>
      </c>
    </row>
    <row r="83" spans="1:9" ht="11" customHeight="1" x14ac:dyDescent="0.4">
      <c r="A83" s="2" t="s">
        <v>434</v>
      </c>
      <c r="B83" s="3" t="s">
        <v>1683</v>
      </c>
      <c r="C83" s="8">
        <v>42913.25</v>
      </c>
      <c r="D83" s="8" t="s">
        <v>1981</v>
      </c>
      <c r="E83" s="10">
        <v>0.52</v>
      </c>
      <c r="F83" s="10">
        <v>0.52300000000000002</v>
      </c>
      <c r="G83" s="10">
        <v>-0.6</v>
      </c>
      <c r="H83" s="8">
        <v>42740</v>
      </c>
      <c r="I83" s="8">
        <v>43087</v>
      </c>
    </row>
    <row r="84" spans="1:9" ht="11" customHeight="1" x14ac:dyDescent="0.4">
      <c r="A84" s="2" t="s">
        <v>885</v>
      </c>
      <c r="B84" s="3" t="s">
        <v>1429</v>
      </c>
      <c r="C84" s="8">
        <v>42935.677083333299</v>
      </c>
      <c r="D84" s="8" t="s">
        <v>1981</v>
      </c>
      <c r="E84" s="10">
        <v>0.27</v>
      </c>
      <c r="F84" s="10">
        <v>0.26800000000000002</v>
      </c>
      <c r="G84" s="10">
        <v>-0.5</v>
      </c>
      <c r="H84" s="8">
        <v>42762</v>
      </c>
      <c r="I84" s="8">
        <v>43110</v>
      </c>
    </row>
    <row r="85" spans="1:9" ht="11" customHeight="1" x14ac:dyDescent="0.4">
      <c r="A85" s="2" t="s">
        <v>192</v>
      </c>
      <c r="B85" s="3" t="s">
        <v>1562</v>
      </c>
      <c r="C85" s="8">
        <v>42943.670833333301</v>
      </c>
      <c r="D85" s="8" t="s">
        <v>1981</v>
      </c>
      <c r="E85" s="10">
        <v>0.61</v>
      </c>
      <c r="F85" s="10">
        <v>0.61299999999999999</v>
      </c>
      <c r="G85" s="10">
        <v>-0.5</v>
      </c>
      <c r="H85" s="8">
        <v>42772</v>
      </c>
      <c r="I85" s="8">
        <v>43119</v>
      </c>
    </row>
    <row r="86" spans="1:9" ht="11" customHeight="1" x14ac:dyDescent="0.4">
      <c r="A86" s="2" t="s">
        <v>5</v>
      </c>
      <c r="B86" s="3" t="s">
        <v>989</v>
      </c>
      <c r="C86" s="8">
        <v>42941.3125</v>
      </c>
      <c r="D86" s="8" t="s">
        <v>1981</v>
      </c>
      <c r="E86" s="10">
        <v>2.58</v>
      </c>
      <c r="F86" s="10">
        <v>2.59</v>
      </c>
      <c r="G86" s="10">
        <v>-0.4</v>
      </c>
      <c r="H86" s="8">
        <v>42768</v>
      </c>
      <c r="I86" s="8">
        <v>43117</v>
      </c>
    </row>
    <row r="87" spans="1:9" ht="11" customHeight="1" x14ac:dyDescent="0.4">
      <c r="A87" s="2" t="s">
        <v>119</v>
      </c>
      <c r="B87" s="3" t="s">
        <v>1046</v>
      </c>
      <c r="C87" s="8">
        <v>42949.6784722222</v>
      </c>
      <c r="D87" s="8" t="s">
        <v>1981</v>
      </c>
      <c r="E87" s="10">
        <v>2.09</v>
      </c>
      <c r="F87" s="10">
        <v>2.0979999999999999</v>
      </c>
      <c r="G87" s="10">
        <v>-0.4</v>
      </c>
      <c r="H87" s="8">
        <v>42776</v>
      </c>
      <c r="I87" s="8">
        <v>43125</v>
      </c>
    </row>
    <row r="88" spans="1:9" ht="11" customHeight="1" x14ac:dyDescent="0.4">
      <c r="A88" s="2" t="s">
        <v>301</v>
      </c>
      <c r="B88" s="3" t="s">
        <v>1137</v>
      </c>
      <c r="C88" s="8">
        <v>42950.281944444403</v>
      </c>
      <c r="D88" s="8" t="s">
        <v>1981</v>
      </c>
      <c r="E88" s="10">
        <v>1.01</v>
      </c>
      <c r="F88" s="10">
        <v>1.014</v>
      </c>
      <c r="G88" s="10">
        <v>-0.4</v>
      </c>
      <c r="H88" s="8">
        <v>42779</v>
      </c>
      <c r="I88" s="8">
        <v>43126</v>
      </c>
    </row>
    <row r="89" spans="1:9" ht="11" customHeight="1" x14ac:dyDescent="0.4">
      <c r="A89" s="2" t="s">
        <v>833</v>
      </c>
      <c r="B89" s="3" t="s">
        <v>1403</v>
      </c>
      <c r="C89" s="8">
        <v>42943.670138888898</v>
      </c>
      <c r="D89" s="8" t="s">
        <v>1981</v>
      </c>
      <c r="E89" s="10">
        <v>0.46</v>
      </c>
      <c r="F89" s="10">
        <v>0.46200000000000002</v>
      </c>
      <c r="G89" s="10">
        <v>-0.4</v>
      </c>
      <c r="H89" s="8">
        <v>42772</v>
      </c>
      <c r="I89" s="8">
        <v>43119</v>
      </c>
    </row>
    <row r="90" spans="1:9" ht="11" customHeight="1" x14ac:dyDescent="0.4">
      <c r="A90" s="2" t="s">
        <v>542</v>
      </c>
      <c r="B90" s="3" t="s">
        <v>1737</v>
      </c>
      <c r="C90" s="8">
        <v>42943.291666666701</v>
      </c>
      <c r="D90" s="8" t="s">
        <v>1981</v>
      </c>
      <c r="E90" s="10">
        <v>1</v>
      </c>
      <c r="F90" s="10">
        <v>1.004</v>
      </c>
      <c r="G90" s="10">
        <v>-0.4</v>
      </c>
      <c r="H90" s="8">
        <v>42772</v>
      </c>
      <c r="I90" s="8">
        <v>43119</v>
      </c>
    </row>
    <row r="91" spans="1:9" ht="11" customHeight="1" x14ac:dyDescent="0.4">
      <c r="A91" s="2" t="s">
        <v>55</v>
      </c>
      <c r="B91" s="3" t="s">
        <v>1014</v>
      </c>
      <c r="C91" s="8">
        <v>42942.333333333299</v>
      </c>
      <c r="D91" s="8" t="s">
        <v>1981</v>
      </c>
      <c r="E91" s="10">
        <v>2.5099999999999998</v>
      </c>
      <c r="F91" s="10">
        <v>2.5179999999999998</v>
      </c>
      <c r="G91" s="10">
        <v>-0.3</v>
      </c>
      <c r="H91" s="8">
        <v>42769</v>
      </c>
      <c r="I91" s="8">
        <v>43118</v>
      </c>
    </row>
    <row r="92" spans="1:9" ht="11" customHeight="1" x14ac:dyDescent="0.4">
      <c r="A92" s="2" t="s">
        <v>154</v>
      </c>
      <c r="B92" s="3" t="s">
        <v>1543</v>
      </c>
      <c r="C92" s="8">
        <v>42634.315972222197</v>
      </c>
      <c r="D92" s="8" t="s">
        <v>1981</v>
      </c>
      <c r="E92" s="10">
        <v>0.88</v>
      </c>
      <c r="F92" s="10">
        <v>0.88100000000000001</v>
      </c>
      <c r="G92" s="10">
        <v>-0.3</v>
      </c>
      <c r="H92" s="8">
        <v>42461</v>
      </c>
      <c r="I92" s="8">
        <v>42809</v>
      </c>
    </row>
    <row r="93" spans="1:9" ht="11" customHeight="1" x14ac:dyDescent="0.4">
      <c r="A93" s="2" t="s">
        <v>254</v>
      </c>
      <c r="B93" s="3" t="s">
        <v>1593</v>
      </c>
      <c r="C93" s="8">
        <v>42956.270833333299</v>
      </c>
      <c r="D93" s="8" t="s">
        <v>1981</v>
      </c>
      <c r="E93" s="10">
        <v>0.65</v>
      </c>
      <c r="F93" s="10">
        <v>0.65200000000000002</v>
      </c>
      <c r="G93" s="10">
        <v>-0.3</v>
      </c>
      <c r="H93" s="8">
        <v>42783</v>
      </c>
      <c r="I93" s="8">
        <v>43132</v>
      </c>
    </row>
    <row r="94" spans="1:9" ht="11" customHeight="1" x14ac:dyDescent="0.4">
      <c r="A94" s="2" t="s">
        <v>740</v>
      </c>
      <c r="B94" s="3" t="s">
        <v>1836</v>
      </c>
      <c r="C94" s="8">
        <v>42948.320138888899</v>
      </c>
      <c r="D94" s="8" t="s">
        <v>1981</v>
      </c>
      <c r="E94" s="10">
        <v>0.35</v>
      </c>
      <c r="F94" s="10">
        <v>0.35099999999999998</v>
      </c>
      <c r="G94" s="10">
        <v>-0.3</v>
      </c>
      <c r="H94" s="8">
        <v>42775</v>
      </c>
      <c r="I94" s="8">
        <v>43124</v>
      </c>
    </row>
    <row r="95" spans="1:9" ht="11" customHeight="1" x14ac:dyDescent="0.4">
      <c r="A95" s="2" t="s">
        <v>257</v>
      </c>
      <c r="B95" s="3" t="s">
        <v>1115</v>
      </c>
      <c r="C95" s="8">
        <v>42944.2902777778</v>
      </c>
      <c r="D95" s="8" t="s">
        <v>1981</v>
      </c>
      <c r="E95" s="10">
        <v>0.43</v>
      </c>
      <c r="F95" s="10">
        <v>0.43099999999999999</v>
      </c>
      <c r="G95" s="10">
        <v>-0.2</v>
      </c>
      <c r="H95" s="8">
        <v>42773</v>
      </c>
      <c r="I95" s="8">
        <v>43122</v>
      </c>
    </row>
    <row r="96" spans="1:9" ht="11" customHeight="1" x14ac:dyDescent="0.4">
      <c r="A96" s="2" t="s">
        <v>335</v>
      </c>
      <c r="B96" s="3" t="s">
        <v>1154</v>
      </c>
      <c r="C96" s="8">
        <v>42857.275694444397</v>
      </c>
      <c r="D96" s="8" t="s">
        <v>1981</v>
      </c>
      <c r="E96" s="10">
        <v>0.57999999999999996</v>
      </c>
      <c r="F96" s="10">
        <v>0.58099999999999996</v>
      </c>
      <c r="G96" s="10">
        <v>-0.2</v>
      </c>
      <c r="H96" s="8">
        <v>42683</v>
      </c>
      <c r="I96" s="8">
        <v>43031</v>
      </c>
    </row>
    <row r="97" spans="1:9" ht="11" customHeight="1" x14ac:dyDescent="0.4">
      <c r="A97" s="2" t="s">
        <v>785</v>
      </c>
      <c r="B97" s="3" t="s">
        <v>1379</v>
      </c>
      <c r="C97" s="8">
        <v>42935.208333333299</v>
      </c>
      <c r="D97" s="8" t="s">
        <v>1981</v>
      </c>
      <c r="E97" s="10">
        <v>2.21</v>
      </c>
      <c r="F97" s="10">
        <v>2.214</v>
      </c>
      <c r="G97" s="10">
        <v>-0.2</v>
      </c>
      <c r="H97" s="8">
        <v>42762</v>
      </c>
      <c r="I97" s="8">
        <v>43110</v>
      </c>
    </row>
    <row r="98" spans="1:9" ht="11" customHeight="1" x14ac:dyDescent="0.4">
      <c r="A98" s="11" t="s">
        <v>973</v>
      </c>
      <c r="B98" s="1" t="s">
        <v>1963</v>
      </c>
      <c r="C98" s="8">
        <v>42943.3125</v>
      </c>
      <c r="D98" s="8" t="s">
        <v>1981</v>
      </c>
      <c r="E98" s="10">
        <v>2.08</v>
      </c>
      <c r="F98" s="10">
        <v>2.085</v>
      </c>
      <c r="G98" s="10">
        <v>-0.2</v>
      </c>
      <c r="H98" s="8">
        <v>42772</v>
      </c>
      <c r="I98" s="8">
        <v>43119</v>
      </c>
    </row>
    <row r="99" spans="1:9" ht="11" customHeight="1" x14ac:dyDescent="0.4">
      <c r="A99" s="2" t="s">
        <v>212</v>
      </c>
      <c r="B99" s="3" t="s">
        <v>1572</v>
      </c>
      <c r="C99" s="8">
        <v>42940.708333333299</v>
      </c>
      <c r="D99" s="8" t="s">
        <v>1981</v>
      </c>
      <c r="E99" s="10">
        <v>1.17</v>
      </c>
      <c r="F99" s="10">
        <v>1.1719999999999999</v>
      </c>
      <c r="G99" s="10">
        <v>-0.2</v>
      </c>
      <c r="H99" s="8">
        <v>42767</v>
      </c>
      <c r="I99" s="8">
        <v>43116</v>
      </c>
    </row>
    <row r="100" spans="1:9" ht="11" customHeight="1" x14ac:dyDescent="0.4">
      <c r="A100" s="2" t="s">
        <v>590</v>
      </c>
      <c r="B100" s="3" t="s">
        <v>1761</v>
      </c>
      <c r="C100" s="8">
        <v>42935.3125</v>
      </c>
      <c r="D100" s="8" t="s">
        <v>1981</v>
      </c>
      <c r="E100" s="10">
        <v>1.23</v>
      </c>
      <c r="F100" s="10">
        <v>1.2290000000000001</v>
      </c>
      <c r="G100" s="10">
        <v>-0.2</v>
      </c>
      <c r="H100" s="8">
        <v>42762</v>
      </c>
      <c r="I100" s="8">
        <v>43110</v>
      </c>
    </row>
    <row r="101" spans="1:9" ht="11" customHeight="1" x14ac:dyDescent="0.4">
      <c r="A101" s="2" t="s">
        <v>612</v>
      </c>
      <c r="B101" s="3" t="s">
        <v>1772</v>
      </c>
      <c r="C101" s="8">
        <v>42949.833333333299</v>
      </c>
      <c r="D101" s="8" t="s">
        <v>1981</v>
      </c>
      <c r="E101" s="10">
        <v>1.51</v>
      </c>
      <c r="F101" s="10">
        <v>1.5109999999999999</v>
      </c>
      <c r="G101" s="10">
        <v>-0.2</v>
      </c>
      <c r="H101" s="8">
        <v>42776</v>
      </c>
      <c r="I101" s="8">
        <v>43125</v>
      </c>
    </row>
    <row r="102" spans="1:9" ht="11" customHeight="1" x14ac:dyDescent="0.4">
      <c r="A102" s="2" t="s">
        <v>259</v>
      </c>
      <c r="B102" s="3" t="s">
        <v>1116</v>
      </c>
      <c r="C102" s="8">
        <v>42937.288194444402</v>
      </c>
      <c r="D102" s="8" t="s">
        <v>1981</v>
      </c>
      <c r="E102" s="10">
        <v>0.72</v>
      </c>
      <c r="F102" s="10">
        <v>0.72099999999999997</v>
      </c>
      <c r="G102" s="10">
        <v>-0.1</v>
      </c>
      <c r="H102" s="8">
        <v>42766</v>
      </c>
      <c r="I102" s="8">
        <v>43112</v>
      </c>
    </row>
    <row r="103" spans="1:9" ht="11" customHeight="1" x14ac:dyDescent="0.4">
      <c r="A103" s="2" t="s">
        <v>365</v>
      </c>
      <c r="B103" s="3" t="s">
        <v>1169</v>
      </c>
      <c r="C103" s="8">
        <v>42941.677083333299</v>
      </c>
      <c r="D103" s="8" t="s">
        <v>1981</v>
      </c>
      <c r="E103" s="10">
        <v>0.77</v>
      </c>
      <c r="F103" s="10">
        <v>0.77100000000000002</v>
      </c>
      <c r="G103" s="10">
        <v>-0.1</v>
      </c>
      <c r="H103" s="8">
        <v>42768</v>
      </c>
      <c r="I103" s="8">
        <v>43117</v>
      </c>
    </row>
    <row r="104" spans="1:9" ht="11" customHeight="1" x14ac:dyDescent="0.4">
      <c r="A104" s="2" t="s">
        <v>519</v>
      </c>
      <c r="B104" s="3" t="s">
        <v>1246</v>
      </c>
      <c r="C104" s="8">
        <v>42941.3125</v>
      </c>
      <c r="D104" s="8" t="s">
        <v>1981</v>
      </c>
      <c r="E104" s="10">
        <v>1.49</v>
      </c>
      <c r="F104" s="10">
        <v>1.4910000000000001</v>
      </c>
      <c r="G104" s="10">
        <v>-0.1</v>
      </c>
      <c r="H104" s="8">
        <v>42768</v>
      </c>
      <c r="I104" s="8">
        <v>43117</v>
      </c>
    </row>
    <row r="105" spans="1:9" ht="11" customHeight="1" x14ac:dyDescent="0.4">
      <c r="A105" s="2" t="s">
        <v>224</v>
      </c>
      <c r="B105" s="3" t="s">
        <v>1578</v>
      </c>
      <c r="C105" s="8">
        <v>42943.375</v>
      </c>
      <c r="D105" s="8" t="s">
        <v>1981</v>
      </c>
      <c r="E105" s="10">
        <v>1.28</v>
      </c>
      <c r="F105" s="10">
        <v>1.286</v>
      </c>
      <c r="G105" s="10">
        <v>-0.1</v>
      </c>
      <c r="H105" s="8">
        <v>42772</v>
      </c>
      <c r="I105" s="8">
        <v>43119</v>
      </c>
    </row>
    <row r="106" spans="1:9" ht="11" customHeight="1" x14ac:dyDescent="0.4">
      <c r="A106" s="2" t="s">
        <v>163</v>
      </c>
      <c r="B106" s="3" t="s">
        <v>1068</v>
      </c>
      <c r="C106" s="8">
        <v>42942.333333333299</v>
      </c>
      <c r="D106" s="8" t="s">
        <v>1981</v>
      </c>
      <c r="E106" s="10">
        <v>0.24</v>
      </c>
      <c r="F106" s="10">
        <v>0.24</v>
      </c>
      <c r="G106" s="10">
        <v>0</v>
      </c>
      <c r="H106" s="8">
        <v>42769</v>
      </c>
      <c r="I106" s="8">
        <v>43118</v>
      </c>
    </row>
    <row r="107" spans="1:9" ht="11" customHeight="1" x14ac:dyDescent="0.4">
      <c r="A107" s="2" t="s">
        <v>363</v>
      </c>
      <c r="B107" s="3" t="s">
        <v>1168</v>
      </c>
      <c r="C107" s="8">
        <v>42933.677777777797</v>
      </c>
      <c r="D107" s="8" t="s">
        <v>1981</v>
      </c>
      <c r="E107" s="10">
        <v>0.81</v>
      </c>
      <c r="F107" s="10">
        <v>0.81</v>
      </c>
      <c r="G107" s="10">
        <v>0</v>
      </c>
      <c r="H107" s="8">
        <v>42760</v>
      </c>
      <c r="I107" s="8">
        <v>43108</v>
      </c>
    </row>
    <row r="108" spans="1:9" ht="11" customHeight="1" x14ac:dyDescent="0.4">
      <c r="A108" s="2" t="s">
        <v>379</v>
      </c>
      <c r="B108" s="3" t="s">
        <v>1176</v>
      </c>
      <c r="C108" s="8">
        <v>42956.712500000001</v>
      </c>
      <c r="D108" s="8" t="s">
        <v>1981</v>
      </c>
      <c r="E108" s="10">
        <v>0</v>
      </c>
      <c r="F108" s="10">
        <v>0.5</v>
      </c>
      <c r="G108" s="10">
        <v>0</v>
      </c>
      <c r="H108" s="8">
        <v>42783</v>
      </c>
      <c r="I108" s="8">
        <v>43132</v>
      </c>
    </row>
    <row r="109" spans="1:9" ht="11" customHeight="1" x14ac:dyDescent="0.4">
      <c r="A109" s="2" t="s">
        <v>391</v>
      </c>
      <c r="B109" s="3" t="s">
        <v>1182</v>
      </c>
      <c r="C109" s="8">
        <v>42949.670833333301</v>
      </c>
      <c r="D109" s="8" t="s">
        <v>1981</v>
      </c>
      <c r="E109" s="10">
        <v>0.48</v>
      </c>
      <c r="F109" s="10">
        <v>0</v>
      </c>
      <c r="G109" s="10">
        <v>0</v>
      </c>
      <c r="H109" s="8">
        <v>42776</v>
      </c>
      <c r="I109" s="8">
        <v>43125</v>
      </c>
    </row>
    <row r="110" spans="1:9" ht="11" customHeight="1" x14ac:dyDescent="0.4">
      <c r="A110" s="2" t="s">
        <v>425</v>
      </c>
      <c r="B110" s="3" t="s">
        <v>1199</v>
      </c>
      <c r="C110" s="8">
        <v>42949.284722222197</v>
      </c>
      <c r="D110" s="8" t="s">
        <v>1981</v>
      </c>
      <c r="E110" s="10">
        <v>0</v>
      </c>
      <c r="F110" s="10">
        <v>0</v>
      </c>
      <c r="G110" s="10">
        <v>0</v>
      </c>
      <c r="H110" s="8">
        <v>42776</v>
      </c>
      <c r="I110" s="8">
        <v>43125</v>
      </c>
    </row>
    <row r="111" spans="1:9" ht="11" customHeight="1" x14ac:dyDescent="0.4">
      <c r="A111" s="2" t="s">
        <v>427</v>
      </c>
      <c r="B111" s="3" t="s">
        <v>1200</v>
      </c>
      <c r="C111" s="8">
        <v>42949.354166666701</v>
      </c>
      <c r="D111" s="8" t="s">
        <v>1981</v>
      </c>
      <c r="E111" s="10">
        <v>8.51</v>
      </c>
      <c r="F111" s="10">
        <v>0</v>
      </c>
      <c r="G111" s="10">
        <v>0</v>
      </c>
      <c r="H111" s="8">
        <v>42776</v>
      </c>
      <c r="I111" s="8">
        <v>43125</v>
      </c>
    </row>
    <row r="112" spans="1:9" ht="11" customHeight="1" x14ac:dyDescent="0.4">
      <c r="A112" s="2" t="s">
        <v>491</v>
      </c>
      <c r="B112" s="3" t="s">
        <v>1232</v>
      </c>
      <c r="C112" s="8">
        <v>42961.716666666704</v>
      </c>
      <c r="D112" s="8" t="s">
        <v>1981</v>
      </c>
      <c r="E112" s="10">
        <v>0</v>
      </c>
      <c r="F112" s="10">
        <v>0</v>
      </c>
      <c r="G112" s="10">
        <v>0</v>
      </c>
      <c r="H112" s="8">
        <v>42789</v>
      </c>
      <c r="I112" s="8">
        <v>43137</v>
      </c>
    </row>
    <row r="113" spans="1:9" ht="11" customHeight="1" x14ac:dyDescent="0.4">
      <c r="A113" s="2" t="s">
        <v>545</v>
      </c>
      <c r="B113" s="3" t="s">
        <v>1259</v>
      </c>
      <c r="C113" s="8">
        <v>42955.25</v>
      </c>
      <c r="D113" s="8" t="s">
        <v>1981</v>
      </c>
      <c r="E113" s="10">
        <v>0</v>
      </c>
      <c r="F113" s="10">
        <v>0</v>
      </c>
      <c r="G113" s="10">
        <v>0</v>
      </c>
      <c r="H113" s="8">
        <v>42782</v>
      </c>
      <c r="I113" s="8">
        <v>43131</v>
      </c>
    </row>
    <row r="114" spans="1:9" ht="11" customHeight="1" x14ac:dyDescent="0.4">
      <c r="A114" s="2" t="s">
        <v>617</v>
      </c>
      <c r="B114" s="3" t="s">
        <v>1295</v>
      </c>
      <c r="C114" s="8">
        <v>42941.670138888898</v>
      </c>
      <c r="D114" s="8" t="s">
        <v>1981</v>
      </c>
      <c r="E114" s="10">
        <v>0.8</v>
      </c>
      <c r="F114" s="10">
        <v>0</v>
      </c>
      <c r="G114" s="10">
        <v>0</v>
      </c>
      <c r="H114" s="8">
        <v>42768</v>
      </c>
      <c r="I114" s="8">
        <v>43117</v>
      </c>
    </row>
    <row r="115" spans="1:9" ht="11" customHeight="1" x14ac:dyDescent="0.4">
      <c r="A115" s="2" t="s">
        <v>819</v>
      </c>
      <c r="B115" s="3" t="s">
        <v>1396</v>
      </c>
      <c r="C115" s="8">
        <v>42857.270833333299</v>
      </c>
      <c r="D115" s="8" t="s">
        <v>1981</v>
      </c>
      <c r="E115" s="10">
        <v>-0.97</v>
      </c>
      <c r="F115" s="10">
        <v>0</v>
      </c>
      <c r="G115" s="10">
        <v>0</v>
      </c>
      <c r="H115" s="8">
        <v>42683</v>
      </c>
      <c r="I115" s="8">
        <v>43031</v>
      </c>
    </row>
    <row r="116" spans="1:9" ht="11" customHeight="1" x14ac:dyDescent="0.4">
      <c r="A116" s="2" t="s">
        <v>843</v>
      </c>
      <c r="B116" s="3" t="s">
        <v>1408</v>
      </c>
      <c r="C116" s="8">
        <v>42935.75</v>
      </c>
      <c r="D116" s="8" t="s">
        <v>1981</v>
      </c>
      <c r="E116" s="10">
        <v>0.63</v>
      </c>
      <c r="F116" s="10">
        <v>0.63</v>
      </c>
      <c r="G116" s="10">
        <v>0</v>
      </c>
      <c r="H116" s="8">
        <v>42762</v>
      </c>
      <c r="I116" s="8">
        <v>43110</v>
      </c>
    </row>
    <row r="117" spans="1:9" ht="11" customHeight="1" x14ac:dyDescent="0.4">
      <c r="A117" s="2" t="s">
        <v>849</v>
      </c>
      <c r="B117" s="3" t="s">
        <v>1411</v>
      </c>
      <c r="C117" s="8">
        <v>42941.676388888904</v>
      </c>
      <c r="D117" s="8" t="s">
        <v>1981</v>
      </c>
      <c r="E117" s="10">
        <v>0.33</v>
      </c>
      <c r="F117" s="10">
        <v>0.33</v>
      </c>
      <c r="G117" s="10">
        <v>0</v>
      </c>
      <c r="H117" s="8">
        <v>42768</v>
      </c>
      <c r="I117" s="8">
        <v>43117</v>
      </c>
    </row>
    <row r="118" spans="1:9" ht="11" customHeight="1" x14ac:dyDescent="0.4">
      <c r="A118" s="2" t="s">
        <v>951</v>
      </c>
      <c r="B118" s="3" t="s">
        <v>1462</v>
      </c>
      <c r="C118" s="8">
        <v>42943.270833333299</v>
      </c>
      <c r="D118" s="8" t="s">
        <v>1981</v>
      </c>
      <c r="E118" s="10">
        <v>0.96</v>
      </c>
      <c r="F118" s="10">
        <v>0.96</v>
      </c>
      <c r="G118" s="10">
        <v>0</v>
      </c>
      <c r="H118" s="8">
        <v>42772</v>
      </c>
      <c r="I118" s="8">
        <v>43119</v>
      </c>
    </row>
    <row r="119" spans="1:9" ht="11" customHeight="1" x14ac:dyDescent="0.4">
      <c r="A119" s="2" t="s">
        <v>18</v>
      </c>
      <c r="B119" s="3" t="s">
        <v>1475</v>
      </c>
      <c r="C119" s="8">
        <v>42950.709027777797</v>
      </c>
      <c r="D119" s="8" t="s">
        <v>1981</v>
      </c>
      <c r="E119" s="10">
        <v>0.26</v>
      </c>
      <c r="F119" s="10">
        <v>0.26</v>
      </c>
      <c r="G119" s="10">
        <v>0</v>
      </c>
      <c r="H119" s="8">
        <v>42779</v>
      </c>
      <c r="I119" s="8">
        <v>43126</v>
      </c>
    </row>
    <row r="120" spans="1:9" ht="11" customHeight="1" x14ac:dyDescent="0.4">
      <c r="A120" s="2" t="s">
        <v>22</v>
      </c>
      <c r="B120" s="3" t="s">
        <v>1477</v>
      </c>
      <c r="C120" s="8">
        <v>42947.677083333299</v>
      </c>
      <c r="D120" s="8" t="s">
        <v>1981</v>
      </c>
      <c r="E120" s="10">
        <v>0.78</v>
      </c>
      <c r="F120" s="10">
        <v>0</v>
      </c>
      <c r="G120" s="10">
        <v>0</v>
      </c>
      <c r="H120" s="8">
        <v>42774</v>
      </c>
      <c r="I120" s="8">
        <v>43123</v>
      </c>
    </row>
    <row r="121" spans="1:9" ht="11" customHeight="1" x14ac:dyDescent="0.4">
      <c r="A121" s="2" t="s">
        <v>68</v>
      </c>
      <c r="B121" s="3" t="s">
        <v>1500</v>
      </c>
      <c r="C121" s="8">
        <v>42949.28125</v>
      </c>
      <c r="D121" s="8" t="s">
        <v>1981</v>
      </c>
      <c r="E121" s="10">
        <v>1.71</v>
      </c>
      <c r="F121" s="10">
        <v>0</v>
      </c>
      <c r="G121" s="10">
        <v>0</v>
      </c>
      <c r="H121" s="8">
        <v>42776</v>
      </c>
      <c r="I121" s="8">
        <v>43125</v>
      </c>
    </row>
    <row r="122" spans="1:9" ht="12" customHeight="1" x14ac:dyDescent="0.4">
      <c r="A122" s="3" t="s">
        <v>102</v>
      </c>
      <c r="B122" s="3" t="s">
        <v>1517</v>
      </c>
      <c r="C122" s="8">
        <v>42941.250694444403</v>
      </c>
      <c r="D122" s="8" t="s">
        <v>1981</v>
      </c>
      <c r="E122" s="10">
        <v>0</v>
      </c>
      <c r="F122" s="10">
        <v>2.6139999999999999</v>
      </c>
      <c r="G122" s="10">
        <v>0</v>
      </c>
      <c r="H122" s="8">
        <v>42768</v>
      </c>
      <c r="I122" s="8">
        <v>43117</v>
      </c>
    </row>
    <row r="123" spans="1:9" ht="11" customHeight="1" x14ac:dyDescent="0.4">
      <c r="A123" s="2" t="s">
        <v>204</v>
      </c>
      <c r="B123" s="3" t="s">
        <v>1568</v>
      </c>
      <c r="C123" s="8">
        <v>42943.726388888899</v>
      </c>
      <c r="D123" s="8" t="s">
        <v>1981</v>
      </c>
      <c r="E123" s="10">
        <v>0.49</v>
      </c>
      <c r="F123" s="10">
        <v>0.49</v>
      </c>
      <c r="G123" s="10">
        <v>0</v>
      </c>
      <c r="H123" s="8">
        <v>42772</v>
      </c>
      <c r="I123" s="8">
        <v>43119</v>
      </c>
    </row>
    <row r="124" spans="1:9" ht="11" customHeight="1" x14ac:dyDescent="0.4">
      <c r="A124" s="2" t="s">
        <v>250</v>
      </c>
      <c r="B124" s="3" t="s">
        <v>1591</v>
      </c>
      <c r="C124" s="8">
        <v>42619.697916666701</v>
      </c>
      <c r="D124" s="8" t="s">
        <v>1981</v>
      </c>
      <c r="E124" s="10">
        <v>0</v>
      </c>
      <c r="F124" s="10">
        <v>0</v>
      </c>
      <c r="G124" s="10">
        <v>0</v>
      </c>
      <c r="H124" s="8">
        <v>42446</v>
      </c>
      <c r="I124" s="8">
        <v>42794</v>
      </c>
    </row>
    <row r="125" spans="1:9" ht="11" customHeight="1" x14ac:dyDescent="0.4">
      <c r="A125" s="2" t="s">
        <v>328</v>
      </c>
      <c r="B125" s="3" t="s">
        <v>1630</v>
      </c>
      <c r="C125" s="8">
        <v>42942.465972222199</v>
      </c>
      <c r="D125" s="8" t="s">
        <v>1981</v>
      </c>
      <c r="E125" s="10">
        <v>4.9400000000000004</v>
      </c>
      <c r="F125" s="10">
        <v>0</v>
      </c>
      <c r="G125" s="10">
        <v>0</v>
      </c>
      <c r="H125" s="8">
        <v>42769</v>
      </c>
      <c r="I125" s="8">
        <v>43118</v>
      </c>
    </row>
    <row r="126" spans="1:9" ht="11" customHeight="1" x14ac:dyDescent="0.4">
      <c r="A126" s="2" t="s">
        <v>358</v>
      </c>
      <c r="B126" s="3" t="s">
        <v>1645</v>
      </c>
      <c r="C126" s="8">
        <v>42936.249305555597</v>
      </c>
      <c r="D126" s="8" t="s">
        <v>1981</v>
      </c>
      <c r="E126" s="10">
        <v>0.23</v>
      </c>
      <c r="F126" s="10">
        <v>0.23</v>
      </c>
      <c r="G126" s="10">
        <v>0</v>
      </c>
      <c r="H126" s="8">
        <v>42765</v>
      </c>
      <c r="I126" s="8">
        <v>43111</v>
      </c>
    </row>
    <row r="127" spans="1:9" ht="11" customHeight="1" x14ac:dyDescent="0.4">
      <c r="A127" s="2" t="s">
        <v>514</v>
      </c>
      <c r="B127" s="3" t="s">
        <v>1723</v>
      </c>
      <c r="C127" s="8">
        <v>42614.670138888898</v>
      </c>
      <c r="D127" s="8" t="s">
        <v>1981</v>
      </c>
      <c r="E127" s="10">
        <v>0.38</v>
      </c>
      <c r="F127" s="10">
        <v>0.38</v>
      </c>
      <c r="G127" s="10">
        <v>0</v>
      </c>
      <c r="H127" s="8">
        <v>42444</v>
      </c>
      <c r="I127" s="8">
        <v>42790</v>
      </c>
    </row>
    <row r="128" spans="1:9" ht="11" customHeight="1" x14ac:dyDescent="0.4">
      <c r="A128" s="2" t="s">
        <v>764</v>
      </c>
      <c r="B128" s="3" t="s">
        <v>1848</v>
      </c>
      <c r="C128" s="8">
        <v>42949.6875</v>
      </c>
      <c r="D128" s="8" t="s">
        <v>1981</v>
      </c>
      <c r="E128" s="10">
        <v>49.55</v>
      </c>
      <c r="F128" s="10">
        <v>0</v>
      </c>
      <c r="G128" s="10">
        <v>0</v>
      </c>
      <c r="H128" s="8">
        <v>42776</v>
      </c>
      <c r="I128" s="8">
        <v>43125</v>
      </c>
    </row>
    <row r="129" spans="1:9" ht="11" customHeight="1" x14ac:dyDescent="0.4">
      <c r="A129" s="2" t="s">
        <v>944</v>
      </c>
      <c r="B129" s="3" t="s">
        <v>1938</v>
      </c>
      <c r="C129" s="8">
        <v>42606.677083333299</v>
      </c>
      <c r="D129" s="8" t="s">
        <v>1981</v>
      </c>
      <c r="E129" s="10">
        <v>0.57999999999999996</v>
      </c>
      <c r="F129" s="10">
        <v>0.57999999999999996</v>
      </c>
      <c r="G129" s="10">
        <v>0</v>
      </c>
      <c r="H129" s="8">
        <v>42436</v>
      </c>
      <c r="I129" s="8">
        <v>42781</v>
      </c>
    </row>
    <row r="130" spans="1:9" ht="11" customHeight="1" x14ac:dyDescent="0.4">
      <c r="A130" s="2" t="s">
        <v>685</v>
      </c>
      <c r="B130" s="3" t="s">
        <v>1329</v>
      </c>
      <c r="C130" s="8">
        <v>42950.677083333299</v>
      </c>
      <c r="D130" s="8" t="s">
        <v>1981</v>
      </c>
      <c r="E130" s="10">
        <v>0.67</v>
      </c>
      <c r="F130" s="10">
        <v>0.66900000000000004</v>
      </c>
      <c r="G130" s="10">
        <v>0.1</v>
      </c>
      <c r="H130" s="8">
        <v>42779</v>
      </c>
      <c r="I130" s="8">
        <v>43126</v>
      </c>
    </row>
    <row r="131" spans="1:9" ht="11" customHeight="1" x14ac:dyDescent="0.4">
      <c r="A131" s="2" t="s">
        <v>805</v>
      </c>
      <c r="B131" s="3" t="s">
        <v>1389</v>
      </c>
      <c r="C131" s="8">
        <v>42942.284722222197</v>
      </c>
      <c r="D131" s="8" t="s">
        <v>1981</v>
      </c>
      <c r="E131" s="10">
        <v>0.53</v>
      </c>
      <c r="F131" s="10">
        <v>0.52800000000000002</v>
      </c>
      <c r="G131" s="10">
        <v>0.1</v>
      </c>
      <c r="H131" s="8">
        <v>42769</v>
      </c>
      <c r="I131" s="8">
        <v>43118</v>
      </c>
    </row>
    <row r="132" spans="1:9" ht="11" customHeight="1" x14ac:dyDescent="0.4">
      <c r="A132" s="2" t="s">
        <v>380</v>
      </c>
      <c r="B132" s="3" t="s">
        <v>1656</v>
      </c>
      <c r="C132" s="8">
        <v>42943.291666666701</v>
      </c>
      <c r="D132" s="8" t="s">
        <v>1981</v>
      </c>
      <c r="E132" s="10">
        <v>0.56999999999999995</v>
      </c>
      <c r="F132" s="10">
        <v>0.57299999999999995</v>
      </c>
      <c r="G132" s="10">
        <v>0.1</v>
      </c>
      <c r="H132" s="8">
        <v>42772</v>
      </c>
      <c r="I132" s="8">
        <v>43119</v>
      </c>
    </row>
    <row r="133" spans="1:9" ht="11" customHeight="1" x14ac:dyDescent="0.4">
      <c r="A133" s="2" t="s">
        <v>398</v>
      </c>
      <c r="B133" s="3" t="s">
        <v>1665</v>
      </c>
      <c r="C133" s="8">
        <v>42598.25</v>
      </c>
      <c r="D133" s="8" t="s">
        <v>1981</v>
      </c>
      <c r="E133" s="10">
        <v>1.97</v>
      </c>
      <c r="F133" s="10">
        <v>1.968</v>
      </c>
      <c r="G133" s="10">
        <v>0.1</v>
      </c>
      <c r="H133" s="8">
        <v>42426</v>
      </c>
      <c r="I133" s="8">
        <v>42773</v>
      </c>
    </row>
    <row r="134" spans="1:9" ht="11" customHeight="1" x14ac:dyDescent="0.4">
      <c r="A134" s="2" t="s">
        <v>888</v>
      </c>
      <c r="B134" s="3" t="s">
        <v>1910</v>
      </c>
      <c r="C134" s="8">
        <v>42830.291666666701</v>
      </c>
      <c r="D134" s="8" t="s">
        <v>1981</v>
      </c>
      <c r="E134" s="10">
        <v>1.36</v>
      </c>
      <c r="F134" s="10">
        <v>1.359</v>
      </c>
      <c r="G134" s="10">
        <v>0.1</v>
      </c>
      <c r="H134" s="8">
        <v>42656</v>
      </c>
      <c r="I134" s="8">
        <v>43003</v>
      </c>
    </row>
    <row r="135" spans="1:9" ht="11" customHeight="1" x14ac:dyDescent="0.4">
      <c r="A135" s="2" t="s">
        <v>443</v>
      </c>
      <c r="B135" s="3" t="s">
        <v>1208</v>
      </c>
      <c r="C135" s="8">
        <v>42948.670138888898</v>
      </c>
      <c r="D135" s="8" t="s">
        <v>1981</v>
      </c>
      <c r="E135" s="10">
        <v>0.53</v>
      </c>
      <c r="F135" s="10">
        <v>0.52900000000000003</v>
      </c>
      <c r="G135" s="10">
        <v>0.2</v>
      </c>
      <c r="H135" s="8">
        <v>42775</v>
      </c>
      <c r="I135" s="8">
        <v>43124</v>
      </c>
    </row>
    <row r="136" spans="1:9" ht="11" customHeight="1" x14ac:dyDescent="0.4">
      <c r="A136" s="2" t="s">
        <v>735</v>
      </c>
      <c r="B136" s="3" t="s">
        <v>1354</v>
      </c>
      <c r="C136" s="8">
        <v>42934.336111111101</v>
      </c>
      <c r="D136" s="8" t="s">
        <v>1981</v>
      </c>
      <c r="E136" s="10">
        <v>0.59</v>
      </c>
      <c r="F136" s="10">
        <v>0.59199999999999997</v>
      </c>
      <c r="G136" s="10">
        <v>0.2</v>
      </c>
      <c r="H136" s="8">
        <v>42761</v>
      </c>
      <c r="I136" s="8">
        <v>43109</v>
      </c>
    </row>
    <row r="137" spans="1:9" ht="11" customHeight="1" x14ac:dyDescent="0.4">
      <c r="A137" s="2" t="s">
        <v>851</v>
      </c>
      <c r="B137" s="3" t="s">
        <v>1412</v>
      </c>
      <c r="C137" s="8">
        <v>42950.28125</v>
      </c>
      <c r="D137" s="8" t="s">
        <v>1981</v>
      </c>
      <c r="E137" s="10">
        <v>0.42</v>
      </c>
      <c r="F137" s="10">
        <v>0.41899999999999998</v>
      </c>
      <c r="G137" s="10">
        <v>0.2</v>
      </c>
      <c r="H137" s="8">
        <v>42779</v>
      </c>
      <c r="I137" s="8">
        <v>43126</v>
      </c>
    </row>
    <row r="138" spans="1:9" ht="11" customHeight="1" x14ac:dyDescent="0.4">
      <c r="A138" s="2" t="s">
        <v>176</v>
      </c>
      <c r="B138" s="3" t="s">
        <v>1554</v>
      </c>
      <c r="C138" s="8">
        <v>42950.291666666701</v>
      </c>
      <c r="D138" s="8" t="s">
        <v>1981</v>
      </c>
      <c r="E138" s="10">
        <v>1.03</v>
      </c>
      <c r="F138" s="10">
        <v>1.028</v>
      </c>
      <c r="G138" s="10">
        <v>0.2</v>
      </c>
      <c r="H138" s="8">
        <v>42779</v>
      </c>
      <c r="I138" s="8">
        <v>43126</v>
      </c>
    </row>
    <row r="139" spans="1:9" ht="11" customHeight="1" x14ac:dyDescent="0.4">
      <c r="A139" s="2" t="s">
        <v>378</v>
      </c>
      <c r="B139" s="3" t="s">
        <v>1655</v>
      </c>
      <c r="C139" s="8">
        <v>42943.677083333299</v>
      </c>
      <c r="D139" s="8" t="s">
        <v>1981</v>
      </c>
      <c r="E139" s="10">
        <v>1.03</v>
      </c>
      <c r="F139" s="10">
        <v>1.0289999999999999</v>
      </c>
      <c r="G139" s="10">
        <v>0.2</v>
      </c>
      <c r="H139" s="8">
        <v>42772</v>
      </c>
      <c r="I139" s="8">
        <v>43119</v>
      </c>
    </row>
    <row r="140" spans="1:9" ht="11" customHeight="1" x14ac:dyDescent="0.4">
      <c r="A140" s="2" t="s">
        <v>760</v>
      </c>
      <c r="B140" s="3" t="s">
        <v>1846</v>
      </c>
      <c r="C140" s="8">
        <v>42934.370138888902</v>
      </c>
      <c r="D140" s="8" t="s">
        <v>1981</v>
      </c>
      <c r="E140" s="10">
        <v>0.39</v>
      </c>
      <c r="F140" s="10">
        <v>0.38800000000000001</v>
      </c>
      <c r="G140" s="10">
        <v>0.2</v>
      </c>
      <c r="H140" s="8">
        <v>42761</v>
      </c>
      <c r="I140" s="8">
        <v>43109</v>
      </c>
    </row>
    <row r="141" spans="1:9" ht="11" customHeight="1" x14ac:dyDescent="0.4">
      <c r="A141" s="2" t="s">
        <v>95</v>
      </c>
      <c r="B141" s="3" t="s">
        <v>1034</v>
      </c>
      <c r="C141" s="8">
        <v>42936.681944444397</v>
      </c>
      <c r="D141" s="8" t="s">
        <v>1981</v>
      </c>
      <c r="E141" s="10">
        <v>0.36</v>
      </c>
      <c r="F141" s="10">
        <v>0.35899999999999999</v>
      </c>
      <c r="G141" s="10">
        <v>0.3</v>
      </c>
      <c r="H141" s="8">
        <v>42765</v>
      </c>
      <c r="I141" s="8">
        <v>43111</v>
      </c>
    </row>
    <row r="142" spans="1:9" ht="11" customHeight="1" x14ac:dyDescent="0.4">
      <c r="A142" s="2" t="s">
        <v>599</v>
      </c>
      <c r="B142" s="3" t="s">
        <v>1286</v>
      </c>
      <c r="C142" s="8">
        <v>42941.6875</v>
      </c>
      <c r="D142" s="8" t="s">
        <v>1981</v>
      </c>
      <c r="E142" s="10">
        <v>1.41</v>
      </c>
      <c r="F142" s="10">
        <v>1.4059999999999999</v>
      </c>
      <c r="G142" s="10">
        <v>0.3</v>
      </c>
      <c r="H142" s="8">
        <v>42768</v>
      </c>
      <c r="I142" s="8">
        <v>43117</v>
      </c>
    </row>
    <row r="143" spans="1:9" ht="11" customHeight="1" x14ac:dyDescent="0.4">
      <c r="A143" s="2" t="s">
        <v>659</v>
      </c>
      <c r="B143" s="3" t="s">
        <v>1316</v>
      </c>
      <c r="C143" s="8">
        <v>42951.270833333299</v>
      </c>
      <c r="D143" s="8" t="s">
        <v>1981</v>
      </c>
      <c r="E143" s="10">
        <v>0.87</v>
      </c>
      <c r="F143" s="10">
        <v>0.86699999999999999</v>
      </c>
      <c r="G143" s="10">
        <v>0.3</v>
      </c>
      <c r="H143" s="8">
        <v>42780</v>
      </c>
      <c r="I143" s="8">
        <v>43129</v>
      </c>
    </row>
    <row r="144" spans="1:9" ht="11" customHeight="1" x14ac:dyDescent="0.4">
      <c r="A144" s="2" t="s">
        <v>330</v>
      </c>
      <c r="B144" s="3" t="s">
        <v>1631</v>
      </c>
      <c r="C144" s="8">
        <v>42954.291666666701</v>
      </c>
      <c r="D144" s="8" t="s">
        <v>1981</v>
      </c>
      <c r="E144" s="10">
        <v>0.4</v>
      </c>
      <c r="F144" s="10">
        <v>0.39900000000000002</v>
      </c>
      <c r="G144" s="10">
        <v>0.3</v>
      </c>
      <c r="H144" s="8">
        <v>42781</v>
      </c>
      <c r="I144" s="8">
        <v>43130</v>
      </c>
    </row>
    <row r="145" spans="1:9" ht="11" customHeight="1" x14ac:dyDescent="0.4">
      <c r="A145" s="2" t="s">
        <v>678</v>
      </c>
      <c r="B145" s="3" t="s">
        <v>1805</v>
      </c>
      <c r="C145" s="8">
        <v>42941.291666666701</v>
      </c>
      <c r="D145" s="8" t="s">
        <v>1981</v>
      </c>
      <c r="E145" s="10">
        <v>1</v>
      </c>
      <c r="F145" s="10">
        <v>0.997</v>
      </c>
      <c r="G145" s="10">
        <v>0.3</v>
      </c>
      <c r="H145" s="8">
        <v>42768</v>
      </c>
      <c r="I145" s="8">
        <v>43117</v>
      </c>
    </row>
    <row r="146" spans="1:9" ht="11" customHeight="1" x14ac:dyDescent="0.4">
      <c r="A146" s="2" t="s">
        <v>754</v>
      </c>
      <c r="B146" s="3" t="s">
        <v>1843</v>
      </c>
      <c r="C146" s="8">
        <v>42955.291666666701</v>
      </c>
      <c r="D146" s="8" t="s">
        <v>1981</v>
      </c>
      <c r="E146" s="10">
        <v>0.88</v>
      </c>
      <c r="F146" s="10">
        <v>0.872</v>
      </c>
      <c r="G146" s="10">
        <v>0.3</v>
      </c>
      <c r="H146" s="8">
        <v>42782</v>
      </c>
      <c r="I146" s="8">
        <v>43131</v>
      </c>
    </row>
    <row r="147" spans="1:9" ht="11" customHeight="1" x14ac:dyDescent="0.4">
      <c r="A147" s="2" t="s">
        <v>327</v>
      </c>
      <c r="B147" s="3" t="s">
        <v>1150</v>
      </c>
      <c r="C147" s="8">
        <v>42948.34375</v>
      </c>
      <c r="D147" s="8" t="s">
        <v>1981</v>
      </c>
      <c r="E147" s="10">
        <v>1.1299999999999999</v>
      </c>
      <c r="F147" s="10">
        <v>1.125</v>
      </c>
      <c r="G147" s="10">
        <v>0.4</v>
      </c>
      <c r="H147" s="8">
        <v>42775</v>
      </c>
      <c r="I147" s="8">
        <v>43124</v>
      </c>
    </row>
    <row r="148" spans="1:9" ht="11" customHeight="1" x14ac:dyDescent="0.4">
      <c r="A148" s="2" t="s">
        <v>837</v>
      </c>
      <c r="B148" s="3" t="s">
        <v>1405</v>
      </c>
      <c r="C148" s="8">
        <v>42852.668749999997</v>
      </c>
      <c r="D148" s="8" t="s">
        <v>1981</v>
      </c>
      <c r="E148" s="10">
        <v>0.45</v>
      </c>
      <c r="F148" s="10">
        <v>0.44800000000000001</v>
      </c>
      <c r="G148" s="10">
        <v>0.4</v>
      </c>
      <c r="H148" s="8">
        <v>42678</v>
      </c>
      <c r="I148" s="8">
        <v>43026</v>
      </c>
    </row>
    <row r="149" spans="1:9" ht="11" customHeight="1" x14ac:dyDescent="0.4">
      <c r="A149" s="11" t="s">
        <v>977</v>
      </c>
      <c r="B149" s="1" t="s">
        <v>1967</v>
      </c>
      <c r="C149" s="8">
        <v>42941.670833333301</v>
      </c>
      <c r="D149" s="8" t="s">
        <v>1981</v>
      </c>
      <c r="E149" s="10">
        <v>1.18</v>
      </c>
      <c r="F149" s="10">
        <v>1.175</v>
      </c>
      <c r="G149" s="10">
        <v>0.4</v>
      </c>
      <c r="H149" s="8">
        <v>42768</v>
      </c>
      <c r="I149" s="8">
        <v>43117</v>
      </c>
    </row>
    <row r="150" spans="1:9" ht="11" customHeight="1" x14ac:dyDescent="0.4">
      <c r="A150" s="2" t="s">
        <v>2</v>
      </c>
      <c r="B150" s="3" t="s">
        <v>1467</v>
      </c>
      <c r="C150" s="8">
        <v>42864.667361111096</v>
      </c>
      <c r="D150" s="8" t="s">
        <v>1981</v>
      </c>
      <c r="E150" s="10">
        <v>0.94</v>
      </c>
      <c r="F150" s="10">
        <v>0.93600000000000005</v>
      </c>
      <c r="G150" s="10">
        <v>0.4</v>
      </c>
      <c r="H150" s="8">
        <v>42691</v>
      </c>
      <c r="I150" s="8">
        <v>43038</v>
      </c>
    </row>
    <row r="151" spans="1:9" ht="11" customHeight="1" x14ac:dyDescent="0.4">
      <c r="A151" s="2" t="s">
        <v>104</v>
      </c>
      <c r="B151" s="3" t="s">
        <v>1518</v>
      </c>
      <c r="C151" s="8">
        <v>42943.290972222203</v>
      </c>
      <c r="D151" s="8" t="s">
        <v>1981</v>
      </c>
      <c r="E151" s="10">
        <v>0.74</v>
      </c>
      <c r="F151" s="10">
        <v>0.73699999999999999</v>
      </c>
      <c r="G151" s="10">
        <v>0.4</v>
      </c>
      <c r="H151" s="8">
        <v>42772</v>
      </c>
      <c r="I151" s="8">
        <v>43119</v>
      </c>
    </row>
    <row r="152" spans="1:9" ht="11" customHeight="1" x14ac:dyDescent="0.4">
      <c r="A152" s="2" t="s">
        <v>284</v>
      </c>
      <c r="B152" s="3" t="s">
        <v>1608</v>
      </c>
      <c r="C152" s="8">
        <v>42949.3125</v>
      </c>
      <c r="D152" s="8" t="s">
        <v>1981</v>
      </c>
      <c r="E152" s="10">
        <v>0.67</v>
      </c>
      <c r="F152" s="10">
        <v>0.66700000000000004</v>
      </c>
      <c r="G152" s="10">
        <v>0.4</v>
      </c>
      <c r="H152" s="8">
        <v>42776</v>
      </c>
      <c r="I152" s="8">
        <v>43125</v>
      </c>
    </row>
    <row r="153" spans="1:9" ht="11" customHeight="1" x14ac:dyDescent="0.4">
      <c r="A153" s="2" t="s">
        <v>720</v>
      </c>
      <c r="B153" s="3" t="s">
        <v>1826</v>
      </c>
      <c r="C153" s="8">
        <v>42942.3125</v>
      </c>
      <c r="D153" s="8" t="s">
        <v>1981</v>
      </c>
      <c r="E153" s="10">
        <v>0.25</v>
      </c>
      <c r="F153" s="10">
        <v>0.245</v>
      </c>
      <c r="G153" s="10">
        <v>0.4</v>
      </c>
      <c r="H153" s="8">
        <v>42769</v>
      </c>
      <c r="I153" s="8">
        <v>43118</v>
      </c>
    </row>
    <row r="154" spans="1:9" ht="11" customHeight="1" x14ac:dyDescent="0.4">
      <c r="A154" s="2" t="s">
        <v>549</v>
      </c>
      <c r="B154" s="3" t="s">
        <v>1261</v>
      </c>
      <c r="C154" s="8">
        <v>42942.677083333299</v>
      </c>
      <c r="D154" s="8" t="s">
        <v>1981</v>
      </c>
      <c r="E154" s="10">
        <v>0.89</v>
      </c>
      <c r="F154" s="10">
        <v>0.88600000000000001</v>
      </c>
      <c r="G154" s="10">
        <v>0.5</v>
      </c>
      <c r="H154" s="8">
        <v>42769</v>
      </c>
      <c r="I154" s="8">
        <v>43118</v>
      </c>
    </row>
    <row r="155" spans="1:9" ht="11" customHeight="1" x14ac:dyDescent="0.4">
      <c r="A155" s="2" t="s">
        <v>88</v>
      </c>
      <c r="B155" s="3" t="s">
        <v>1510</v>
      </c>
      <c r="C155" s="8">
        <v>42950.333333333299</v>
      </c>
      <c r="D155" s="8" t="s">
        <v>1981</v>
      </c>
      <c r="E155" s="10">
        <v>1.78</v>
      </c>
      <c r="F155" s="10">
        <v>1.772</v>
      </c>
      <c r="G155" s="10">
        <v>0.5</v>
      </c>
      <c r="H155" s="8">
        <v>42779</v>
      </c>
      <c r="I155" s="8">
        <v>43126</v>
      </c>
    </row>
    <row r="156" spans="1:9" ht="11" customHeight="1" x14ac:dyDescent="0.4">
      <c r="A156" s="2" t="s">
        <v>458</v>
      </c>
      <c r="B156" s="3" t="s">
        <v>1695</v>
      </c>
      <c r="C156" s="8">
        <v>42943.290972222203</v>
      </c>
      <c r="D156" s="8" t="s">
        <v>1981</v>
      </c>
      <c r="E156" s="10">
        <v>0.65</v>
      </c>
      <c r="F156" s="10">
        <v>0.64700000000000002</v>
      </c>
      <c r="G156" s="10">
        <v>0.5</v>
      </c>
      <c r="H156" s="8">
        <v>42772</v>
      </c>
      <c r="I156" s="8">
        <v>43119</v>
      </c>
    </row>
    <row r="157" spans="1:9" ht="11" customHeight="1" x14ac:dyDescent="0.4">
      <c r="A157" s="2" t="s">
        <v>846</v>
      </c>
      <c r="B157" s="3" t="s">
        <v>1889</v>
      </c>
      <c r="C157" s="8">
        <v>42864.302083333299</v>
      </c>
      <c r="D157" s="8" t="s">
        <v>1981</v>
      </c>
      <c r="E157" s="10">
        <v>3.02</v>
      </c>
      <c r="F157" s="10">
        <v>3.0049999999999999</v>
      </c>
      <c r="G157" s="10">
        <v>0.5</v>
      </c>
      <c r="H157" s="8">
        <v>42691</v>
      </c>
      <c r="I157" s="8">
        <v>43038</v>
      </c>
    </row>
    <row r="158" spans="1:9" ht="11" customHeight="1" x14ac:dyDescent="0.4">
      <c r="A158" s="2" t="s">
        <v>279</v>
      </c>
      <c r="B158" s="3" t="s">
        <v>1126</v>
      </c>
      <c r="C158" s="8">
        <v>42956.278472222199</v>
      </c>
      <c r="D158" s="8" t="s">
        <v>1981</v>
      </c>
      <c r="E158" s="10">
        <v>0.16</v>
      </c>
      <c r="F158" s="10">
        <v>0.159</v>
      </c>
      <c r="G158" s="10">
        <v>0.6</v>
      </c>
      <c r="H158" s="8">
        <v>42783</v>
      </c>
      <c r="I158" s="8">
        <v>43132</v>
      </c>
    </row>
    <row r="159" spans="1:9" ht="11" customHeight="1" x14ac:dyDescent="0.4">
      <c r="A159" s="2" t="s">
        <v>587</v>
      </c>
      <c r="B159" s="3" t="s">
        <v>1280</v>
      </c>
      <c r="C159" s="8">
        <v>42607.291666666701</v>
      </c>
      <c r="D159" s="8" t="s">
        <v>1981</v>
      </c>
      <c r="E159" s="10">
        <v>0.17</v>
      </c>
      <c r="F159" s="10">
        <v>0.16900000000000001</v>
      </c>
      <c r="G159" s="10">
        <v>0.6</v>
      </c>
      <c r="H159" s="8">
        <v>42437</v>
      </c>
      <c r="I159" s="8">
        <v>42782</v>
      </c>
    </row>
    <row r="160" spans="1:9" ht="11" customHeight="1" x14ac:dyDescent="0.4">
      <c r="A160" s="2" t="s">
        <v>719</v>
      </c>
      <c r="B160" s="3" t="s">
        <v>1346</v>
      </c>
      <c r="C160" s="8">
        <v>42936.285416666702</v>
      </c>
      <c r="D160" s="8" t="s">
        <v>1981</v>
      </c>
      <c r="E160" s="10">
        <v>1.83</v>
      </c>
      <c r="F160" s="10">
        <v>1.819</v>
      </c>
      <c r="G160" s="10">
        <v>0.6</v>
      </c>
      <c r="H160" s="8">
        <v>42765</v>
      </c>
      <c r="I160" s="8">
        <v>43111</v>
      </c>
    </row>
    <row r="161" spans="1:9" ht="11" customHeight="1" x14ac:dyDescent="0.4">
      <c r="A161" s="2" t="s">
        <v>943</v>
      </c>
      <c r="B161" s="3" t="s">
        <v>1458</v>
      </c>
      <c r="C161" s="8">
        <v>42944.297916666699</v>
      </c>
      <c r="D161" s="8" t="s">
        <v>1981</v>
      </c>
      <c r="E161" s="10">
        <v>1.06</v>
      </c>
      <c r="F161" s="10">
        <v>1.054</v>
      </c>
      <c r="G161" s="10">
        <v>0.6</v>
      </c>
      <c r="H161" s="8">
        <v>42773</v>
      </c>
      <c r="I161" s="8">
        <v>43122</v>
      </c>
    </row>
    <row r="162" spans="1:9" ht="11" customHeight="1" x14ac:dyDescent="0.4">
      <c r="A162" s="11" t="s">
        <v>975</v>
      </c>
      <c r="B162" s="1" t="s">
        <v>1965</v>
      </c>
      <c r="C162" s="8">
        <v>42955.291666666701</v>
      </c>
      <c r="D162" s="8" t="s">
        <v>1981</v>
      </c>
      <c r="E162" s="10">
        <v>0.53</v>
      </c>
      <c r="F162" s="10">
        <v>0.52700000000000002</v>
      </c>
      <c r="G162" s="10">
        <v>0.6</v>
      </c>
      <c r="H162" s="8">
        <v>42782</v>
      </c>
      <c r="I162" s="8">
        <v>43131</v>
      </c>
    </row>
    <row r="163" spans="1:9" ht="11" customHeight="1" x14ac:dyDescent="0.4">
      <c r="A163" s="2" t="s">
        <v>298</v>
      </c>
      <c r="B163" s="3" t="s">
        <v>1615</v>
      </c>
      <c r="C163" s="8">
        <v>42948.28125</v>
      </c>
      <c r="D163" s="8" t="s">
        <v>1981</v>
      </c>
      <c r="E163" s="10">
        <v>0.31</v>
      </c>
      <c r="F163" s="10">
        <v>0.308</v>
      </c>
      <c r="G163" s="10">
        <v>0.6</v>
      </c>
      <c r="H163" s="8">
        <v>42775</v>
      </c>
      <c r="I163" s="8">
        <v>43124</v>
      </c>
    </row>
    <row r="164" spans="1:9" ht="11" customHeight="1" x14ac:dyDescent="0.4">
      <c r="A164" s="2" t="s">
        <v>61</v>
      </c>
      <c r="B164" s="3" t="s">
        <v>1017</v>
      </c>
      <c r="C164" s="8">
        <v>42947.673611111102</v>
      </c>
      <c r="D164" s="8" t="s">
        <v>1981</v>
      </c>
      <c r="E164" s="10">
        <v>1.5</v>
      </c>
      <c r="F164" s="10">
        <v>1.49</v>
      </c>
      <c r="G164" s="10">
        <v>0.7</v>
      </c>
      <c r="H164" s="8">
        <v>42774</v>
      </c>
      <c r="I164" s="8">
        <v>43123</v>
      </c>
    </row>
    <row r="165" spans="1:9" ht="11" customHeight="1" x14ac:dyDescent="0.4">
      <c r="A165" s="2" t="s">
        <v>177</v>
      </c>
      <c r="B165" s="3" t="s">
        <v>1075</v>
      </c>
      <c r="C165" s="8">
        <v>42711.683333333298</v>
      </c>
      <c r="D165" s="8" t="s">
        <v>1981</v>
      </c>
      <c r="E165" s="10">
        <v>-0.67</v>
      </c>
      <c r="F165" s="10">
        <v>-0.67500000000000004</v>
      </c>
      <c r="G165" s="10">
        <v>0.7</v>
      </c>
      <c r="H165" s="8">
        <v>42536</v>
      </c>
      <c r="I165" s="8">
        <v>42881</v>
      </c>
    </row>
    <row r="166" spans="1:9" ht="11" customHeight="1" x14ac:dyDescent="0.4">
      <c r="A166" s="2" t="s">
        <v>315</v>
      </c>
      <c r="B166" s="3" t="s">
        <v>1144</v>
      </c>
      <c r="C166" s="8">
        <v>42936.25</v>
      </c>
      <c r="D166" s="8" t="s">
        <v>1981</v>
      </c>
      <c r="E166" s="10">
        <v>0.81</v>
      </c>
      <c r="F166" s="10">
        <v>0.80200000000000005</v>
      </c>
      <c r="G166" s="10">
        <v>0.7</v>
      </c>
      <c r="H166" s="8">
        <v>42765</v>
      </c>
      <c r="I166" s="8">
        <v>43111</v>
      </c>
    </row>
    <row r="167" spans="1:9" ht="11" customHeight="1" x14ac:dyDescent="0.4">
      <c r="A167" s="2" t="s">
        <v>921</v>
      </c>
      <c r="B167" s="3" t="s">
        <v>1447</v>
      </c>
      <c r="C167" s="8">
        <v>42935.28125</v>
      </c>
      <c r="D167" s="8" t="s">
        <v>1981</v>
      </c>
      <c r="E167" s="10">
        <v>0.85</v>
      </c>
      <c r="F167" s="10">
        <v>0.84399999999999997</v>
      </c>
      <c r="G167" s="10">
        <v>0.7</v>
      </c>
      <c r="H167" s="8">
        <v>42762</v>
      </c>
      <c r="I167" s="8">
        <v>43110</v>
      </c>
    </row>
    <row r="168" spans="1:9" ht="11" customHeight="1" x14ac:dyDescent="0.4">
      <c r="A168" s="2" t="s">
        <v>70</v>
      </c>
      <c r="B168" s="3" t="s">
        <v>1501</v>
      </c>
      <c r="C168" s="8">
        <v>42949.677083333299</v>
      </c>
      <c r="D168" s="8" t="s">
        <v>1981</v>
      </c>
      <c r="E168" s="10">
        <v>0.34</v>
      </c>
      <c r="F168" s="10">
        <v>0.34</v>
      </c>
      <c r="G168" s="10">
        <v>0.7</v>
      </c>
      <c r="H168" s="8">
        <v>42776</v>
      </c>
      <c r="I168" s="8">
        <v>43125</v>
      </c>
    </row>
    <row r="169" spans="1:9" ht="11" customHeight="1" x14ac:dyDescent="0.4">
      <c r="A169" s="2" t="s">
        <v>196</v>
      </c>
      <c r="B169" s="3" t="s">
        <v>1564</v>
      </c>
      <c r="C169" s="8">
        <v>42787.754166666702</v>
      </c>
      <c r="D169" s="8" t="s">
        <v>1981</v>
      </c>
      <c r="E169" s="10">
        <v>0.28999999999999998</v>
      </c>
      <c r="F169" s="10">
        <v>0.28799999999999998</v>
      </c>
      <c r="G169" s="10">
        <v>0.7</v>
      </c>
      <c r="H169" s="8">
        <v>42611</v>
      </c>
      <c r="I169" s="8">
        <v>42957</v>
      </c>
    </row>
    <row r="170" spans="1:9" ht="12" customHeight="1" x14ac:dyDescent="0.4">
      <c r="A170" s="3" t="s">
        <v>310</v>
      </c>
      <c r="B170" s="3" t="s">
        <v>1621</v>
      </c>
      <c r="C170" s="8">
        <v>42822.291666666701</v>
      </c>
      <c r="D170" s="8" t="s">
        <v>1981</v>
      </c>
      <c r="E170" s="10">
        <v>1.81</v>
      </c>
      <c r="F170" s="10">
        <v>1.7969999999999999</v>
      </c>
      <c r="G170" s="10">
        <v>0.7</v>
      </c>
      <c r="H170" s="8">
        <v>42647</v>
      </c>
      <c r="I170" s="8">
        <v>42993</v>
      </c>
    </row>
    <row r="171" spans="1:9" ht="11" customHeight="1" x14ac:dyDescent="0.4">
      <c r="A171" s="2" t="s">
        <v>448</v>
      </c>
      <c r="B171" s="3" t="s">
        <v>1690</v>
      </c>
      <c r="C171" s="8">
        <v>42942.25</v>
      </c>
      <c r="D171" s="8" t="s">
        <v>1981</v>
      </c>
      <c r="E171" s="10">
        <v>0.45</v>
      </c>
      <c r="F171" s="10">
        <v>0.44700000000000001</v>
      </c>
      <c r="G171" s="10">
        <v>0.7</v>
      </c>
      <c r="H171" s="8">
        <v>42769</v>
      </c>
      <c r="I171" s="8">
        <v>43118</v>
      </c>
    </row>
    <row r="172" spans="1:9" ht="11" customHeight="1" x14ac:dyDescent="0.4">
      <c r="A172" s="2" t="s">
        <v>498</v>
      </c>
      <c r="B172" s="3" t="s">
        <v>1715</v>
      </c>
      <c r="C172" s="8">
        <v>42949.270833333299</v>
      </c>
      <c r="D172" s="8" t="s">
        <v>1981</v>
      </c>
      <c r="E172" s="10">
        <v>2.1</v>
      </c>
      <c r="F172" s="10">
        <v>2.085</v>
      </c>
      <c r="G172" s="10">
        <v>0.7</v>
      </c>
      <c r="H172" s="8">
        <v>42776</v>
      </c>
      <c r="I172" s="8">
        <v>43125</v>
      </c>
    </row>
    <row r="173" spans="1:9" ht="11" customHeight="1" x14ac:dyDescent="0.4">
      <c r="A173" s="2" t="s">
        <v>548</v>
      </c>
      <c r="B173" s="3" t="s">
        <v>1740</v>
      </c>
      <c r="C173" s="8">
        <v>42943.291666666701</v>
      </c>
      <c r="D173" s="8" t="s">
        <v>1981</v>
      </c>
      <c r="E173" s="10">
        <v>0.6</v>
      </c>
      <c r="F173" s="10">
        <v>0.59599999999999997</v>
      </c>
      <c r="G173" s="10">
        <v>0.7</v>
      </c>
      <c r="H173" s="8">
        <v>42772</v>
      </c>
      <c r="I173" s="8">
        <v>43119</v>
      </c>
    </row>
    <row r="174" spans="1:9" ht="11" customHeight="1" x14ac:dyDescent="0.4">
      <c r="A174" s="2" t="s">
        <v>580</v>
      </c>
      <c r="B174" s="3" t="s">
        <v>1756</v>
      </c>
      <c r="C174" s="8">
        <v>42943.670138888898</v>
      </c>
      <c r="D174" s="8" t="s">
        <v>1981</v>
      </c>
      <c r="E174" s="10">
        <v>3.92</v>
      </c>
      <c r="F174" s="10">
        <v>3.8940000000000001</v>
      </c>
      <c r="G174" s="10">
        <v>0.7</v>
      </c>
      <c r="H174" s="8">
        <v>42772</v>
      </c>
      <c r="I174" s="8">
        <v>43119</v>
      </c>
    </row>
    <row r="175" spans="1:9" ht="11" customHeight="1" x14ac:dyDescent="0.4">
      <c r="A175" s="2" t="s">
        <v>692</v>
      </c>
      <c r="B175" s="3" t="s">
        <v>1812</v>
      </c>
      <c r="C175" s="8">
        <v>42954.677083333299</v>
      </c>
      <c r="D175" s="8" t="s">
        <v>1981</v>
      </c>
      <c r="E175" s="10">
        <v>1.29</v>
      </c>
      <c r="F175" s="10">
        <v>1.2809999999999999</v>
      </c>
      <c r="G175" s="10">
        <v>0.7</v>
      </c>
      <c r="H175" s="8">
        <v>42781</v>
      </c>
      <c r="I175" s="8">
        <v>43130</v>
      </c>
    </row>
    <row r="176" spans="1:9" ht="11" customHeight="1" x14ac:dyDescent="0.4">
      <c r="A176" s="2" t="s">
        <v>952</v>
      </c>
      <c r="B176" s="3" t="s">
        <v>1942</v>
      </c>
      <c r="C176" s="8">
        <v>42956.09375</v>
      </c>
      <c r="D176" s="8" t="s">
        <v>1981</v>
      </c>
      <c r="E176" s="10">
        <v>0.83</v>
      </c>
      <c r="F176" s="10">
        <v>0.82399999999999995</v>
      </c>
      <c r="G176" s="10">
        <v>0.7</v>
      </c>
      <c r="H176" s="8">
        <v>42783</v>
      </c>
      <c r="I176" s="8">
        <v>43132</v>
      </c>
    </row>
    <row r="177" spans="1:9" ht="11" customHeight="1" x14ac:dyDescent="0.4">
      <c r="A177" s="2" t="s">
        <v>517</v>
      </c>
      <c r="B177" s="3" t="s">
        <v>1245</v>
      </c>
      <c r="C177" s="8">
        <v>42942.711805555598</v>
      </c>
      <c r="D177" s="8" t="s">
        <v>1981</v>
      </c>
      <c r="E177" s="10">
        <v>0.87</v>
      </c>
      <c r="F177" s="10">
        <v>0.86299999999999999</v>
      </c>
      <c r="G177" s="10">
        <v>0.8</v>
      </c>
      <c r="H177" s="8">
        <v>42769</v>
      </c>
      <c r="I177" s="8">
        <v>43118</v>
      </c>
    </row>
    <row r="178" spans="1:9" ht="11" customHeight="1" x14ac:dyDescent="0.4">
      <c r="A178" s="2" t="s">
        <v>597</v>
      </c>
      <c r="B178" s="3" t="s">
        <v>1285</v>
      </c>
      <c r="C178" s="8">
        <v>42956.931250000001</v>
      </c>
      <c r="D178" s="8" t="s">
        <v>1981</v>
      </c>
      <c r="E178" s="10">
        <v>1.39</v>
      </c>
      <c r="F178" s="10">
        <v>1.383</v>
      </c>
      <c r="G178" s="10">
        <v>0.8</v>
      </c>
      <c r="H178" s="8">
        <v>42783</v>
      </c>
      <c r="I178" s="8">
        <v>43132</v>
      </c>
    </row>
    <row r="179" spans="1:9" ht="11" customHeight="1" x14ac:dyDescent="0.4">
      <c r="A179" s="2" t="s">
        <v>769</v>
      </c>
      <c r="B179" s="3" t="s">
        <v>1371</v>
      </c>
      <c r="C179" s="8">
        <v>42955.375</v>
      </c>
      <c r="D179" s="8" t="s">
        <v>1981</v>
      </c>
      <c r="E179" s="10">
        <v>0.41</v>
      </c>
      <c r="F179" s="10">
        <v>0.41</v>
      </c>
      <c r="G179" s="10">
        <v>0.8</v>
      </c>
      <c r="H179" s="8">
        <v>42782</v>
      </c>
      <c r="I179" s="8">
        <v>43131</v>
      </c>
    </row>
    <row r="180" spans="1:9" ht="11" customHeight="1" x14ac:dyDescent="0.4">
      <c r="A180" s="2" t="s">
        <v>240</v>
      </c>
      <c r="B180" s="3" t="s">
        <v>1586</v>
      </c>
      <c r="C180" s="8">
        <v>42724.291666666701</v>
      </c>
      <c r="D180" s="8" t="s">
        <v>1981</v>
      </c>
      <c r="E180" s="10">
        <v>0.64</v>
      </c>
      <c r="F180" s="10">
        <v>0.63500000000000001</v>
      </c>
      <c r="G180" s="10">
        <v>0.8</v>
      </c>
      <c r="H180" s="8">
        <v>42549</v>
      </c>
      <c r="I180" s="8">
        <v>42895</v>
      </c>
    </row>
    <row r="181" spans="1:9" ht="11" customHeight="1" x14ac:dyDescent="0.4">
      <c r="A181" s="2" t="s">
        <v>914</v>
      </c>
      <c r="B181" s="3" t="s">
        <v>1923</v>
      </c>
      <c r="C181" s="8">
        <v>42944.291666666701</v>
      </c>
      <c r="D181" s="8" t="s">
        <v>1981</v>
      </c>
      <c r="E181" s="10">
        <v>1.06</v>
      </c>
      <c r="F181" s="10">
        <v>1.052</v>
      </c>
      <c r="G181" s="10">
        <v>0.8</v>
      </c>
      <c r="H181" s="8">
        <v>42773</v>
      </c>
      <c r="I181" s="8">
        <v>43122</v>
      </c>
    </row>
    <row r="182" spans="1:9" ht="11" customHeight="1" x14ac:dyDescent="0.4">
      <c r="A182" s="2" t="s">
        <v>133</v>
      </c>
      <c r="B182" s="3" t="s">
        <v>1053</v>
      </c>
      <c r="C182" s="8">
        <v>42944.3125</v>
      </c>
      <c r="D182" s="8" t="s">
        <v>1981</v>
      </c>
      <c r="E182" s="10">
        <v>-0.11</v>
      </c>
      <c r="F182" s="10">
        <v>-0.111</v>
      </c>
      <c r="G182" s="10">
        <v>0.9</v>
      </c>
      <c r="H182" s="8">
        <v>42773</v>
      </c>
      <c r="I182" s="8">
        <v>43122</v>
      </c>
    </row>
    <row r="183" spans="1:9" ht="11" customHeight="1" x14ac:dyDescent="0.4">
      <c r="A183" s="2" t="s">
        <v>167</v>
      </c>
      <c r="B183" s="3" t="s">
        <v>1070</v>
      </c>
      <c r="C183" s="8">
        <v>42949.670138888898</v>
      </c>
      <c r="D183" s="8" t="s">
        <v>1981</v>
      </c>
      <c r="E183" s="10">
        <v>-0.21</v>
      </c>
      <c r="F183" s="10">
        <v>-0.21199999999999999</v>
      </c>
      <c r="G183" s="10">
        <v>0.9</v>
      </c>
      <c r="H183" s="8">
        <v>42776</v>
      </c>
      <c r="I183" s="8">
        <v>43125</v>
      </c>
    </row>
    <row r="184" spans="1:9" ht="11" customHeight="1" x14ac:dyDescent="0.4">
      <c r="A184" s="2" t="s">
        <v>323</v>
      </c>
      <c r="B184" s="3" t="s">
        <v>1148</v>
      </c>
      <c r="C184" s="8">
        <v>42936.677083333299</v>
      </c>
      <c r="D184" s="8" t="s">
        <v>1981</v>
      </c>
      <c r="E184" s="10">
        <v>0.45</v>
      </c>
      <c r="F184" s="10">
        <v>0.44600000000000001</v>
      </c>
      <c r="G184" s="10">
        <v>0.9</v>
      </c>
      <c r="H184" s="8">
        <v>42765</v>
      </c>
      <c r="I184" s="8">
        <v>43111</v>
      </c>
    </row>
    <row r="185" spans="1:9" ht="11" customHeight="1" x14ac:dyDescent="0.4">
      <c r="A185" s="2" t="s">
        <v>513</v>
      </c>
      <c r="B185" s="3" t="s">
        <v>1243</v>
      </c>
      <c r="C185" s="8">
        <v>42936.270833333299</v>
      </c>
      <c r="D185" s="8" t="s">
        <v>1981</v>
      </c>
      <c r="E185" s="10">
        <v>0.34</v>
      </c>
      <c r="F185" s="10">
        <v>0.33700000000000002</v>
      </c>
      <c r="G185" s="10">
        <v>0.9</v>
      </c>
      <c r="H185" s="8">
        <v>42765</v>
      </c>
      <c r="I185" s="8">
        <v>43111</v>
      </c>
    </row>
    <row r="186" spans="1:9" ht="11" customHeight="1" x14ac:dyDescent="0.4">
      <c r="A186" s="2" t="s">
        <v>296</v>
      </c>
      <c r="B186" s="3" t="s">
        <v>1614</v>
      </c>
      <c r="C186" s="8">
        <v>42941.667361111096</v>
      </c>
      <c r="D186" s="8" t="s">
        <v>1981</v>
      </c>
      <c r="E186" s="10">
        <v>1.73</v>
      </c>
      <c r="F186" s="10">
        <v>1.714</v>
      </c>
      <c r="G186" s="10">
        <v>0.9</v>
      </c>
      <c r="H186" s="8">
        <v>42768</v>
      </c>
      <c r="I186" s="8">
        <v>43117</v>
      </c>
    </row>
    <row r="187" spans="1:9" ht="11" customHeight="1" x14ac:dyDescent="0.4">
      <c r="A187" s="2" t="s">
        <v>568</v>
      </c>
      <c r="B187" s="3" t="s">
        <v>1750</v>
      </c>
      <c r="C187" s="8">
        <v>42956.355555555601</v>
      </c>
      <c r="D187" s="8" t="s">
        <v>1981</v>
      </c>
      <c r="E187" s="10">
        <v>0.32</v>
      </c>
      <c r="F187" s="10">
        <v>0.317</v>
      </c>
      <c r="G187" s="10">
        <v>0.9</v>
      </c>
      <c r="H187" s="8">
        <v>42783</v>
      </c>
      <c r="I187" s="8">
        <v>43132</v>
      </c>
    </row>
    <row r="188" spans="1:9" ht="11" customHeight="1" x14ac:dyDescent="0.4">
      <c r="A188" s="2" t="s">
        <v>572</v>
      </c>
      <c r="B188" s="3" t="s">
        <v>1752</v>
      </c>
      <c r="C188" s="8">
        <v>42696.28125</v>
      </c>
      <c r="D188" s="8" t="s">
        <v>1981</v>
      </c>
      <c r="E188" s="10">
        <v>1.1200000000000001</v>
      </c>
      <c r="F188" s="10">
        <v>1.1100000000000001</v>
      </c>
      <c r="G188" s="10">
        <v>0.9</v>
      </c>
      <c r="H188" s="8">
        <v>42522</v>
      </c>
      <c r="I188" s="8">
        <v>42867</v>
      </c>
    </row>
    <row r="189" spans="1:9" ht="11" customHeight="1" x14ac:dyDescent="0.4">
      <c r="A189" s="2" t="s">
        <v>666</v>
      </c>
      <c r="B189" s="3" t="s">
        <v>1799</v>
      </c>
      <c r="C189" s="8">
        <v>42725.354166666701</v>
      </c>
      <c r="D189" s="8" t="s">
        <v>1981</v>
      </c>
      <c r="E189" s="10">
        <v>0.56000000000000005</v>
      </c>
      <c r="F189" s="10">
        <v>0.55500000000000005</v>
      </c>
      <c r="G189" s="10">
        <v>0.9</v>
      </c>
      <c r="H189" s="8">
        <v>42550</v>
      </c>
      <c r="I189" s="8">
        <v>42898</v>
      </c>
    </row>
    <row r="190" spans="1:9" ht="11" customHeight="1" x14ac:dyDescent="0.4">
      <c r="A190" s="2" t="s">
        <v>868</v>
      </c>
      <c r="B190" s="3" t="s">
        <v>1900</v>
      </c>
      <c r="C190" s="8">
        <v>42954.679166666698</v>
      </c>
      <c r="D190" s="8" t="s">
        <v>1981</v>
      </c>
      <c r="E190" s="10">
        <v>0.54</v>
      </c>
      <c r="F190" s="10">
        <v>0.53300000000000003</v>
      </c>
      <c r="G190" s="10">
        <v>0.9</v>
      </c>
      <c r="H190" s="8">
        <v>42781</v>
      </c>
      <c r="I190" s="8">
        <v>43130</v>
      </c>
    </row>
    <row r="191" spans="1:9" ht="11" customHeight="1" x14ac:dyDescent="0.4">
      <c r="A191" s="2" t="s">
        <v>878</v>
      </c>
      <c r="B191" s="3" t="s">
        <v>1905</v>
      </c>
      <c r="C191" s="8">
        <v>42942.677777777797</v>
      </c>
      <c r="D191" s="8" t="s">
        <v>1981</v>
      </c>
      <c r="E191" s="10">
        <v>0.47</v>
      </c>
      <c r="F191" s="10">
        <v>0.46600000000000003</v>
      </c>
      <c r="G191" s="10">
        <v>0.9</v>
      </c>
      <c r="H191" s="8">
        <v>42769</v>
      </c>
      <c r="I191" s="8">
        <v>43118</v>
      </c>
    </row>
    <row r="192" spans="1:9" ht="11" customHeight="1" x14ac:dyDescent="0.4">
      <c r="A192" s="2" t="s">
        <v>869</v>
      </c>
      <c r="B192" s="3" t="s">
        <v>1421</v>
      </c>
      <c r="C192" s="8">
        <v>42934.275000000001</v>
      </c>
      <c r="D192" s="8" t="s">
        <v>1981</v>
      </c>
      <c r="E192" s="10">
        <v>0.6</v>
      </c>
      <c r="F192" s="10">
        <v>0.59099999999999997</v>
      </c>
      <c r="G192" s="10">
        <v>1</v>
      </c>
      <c r="H192" s="8">
        <v>42761</v>
      </c>
      <c r="I192" s="8">
        <v>43109</v>
      </c>
    </row>
    <row r="193" spans="1:9" ht="11" customHeight="1" x14ac:dyDescent="0.4">
      <c r="A193" s="2" t="s">
        <v>120</v>
      </c>
      <c r="B193" s="3" t="s">
        <v>1526</v>
      </c>
      <c r="C193" s="8">
        <v>42943.318055555603</v>
      </c>
      <c r="D193" s="8" t="s">
        <v>1981</v>
      </c>
      <c r="E193" s="10">
        <v>1.35</v>
      </c>
      <c r="F193" s="10">
        <v>1.3340000000000001</v>
      </c>
      <c r="G193" s="10">
        <v>1</v>
      </c>
      <c r="H193" s="8">
        <v>42772</v>
      </c>
      <c r="I193" s="8">
        <v>43119</v>
      </c>
    </row>
    <row r="194" spans="1:9" ht="11" customHeight="1" x14ac:dyDescent="0.4">
      <c r="A194" s="2" t="s">
        <v>200</v>
      </c>
      <c r="B194" s="3" t="s">
        <v>1566</v>
      </c>
      <c r="C194" s="8">
        <v>42943.291666666701</v>
      </c>
      <c r="D194" s="8" t="s">
        <v>1981</v>
      </c>
      <c r="E194" s="10">
        <v>1.1000000000000001</v>
      </c>
      <c r="F194" s="10">
        <v>1.089</v>
      </c>
      <c r="G194" s="10">
        <v>1</v>
      </c>
      <c r="H194" s="8">
        <v>42772</v>
      </c>
      <c r="I194" s="8">
        <v>43119</v>
      </c>
    </row>
    <row r="195" spans="1:9" ht="11" customHeight="1" x14ac:dyDescent="0.4">
      <c r="A195" s="2" t="s">
        <v>332</v>
      </c>
      <c r="B195" s="3" t="s">
        <v>1632</v>
      </c>
      <c r="C195" s="8">
        <v>42943.668055555601</v>
      </c>
      <c r="D195" s="8" t="s">
        <v>1981</v>
      </c>
      <c r="E195" s="10">
        <v>0.41</v>
      </c>
      <c r="F195" s="10">
        <v>0.40600000000000003</v>
      </c>
      <c r="G195" s="10">
        <v>1</v>
      </c>
      <c r="H195" s="8">
        <v>42772</v>
      </c>
      <c r="I195" s="8">
        <v>43119</v>
      </c>
    </row>
    <row r="196" spans="1:9" ht="11" customHeight="1" x14ac:dyDescent="0.4">
      <c r="A196" s="2" t="s">
        <v>346</v>
      </c>
      <c r="B196" s="3" t="s">
        <v>1639</v>
      </c>
      <c r="C196" s="8">
        <v>42942.3125</v>
      </c>
      <c r="D196" s="8" t="s">
        <v>1981</v>
      </c>
      <c r="E196" s="10">
        <v>0.42</v>
      </c>
      <c r="F196" s="10">
        <v>0.41599999999999998</v>
      </c>
      <c r="G196" s="10">
        <v>1</v>
      </c>
      <c r="H196" s="8">
        <v>42769</v>
      </c>
      <c r="I196" s="8">
        <v>43118</v>
      </c>
    </row>
    <row r="197" spans="1:9" ht="11" customHeight="1" x14ac:dyDescent="0.4">
      <c r="A197" s="2" t="s">
        <v>722</v>
      </c>
      <c r="B197" s="3" t="s">
        <v>1827</v>
      </c>
      <c r="C197" s="8">
        <v>42947.288194444402</v>
      </c>
      <c r="D197" s="8" t="s">
        <v>1981</v>
      </c>
      <c r="E197" s="10">
        <v>2.2400000000000002</v>
      </c>
      <c r="F197" s="10">
        <v>2.218</v>
      </c>
      <c r="G197" s="10">
        <v>1</v>
      </c>
      <c r="H197" s="8">
        <v>42774</v>
      </c>
      <c r="I197" s="8">
        <v>43123</v>
      </c>
    </row>
    <row r="198" spans="1:9" ht="11" customHeight="1" x14ac:dyDescent="0.4">
      <c r="A198" s="2" t="s">
        <v>780</v>
      </c>
      <c r="B198" s="3" t="s">
        <v>1856</v>
      </c>
      <c r="C198" s="8">
        <v>42947.291666666701</v>
      </c>
      <c r="D198" s="8" t="s">
        <v>1981</v>
      </c>
      <c r="E198" s="10">
        <v>0.69</v>
      </c>
      <c r="F198" s="10">
        <v>0.68300000000000005</v>
      </c>
      <c r="G198" s="10">
        <v>1</v>
      </c>
      <c r="H198" s="8">
        <v>42774</v>
      </c>
      <c r="I198" s="8">
        <v>43123</v>
      </c>
    </row>
    <row r="199" spans="1:9" ht="11" customHeight="1" x14ac:dyDescent="0.4">
      <c r="A199" s="2" t="s">
        <v>828</v>
      </c>
      <c r="B199" s="3" t="s">
        <v>1880</v>
      </c>
      <c r="C199" s="8">
        <v>42800.677083333299</v>
      </c>
      <c r="D199" s="8" t="s">
        <v>1981</v>
      </c>
      <c r="E199" s="10">
        <v>1.23</v>
      </c>
      <c r="F199" s="10">
        <v>1.216</v>
      </c>
      <c r="G199" s="10">
        <v>1</v>
      </c>
      <c r="H199" s="8">
        <v>42625</v>
      </c>
      <c r="I199" s="8">
        <v>42970</v>
      </c>
    </row>
    <row r="200" spans="1:9" ht="11" customHeight="1" x14ac:dyDescent="0.4">
      <c r="A200" s="2" t="s">
        <v>893</v>
      </c>
      <c r="B200" s="3" t="s">
        <v>1433</v>
      </c>
      <c r="C200" s="8">
        <v>42934.677083333299</v>
      </c>
      <c r="D200" s="8" t="s">
        <v>1981</v>
      </c>
      <c r="E200" s="10">
        <v>2.75</v>
      </c>
      <c r="F200" s="10">
        <v>2.7189999999999999</v>
      </c>
      <c r="G200" s="10">
        <v>1.1000000000000001</v>
      </c>
      <c r="H200" s="8">
        <v>42761</v>
      </c>
      <c r="I200" s="8">
        <v>43109</v>
      </c>
    </row>
    <row r="201" spans="1:9" ht="11" customHeight="1" x14ac:dyDescent="0.4">
      <c r="A201" s="2" t="s">
        <v>654</v>
      </c>
      <c r="B201" s="3" t="s">
        <v>1793</v>
      </c>
      <c r="C201" s="8">
        <v>42794.670138888898</v>
      </c>
      <c r="D201" s="8" t="s">
        <v>1981</v>
      </c>
      <c r="E201" s="10">
        <v>0.63</v>
      </c>
      <c r="F201" s="10">
        <v>0.623</v>
      </c>
      <c r="G201" s="10">
        <v>1.1000000000000001</v>
      </c>
      <c r="H201" s="8">
        <v>42619</v>
      </c>
      <c r="I201" s="8">
        <v>42964</v>
      </c>
    </row>
    <row r="202" spans="1:9" ht="11" customHeight="1" x14ac:dyDescent="0.4">
      <c r="A202" s="2" t="s">
        <v>782</v>
      </c>
      <c r="B202" s="3" t="s">
        <v>1857</v>
      </c>
      <c r="C202" s="8">
        <v>42766.28125</v>
      </c>
      <c r="D202" s="8" t="s">
        <v>1981</v>
      </c>
      <c r="E202" s="10">
        <v>0.75</v>
      </c>
      <c r="F202" s="10">
        <v>0.74199999999999999</v>
      </c>
      <c r="G202" s="10">
        <v>1.1000000000000001</v>
      </c>
      <c r="H202" s="8">
        <v>42591</v>
      </c>
      <c r="I202" s="8">
        <v>42937</v>
      </c>
    </row>
    <row r="203" spans="1:9" ht="11" customHeight="1" x14ac:dyDescent="0.4">
      <c r="A203" s="2" t="s">
        <v>892</v>
      </c>
      <c r="B203" s="3" t="s">
        <v>1912</v>
      </c>
      <c r="C203" s="8">
        <v>42942.3034722222</v>
      </c>
      <c r="D203" s="8" t="s">
        <v>1981</v>
      </c>
      <c r="E203" s="10">
        <v>0.82</v>
      </c>
      <c r="F203" s="10">
        <v>0.81299999999999994</v>
      </c>
      <c r="G203" s="10">
        <v>1.1000000000000001</v>
      </c>
      <c r="H203" s="8">
        <v>42769</v>
      </c>
      <c r="I203" s="8">
        <v>43118</v>
      </c>
    </row>
    <row r="204" spans="1:9" ht="11" customHeight="1" x14ac:dyDescent="0.4">
      <c r="A204" s="2" t="s">
        <v>393</v>
      </c>
      <c r="B204" s="3" t="s">
        <v>1183</v>
      </c>
      <c r="C204" s="8">
        <v>42942.3125</v>
      </c>
      <c r="D204" s="8" t="s">
        <v>1981</v>
      </c>
      <c r="E204" s="10">
        <v>2.4500000000000002</v>
      </c>
      <c r="F204" s="10">
        <v>2.4220000000000002</v>
      </c>
      <c r="G204" s="10">
        <v>1.2</v>
      </c>
      <c r="H204" s="8">
        <v>42769</v>
      </c>
      <c r="I204" s="8">
        <v>43118</v>
      </c>
    </row>
    <row r="205" spans="1:9" ht="11" customHeight="1" x14ac:dyDescent="0.4">
      <c r="A205" s="2" t="s">
        <v>435</v>
      </c>
      <c r="B205" s="3" t="s">
        <v>1204</v>
      </c>
      <c r="C205" s="8">
        <v>42950.670138888898</v>
      </c>
      <c r="D205" s="8" t="s">
        <v>1981</v>
      </c>
      <c r="E205" s="10">
        <v>0.26</v>
      </c>
      <c r="F205" s="10">
        <v>0.25700000000000001</v>
      </c>
      <c r="G205" s="10">
        <v>1.2</v>
      </c>
      <c r="H205" s="8">
        <v>42779</v>
      </c>
      <c r="I205" s="8">
        <v>43126</v>
      </c>
    </row>
    <row r="206" spans="1:9" ht="11" customHeight="1" x14ac:dyDescent="0.4">
      <c r="A206" s="2" t="s">
        <v>499</v>
      </c>
      <c r="B206" s="3" t="s">
        <v>1236</v>
      </c>
      <c r="C206" s="8">
        <v>42852.288194444402</v>
      </c>
      <c r="D206" s="8" t="s">
        <v>1981</v>
      </c>
      <c r="E206" s="10">
        <v>0.5</v>
      </c>
      <c r="F206" s="10">
        <v>0.49399999999999999</v>
      </c>
      <c r="G206" s="10">
        <v>1.2</v>
      </c>
      <c r="H206" s="8">
        <v>42678</v>
      </c>
      <c r="I206" s="8">
        <v>43026</v>
      </c>
    </row>
    <row r="207" spans="1:9" ht="11" customHeight="1" x14ac:dyDescent="0.4">
      <c r="A207" s="2" t="s">
        <v>609</v>
      </c>
      <c r="B207" s="3" t="s">
        <v>1291</v>
      </c>
      <c r="C207" s="8">
        <v>42942.684722222199</v>
      </c>
      <c r="D207" s="8" t="s">
        <v>1981</v>
      </c>
      <c r="E207" s="10">
        <v>0.68</v>
      </c>
      <c r="F207" s="10">
        <v>0.67200000000000004</v>
      </c>
      <c r="G207" s="10">
        <v>1.2</v>
      </c>
      <c r="H207" s="8">
        <v>42769</v>
      </c>
      <c r="I207" s="8">
        <v>43118</v>
      </c>
    </row>
    <row r="208" spans="1:9" ht="11" customHeight="1" x14ac:dyDescent="0.4">
      <c r="A208" s="2" t="s">
        <v>216</v>
      </c>
      <c r="B208" s="3" t="s">
        <v>1574</v>
      </c>
      <c r="C208" s="8">
        <v>42935.208333333299</v>
      </c>
      <c r="D208" s="8" t="s">
        <v>1981</v>
      </c>
      <c r="E208" s="10">
        <v>1.1100000000000001</v>
      </c>
      <c r="F208" s="10">
        <v>1.097</v>
      </c>
      <c r="G208" s="10">
        <v>1.2</v>
      </c>
      <c r="H208" s="8">
        <v>42762</v>
      </c>
      <c r="I208" s="8">
        <v>43110</v>
      </c>
    </row>
    <row r="209" spans="1:9" ht="11" customHeight="1" x14ac:dyDescent="0.4">
      <c r="A209" s="2" t="s">
        <v>294</v>
      </c>
      <c r="B209" s="3" t="s">
        <v>1613</v>
      </c>
      <c r="C209" s="8">
        <v>42955.354166666701</v>
      </c>
      <c r="D209" s="8" t="s">
        <v>1981</v>
      </c>
      <c r="E209" s="10">
        <v>0.6</v>
      </c>
      <c r="F209" s="10">
        <v>0.59099999999999997</v>
      </c>
      <c r="G209" s="10">
        <v>1.2</v>
      </c>
      <c r="H209" s="8">
        <v>42782</v>
      </c>
      <c r="I209" s="8">
        <v>43131</v>
      </c>
    </row>
    <row r="210" spans="1:9" ht="11" customHeight="1" x14ac:dyDescent="0.4">
      <c r="A210" s="2" t="s">
        <v>400</v>
      </c>
      <c r="B210" s="3" t="s">
        <v>1666</v>
      </c>
      <c r="C210" s="8">
        <v>42937.270833333299</v>
      </c>
      <c r="D210" s="8" t="s">
        <v>1981</v>
      </c>
      <c r="E210" s="10">
        <v>1.8</v>
      </c>
      <c r="F210" s="10">
        <v>1.778</v>
      </c>
      <c r="G210" s="10">
        <v>1.2</v>
      </c>
      <c r="H210" s="8">
        <v>42766</v>
      </c>
      <c r="I210" s="8">
        <v>43112</v>
      </c>
    </row>
    <row r="211" spans="1:9" ht="11" customHeight="1" x14ac:dyDescent="0.4">
      <c r="A211" s="2" t="s">
        <v>896</v>
      </c>
      <c r="B211" s="3" t="s">
        <v>1914</v>
      </c>
      <c r="C211" s="8">
        <v>42941.3125</v>
      </c>
      <c r="D211" s="8" t="s">
        <v>1981</v>
      </c>
      <c r="E211" s="10">
        <v>2.0699999999999998</v>
      </c>
      <c r="F211" s="10">
        <v>2.0409999999999999</v>
      </c>
      <c r="G211" s="10">
        <v>1.2</v>
      </c>
      <c r="H211" s="8">
        <v>42768</v>
      </c>
      <c r="I211" s="8">
        <v>43117</v>
      </c>
    </row>
    <row r="212" spans="1:9" ht="11" customHeight="1" x14ac:dyDescent="0.4">
      <c r="A212" s="2" t="s">
        <v>930</v>
      </c>
      <c r="B212" s="3" t="s">
        <v>1931</v>
      </c>
      <c r="C212" s="8">
        <v>42943.270833333299</v>
      </c>
      <c r="D212" s="8" t="s">
        <v>1981</v>
      </c>
      <c r="E212" s="10">
        <v>1.26</v>
      </c>
      <c r="F212" s="10">
        <v>1.2450000000000001</v>
      </c>
      <c r="G212" s="10">
        <v>1.2</v>
      </c>
      <c r="H212" s="8">
        <v>42772</v>
      </c>
      <c r="I212" s="8">
        <v>43119</v>
      </c>
    </row>
    <row r="213" spans="1:9" ht="11" customHeight="1" x14ac:dyDescent="0.4">
      <c r="A213" s="2" t="s">
        <v>525</v>
      </c>
      <c r="B213" s="3" t="s">
        <v>1249</v>
      </c>
      <c r="C213" s="8">
        <v>42942.677083333299</v>
      </c>
      <c r="D213" s="8" t="s">
        <v>1981</v>
      </c>
      <c r="E213" s="10">
        <v>0.48</v>
      </c>
      <c r="F213" s="10">
        <v>0.47599999999999998</v>
      </c>
      <c r="G213" s="10">
        <v>1.3</v>
      </c>
      <c r="H213" s="8">
        <v>42769</v>
      </c>
      <c r="I213" s="8">
        <v>43118</v>
      </c>
    </row>
    <row r="214" spans="1:9" ht="11" customHeight="1" x14ac:dyDescent="0.4">
      <c r="A214" s="2" t="s">
        <v>789</v>
      </c>
      <c r="B214" s="3" t="s">
        <v>1381</v>
      </c>
      <c r="C214" s="8">
        <v>42948.354166666701</v>
      </c>
      <c r="D214" s="8" t="s">
        <v>1981</v>
      </c>
      <c r="E214" s="10">
        <v>2.4700000000000002</v>
      </c>
      <c r="F214" s="10">
        <v>2.4390000000000001</v>
      </c>
      <c r="G214" s="10">
        <v>1.3</v>
      </c>
      <c r="H214" s="8">
        <v>42775</v>
      </c>
      <c r="I214" s="8">
        <v>43124</v>
      </c>
    </row>
    <row r="215" spans="1:9" ht="11" customHeight="1" x14ac:dyDescent="0.4">
      <c r="A215" s="2" t="s">
        <v>811</v>
      </c>
      <c r="B215" s="3" t="s">
        <v>1392</v>
      </c>
      <c r="C215" s="8">
        <v>42936.284722222197</v>
      </c>
      <c r="D215" s="8" t="s">
        <v>1981</v>
      </c>
      <c r="E215" s="10">
        <v>0.71</v>
      </c>
      <c r="F215" s="10">
        <v>0.70099999999999996</v>
      </c>
      <c r="G215" s="10">
        <v>1.3</v>
      </c>
      <c r="H215" s="8">
        <v>42765</v>
      </c>
      <c r="I215" s="8">
        <v>43111</v>
      </c>
    </row>
    <row r="216" spans="1:9" ht="11" customHeight="1" x14ac:dyDescent="0.4">
      <c r="A216" s="2" t="s">
        <v>344</v>
      </c>
      <c r="B216" s="3" t="s">
        <v>1638</v>
      </c>
      <c r="C216" s="8">
        <v>42950.670138888898</v>
      </c>
      <c r="D216" s="8" t="s">
        <v>1981</v>
      </c>
      <c r="E216" s="10">
        <v>1.99</v>
      </c>
      <c r="F216" s="10">
        <v>1.9650000000000001</v>
      </c>
      <c r="G216" s="10">
        <v>1.3</v>
      </c>
      <c r="H216" s="8">
        <v>42779</v>
      </c>
      <c r="I216" s="8">
        <v>43126</v>
      </c>
    </row>
    <row r="217" spans="1:9" ht="11" customHeight="1" x14ac:dyDescent="0.4">
      <c r="A217" s="2" t="s">
        <v>356</v>
      </c>
      <c r="B217" s="3" t="s">
        <v>1644</v>
      </c>
      <c r="C217" s="8">
        <v>42948.684722222199</v>
      </c>
      <c r="D217" s="8" t="s">
        <v>1981</v>
      </c>
      <c r="E217" s="10">
        <v>0.48</v>
      </c>
      <c r="F217" s="10">
        <v>0.47399999999999998</v>
      </c>
      <c r="G217" s="10">
        <v>1.3</v>
      </c>
      <c r="H217" s="8">
        <v>42775</v>
      </c>
      <c r="I217" s="8">
        <v>43124</v>
      </c>
    </row>
    <row r="218" spans="1:9" ht="12" customHeight="1" x14ac:dyDescent="0.4">
      <c r="A218" s="3" t="s">
        <v>227</v>
      </c>
      <c r="B218" s="3" t="s">
        <v>1100</v>
      </c>
      <c r="C218" s="8">
        <v>42781.670138888898</v>
      </c>
      <c r="D218" s="8" t="s">
        <v>1981</v>
      </c>
      <c r="E218" s="10">
        <v>0.56999999999999995</v>
      </c>
      <c r="F218" s="10">
        <v>0.56200000000000006</v>
      </c>
      <c r="G218" s="10">
        <v>1.4</v>
      </c>
      <c r="H218" s="8">
        <v>42606</v>
      </c>
      <c r="I218" s="8">
        <v>42954</v>
      </c>
    </row>
    <row r="219" spans="1:9" ht="11" customHeight="1" x14ac:dyDescent="0.4">
      <c r="A219" s="2" t="s">
        <v>853</v>
      </c>
      <c r="B219" s="3" t="s">
        <v>1413</v>
      </c>
      <c r="C219" s="8">
        <v>42943.667361111096</v>
      </c>
      <c r="D219" s="8" t="s">
        <v>1981</v>
      </c>
      <c r="E219" s="10">
        <v>1.53</v>
      </c>
      <c r="F219" s="10">
        <v>1.5089999999999999</v>
      </c>
      <c r="G219" s="10">
        <v>1.4</v>
      </c>
      <c r="H219" s="8">
        <v>42772</v>
      </c>
      <c r="I219" s="8">
        <v>43119</v>
      </c>
    </row>
    <row r="220" spans="1:9" ht="11" customHeight="1" x14ac:dyDescent="0.4">
      <c r="A220" s="2" t="s">
        <v>172</v>
      </c>
      <c r="B220" s="3" t="s">
        <v>1552</v>
      </c>
      <c r="C220" s="8">
        <v>42954.670138888898</v>
      </c>
      <c r="D220" s="8" t="s">
        <v>1981</v>
      </c>
      <c r="E220" s="10">
        <v>0.97</v>
      </c>
      <c r="F220" s="10">
        <v>0.95699999999999996</v>
      </c>
      <c r="G220" s="10">
        <v>1.4</v>
      </c>
      <c r="H220" s="8">
        <v>42781</v>
      </c>
      <c r="I220" s="8">
        <v>43130</v>
      </c>
    </row>
    <row r="221" spans="1:9" ht="11" customHeight="1" x14ac:dyDescent="0.4">
      <c r="A221" s="2" t="s">
        <v>578</v>
      </c>
      <c r="B221" s="3" t="s">
        <v>1755</v>
      </c>
      <c r="C221" s="8">
        <v>42949.677083333299</v>
      </c>
      <c r="D221" s="8" t="s">
        <v>1981</v>
      </c>
      <c r="E221" s="10">
        <v>1.3</v>
      </c>
      <c r="F221" s="10">
        <v>1.282</v>
      </c>
      <c r="G221" s="10">
        <v>1.4</v>
      </c>
      <c r="H221" s="8">
        <v>42776</v>
      </c>
      <c r="I221" s="8">
        <v>43125</v>
      </c>
    </row>
    <row r="222" spans="1:9" ht="11" customHeight="1" x14ac:dyDescent="0.4">
      <c r="A222" s="2" t="s">
        <v>728</v>
      </c>
      <c r="B222" s="3" t="s">
        <v>1830</v>
      </c>
      <c r="C222" s="8">
        <v>42767.708333333299</v>
      </c>
      <c r="D222" s="8" t="s">
        <v>1981</v>
      </c>
      <c r="E222" s="10">
        <v>0.36</v>
      </c>
      <c r="F222" s="10">
        <v>0.35499999999999998</v>
      </c>
      <c r="G222" s="10">
        <v>1.4</v>
      </c>
      <c r="H222" s="8">
        <v>42592</v>
      </c>
      <c r="I222" s="8">
        <v>42940</v>
      </c>
    </row>
    <row r="223" spans="1:9" ht="11" customHeight="1" x14ac:dyDescent="0.4">
      <c r="A223" s="2" t="s">
        <v>900</v>
      </c>
      <c r="B223" s="3" t="s">
        <v>1916</v>
      </c>
      <c r="C223" s="8">
        <v>42944.291666666701</v>
      </c>
      <c r="D223" s="8" t="s">
        <v>1981</v>
      </c>
      <c r="E223" s="10">
        <v>-0.28000000000000003</v>
      </c>
      <c r="F223" s="10">
        <v>-0.28399999999999997</v>
      </c>
      <c r="G223" s="10">
        <v>1.4</v>
      </c>
      <c r="H223" s="8">
        <v>42773</v>
      </c>
      <c r="I223" s="8">
        <v>43122</v>
      </c>
    </row>
    <row r="224" spans="1:9" ht="11" customHeight="1" x14ac:dyDescent="0.4">
      <c r="A224" s="2" t="s">
        <v>9</v>
      </c>
      <c r="B224" s="3" t="s">
        <v>991</v>
      </c>
      <c r="C224" s="8">
        <v>42944.320833333302</v>
      </c>
      <c r="D224" s="8" t="s">
        <v>1981</v>
      </c>
      <c r="E224" s="10">
        <v>1.42</v>
      </c>
      <c r="F224" s="10">
        <v>1.399</v>
      </c>
      <c r="G224" s="10">
        <v>1.5</v>
      </c>
      <c r="H224" s="8">
        <v>42773</v>
      </c>
      <c r="I224" s="8">
        <v>43122</v>
      </c>
    </row>
    <row r="225" spans="1:9" ht="11" customHeight="1" x14ac:dyDescent="0.4">
      <c r="A225" s="2" t="s">
        <v>213</v>
      </c>
      <c r="B225" s="3" t="s">
        <v>1093</v>
      </c>
      <c r="C225" s="8">
        <v>42941.667361111096</v>
      </c>
      <c r="D225" s="8" t="s">
        <v>1981</v>
      </c>
      <c r="E225" s="10">
        <v>2.5</v>
      </c>
      <c r="F225" s="10">
        <v>2.4630000000000001</v>
      </c>
      <c r="G225" s="10">
        <v>1.5</v>
      </c>
      <c r="H225" s="8">
        <v>42768</v>
      </c>
      <c r="I225" s="8">
        <v>43117</v>
      </c>
    </row>
    <row r="226" spans="1:9" ht="11" customHeight="1" x14ac:dyDescent="0.4">
      <c r="A226" s="2" t="s">
        <v>168</v>
      </c>
      <c r="B226" s="3" t="s">
        <v>1550</v>
      </c>
      <c r="C226" s="8">
        <v>42951.3125</v>
      </c>
      <c r="D226" s="8" t="s">
        <v>1981</v>
      </c>
      <c r="E226" s="10">
        <v>0.87</v>
      </c>
      <c r="F226" s="10">
        <v>0.85699999999999998</v>
      </c>
      <c r="G226" s="10">
        <v>1.5</v>
      </c>
      <c r="H226" s="8">
        <v>42780</v>
      </c>
      <c r="I226" s="8">
        <v>43129</v>
      </c>
    </row>
    <row r="227" spans="1:9" ht="11" customHeight="1" x14ac:dyDescent="0.4">
      <c r="A227" s="2" t="s">
        <v>436</v>
      </c>
      <c r="B227" s="3" t="s">
        <v>1684</v>
      </c>
      <c r="C227" s="8">
        <v>42940.333333333299</v>
      </c>
      <c r="D227" s="8" t="s">
        <v>1981</v>
      </c>
      <c r="E227" s="10">
        <v>1.66</v>
      </c>
      <c r="F227" s="10">
        <v>1.6359999999999999</v>
      </c>
      <c r="G227" s="10">
        <v>1.5</v>
      </c>
      <c r="H227" s="8">
        <v>42767</v>
      </c>
      <c r="I227" s="8">
        <v>43116</v>
      </c>
    </row>
    <row r="228" spans="1:9" ht="11" customHeight="1" x14ac:dyDescent="0.4">
      <c r="A228" s="2" t="s">
        <v>826</v>
      </c>
      <c r="B228" s="3" t="s">
        <v>1879</v>
      </c>
      <c r="C228" s="8">
        <v>42942.25</v>
      </c>
      <c r="D228" s="8" t="s">
        <v>1981</v>
      </c>
      <c r="E228" s="10">
        <v>2.2999999999999998</v>
      </c>
      <c r="F228" s="10">
        <v>2.2669999999999999</v>
      </c>
      <c r="G228" s="10">
        <v>1.5</v>
      </c>
      <c r="H228" s="8">
        <v>42769</v>
      </c>
      <c r="I228" s="8">
        <v>43118</v>
      </c>
    </row>
    <row r="229" spans="1:9" ht="11" customHeight="1" x14ac:dyDescent="0.4">
      <c r="A229" s="2" t="s">
        <v>832</v>
      </c>
      <c r="B229" s="3" t="s">
        <v>1882</v>
      </c>
      <c r="C229" s="8">
        <v>42942.285416666702</v>
      </c>
      <c r="D229" s="8" t="s">
        <v>1981</v>
      </c>
      <c r="E229" s="10">
        <v>0.68</v>
      </c>
      <c r="F229" s="10">
        <v>0.67</v>
      </c>
      <c r="G229" s="10">
        <v>1.5</v>
      </c>
      <c r="H229" s="8">
        <v>42769</v>
      </c>
      <c r="I229" s="8">
        <v>43118</v>
      </c>
    </row>
    <row r="230" spans="1:9" ht="11" customHeight="1" x14ac:dyDescent="0.4">
      <c r="A230" s="2" t="s">
        <v>149</v>
      </c>
      <c r="B230" s="3" t="s">
        <v>1061</v>
      </c>
      <c r="C230" s="8">
        <v>42936.251388888901</v>
      </c>
      <c r="D230" s="8" t="s">
        <v>1981</v>
      </c>
      <c r="E230" s="10">
        <v>0.78</v>
      </c>
      <c r="F230" s="10">
        <v>0.76800000000000002</v>
      </c>
      <c r="G230" s="10">
        <v>1.6</v>
      </c>
      <c r="H230" s="8">
        <v>42765</v>
      </c>
      <c r="I230" s="8">
        <v>43111</v>
      </c>
    </row>
    <row r="231" spans="1:9" ht="11" customHeight="1" x14ac:dyDescent="0.4">
      <c r="A231" s="2" t="s">
        <v>223</v>
      </c>
      <c r="B231" s="3" t="s">
        <v>1098</v>
      </c>
      <c r="C231" s="8">
        <v>42951.270833333299</v>
      </c>
      <c r="D231" s="8" t="s">
        <v>1981</v>
      </c>
      <c r="E231" s="10">
        <v>0.47</v>
      </c>
      <c r="F231" s="10">
        <v>0.46</v>
      </c>
      <c r="G231" s="10">
        <v>1.6</v>
      </c>
      <c r="H231" s="8">
        <v>42780</v>
      </c>
      <c r="I231" s="8">
        <v>43129</v>
      </c>
    </row>
    <row r="232" spans="1:9" ht="11" customHeight="1" x14ac:dyDescent="0.4">
      <c r="A232" s="2" t="s">
        <v>791</v>
      </c>
      <c r="B232" s="3" t="s">
        <v>1382</v>
      </c>
      <c r="C232" s="8">
        <v>42943.291666666701</v>
      </c>
      <c r="D232" s="8" t="s">
        <v>1981</v>
      </c>
      <c r="E232" s="10">
        <v>0.04</v>
      </c>
      <c r="F232" s="10">
        <v>4.2000000000000003E-2</v>
      </c>
      <c r="G232" s="10">
        <v>1.6</v>
      </c>
      <c r="H232" s="8">
        <v>42772</v>
      </c>
      <c r="I232" s="8">
        <v>43119</v>
      </c>
    </row>
    <row r="233" spans="1:9" ht="11" customHeight="1" x14ac:dyDescent="0.4">
      <c r="A233" s="2" t="s">
        <v>809</v>
      </c>
      <c r="B233" s="3" t="s">
        <v>1391</v>
      </c>
      <c r="C233" s="8">
        <v>42936.270833333299</v>
      </c>
      <c r="D233" s="8" t="s">
        <v>1981</v>
      </c>
      <c r="E233" s="10">
        <v>2.6</v>
      </c>
      <c r="F233" s="10">
        <v>2.556</v>
      </c>
      <c r="G233" s="10">
        <v>1.6</v>
      </c>
      <c r="H233" s="8">
        <v>42765</v>
      </c>
      <c r="I233" s="8">
        <v>43111</v>
      </c>
    </row>
    <row r="234" spans="1:9" ht="11" customHeight="1" x14ac:dyDescent="0.4">
      <c r="A234" s="2" t="s">
        <v>855</v>
      </c>
      <c r="B234" s="3" t="s">
        <v>1414</v>
      </c>
      <c r="C234" s="8">
        <v>42942.675694444399</v>
      </c>
      <c r="D234" s="8" t="s">
        <v>1981</v>
      </c>
      <c r="E234" s="10">
        <v>0.96</v>
      </c>
      <c r="F234" s="10">
        <v>0.94499999999999995</v>
      </c>
      <c r="G234" s="10">
        <v>1.6</v>
      </c>
      <c r="H234" s="8">
        <v>42769</v>
      </c>
      <c r="I234" s="8">
        <v>43118</v>
      </c>
    </row>
    <row r="235" spans="1:9" ht="11" customHeight="1" x14ac:dyDescent="0.4">
      <c r="A235" s="2" t="s">
        <v>132</v>
      </c>
      <c r="B235" s="3" t="s">
        <v>1532</v>
      </c>
      <c r="C235" s="8">
        <v>42955.270833333299</v>
      </c>
      <c r="D235" s="8" t="s">
        <v>1981</v>
      </c>
      <c r="E235" s="10">
        <v>5.54</v>
      </c>
      <c r="F235" s="10">
        <v>5.4560000000000004</v>
      </c>
      <c r="G235" s="10">
        <v>1.6</v>
      </c>
      <c r="H235" s="8">
        <v>42782</v>
      </c>
      <c r="I235" s="8">
        <v>43131</v>
      </c>
    </row>
    <row r="236" spans="1:9" ht="11" customHeight="1" x14ac:dyDescent="0.4">
      <c r="A236" s="2" t="s">
        <v>142</v>
      </c>
      <c r="B236" s="3" t="s">
        <v>1537</v>
      </c>
      <c r="C236" s="8">
        <v>42943.677083333299</v>
      </c>
      <c r="D236" s="8" t="s">
        <v>1981</v>
      </c>
      <c r="E236" s="10">
        <v>1.1499999999999999</v>
      </c>
      <c r="F236" s="10">
        <v>1.1319999999999999</v>
      </c>
      <c r="G236" s="10">
        <v>1.6</v>
      </c>
      <c r="H236" s="8">
        <v>42772</v>
      </c>
      <c r="I236" s="8">
        <v>43119</v>
      </c>
    </row>
    <row r="237" spans="1:9" ht="11" customHeight="1" x14ac:dyDescent="0.4">
      <c r="A237" s="2" t="s">
        <v>471</v>
      </c>
      <c r="B237" s="3" t="s">
        <v>1222</v>
      </c>
      <c r="C237" s="8">
        <v>42773.677083333299</v>
      </c>
      <c r="D237" s="8" t="s">
        <v>1981</v>
      </c>
      <c r="E237" s="10">
        <v>0.75</v>
      </c>
      <c r="F237" s="10">
        <v>0.74</v>
      </c>
      <c r="G237" s="10">
        <v>1.7</v>
      </c>
      <c r="H237" s="8">
        <v>42598</v>
      </c>
      <c r="I237" s="8">
        <v>42944</v>
      </c>
    </row>
    <row r="238" spans="1:9" ht="11" customHeight="1" x14ac:dyDescent="0.4">
      <c r="A238" s="2" t="s">
        <v>733</v>
      </c>
      <c r="B238" s="3" t="s">
        <v>1353</v>
      </c>
      <c r="C238" s="8">
        <v>42755.291666666701</v>
      </c>
      <c r="D238" s="8" t="s">
        <v>1981</v>
      </c>
      <c r="E238" s="10">
        <v>1.08</v>
      </c>
      <c r="F238" s="10">
        <v>1.0620000000000001</v>
      </c>
      <c r="G238" s="10">
        <v>1.7</v>
      </c>
      <c r="H238" s="8">
        <v>42580</v>
      </c>
      <c r="I238" s="8">
        <v>42928</v>
      </c>
    </row>
    <row r="239" spans="1:9" ht="11" customHeight="1" x14ac:dyDescent="0.4">
      <c r="A239" s="2" t="s">
        <v>630</v>
      </c>
      <c r="B239" s="3" t="s">
        <v>1781</v>
      </c>
      <c r="C239" s="8">
        <v>42936.277777777803</v>
      </c>
      <c r="D239" s="8" t="s">
        <v>1981</v>
      </c>
      <c r="E239" s="10">
        <v>1.4</v>
      </c>
      <c r="F239" s="10">
        <v>1.379</v>
      </c>
      <c r="G239" s="10">
        <v>1.7</v>
      </c>
      <c r="H239" s="8">
        <v>42765</v>
      </c>
      <c r="I239" s="8">
        <v>43111</v>
      </c>
    </row>
    <row r="240" spans="1:9" ht="11" customHeight="1" x14ac:dyDescent="0.4">
      <c r="A240" s="2" t="s">
        <v>638</v>
      </c>
      <c r="B240" s="3" t="s">
        <v>1785</v>
      </c>
      <c r="C240" s="8">
        <v>42719.666666666701</v>
      </c>
      <c r="D240" s="8" t="s">
        <v>1981</v>
      </c>
      <c r="E240" s="10">
        <v>0.61</v>
      </c>
      <c r="F240" s="10">
        <v>0.6</v>
      </c>
      <c r="G240" s="10">
        <v>1.7</v>
      </c>
      <c r="H240" s="8">
        <v>42544</v>
      </c>
      <c r="I240" s="8">
        <v>42892</v>
      </c>
    </row>
    <row r="241" spans="1:9" ht="11" customHeight="1" x14ac:dyDescent="0.4">
      <c r="A241" s="2" t="s">
        <v>463</v>
      </c>
      <c r="B241" s="3" t="s">
        <v>1218</v>
      </c>
      <c r="C241" s="8">
        <v>42947.670138888898</v>
      </c>
      <c r="D241" s="8" t="s">
        <v>1981</v>
      </c>
      <c r="E241" s="10">
        <v>0.39</v>
      </c>
      <c r="F241" s="10">
        <v>0.38300000000000001</v>
      </c>
      <c r="G241" s="10">
        <v>1.8</v>
      </c>
      <c r="H241" s="8">
        <v>42774</v>
      </c>
      <c r="I241" s="8">
        <v>43123</v>
      </c>
    </row>
    <row r="242" spans="1:9" ht="11" customHeight="1" x14ac:dyDescent="0.4">
      <c r="A242" s="2" t="s">
        <v>222</v>
      </c>
      <c r="B242" s="3" t="s">
        <v>1577</v>
      </c>
      <c r="C242" s="8">
        <v>42943.708333333299</v>
      </c>
      <c r="D242" s="8" t="s">
        <v>1981</v>
      </c>
      <c r="E242" s="10">
        <v>0.39</v>
      </c>
      <c r="F242" s="10">
        <v>0.38300000000000001</v>
      </c>
      <c r="G242" s="10">
        <v>1.8</v>
      </c>
      <c r="H242" s="8">
        <v>42772</v>
      </c>
      <c r="I242" s="8">
        <v>43119</v>
      </c>
    </row>
    <row r="243" spans="1:9" ht="11" customHeight="1" x14ac:dyDescent="0.4">
      <c r="A243" s="2" t="s">
        <v>230</v>
      </c>
      <c r="B243" s="3" t="s">
        <v>1581</v>
      </c>
      <c r="C243" s="8">
        <v>42955.288194444402</v>
      </c>
      <c r="D243" s="8" t="s">
        <v>1981</v>
      </c>
      <c r="E243" s="10">
        <v>1.33</v>
      </c>
      <c r="F243" s="10">
        <v>1.3069999999999999</v>
      </c>
      <c r="G243" s="10">
        <v>1.8</v>
      </c>
      <c r="H243" s="8">
        <v>42782</v>
      </c>
      <c r="I243" s="8">
        <v>43131</v>
      </c>
    </row>
    <row r="244" spans="1:9" ht="11" customHeight="1" x14ac:dyDescent="0.4">
      <c r="A244" s="2" t="s">
        <v>588</v>
      </c>
      <c r="B244" s="3" t="s">
        <v>1760</v>
      </c>
      <c r="C244" s="8">
        <v>42942.333333333299</v>
      </c>
      <c r="D244" s="8" t="s">
        <v>1981</v>
      </c>
      <c r="E244" s="10">
        <v>1.68</v>
      </c>
      <c r="F244" s="10">
        <v>1.6519999999999999</v>
      </c>
      <c r="G244" s="10">
        <v>1.8</v>
      </c>
      <c r="H244" s="8">
        <v>42769</v>
      </c>
      <c r="I244" s="8">
        <v>43118</v>
      </c>
    </row>
    <row r="245" spans="1:9" ht="11" customHeight="1" x14ac:dyDescent="0.4">
      <c r="A245" s="2" t="s">
        <v>13</v>
      </c>
      <c r="B245" s="3" t="s">
        <v>993</v>
      </c>
      <c r="C245" s="8">
        <v>42943.670138888898</v>
      </c>
      <c r="D245" s="8" t="s">
        <v>1981</v>
      </c>
      <c r="E245" s="10">
        <v>0.66</v>
      </c>
      <c r="F245" s="10">
        <v>0.64800000000000002</v>
      </c>
      <c r="G245" s="10">
        <v>1.9</v>
      </c>
      <c r="H245" s="8">
        <v>42772</v>
      </c>
      <c r="I245" s="8">
        <v>43119</v>
      </c>
    </row>
    <row r="246" spans="1:9" ht="11" customHeight="1" x14ac:dyDescent="0.4">
      <c r="A246" s="2" t="s">
        <v>139</v>
      </c>
      <c r="B246" s="3" t="s">
        <v>1056</v>
      </c>
      <c r="C246" s="8">
        <v>42940.354166666701</v>
      </c>
      <c r="D246" s="8" t="s">
        <v>1981</v>
      </c>
      <c r="E246" s="10">
        <v>1.05</v>
      </c>
      <c r="F246" s="10">
        <v>1.028</v>
      </c>
      <c r="G246" s="10">
        <v>1.9</v>
      </c>
      <c r="H246" s="8">
        <v>42767</v>
      </c>
      <c r="I246" s="8">
        <v>43116</v>
      </c>
    </row>
    <row r="247" spans="1:9" ht="11" customHeight="1" x14ac:dyDescent="0.4">
      <c r="A247" s="2" t="s">
        <v>357</v>
      </c>
      <c r="B247" s="3" t="s">
        <v>1165</v>
      </c>
      <c r="C247" s="8">
        <v>42942.677083333299</v>
      </c>
      <c r="D247" s="8" t="s">
        <v>1981</v>
      </c>
      <c r="E247" s="10">
        <v>1.6</v>
      </c>
      <c r="F247" s="10">
        <v>1.57</v>
      </c>
      <c r="G247" s="10">
        <v>1.9</v>
      </c>
      <c r="H247" s="8">
        <v>42769</v>
      </c>
      <c r="I247" s="8">
        <v>43118</v>
      </c>
    </row>
    <row r="248" spans="1:9" ht="11" customHeight="1" x14ac:dyDescent="0.4">
      <c r="A248" s="2" t="s">
        <v>369</v>
      </c>
      <c r="B248" s="3" t="s">
        <v>1171</v>
      </c>
      <c r="C248" s="8">
        <v>42943.677083333299</v>
      </c>
      <c r="D248" s="8" t="s">
        <v>1981</v>
      </c>
      <c r="E248" s="10">
        <v>2.97</v>
      </c>
      <c r="F248" s="10">
        <v>2.9159999999999999</v>
      </c>
      <c r="G248" s="10">
        <v>1.9</v>
      </c>
      <c r="H248" s="8">
        <v>42772</v>
      </c>
      <c r="I248" s="8">
        <v>43119</v>
      </c>
    </row>
    <row r="249" spans="1:9" ht="11" customHeight="1" x14ac:dyDescent="0.4">
      <c r="A249" s="2" t="s">
        <v>661</v>
      </c>
      <c r="B249" s="3" t="s">
        <v>1317</v>
      </c>
      <c r="C249" s="8">
        <v>42948.679861111101</v>
      </c>
      <c r="D249" s="8" t="s">
        <v>1981</v>
      </c>
      <c r="E249" s="10">
        <v>0.43</v>
      </c>
      <c r="F249" s="10">
        <v>0.42199999999999999</v>
      </c>
      <c r="G249" s="10">
        <v>1.9</v>
      </c>
      <c r="H249" s="8">
        <v>42775</v>
      </c>
      <c r="I249" s="8">
        <v>43124</v>
      </c>
    </row>
    <row r="250" spans="1:9" ht="11" customHeight="1" x14ac:dyDescent="0.4">
      <c r="A250" s="2" t="s">
        <v>673</v>
      </c>
      <c r="B250" s="3" t="s">
        <v>1323</v>
      </c>
      <c r="C250" s="8">
        <v>42943.270833333299</v>
      </c>
      <c r="D250" s="8" t="s">
        <v>1981</v>
      </c>
      <c r="E250" s="10">
        <v>0.37</v>
      </c>
      <c r="F250" s="10">
        <v>0.36299999999999999</v>
      </c>
      <c r="G250" s="10">
        <v>1.9</v>
      </c>
      <c r="H250" s="8">
        <v>42772</v>
      </c>
      <c r="I250" s="8">
        <v>43119</v>
      </c>
    </row>
    <row r="251" spans="1:9" ht="11" customHeight="1" x14ac:dyDescent="0.4">
      <c r="A251" s="2" t="s">
        <v>923</v>
      </c>
      <c r="B251" s="3" t="s">
        <v>1448</v>
      </c>
      <c r="C251" s="8">
        <v>42956.28125</v>
      </c>
      <c r="D251" s="8" t="s">
        <v>1981</v>
      </c>
      <c r="E251" s="10">
        <v>0.37</v>
      </c>
      <c r="F251" s="10">
        <v>0.36299999999999999</v>
      </c>
      <c r="G251" s="10">
        <v>1.9</v>
      </c>
      <c r="H251" s="8">
        <v>42783</v>
      </c>
      <c r="I251" s="8">
        <v>43132</v>
      </c>
    </row>
    <row r="252" spans="1:9" ht="11" customHeight="1" x14ac:dyDescent="0.4">
      <c r="A252" s="2" t="s">
        <v>134</v>
      </c>
      <c r="B252" s="3" t="s">
        <v>1533</v>
      </c>
      <c r="C252" s="8">
        <v>42856.702777777798</v>
      </c>
      <c r="D252" s="8" t="s">
        <v>1981</v>
      </c>
      <c r="E252" s="10">
        <v>0.87</v>
      </c>
      <c r="F252" s="10">
        <v>0.85399999999999998</v>
      </c>
      <c r="G252" s="10">
        <v>1.9</v>
      </c>
      <c r="H252" s="8">
        <v>42682</v>
      </c>
      <c r="I252" s="8">
        <v>43028</v>
      </c>
    </row>
    <row r="253" spans="1:9" ht="11" customHeight="1" x14ac:dyDescent="0.4">
      <c r="A253" s="2" t="s">
        <v>178</v>
      </c>
      <c r="B253" s="3" t="s">
        <v>1555</v>
      </c>
      <c r="C253" s="8">
        <v>42940.677083333299</v>
      </c>
      <c r="D253" s="8" t="s">
        <v>1981</v>
      </c>
      <c r="E253" s="10">
        <v>1.79</v>
      </c>
      <c r="F253" s="10">
        <v>1.756</v>
      </c>
      <c r="G253" s="10">
        <v>1.9</v>
      </c>
      <c r="H253" s="8">
        <v>42767</v>
      </c>
      <c r="I253" s="8">
        <v>43116</v>
      </c>
    </row>
    <row r="254" spans="1:9" ht="11" customHeight="1" x14ac:dyDescent="0.4">
      <c r="A254" s="2" t="s">
        <v>412</v>
      </c>
      <c r="B254" s="3" t="s">
        <v>1672</v>
      </c>
      <c r="C254" s="8">
        <v>42941.3125</v>
      </c>
      <c r="D254" s="8" t="s">
        <v>1981</v>
      </c>
      <c r="E254" s="10">
        <v>1.43</v>
      </c>
      <c r="F254" s="10">
        <v>1.403</v>
      </c>
      <c r="G254" s="10">
        <v>1.9</v>
      </c>
      <c r="H254" s="8">
        <v>42768</v>
      </c>
      <c r="I254" s="8">
        <v>43117</v>
      </c>
    </row>
    <row r="255" spans="1:9" ht="11" customHeight="1" x14ac:dyDescent="0.4">
      <c r="A255" s="2" t="s">
        <v>430</v>
      </c>
      <c r="B255" s="3" t="s">
        <v>1681</v>
      </c>
      <c r="C255" s="8">
        <v>42941.683333333298</v>
      </c>
      <c r="D255" s="8" t="s">
        <v>1981</v>
      </c>
      <c r="E255" s="10">
        <v>1.08</v>
      </c>
      <c r="F255" s="10">
        <v>1.06</v>
      </c>
      <c r="G255" s="10">
        <v>1.9</v>
      </c>
      <c r="H255" s="8">
        <v>42768</v>
      </c>
      <c r="I255" s="8">
        <v>43117</v>
      </c>
    </row>
    <row r="256" spans="1:9" ht="11" customHeight="1" x14ac:dyDescent="0.4">
      <c r="A256" s="2" t="s">
        <v>480</v>
      </c>
      <c r="B256" s="3" t="s">
        <v>1706</v>
      </c>
      <c r="C256" s="8">
        <v>42944.251388888901</v>
      </c>
      <c r="D256" s="8" t="s">
        <v>1981</v>
      </c>
      <c r="E256" s="10">
        <v>0.55000000000000004</v>
      </c>
      <c r="F256" s="10">
        <v>0.54</v>
      </c>
      <c r="G256" s="10">
        <v>1.9</v>
      </c>
      <c r="H256" s="8">
        <v>42773</v>
      </c>
      <c r="I256" s="8">
        <v>43122</v>
      </c>
    </row>
    <row r="257" spans="1:9" ht="11" customHeight="1" x14ac:dyDescent="0.4">
      <c r="A257" s="2" t="s">
        <v>676</v>
      </c>
      <c r="B257" s="3" t="s">
        <v>1804</v>
      </c>
      <c r="C257" s="8">
        <v>42943.290972222203</v>
      </c>
      <c r="D257" s="8" t="s">
        <v>1981</v>
      </c>
      <c r="E257" s="10">
        <v>1.23</v>
      </c>
      <c r="F257" s="10">
        <v>1.2070000000000001</v>
      </c>
      <c r="G257" s="10">
        <v>1.9</v>
      </c>
      <c r="H257" s="8">
        <v>42772</v>
      </c>
      <c r="I257" s="8">
        <v>43119</v>
      </c>
    </row>
    <row r="258" spans="1:9" ht="11" customHeight="1" x14ac:dyDescent="0.4">
      <c r="A258" s="2" t="s">
        <v>838</v>
      </c>
      <c r="B258" s="3" t="s">
        <v>1885</v>
      </c>
      <c r="C258" s="8">
        <v>42942.673611111102</v>
      </c>
      <c r="D258" s="8" t="s">
        <v>1981</v>
      </c>
      <c r="E258" s="10">
        <v>1.19</v>
      </c>
      <c r="F258" s="10">
        <v>1.1679999999999999</v>
      </c>
      <c r="G258" s="10">
        <v>1.9</v>
      </c>
      <c r="H258" s="8">
        <v>42769</v>
      </c>
      <c r="I258" s="8">
        <v>43118</v>
      </c>
    </row>
    <row r="259" spans="1:9" ht="11" customHeight="1" x14ac:dyDescent="0.4">
      <c r="A259" s="2" t="s">
        <v>918</v>
      </c>
      <c r="B259" s="3" t="s">
        <v>1925</v>
      </c>
      <c r="C259" s="8">
        <v>42943.25</v>
      </c>
      <c r="D259" s="8" t="s">
        <v>1981</v>
      </c>
      <c r="E259" s="10">
        <v>0.66</v>
      </c>
      <c r="F259" s="10">
        <v>0.64800000000000002</v>
      </c>
      <c r="G259" s="10">
        <v>1.9</v>
      </c>
      <c r="H259" s="8">
        <v>42772</v>
      </c>
      <c r="I259" s="8">
        <v>43119</v>
      </c>
    </row>
    <row r="260" spans="1:9" ht="11" customHeight="1" x14ac:dyDescent="0.4">
      <c r="A260" s="2" t="s">
        <v>97</v>
      </c>
      <c r="B260" s="3" t="s">
        <v>1035</v>
      </c>
      <c r="C260" s="8">
        <v>42948.670138888898</v>
      </c>
      <c r="D260" s="8" t="s">
        <v>1981</v>
      </c>
      <c r="E260" s="10">
        <v>1.63</v>
      </c>
      <c r="F260" s="10">
        <v>1.5980000000000001</v>
      </c>
      <c r="G260" s="10">
        <v>2</v>
      </c>
      <c r="H260" s="8">
        <v>42775</v>
      </c>
      <c r="I260" s="8">
        <v>43124</v>
      </c>
    </row>
    <row r="261" spans="1:9" ht="11" customHeight="1" x14ac:dyDescent="0.4">
      <c r="A261" s="2" t="s">
        <v>543</v>
      </c>
      <c r="B261" s="3" t="s">
        <v>1258</v>
      </c>
      <c r="C261" s="8">
        <v>42760.670138888898</v>
      </c>
      <c r="D261" s="8" t="s">
        <v>1981</v>
      </c>
      <c r="E261" s="10">
        <v>2.2400000000000002</v>
      </c>
      <c r="F261" s="10">
        <v>2.1960000000000002</v>
      </c>
      <c r="G261" s="10">
        <v>2</v>
      </c>
      <c r="H261" s="8">
        <v>42585</v>
      </c>
      <c r="I261" s="8">
        <v>42933</v>
      </c>
    </row>
    <row r="262" spans="1:9" ht="11" customHeight="1" x14ac:dyDescent="0.4">
      <c r="A262" s="2" t="s">
        <v>689</v>
      </c>
      <c r="B262" s="3" t="s">
        <v>1331</v>
      </c>
      <c r="C262" s="8">
        <v>42948.28125</v>
      </c>
      <c r="D262" s="8" t="s">
        <v>1981</v>
      </c>
      <c r="E262" s="10">
        <v>0.67</v>
      </c>
      <c r="F262" s="10">
        <v>0.65700000000000003</v>
      </c>
      <c r="G262" s="10">
        <v>2</v>
      </c>
      <c r="H262" s="8">
        <v>42775</v>
      </c>
      <c r="I262" s="8">
        <v>43124</v>
      </c>
    </row>
    <row r="263" spans="1:9" ht="11" customHeight="1" x14ac:dyDescent="0.4">
      <c r="A263" s="2" t="s">
        <v>845</v>
      </c>
      <c r="B263" s="3" t="s">
        <v>1409</v>
      </c>
      <c r="C263" s="8">
        <v>42950.668055555601</v>
      </c>
      <c r="D263" s="8" t="s">
        <v>1981</v>
      </c>
      <c r="E263" s="10">
        <v>1.1499999999999999</v>
      </c>
      <c r="F263" s="10">
        <v>1.1279999999999999</v>
      </c>
      <c r="G263" s="10">
        <v>2</v>
      </c>
      <c r="H263" s="8">
        <v>42779</v>
      </c>
      <c r="I263" s="8">
        <v>43126</v>
      </c>
    </row>
    <row r="264" spans="1:9" ht="11" customHeight="1" x14ac:dyDescent="0.4">
      <c r="A264" s="11" t="s">
        <v>969</v>
      </c>
      <c r="B264" s="1" t="s">
        <v>1959</v>
      </c>
      <c r="C264" s="8">
        <v>42955.270833333299</v>
      </c>
      <c r="D264" s="8" t="s">
        <v>1981</v>
      </c>
      <c r="E264" s="10">
        <v>1.51</v>
      </c>
      <c r="F264" s="10">
        <v>1.48</v>
      </c>
      <c r="G264" s="10">
        <v>2</v>
      </c>
      <c r="H264" s="8">
        <v>42782</v>
      </c>
      <c r="I264" s="8">
        <v>43131</v>
      </c>
    </row>
    <row r="265" spans="1:9" ht="11" customHeight="1" x14ac:dyDescent="0.4">
      <c r="A265" s="2" t="s">
        <v>218</v>
      </c>
      <c r="B265" s="3" t="s">
        <v>1575</v>
      </c>
      <c r="C265" s="8">
        <v>42935.712500000001</v>
      </c>
      <c r="D265" s="8" t="s">
        <v>1981</v>
      </c>
      <c r="E265" s="10">
        <v>1.1200000000000001</v>
      </c>
      <c r="F265" s="10">
        <v>1.0980000000000001</v>
      </c>
      <c r="G265" s="10">
        <v>2</v>
      </c>
      <c r="H265" s="8">
        <v>42762</v>
      </c>
      <c r="I265" s="8">
        <v>43110</v>
      </c>
    </row>
    <row r="266" spans="1:9" ht="12" customHeight="1" x14ac:dyDescent="0.4">
      <c r="A266" s="3" t="s">
        <v>242</v>
      </c>
      <c r="B266" s="3" t="s">
        <v>1587</v>
      </c>
      <c r="C266" s="8">
        <v>42948.667361111096</v>
      </c>
      <c r="D266" s="8" t="s">
        <v>1981</v>
      </c>
      <c r="E266" s="10">
        <v>0.92</v>
      </c>
      <c r="F266" s="10">
        <v>0.90200000000000002</v>
      </c>
      <c r="G266" s="10">
        <v>2</v>
      </c>
      <c r="H266" s="8">
        <v>42775</v>
      </c>
      <c r="I266" s="8">
        <v>43124</v>
      </c>
    </row>
    <row r="267" spans="1:9" ht="11" customHeight="1" x14ac:dyDescent="0.4">
      <c r="A267" s="2" t="s">
        <v>690</v>
      </c>
      <c r="B267" s="3" t="s">
        <v>1811</v>
      </c>
      <c r="C267" s="8">
        <v>42634.677083333299</v>
      </c>
      <c r="D267" s="8" t="s">
        <v>1981</v>
      </c>
      <c r="E267" s="10">
        <v>0.55000000000000004</v>
      </c>
      <c r="F267" s="10">
        <v>0.53900000000000003</v>
      </c>
      <c r="G267" s="10">
        <v>2</v>
      </c>
      <c r="H267" s="8">
        <v>42461</v>
      </c>
      <c r="I267" s="8">
        <v>42809</v>
      </c>
    </row>
    <row r="268" spans="1:9" ht="11" customHeight="1" x14ac:dyDescent="0.4">
      <c r="A268" s="2" t="s">
        <v>706</v>
      </c>
      <c r="B268" s="3" t="s">
        <v>1819</v>
      </c>
      <c r="C268" s="8">
        <v>42943.670138888898</v>
      </c>
      <c r="D268" s="8" t="s">
        <v>1981</v>
      </c>
      <c r="E268" s="10">
        <v>0.61</v>
      </c>
      <c r="F268" s="10">
        <v>0.59799999999999998</v>
      </c>
      <c r="G268" s="10">
        <v>2</v>
      </c>
      <c r="H268" s="8">
        <v>42772</v>
      </c>
      <c r="I268" s="8">
        <v>43119</v>
      </c>
    </row>
    <row r="269" spans="1:9" ht="11" customHeight="1" x14ac:dyDescent="0.4">
      <c r="A269" s="2" t="s">
        <v>241</v>
      </c>
      <c r="B269" s="3" t="s">
        <v>1107</v>
      </c>
      <c r="C269" s="8">
        <v>42948.291666666701</v>
      </c>
      <c r="D269" s="8" t="s">
        <v>1981</v>
      </c>
      <c r="E269" s="10">
        <v>1.23</v>
      </c>
      <c r="F269" s="10">
        <v>1.2050000000000001</v>
      </c>
      <c r="G269" s="10">
        <v>2.1</v>
      </c>
      <c r="H269" s="8">
        <v>42775</v>
      </c>
      <c r="I269" s="8">
        <v>43124</v>
      </c>
    </row>
    <row r="270" spans="1:9" ht="11" customHeight="1" x14ac:dyDescent="0.4">
      <c r="A270" s="2" t="s">
        <v>925</v>
      </c>
      <c r="B270" s="3" t="s">
        <v>1449</v>
      </c>
      <c r="C270" s="8">
        <v>42940.288194444402</v>
      </c>
      <c r="D270" s="8" t="s">
        <v>1981</v>
      </c>
      <c r="E270" s="10">
        <v>0.28999999999999998</v>
      </c>
      <c r="F270" s="10">
        <v>0.28399999999999997</v>
      </c>
      <c r="G270" s="10">
        <v>2.1</v>
      </c>
      <c r="H270" s="8">
        <v>42767</v>
      </c>
      <c r="I270" s="8">
        <v>43116</v>
      </c>
    </row>
    <row r="271" spans="1:9" ht="11" customHeight="1" x14ac:dyDescent="0.4">
      <c r="A271" s="2" t="s">
        <v>414</v>
      </c>
      <c r="B271" s="3" t="s">
        <v>1673</v>
      </c>
      <c r="C271" s="8">
        <v>42950.372222222199</v>
      </c>
      <c r="D271" s="8" t="s">
        <v>1981</v>
      </c>
      <c r="E271" s="10">
        <v>0.48</v>
      </c>
      <c r="F271" s="10">
        <v>0.47</v>
      </c>
      <c r="G271" s="10">
        <v>2.1</v>
      </c>
      <c r="H271" s="8">
        <v>42779</v>
      </c>
      <c r="I271" s="8">
        <v>43126</v>
      </c>
    </row>
    <row r="272" spans="1:9" ht="11" customHeight="1" x14ac:dyDescent="0.4">
      <c r="A272" s="2" t="s">
        <v>444</v>
      </c>
      <c r="B272" s="3" t="s">
        <v>1688</v>
      </c>
      <c r="C272" s="8">
        <v>42948.292361111096</v>
      </c>
      <c r="D272" s="8" t="s">
        <v>1981</v>
      </c>
      <c r="E272" s="10">
        <v>1.89</v>
      </c>
      <c r="F272" s="10">
        <v>1.851</v>
      </c>
      <c r="G272" s="10">
        <v>2.1</v>
      </c>
      <c r="H272" s="8">
        <v>42775</v>
      </c>
      <c r="I272" s="8">
        <v>43124</v>
      </c>
    </row>
    <row r="273" spans="1:9" ht="11" customHeight="1" x14ac:dyDescent="0.4">
      <c r="A273" s="2" t="s">
        <v>502</v>
      </c>
      <c r="B273" s="3" t="s">
        <v>1717</v>
      </c>
      <c r="C273" s="8">
        <v>42943.291666666701</v>
      </c>
      <c r="D273" s="8" t="s">
        <v>1981</v>
      </c>
      <c r="E273" s="10">
        <v>0.53</v>
      </c>
      <c r="F273" s="10">
        <v>0.51900000000000002</v>
      </c>
      <c r="G273" s="10">
        <v>2.1</v>
      </c>
      <c r="H273" s="8">
        <v>42772</v>
      </c>
      <c r="I273" s="8">
        <v>43119</v>
      </c>
    </row>
    <row r="274" spans="1:9" ht="11" customHeight="1" x14ac:dyDescent="0.4">
      <c r="A274" s="2" t="s">
        <v>373</v>
      </c>
      <c r="B274" s="3" t="s">
        <v>1173</v>
      </c>
      <c r="C274" s="8">
        <v>42941.763888888898</v>
      </c>
      <c r="D274" s="8" t="s">
        <v>1981</v>
      </c>
      <c r="E274" s="10">
        <v>1.0900000000000001</v>
      </c>
      <c r="F274" s="10">
        <v>1.0669999999999999</v>
      </c>
      <c r="G274" s="10">
        <v>2.2000000000000002</v>
      </c>
      <c r="H274" s="8">
        <v>42768</v>
      </c>
      <c r="I274" s="8">
        <v>43117</v>
      </c>
    </row>
    <row r="275" spans="1:9" ht="11" customHeight="1" x14ac:dyDescent="0.4">
      <c r="A275" s="2" t="s">
        <v>413</v>
      </c>
      <c r="B275" s="3" t="s">
        <v>1193</v>
      </c>
      <c r="C275" s="8">
        <v>42950.288194444402</v>
      </c>
      <c r="D275" s="8" t="s">
        <v>1981</v>
      </c>
      <c r="E275" s="10">
        <v>0.94</v>
      </c>
      <c r="F275" s="10">
        <v>0.92</v>
      </c>
      <c r="G275" s="10">
        <v>2.2000000000000002</v>
      </c>
      <c r="H275" s="8">
        <v>42779</v>
      </c>
      <c r="I275" s="8">
        <v>43126</v>
      </c>
    </row>
    <row r="276" spans="1:9" ht="11" customHeight="1" x14ac:dyDescent="0.4">
      <c r="A276" s="2" t="s">
        <v>497</v>
      </c>
      <c r="B276" s="3" t="s">
        <v>1235</v>
      </c>
      <c r="C276" s="8">
        <v>42934.277777777803</v>
      </c>
      <c r="D276" s="8" t="s">
        <v>1981</v>
      </c>
      <c r="E276" s="10">
        <v>1.83</v>
      </c>
      <c r="F276" s="10">
        <v>1.79</v>
      </c>
      <c r="G276" s="10">
        <v>2.2000000000000002</v>
      </c>
      <c r="H276" s="8">
        <v>42761</v>
      </c>
      <c r="I276" s="8">
        <v>43109</v>
      </c>
    </row>
    <row r="277" spans="1:9" ht="11" customHeight="1" x14ac:dyDescent="0.4">
      <c r="A277" s="2" t="s">
        <v>839</v>
      </c>
      <c r="B277" s="3" t="s">
        <v>1406</v>
      </c>
      <c r="C277" s="8">
        <v>42956.28125</v>
      </c>
      <c r="D277" s="8" t="s">
        <v>1981</v>
      </c>
      <c r="E277" s="10">
        <v>0.52</v>
      </c>
      <c r="F277" s="10">
        <v>0.50900000000000001</v>
      </c>
      <c r="G277" s="10">
        <v>2.2000000000000002</v>
      </c>
      <c r="H277" s="8">
        <v>42783</v>
      </c>
      <c r="I277" s="8">
        <v>43132</v>
      </c>
    </row>
    <row r="278" spans="1:9" ht="11" customHeight="1" x14ac:dyDescent="0.4">
      <c r="A278" s="2" t="s">
        <v>897</v>
      </c>
      <c r="B278" s="3" t="s">
        <v>1435</v>
      </c>
      <c r="C278" s="8">
        <v>42935.677083333299</v>
      </c>
      <c r="D278" s="8" t="s">
        <v>1981</v>
      </c>
      <c r="E278" s="10">
        <v>2.37</v>
      </c>
      <c r="F278" s="10">
        <v>2.319</v>
      </c>
      <c r="G278" s="10">
        <v>2.2000000000000002</v>
      </c>
      <c r="H278" s="8">
        <v>42762</v>
      </c>
      <c r="I278" s="8">
        <v>43110</v>
      </c>
    </row>
    <row r="279" spans="1:9" ht="11" customHeight="1" x14ac:dyDescent="0.4">
      <c r="A279" s="2" t="s">
        <v>14</v>
      </c>
      <c r="B279" s="3" t="s">
        <v>1473</v>
      </c>
      <c r="C279" s="8">
        <v>42935.670138888898</v>
      </c>
      <c r="D279" s="8" t="s">
        <v>1981</v>
      </c>
      <c r="E279" s="10">
        <v>1.47</v>
      </c>
      <c r="F279" s="10">
        <v>1.4390000000000001</v>
      </c>
      <c r="G279" s="10">
        <v>2.2000000000000002</v>
      </c>
      <c r="H279" s="8">
        <v>42762</v>
      </c>
      <c r="I279" s="8">
        <v>43110</v>
      </c>
    </row>
    <row r="280" spans="1:9" ht="11" customHeight="1" x14ac:dyDescent="0.4">
      <c r="A280" s="2" t="s">
        <v>238</v>
      </c>
      <c r="B280" s="3" t="s">
        <v>1585</v>
      </c>
      <c r="C280" s="8">
        <v>42936.25</v>
      </c>
      <c r="D280" s="8" t="s">
        <v>1981</v>
      </c>
      <c r="E280" s="10">
        <v>0.99</v>
      </c>
      <c r="F280" s="10">
        <v>0.96899999999999997</v>
      </c>
      <c r="G280" s="10">
        <v>2.2000000000000002</v>
      </c>
      <c r="H280" s="8">
        <v>42765</v>
      </c>
      <c r="I280" s="8">
        <v>43111</v>
      </c>
    </row>
    <row r="281" spans="1:9" ht="11" customHeight="1" x14ac:dyDescent="0.4">
      <c r="A281" s="2" t="s">
        <v>316</v>
      </c>
      <c r="B281" s="3" t="s">
        <v>1624</v>
      </c>
      <c r="C281" s="8">
        <v>42949.673611111102</v>
      </c>
      <c r="D281" s="8" t="s">
        <v>1981</v>
      </c>
      <c r="E281" s="10">
        <v>1.49</v>
      </c>
      <c r="F281" s="10">
        <v>1.458</v>
      </c>
      <c r="G281" s="10">
        <v>2.2000000000000002</v>
      </c>
      <c r="H281" s="8">
        <v>42776</v>
      </c>
      <c r="I281" s="8">
        <v>43125</v>
      </c>
    </row>
    <row r="282" spans="1:9" ht="11" customHeight="1" x14ac:dyDescent="0.4">
      <c r="A282" s="2" t="s">
        <v>340</v>
      </c>
      <c r="B282" s="3" t="s">
        <v>1636</v>
      </c>
      <c r="C282" s="8">
        <v>42943.680555555598</v>
      </c>
      <c r="D282" s="8" t="s">
        <v>1981</v>
      </c>
      <c r="E282" s="10">
        <v>0.61</v>
      </c>
      <c r="F282" s="10">
        <v>0.59699999999999998</v>
      </c>
      <c r="G282" s="10">
        <v>2.2000000000000002</v>
      </c>
      <c r="H282" s="8">
        <v>42772</v>
      </c>
      <c r="I282" s="8">
        <v>43119</v>
      </c>
    </row>
    <row r="283" spans="1:9" ht="11" customHeight="1" x14ac:dyDescent="0.4">
      <c r="A283" s="2" t="s">
        <v>812</v>
      </c>
      <c r="B283" s="3" t="s">
        <v>1872</v>
      </c>
      <c r="C283" s="8">
        <v>42935.668055555601</v>
      </c>
      <c r="D283" s="8" t="s">
        <v>1981</v>
      </c>
      <c r="E283" s="10">
        <v>0.97</v>
      </c>
      <c r="F283" s="10">
        <v>0.94799999999999995</v>
      </c>
      <c r="G283" s="10">
        <v>2.2000000000000002</v>
      </c>
      <c r="H283" s="8">
        <v>42762</v>
      </c>
      <c r="I283" s="8">
        <v>43110</v>
      </c>
    </row>
    <row r="284" spans="1:9" ht="11" customHeight="1" x14ac:dyDescent="0.4">
      <c r="A284" s="2" t="s">
        <v>741</v>
      </c>
      <c r="B284" s="3" t="s">
        <v>1357</v>
      </c>
      <c r="C284" s="8">
        <v>42942.270833333299</v>
      </c>
      <c r="D284" s="8" t="s">
        <v>1981</v>
      </c>
      <c r="E284" s="10">
        <v>1.02</v>
      </c>
      <c r="F284" s="10">
        <v>0.999</v>
      </c>
      <c r="G284" s="10">
        <v>2.2999999999999998</v>
      </c>
      <c r="H284" s="8">
        <v>42769</v>
      </c>
      <c r="I284" s="8">
        <v>43118</v>
      </c>
    </row>
    <row r="285" spans="1:9" ht="11" customHeight="1" x14ac:dyDescent="0.4">
      <c r="A285" s="2" t="s">
        <v>835</v>
      </c>
      <c r="B285" s="3" t="s">
        <v>1404</v>
      </c>
      <c r="C285" s="8">
        <v>42940.25</v>
      </c>
      <c r="D285" s="8" t="s">
        <v>1981</v>
      </c>
      <c r="E285" s="10">
        <v>2.0099999999999998</v>
      </c>
      <c r="F285" s="10">
        <v>1.964</v>
      </c>
      <c r="G285" s="10">
        <v>2.2999999999999998</v>
      </c>
      <c r="H285" s="8">
        <v>42767</v>
      </c>
      <c r="I285" s="8">
        <v>43116</v>
      </c>
    </row>
    <row r="286" spans="1:9" ht="11" customHeight="1" x14ac:dyDescent="0.4">
      <c r="A286" s="2" t="s">
        <v>953</v>
      </c>
      <c r="B286" s="3" t="s">
        <v>1463</v>
      </c>
      <c r="C286" s="8">
        <v>42857.270833333299</v>
      </c>
      <c r="D286" s="8" t="s">
        <v>1981</v>
      </c>
      <c r="E286" s="10">
        <v>0.44</v>
      </c>
      <c r="F286" s="10">
        <v>0.43</v>
      </c>
      <c r="G286" s="10">
        <v>2.2999999999999998</v>
      </c>
      <c r="H286" s="8">
        <v>42683</v>
      </c>
      <c r="I286" s="8">
        <v>43031</v>
      </c>
    </row>
    <row r="287" spans="1:9" ht="11" customHeight="1" x14ac:dyDescent="0.4">
      <c r="A287" s="2" t="s">
        <v>370</v>
      </c>
      <c r="B287" s="3" t="s">
        <v>1651</v>
      </c>
      <c r="C287" s="8">
        <v>42943.6784722222</v>
      </c>
      <c r="D287" s="8" t="s">
        <v>1981</v>
      </c>
      <c r="E287" s="10">
        <v>0.71</v>
      </c>
      <c r="F287" s="10">
        <v>0.69399999999999995</v>
      </c>
      <c r="G287" s="10">
        <v>2.2999999999999998</v>
      </c>
      <c r="H287" s="8">
        <v>42772</v>
      </c>
      <c r="I287" s="8">
        <v>43119</v>
      </c>
    </row>
    <row r="288" spans="1:9" ht="11" customHeight="1" x14ac:dyDescent="0.4">
      <c r="A288" s="2" t="s">
        <v>702</v>
      </c>
      <c r="B288" s="3" t="s">
        <v>1817</v>
      </c>
      <c r="C288" s="8">
        <v>42943.284722222197</v>
      </c>
      <c r="D288" s="8" t="s">
        <v>1981</v>
      </c>
      <c r="E288" s="10">
        <v>1.4</v>
      </c>
      <c r="F288" s="10">
        <v>1.369</v>
      </c>
      <c r="G288" s="10">
        <v>2.2999999999999998</v>
      </c>
      <c r="H288" s="8">
        <v>42772</v>
      </c>
      <c r="I288" s="8">
        <v>43119</v>
      </c>
    </row>
    <row r="289" spans="1:9" ht="11" customHeight="1" x14ac:dyDescent="0.4">
      <c r="A289" s="2" t="s">
        <v>956</v>
      </c>
      <c r="B289" s="3" t="s">
        <v>1944</v>
      </c>
      <c r="C289" s="8">
        <v>42949.691666666702</v>
      </c>
      <c r="D289" s="8" t="s">
        <v>1981</v>
      </c>
      <c r="E289" s="10">
        <v>1.53</v>
      </c>
      <c r="F289" s="10">
        <v>1.4950000000000001</v>
      </c>
      <c r="G289" s="10">
        <v>2.2999999999999998</v>
      </c>
      <c r="H289" s="8">
        <v>42776</v>
      </c>
      <c r="I289" s="8">
        <v>43125</v>
      </c>
    </row>
    <row r="290" spans="1:9" ht="11" customHeight="1" x14ac:dyDescent="0.4">
      <c r="A290" s="2" t="s">
        <v>15</v>
      </c>
      <c r="B290" s="3" t="s">
        <v>994</v>
      </c>
      <c r="C290" s="8">
        <v>42817.290972222203</v>
      </c>
      <c r="D290" s="8" t="s">
        <v>1981</v>
      </c>
      <c r="E290" s="10">
        <v>1.33</v>
      </c>
      <c r="F290" s="10">
        <v>1.2989999999999999</v>
      </c>
      <c r="G290" s="10">
        <v>2.4</v>
      </c>
      <c r="H290" s="8">
        <v>42642</v>
      </c>
      <c r="I290" s="8">
        <v>42990</v>
      </c>
    </row>
    <row r="291" spans="1:9" ht="11" customHeight="1" x14ac:dyDescent="0.4">
      <c r="A291" s="2" t="s">
        <v>57</v>
      </c>
      <c r="B291" s="3" t="s">
        <v>1015</v>
      </c>
      <c r="C291" s="8">
        <v>42954.711805555598</v>
      </c>
      <c r="D291" s="8" t="s">
        <v>1981</v>
      </c>
      <c r="E291" s="10">
        <v>1.1299999999999999</v>
      </c>
      <c r="F291" s="10">
        <v>1.103</v>
      </c>
      <c r="G291" s="10">
        <v>2.4</v>
      </c>
      <c r="H291" s="8">
        <v>42781</v>
      </c>
      <c r="I291" s="8">
        <v>43130</v>
      </c>
    </row>
    <row r="292" spans="1:9" ht="11" customHeight="1" x14ac:dyDescent="0.4">
      <c r="A292" s="2" t="s">
        <v>44</v>
      </c>
      <c r="B292" s="3" t="s">
        <v>1488</v>
      </c>
      <c r="C292" s="8">
        <v>42949.677083333299</v>
      </c>
      <c r="D292" s="8" t="s">
        <v>1981</v>
      </c>
      <c r="E292" s="10">
        <v>0.3</v>
      </c>
      <c r="F292" s="10">
        <v>0.29299999999999998</v>
      </c>
      <c r="G292" s="10">
        <v>2.4</v>
      </c>
      <c r="H292" s="8">
        <v>42776</v>
      </c>
      <c r="I292" s="8">
        <v>43125</v>
      </c>
    </row>
    <row r="293" spans="1:9" ht="11" customHeight="1" x14ac:dyDescent="0.4">
      <c r="A293" s="2" t="s">
        <v>236</v>
      </c>
      <c r="B293" s="3" t="s">
        <v>1584</v>
      </c>
      <c r="C293" s="8">
        <v>42845.288194444402</v>
      </c>
      <c r="D293" s="8" t="s">
        <v>1981</v>
      </c>
      <c r="E293" s="10">
        <v>0.6</v>
      </c>
      <c r="F293" s="10">
        <v>0.59099999999999997</v>
      </c>
      <c r="G293" s="10">
        <v>2.4</v>
      </c>
      <c r="H293" s="8">
        <v>42671</v>
      </c>
      <c r="I293" s="8">
        <v>43019</v>
      </c>
    </row>
    <row r="294" spans="1:9" ht="11" customHeight="1" x14ac:dyDescent="0.4">
      <c r="A294" s="2" t="s">
        <v>382</v>
      </c>
      <c r="B294" s="3" t="s">
        <v>1657</v>
      </c>
      <c r="C294" s="8">
        <v>42600.677083333299</v>
      </c>
      <c r="D294" s="8" t="s">
        <v>1981</v>
      </c>
      <c r="E294" s="10">
        <v>0.6</v>
      </c>
      <c r="F294" s="10">
        <v>0.58599999999999997</v>
      </c>
      <c r="G294" s="10">
        <v>2.4</v>
      </c>
      <c r="H294" s="8">
        <v>42430</v>
      </c>
      <c r="I294" s="8">
        <v>42775</v>
      </c>
    </row>
    <row r="295" spans="1:9" ht="11" customHeight="1" x14ac:dyDescent="0.4">
      <c r="A295" s="2" t="s">
        <v>640</v>
      </c>
      <c r="B295" s="3" t="s">
        <v>1786</v>
      </c>
      <c r="C295" s="8">
        <v>42851.291666666701</v>
      </c>
      <c r="D295" s="8" t="s">
        <v>1981</v>
      </c>
      <c r="E295" s="10">
        <v>0.76</v>
      </c>
      <c r="F295" s="10">
        <v>0.74199999999999999</v>
      </c>
      <c r="G295" s="10">
        <v>2.4</v>
      </c>
      <c r="H295" s="8">
        <v>42677</v>
      </c>
      <c r="I295" s="8">
        <v>43025</v>
      </c>
    </row>
    <row r="296" spans="1:9" ht="11" customHeight="1" x14ac:dyDescent="0.4">
      <c r="A296" s="2" t="s">
        <v>7</v>
      </c>
      <c r="B296" s="3" t="s">
        <v>990</v>
      </c>
      <c r="C296" s="8">
        <v>42936.322916666701</v>
      </c>
      <c r="D296" s="8" t="s">
        <v>1981</v>
      </c>
      <c r="E296" s="10">
        <v>0.62</v>
      </c>
      <c r="F296" s="10">
        <v>0.60499999999999998</v>
      </c>
      <c r="G296" s="10">
        <v>2.5</v>
      </c>
      <c r="H296" s="8">
        <v>42765</v>
      </c>
      <c r="I296" s="8">
        <v>43111</v>
      </c>
    </row>
    <row r="297" spans="1:9" ht="11" customHeight="1" x14ac:dyDescent="0.4">
      <c r="A297" s="2" t="s">
        <v>125</v>
      </c>
      <c r="B297" s="3" t="s">
        <v>1049</v>
      </c>
      <c r="C297" s="8">
        <v>42761.291666666701</v>
      </c>
      <c r="D297" s="8" t="s">
        <v>1981</v>
      </c>
      <c r="E297" s="10">
        <v>0.77</v>
      </c>
      <c r="F297" s="10">
        <v>0.751</v>
      </c>
      <c r="G297" s="10">
        <v>2.5</v>
      </c>
      <c r="H297" s="8">
        <v>42586</v>
      </c>
      <c r="I297" s="8">
        <v>42934</v>
      </c>
    </row>
    <row r="298" spans="1:9" ht="11" customHeight="1" x14ac:dyDescent="0.4">
      <c r="A298" s="2" t="s">
        <v>180</v>
      </c>
      <c r="B298" s="3" t="s">
        <v>1556</v>
      </c>
      <c r="C298" s="8">
        <v>42943.3125</v>
      </c>
      <c r="D298" s="8" t="s">
        <v>1981</v>
      </c>
      <c r="E298" s="10">
        <v>1.82</v>
      </c>
      <c r="F298" s="10">
        <v>1.7749999999999999</v>
      </c>
      <c r="G298" s="10">
        <v>2.5</v>
      </c>
      <c r="H298" s="8">
        <v>42772</v>
      </c>
      <c r="I298" s="8">
        <v>43119</v>
      </c>
    </row>
    <row r="299" spans="1:9" ht="11" customHeight="1" x14ac:dyDescent="0.4">
      <c r="A299" s="2" t="s">
        <v>820</v>
      </c>
      <c r="B299" s="3" t="s">
        <v>1876</v>
      </c>
      <c r="C299" s="8">
        <v>42949.677083333299</v>
      </c>
      <c r="D299" s="8" t="s">
        <v>1981</v>
      </c>
      <c r="E299" s="10">
        <v>0.87</v>
      </c>
      <c r="F299" s="10">
        <v>0.84899999999999998</v>
      </c>
      <c r="G299" s="10">
        <v>2.5</v>
      </c>
      <c r="H299" s="8">
        <v>42776</v>
      </c>
      <c r="I299" s="8">
        <v>43125</v>
      </c>
    </row>
    <row r="300" spans="1:9" ht="11" customHeight="1" x14ac:dyDescent="0.4">
      <c r="A300" s="2" t="s">
        <v>906</v>
      </c>
      <c r="B300" s="3" t="s">
        <v>1919</v>
      </c>
      <c r="C300" s="8">
        <v>42943.677083333299</v>
      </c>
      <c r="D300" s="8" t="s">
        <v>1981</v>
      </c>
      <c r="E300" s="10">
        <v>0.61</v>
      </c>
      <c r="F300" s="10">
        <v>0.59499999999999997</v>
      </c>
      <c r="G300" s="10">
        <v>2.5</v>
      </c>
      <c r="H300" s="8">
        <v>42772</v>
      </c>
      <c r="I300" s="8">
        <v>43119</v>
      </c>
    </row>
    <row r="301" spans="1:9" ht="11" customHeight="1" x14ac:dyDescent="0.4">
      <c r="A301" s="2" t="s">
        <v>53</v>
      </c>
      <c r="B301" s="3" t="s">
        <v>1013</v>
      </c>
      <c r="C301" s="8">
        <v>42941.667361111096</v>
      </c>
      <c r="D301" s="8" t="s">
        <v>1981</v>
      </c>
      <c r="E301" s="10">
        <v>0.62</v>
      </c>
      <c r="F301" s="10">
        <v>0.60399999999999998</v>
      </c>
      <c r="G301" s="10">
        <v>2.6</v>
      </c>
      <c r="H301" s="8">
        <v>42768</v>
      </c>
      <c r="I301" s="8">
        <v>43117</v>
      </c>
    </row>
    <row r="302" spans="1:9" ht="11" customHeight="1" x14ac:dyDescent="0.4">
      <c r="A302" s="2" t="s">
        <v>73</v>
      </c>
      <c r="B302" s="3" t="s">
        <v>1023</v>
      </c>
      <c r="C302" s="8">
        <v>42950.327777777798</v>
      </c>
      <c r="D302" s="8" t="s">
        <v>1981</v>
      </c>
      <c r="E302" s="10">
        <v>4.0199999999999996</v>
      </c>
      <c r="F302" s="10">
        <v>3.919</v>
      </c>
      <c r="G302" s="10">
        <v>2.6</v>
      </c>
      <c r="H302" s="8">
        <v>42779</v>
      </c>
      <c r="I302" s="8">
        <v>43126</v>
      </c>
    </row>
    <row r="303" spans="1:9" ht="11" customHeight="1" x14ac:dyDescent="0.4">
      <c r="A303" s="2" t="s">
        <v>249</v>
      </c>
      <c r="B303" s="3" t="s">
        <v>1111</v>
      </c>
      <c r="C303" s="8">
        <v>42942.288194444402</v>
      </c>
      <c r="D303" s="8" t="s">
        <v>1981</v>
      </c>
      <c r="E303" s="10">
        <v>0.59</v>
      </c>
      <c r="F303" s="10">
        <v>0.57499999999999996</v>
      </c>
      <c r="G303" s="10">
        <v>2.6</v>
      </c>
      <c r="H303" s="8">
        <v>42769</v>
      </c>
      <c r="I303" s="8">
        <v>43118</v>
      </c>
    </row>
    <row r="304" spans="1:9" ht="11" customHeight="1" x14ac:dyDescent="0.4">
      <c r="A304" s="2" t="s">
        <v>459</v>
      </c>
      <c r="B304" s="3" t="s">
        <v>1216</v>
      </c>
      <c r="C304" s="8">
        <v>42948.336805555598</v>
      </c>
      <c r="D304" s="8" t="s">
        <v>1981</v>
      </c>
      <c r="E304" s="10">
        <v>0.48</v>
      </c>
      <c r="F304" s="10">
        <v>0.46800000000000003</v>
      </c>
      <c r="G304" s="10">
        <v>2.6</v>
      </c>
      <c r="H304" s="8">
        <v>42775</v>
      </c>
      <c r="I304" s="8">
        <v>43124</v>
      </c>
    </row>
    <row r="305" spans="1:9" ht="11" customHeight="1" x14ac:dyDescent="0.4">
      <c r="A305" s="2" t="s">
        <v>567</v>
      </c>
      <c r="B305" s="3" t="s">
        <v>1270</v>
      </c>
      <c r="C305" s="8">
        <v>42940.333333333299</v>
      </c>
      <c r="D305" s="8" t="s">
        <v>1981</v>
      </c>
      <c r="E305" s="10">
        <v>2.83</v>
      </c>
      <c r="F305" s="10">
        <v>2.7589999999999999</v>
      </c>
      <c r="G305" s="10">
        <v>2.6</v>
      </c>
      <c r="H305" s="8">
        <v>42767</v>
      </c>
      <c r="I305" s="8">
        <v>43116</v>
      </c>
    </row>
    <row r="306" spans="1:9" ht="11" customHeight="1" x14ac:dyDescent="0.4">
      <c r="A306" s="2" t="s">
        <v>867</v>
      </c>
      <c r="B306" s="3" t="s">
        <v>1420</v>
      </c>
      <c r="C306" s="8">
        <v>42872.670138888898</v>
      </c>
      <c r="D306" s="8" t="s">
        <v>1981</v>
      </c>
      <c r="E306" s="10">
        <v>0.88</v>
      </c>
      <c r="F306" s="10">
        <v>0.85799999999999998</v>
      </c>
      <c r="G306" s="10">
        <v>2.6</v>
      </c>
      <c r="H306" s="8">
        <v>42702</v>
      </c>
      <c r="I306" s="8">
        <v>43046</v>
      </c>
    </row>
    <row r="307" spans="1:9" ht="11" customHeight="1" x14ac:dyDescent="0.4">
      <c r="A307" s="2" t="s">
        <v>4</v>
      </c>
      <c r="B307" s="3" t="s">
        <v>1468</v>
      </c>
      <c r="C307" s="8">
        <v>42683.688888888901</v>
      </c>
      <c r="D307" s="8" t="s">
        <v>1981</v>
      </c>
      <c r="E307" s="10">
        <v>9.01</v>
      </c>
      <c r="F307" s="10">
        <v>8.7799999999999994</v>
      </c>
      <c r="G307" s="10">
        <v>2.6</v>
      </c>
      <c r="H307" s="8">
        <v>42509</v>
      </c>
      <c r="I307" s="8">
        <v>42857</v>
      </c>
    </row>
    <row r="308" spans="1:9" ht="11" customHeight="1" x14ac:dyDescent="0.4">
      <c r="A308" s="2" t="s">
        <v>8</v>
      </c>
      <c r="B308" s="3" t="s">
        <v>1470</v>
      </c>
      <c r="C308" s="8">
        <v>42944.3125</v>
      </c>
      <c r="D308" s="8" t="s">
        <v>1981</v>
      </c>
      <c r="E308" s="10">
        <v>1.92</v>
      </c>
      <c r="F308" s="10">
        <v>1.8720000000000001</v>
      </c>
      <c r="G308" s="10">
        <v>2.6</v>
      </c>
      <c r="H308" s="8">
        <v>42773</v>
      </c>
      <c r="I308" s="8">
        <v>43122</v>
      </c>
    </row>
    <row r="309" spans="1:9" ht="11" customHeight="1" x14ac:dyDescent="0.4">
      <c r="A309" s="2" t="s">
        <v>194</v>
      </c>
      <c r="B309" s="3" t="s">
        <v>1563</v>
      </c>
      <c r="C309" s="8">
        <v>42956.736111111102</v>
      </c>
      <c r="D309" s="8" t="s">
        <v>1981</v>
      </c>
      <c r="E309" s="10">
        <v>1.48</v>
      </c>
      <c r="F309" s="10">
        <v>1.4430000000000001</v>
      </c>
      <c r="G309" s="10">
        <v>2.6</v>
      </c>
      <c r="H309" s="8">
        <v>42783</v>
      </c>
      <c r="I309" s="8">
        <v>43132</v>
      </c>
    </row>
    <row r="310" spans="1:9" ht="11" customHeight="1" x14ac:dyDescent="0.4">
      <c r="A310" s="2" t="s">
        <v>726</v>
      </c>
      <c r="B310" s="3" t="s">
        <v>1829</v>
      </c>
      <c r="C310" s="8">
        <v>42948.337500000001</v>
      </c>
      <c r="D310" s="8" t="s">
        <v>1981</v>
      </c>
      <c r="E310" s="10">
        <v>1.71</v>
      </c>
      <c r="F310" s="10">
        <v>1.6659999999999999</v>
      </c>
      <c r="G310" s="10">
        <v>2.6</v>
      </c>
      <c r="H310" s="8">
        <v>42775</v>
      </c>
      <c r="I310" s="8">
        <v>43124</v>
      </c>
    </row>
    <row r="311" spans="1:9" ht="11" customHeight="1" x14ac:dyDescent="0.4">
      <c r="A311" s="2" t="s">
        <v>932</v>
      </c>
      <c r="B311" s="3" t="s">
        <v>1932</v>
      </c>
      <c r="C311" s="8">
        <v>42944.128472222197</v>
      </c>
      <c r="D311" s="8" t="s">
        <v>1981</v>
      </c>
      <c r="E311" s="10">
        <v>0.28000000000000003</v>
      </c>
      <c r="F311" s="10">
        <v>0.27300000000000002</v>
      </c>
      <c r="G311" s="10">
        <v>2.6</v>
      </c>
      <c r="H311" s="8">
        <v>42773</v>
      </c>
      <c r="I311" s="8">
        <v>43122</v>
      </c>
    </row>
    <row r="312" spans="1:9" ht="11" customHeight="1" x14ac:dyDescent="0.4">
      <c r="A312" s="2" t="s">
        <v>37</v>
      </c>
      <c r="B312" s="3" t="s">
        <v>1005</v>
      </c>
      <c r="C312" s="8">
        <v>42947.322916666701</v>
      </c>
      <c r="D312" s="8" t="s">
        <v>1981</v>
      </c>
      <c r="E312" s="10">
        <v>3.33</v>
      </c>
      <c r="F312" s="10">
        <v>3.2410000000000001</v>
      </c>
      <c r="G312" s="10">
        <v>2.7</v>
      </c>
      <c r="H312" s="8">
        <v>42774</v>
      </c>
      <c r="I312" s="8">
        <v>43123</v>
      </c>
    </row>
    <row r="313" spans="1:9" ht="11" customHeight="1" x14ac:dyDescent="0.4">
      <c r="A313" s="2" t="s">
        <v>239</v>
      </c>
      <c r="B313" s="3" t="s">
        <v>1106</v>
      </c>
      <c r="C313" s="8">
        <v>42769.270833333299</v>
      </c>
      <c r="D313" s="8" t="s">
        <v>1981</v>
      </c>
      <c r="E313" s="10">
        <v>1.25</v>
      </c>
      <c r="F313" s="10">
        <v>1.2190000000000001</v>
      </c>
      <c r="G313" s="10">
        <v>2.7</v>
      </c>
      <c r="H313" s="8">
        <v>42594</v>
      </c>
      <c r="I313" s="8">
        <v>42942</v>
      </c>
    </row>
    <row r="314" spans="1:9" ht="12" customHeight="1" x14ac:dyDescent="0.4">
      <c r="A314" s="3" t="s">
        <v>307</v>
      </c>
      <c r="B314" s="3" t="s">
        <v>1140</v>
      </c>
      <c r="C314" s="8">
        <v>42943.25</v>
      </c>
      <c r="D314" s="8" t="s">
        <v>1981</v>
      </c>
      <c r="E314" s="10">
        <v>0.64</v>
      </c>
      <c r="F314" s="10">
        <v>0.623</v>
      </c>
      <c r="G314" s="10">
        <v>2.7</v>
      </c>
      <c r="H314" s="8">
        <v>42772</v>
      </c>
      <c r="I314" s="8">
        <v>43119</v>
      </c>
    </row>
    <row r="315" spans="1:9" ht="11" customHeight="1" x14ac:dyDescent="0.4">
      <c r="A315" s="2" t="s">
        <v>433</v>
      </c>
      <c r="B315" s="3" t="s">
        <v>1203</v>
      </c>
      <c r="C315" s="8">
        <v>42941.270833333299</v>
      </c>
      <c r="D315" s="8" t="s">
        <v>1981</v>
      </c>
      <c r="E315" s="10">
        <v>0.15</v>
      </c>
      <c r="F315" s="10">
        <v>0.14599999999999999</v>
      </c>
      <c r="G315" s="10">
        <v>2.7</v>
      </c>
      <c r="H315" s="8">
        <v>42768</v>
      </c>
      <c r="I315" s="8">
        <v>43117</v>
      </c>
    </row>
    <row r="316" spans="1:9" ht="11" customHeight="1" x14ac:dyDescent="0.4">
      <c r="A316" s="2" t="s">
        <v>541</v>
      </c>
      <c r="B316" s="3" t="s">
        <v>1257</v>
      </c>
      <c r="C316" s="8">
        <v>42942.289583333302</v>
      </c>
      <c r="D316" s="8" t="s">
        <v>1981</v>
      </c>
      <c r="E316" s="10">
        <v>2.4700000000000002</v>
      </c>
      <c r="F316" s="10">
        <v>2.4060000000000001</v>
      </c>
      <c r="G316" s="10">
        <v>2.7</v>
      </c>
      <c r="H316" s="8">
        <v>42769</v>
      </c>
      <c r="I316" s="8">
        <v>43118</v>
      </c>
    </row>
    <row r="317" spans="1:9" ht="11" customHeight="1" x14ac:dyDescent="0.4">
      <c r="A317" s="2" t="s">
        <v>641</v>
      </c>
      <c r="B317" s="3" t="s">
        <v>1307</v>
      </c>
      <c r="C317" s="8">
        <v>42948.354166666701</v>
      </c>
      <c r="D317" s="8" t="s">
        <v>1981</v>
      </c>
      <c r="E317" s="10">
        <v>0.64</v>
      </c>
      <c r="F317" s="10">
        <v>0.623</v>
      </c>
      <c r="G317" s="10">
        <v>2.7</v>
      </c>
      <c r="H317" s="8">
        <v>42775</v>
      </c>
      <c r="I317" s="8">
        <v>43124</v>
      </c>
    </row>
    <row r="318" spans="1:9" ht="11" customHeight="1" x14ac:dyDescent="0.4">
      <c r="A318" s="2" t="s">
        <v>715</v>
      </c>
      <c r="B318" s="3" t="s">
        <v>1344</v>
      </c>
      <c r="C318" s="8">
        <v>42942.333333333299</v>
      </c>
      <c r="D318" s="8" t="s">
        <v>1981</v>
      </c>
      <c r="E318" s="10">
        <v>0.94</v>
      </c>
      <c r="F318" s="10">
        <v>0.91500000000000004</v>
      </c>
      <c r="G318" s="10">
        <v>2.7</v>
      </c>
      <c r="H318" s="8">
        <v>42769</v>
      </c>
      <c r="I318" s="8">
        <v>43118</v>
      </c>
    </row>
    <row r="319" spans="1:9" ht="11" customHeight="1" x14ac:dyDescent="0.4">
      <c r="A319" s="2" t="s">
        <v>253</v>
      </c>
      <c r="B319" s="3" t="s">
        <v>1113</v>
      </c>
      <c r="C319" s="8">
        <v>42950.25</v>
      </c>
      <c r="D319" s="8" t="s">
        <v>1981</v>
      </c>
      <c r="E319" s="10">
        <v>0.93</v>
      </c>
      <c r="F319" s="10">
        <v>0.90500000000000003</v>
      </c>
      <c r="G319" s="10">
        <v>2.8</v>
      </c>
      <c r="H319" s="8">
        <v>42779</v>
      </c>
      <c r="I319" s="8">
        <v>43126</v>
      </c>
    </row>
    <row r="320" spans="1:9" ht="11" customHeight="1" x14ac:dyDescent="0.4">
      <c r="A320" s="2" t="s">
        <v>595</v>
      </c>
      <c r="B320" s="3" t="s">
        <v>1284</v>
      </c>
      <c r="C320" s="8">
        <v>42942.681944444397</v>
      </c>
      <c r="D320" s="8" t="s">
        <v>1981</v>
      </c>
      <c r="E320" s="10">
        <v>1.48</v>
      </c>
      <c r="F320" s="10">
        <v>1.44</v>
      </c>
      <c r="G320" s="10">
        <v>2.8</v>
      </c>
      <c r="H320" s="8">
        <v>42769</v>
      </c>
      <c r="I320" s="8">
        <v>43118</v>
      </c>
    </row>
    <row r="321" spans="1:9" ht="11" customHeight="1" x14ac:dyDescent="0.4">
      <c r="A321" s="2" t="s">
        <v>410</v>
      </c>
      <c r="B321" s="3" t="s">
        <v>1671</v>
      </c>
      <c r="C321" s="8">
        <v>42879.670138888898</v>
      </c>
      <c r="D321" s="8" t="s">
        <v>1981</v>
      </c>
      <c r="E321" s="10">
        <v>0.4</v>
      </c>
      <c r="F321" s="10">
        <v>0.38900000000000001</v>
      </c>
      <c r="G321" s="10">
        <v>2.8</v>
      </c>
      <c r="H321" s="8">
        <v>42709</v>
      </c>
      <c r="I321" s="8">
        <v>43053</v>
      </c>
    </row>
    <row r="322" spans="1:9" ht="11" customHeight="1" x14ac:dyDescent="0.4">
      <c r="A322" s="2" t="s">
        <v>684</v>
      </c>
      <c r="B322" s="3" t="s">
        <v>1808</v>
      </c>
      <c r="C322" s="8">
        <v>42950.309027777803</v>
      </c>
      <c r="D322" s="8" t="s">
        <v>1981</v>
      </c>
      <c r="E322" s="10">
        <v>0.77</v>
      </c>
      <c r="F322" s="10">
        <v>0.745</v>
      </c>
      <c r="G322" s="10">
        <v>2.8</v>
      </c>
      <c r="H322" s="8">
        <v>42779</v>
      </c>
      <c r="I322" s="8">
        <v>43126</v>
      </c>
    </row>
    <row r="323" spans="1:9" ht="11" customHeight="1" x14ac:dyDescent="0.4">
      <c r="A323" s="2" t="s">
        <v>718</v>
      </c>
      <c r="B323" s="3" t="s">
        <v>1825</v>
      </c>
      <c r="C323" s="8">
        <v>42846.270833333299</v>
      </c>
      <c r="D323" s="8" t="s">
        <v>1981</v>
      </c>
      <c r="E323" s="10">
        <v>1.34</v>
      </c>
      <c r="F323" s="10">
        <v>1.3029999999999999</v>
      </c>
      <c r="G323" s="10">
        <v>2.8</v>
      </c>
      <c r="H323" s="8">
        <v>42674</v>
      </c>
      <c r="I323" s="8">
        <v>43020</v>
      </c>
    </row>
    <row r="324" spans="1:9" ht="11" customHeight="1" x14ac:dyDescent="0.4">
      <c r="A324" s="2" t="s">
        <v>770</v>
      </c>
      <c r="B324" s="3" t="s">
        <v>1851</v>
      </c>
      <c r="C324" s="8">
        <v>42942.667361111096</v>
      </c>
      <c r="D324" s="8" t="s">
        <v>1981</v>
      </c>
      <c r="E324" s="10">
        <v>0.56999999999999995</v>
      </c>
      <c r="F324" s="10">
        <v>0.55200000000000005</v>
      </c>
      <c r="G324" s="10">
        <v>2.8</v>
      </c>
      <c r="H324" s="8">
        <v>42769</v>
      </c>
      <c r="I324" s="8">
        <v>43118</v>
      </c>
    </row>
    <row r="325" spans="1:9" ht="11" customHeight="1" x14ac:dyDescent="0.4">
      <c r="A325" s="2" t="s">
        <v>211</v>
      </c>
      <c r="B325" s="3" t="s">
        <v>1092</v>
      </c>
      <c r="C325" s="8">
        <v>42949.333333333299</v>
      </c>
      <c r="D325" s="8" t="s">
        <v>1981</v>
      </c>
      <c r="E325" s="10">
        <v>0.79</v>
      </c>
      <c r="F325" s="10">
        <v>0.76800000000000002</v>
      </c>
      <c r="G325" s="10">
        <v>2.9</v>
      </c>
      <c r="H325" s="8">
        <v>42776</v>
      </c>
      <c r="I325" s="8">
        <v>43125</v>
      </c>
    </row>
    <row r="326" spans="1:9" ht="11" customHeight="1" x14ac:dyDescent="0.4">
      <c r="A326" s="2" t="s">
        <v>883</v>
      </c>
      <c r="B326" s="3" t="s">
        <v>1428</v>
      </c>
      <c r="C326" s="8">
        <v>42948.666666666701</v>
      </c>
      <c r="D326" s="8" t="s">
        <v>1981</v>
      </c>
      <c r="E326" s="10">
        <v>0.93</v>
      </c>
      <c r="F326" s="10">
        <v>0.90400000000000003</v>
      </c>
      <c r="G326" s="10">
        <v>2.9</v>
      </c>
      <c r="H326" s="8">
        <v>42775</v>
      </c>
      <c r="I326" s="8">
        <v>43124</v>
      </c>
    </row>
    <row r="327" spans="1:9" ht="11" customHeight="1" x14ac:dyDescent="0.4">
      <c r="A327" s="2" t="s">
        <v>96</v>
      </c>
      <c r="B327" s="3" t="s">
        <v>1514</v>
      </c>
      <c r="C327" s="8">
        <v>42943.270833333299</v>
      </c>
      <c r="D327" s="8" t="s">
        <v>1981</v>
      </c>
      <c r="E327" s="10">
        <v>0.32</v>
      </c>
      <c r="F327" s="10">
        <v>0.311</v>
      </c>
      <c r="G327" s="10">
        <v>2.9</v>
      </c>
      <c r="H327" s="8">
        <v>42772</v>
      </c>
      <c r="I327" s="8">
        <v>43119</v>
      </c>
    </row>
    <row r="328" spans="1:9" ht="11" customHeight="1" x14ac:dyDescent="0.4">
      <c r="A328" s="2" t="s">
        <v>112</v>
      </c>
      <c r="B328" s="3" t="s">
        <v>1522</v>
      </c>
      <c r="C328" s="8">
        <v>42933.714583333298</v>
      </c>
      <c r="D328" s="8" t="s">
        <v>1981</v>
      </c>
      <c r="E328" s="10">
        <v>0.25</v>
      </c>
      <c r="F328" s="10">
        <v>0.23799999999999999</v>
      </c>
      <c r="G328" s="10">
        <v>2.9</v>
      </c>
      <c r="H328" s="8">
        <v>42760</v>
      </c>
      <c r="I328" s="8">
        <v>43108</v>
      </c>
    </row>
    <row r="329" spans="1:9" ht="11" customHeight="1" x14ac:dyDescent="0.4">
      <c r="A329" s="2" t="s">
        <v>468</v>
      </c>
      <c r="B329" s="3" t="s">
        <v>1700</v>
      </c>
      <c r="C329" s="8">
        <v>42936.670138888898</v>
      </c>
      <c r="D329" s="8" t="s">
        <v>1981</v>
      </c>
      <c r="E329" s="10">
        <v>1.98</v>
      </c>
      <c r="F329" s="10">
        <v>1.9279999999999999</v>
      </c>
      <c r="G329" s="10">
        <v>2.9</v>
      </c>
      <c r="H329" s="8">
        <v>42765</v>
      </c>
      <c r="I329" s="8">
        <v>43111</v>
      </c>
    </row>
    <row r="330" spans="1:9" ht="11" customHeight="1" x14ac:dyDescent="0.4">
      <c r="A330" s="2" t="s">
        <v>75</v>
      </c>
      <c r="B330" s="3" t="s">
        <v>1024</v>
      </c>
      <c r="C330" s="8">
        <v>42936.3125</v>
      </c>
      <c r="D330" s="8" t="s">
        <v>1981</v>
      </c>
      <c r="E330" s="10">
        <v>3.84</v>
      </c>
      <c r="F330" s="10">
        <v>3.7280000000000002</v>
      </c>
      <c r="G330" s="10">
        <v>3</v>
      </c>
      <c r="H330" s="8">
        <v>42765</v>
      </c>
      <c r="I330" s="8">
        <v>43111</v>
      </c>
    </row>
    <row r="331" spans="1:9" ht="11" customHeight="1" x14ac:dyDescent="0.4">
      <c r="A331" s="2" t="s">
        <v>151</v>
      </c>
      <c r="B331" s="3" t="s">
        <v>1062</v>
      </c>
      <c r="C331" s="8">
        <v>42857.25</v>
      </c>
      <c r="D331" s="8" t="s">
        <v>1981</v>
      </c>
      <c r="E331" s="10">
        <v>2.2999999999999998</v>
      </c>
      <c r="F331" s="10">
        <v>2.2330000000000001</v>
      </c>
      <c r="G331" s="10">
        <v>3</v>
      </c>
      <c r="H331" s="8">
        <v>42683</v>
      </c>
      <c r="I331" s="8">
        <v>43031</v>
      </c>
    </row>
    <row r="332" spans="1:9" ht="11" customHeight="1" x14ac:dyDescent="0.4">
      <c r="A332" s="2" t="s">
        <v>449</v>
      </c>
      <c r="B332" s="3" t="s">
        <v>1211</v>
      </c>
      <c r="C332" s="8">
        <v>42768.270833333299</v>
      </c>
      <c r="D332" s="8" t="s">
        <v>1981</v>
      </c>
      <c r="E332" s="10">
        <v>1.42</v>
      </c>
      <c r="F332" s="10">
        <v>1.379</v>
      </c>
      <c r="G332" s="10">
        <v>3</v>
      </c>
      <c r="H332" s="8">
        <v>42593</v>
      </c>
      <c r="I332" s="8">
        <v>42941</v>
      </c>
    </row>
    <row r="333" spans="1:9" ht="11" customHeight="1" x14ac:dyDescent="0.4">
      <c r="A333" s="2" t="s">
        <v>813</v>
      </c>
      <c r="B333" s="3" t="s">
        <v>1393</v>
      </c>
      <c r="C333" s="8">
        <v>42949.284722222197</v>
      </c>
      <c r="D333" s="8" t="s">
        <v>1981</v>
      </c>
      <c r="E333" s="10">
        <v>0.73</v>
      </c>
      <c r="F333" s="10">
        <v>0.70899999999999996</v>
      </c>
      <c r="G333" s="10">
        <v>3</v>
      </c>
      <c r="H333" s="8">
        <v>42776</v>
      </c>
      <c r="I333" s="8">
        <v>43125</v>
      </c>
    </row>
    <row r="334" spans="1:9" ht="11" customHeight="1" x14ac:dyDescent="0.4">
      <c r="A334" s="2" t="s">
        <v>933</v>
      </c>
      <c r="B334" s="3" t="s">
        <v>1453</v>
      </c>
      <c r="C334" s="8">
        <v>42935.733333333301</v>
      </c>
      <c r="D334" s="8" t="s">
        <v>1981</v>
      </c>
      <c r="E334" s="10">
        <v>2.0099999999999998</v>
      </c>
      <c r="F334" s="10">
        <v>1.952</v>
      </c>
      <c r="G334" s="10">
        <v>3</v>
      </c>
      <c r="H334" s="8">
        <v>42762</v>
      </c>
      <c r="I334" s="8">
        <v>43110</v>
      </c>
    </row>
    <row r="335" spans="1:9" ht="11" customHeight="1" x14ac:dyDescent="0.4">
      <c r="A335" s="2" t="s">
        <v>894</v>
      </c>
      <c r="B335" s="3" t="s">
        <v>1913</v>
      </c>
      <c r="C335" s="8">
        <v>42941.284722222197</v>
      </c>
      <c r="D335" s="8" t="s">
        <v>1981</v>
      </c>
      <c r="E335" s="10">
        <v>1.76</v>
      </c>
      <c r="F335" s="10">
        <v>1.7090000000000001</v>
      </c>
      <c r="G335" s="10">
        <v>3</v>
      </c>
      <c r="H335" s="8">
        <v>42768</v>
      </c>
      <c r="I335" s="8">
        <v>43117</v>
      </c>
    </row>
    <row r="336" spans="1:9" ht="11" customHeight="1" x14ac:dyDescent="0.4">
      <c r="A336" s="2" t="s">
        <v>387</v>
      </c>
      <c r="B336" s="3" t="s">
        <v>1180</v>
      </c>
      <c r="C336" s="8">
        <v>42949.333333333299</v>
      </c>
      <c r="D336" s="8" t="s">
        <v>1981</v>
      </c>
      <c r="E336" s="10">
        <v>0.54</v>
      </c>
      <c r="F336" s="10">
        <v>0.52400000000000002</v>
      </c>
      <c r="G336" s="10">
        <v>3.1</v>
      </c>
      <c r="H336" s="8">
        <v>42776</v>
      </c>
      <c r="I336" s="8">
        <v>43125</v>
      </c>
    </row>
    <row r="337" spans="1:9" ht="11" customHeight="1" x14ac:dyDescent="0.4">
      <c r="A337" s="2" t="s">
        <v>106</v>
      </c>
      <c r="B337" s="3" t="s">
        <v>1519</v>
      </c>
      <c r="C337" s="8">
        <v>42947.670138888898</v>
      </c>
      <c r="D337" s="8" t="s">
        <v>1981</v>
      </c>
      <c r="E337" s="10">
        <v>0.53</v>
      </c>
      <c r="F337" s="10">
        <v>0.51400000000000001</v>
      </c>
      <c r="G337" s="10">
        <v>3.1</v>
      </c>
      <c r="H337" s="8">
        <v>42774</v>
      </c>
      <c r="I337" s="8">
        <v>43123</v>
      </c>
    </row>
    <row r="338" spans="1:9" ht="11" customHeight="1" x14ac:dyDescent="0.4">
      <c r="A338" s="2" t="s">
        <v>162</v>
      </c>
      <c r="B338" s="3" t="s">
        <v>1547</v>
      </c>
      <c r="C338" s="8">
        <v>42772.677083333299</v>
      </c>
      <c r="D338" s="8" t="s">
        <v>1981</v>
      </c>
      <c r="E338" s="10">
        <v>0.27</v>
      </c>
      <c r="F338" s="10">
        <v>0.26200000000000001</v>
      </c>
      <c r="G338" s="10">
        <v>3.1</v>
      </c>
      <c r="H338" s="8">
        <v>42597</v>
      </c>
      <c r="I338" s="8">
        <v>42943</v>
      </c>
    </row>
    <row r="339" spans="1:9" ht="11" customHeight="1" x14ac:dyDescent="0.4">
      <c r="A339" s="2" t="s">
        <v>442</v>
      </c>
      <c r="B339" s="3" t="s">
        <v>1687</v>
      </c>
      <c r="C339" s="8">
        <v>42942.270833333299</v>
      </c>
      <c r="D339" s="8" t="s">
        <v>1981</v>
      </c>
      <c r="E339" s="10">
        <v>1.5</v>
      </c>
      <c r="F339" s="10">
        <v>1.4550000000000001</v>
      </c>
      <c r="G339" s="10">
        <v>3.1</v>
      </c>
      <c r="H339" s="8">
        <v>42769</v>
      </c>
      <c r="I339" s="8">
        <v>43118</v>
      </c>
    </row>
    <row r="340" spans="1:9" ht="11" customHeight="1" x14ac:dyDescent="0.4">
      <c r="A340" s="2" t="s">
        <v>834</v>
      </c>
      <c r="B340" s="3" t="s">
        <v>1883</v>
      </c>
      <c r="C340" s="8">
        <v>42598.360416666699</v>
      </c>
      <c r="D340" s="8" t="s">
        <v>1981</v>
      </c>
      <c r="E340" s="10">
        <v>0.42</v>
      </c>
      <c r="F340" s="10">
        <v>0.40899999999999997</v>
      </c>
      <c r="G340" s="10">
        <v>3.1</v>
      </c>
      <c r="H340" s="8">
        <v>42426</v>
      </c>
      <c r="I340" s="8">
        <v>42773</v>
      </c>
    </row>
    <row r="341" spans="1:9" ht="11" customHeight="1" x14ac:dyDescent="0.4">
      <c r="A341" s="2" t="s">
        <v>729</v>
      </c>
      <c r="B341" s="3" t="s">
        <v>1351</v>
      </c>
      <c r="C341" s="8">
        <v>42941.313194444403</v>
      </c>
      <c r="D341" s="8" t="s">
        <v>1981</v>
      </c>
      <c r="E341" s="10">
        <v>1.34</v>
      </c>
      <c r="F341" s="10">
        <v>1.296</v>
      </c>
      <c r="G341" s="10">
        <v>3.2</v>
      </c>
      <c r="H341" s="8">
        <v>42768</v>
      </c>
      <c r="I341" s="8">
        <v>43117</v>
      </c>
    </row>
    <row r="342" spans="1:9" ht="11" customHeight="1" x14ac:dyDescent="0.4">
      <c r="A342" s="2" t="s">
        <v>56</v>
      </c>
      <c r="B342" s="3" t="s">
        <v>1494</v>
      </c>
      <c r="C342" s="8">
        <v>42943.786111111098</v>
      </c>
      <c r="D342" s="8" t="s">
        <v>1981</v>
      </c>
      <c r="E342" s="10">
        <v>0.61</v>
      </c>
      <c r="F342" s="10">
        <v>0.59099999999999997</v>
      </c>
      <c r="G342" s="10">
        <v>3.2</v>
      </c>
      <c r="H342" s="8">
        <v>42772</v>
      </c>
      <c r="I342" s="8">
        <v>43119</v>
      </c>
    </row>
    <row r="343" spans="1:9" ht="11" customHeight="1" x14ac:dyDescent="0.4">
      <c r="A343" s="2" t="s">
        <v>74</v>
      </c>
      <c r="B343" s="3" t="s">
        <v>1503</v>
      </c>
      <c r="C343" s="8">
        <v>42942.7006944444</v>
      </c>
      <c r="D343" s="8" t="s">
        <v>1981</v>
      </c>
      <c r="E343" s="10">
        <v>0.4</v>
      </c>
      <c r="F343" s="10">
        <v>0.39100000000000001</v>
      </c>
      <c r="G343" s="10">
        <v>3.2</v>
      </c>
      <c r="H343" s="8">
        <v>42769</v>
      </c>
      <c r="I343" s="8">
        <v>43118</v>
      </c>
    </row>
    <row r="344" spans="1:9" ht="11" customHeight="1" x14ac:dyDescent="0.4">
      <c r="A344" s="2" t="s">
        <v>100</v>
      </c>
      <c r="B344" s="3" t="s">
        <v>1516</v>
      </c>
      <c r="C344" s="8">
        <v>42948.676388888904</v>
      </c>
      <c r="D344" s="8" t="s">
        <v>1981</v>
      </c>
      <c r="E344" s="10">
        <v>0.74</v>
      </c>
      <c r="F344" s="10">
        <v>0.71699999999999997</v>
      </c>
      <c r="G344" s="10">
        <v>3.2</v>
      </c>
      <c r="H344" s="8">
        <v>42775</v>
      </c>
      <c r="I344" s="8">
        <v>43124</v>
      </c>
    </row>
    <row r="345" spans="1:9" ht="11" customHeight="1" x14ac:dyDescent="0.4">
      <c r="A345" s="2" t="s">
        <v>650</v>
      </c>
      <c r="B345" s="3" t="s">
        <v>1791</v>
      </c>
      <c r="C345" s="8">
        <v>42942.774305555598</v>
      </c>
      <c r="D345" s="8" t="s">
        <v>1981</v>
      </c>
      <c r="E345" s="10">
        <v>1.52</v>
      </c>
      <c r="F345" s="10">
        <v>1.4730000000000001</v>
      </c>
      <c r="G345" s="10">
        <v>3.2</v>
      </c>
      <c r="H345" s="8">
        <v>42769</v>
      </c>
      <c r="I345" s="8">
        <v>43118</v>
      </c>
    </row>
    <row r="346" spans="1:9" ht="11" customHeight="1" x14ac:dyDescent="0.4">
      <c r="A346" s="2" t="s">
        <v>293</v>
      </c>
      <c r="B346" s="3" t="s">
        <v>1133</v>
      </c>
      <c r="C346" s="8">
        <v>42936.28125</v>
      </c>
      <c r="D346" s="8" t="s">
        <v>1981</v>
      </c>
      <c r="E346" s="10">
        <v>1.04</v>
      </c>
      <c r="F346" s="10">
        <v>1.0069999999999999</v>
      </c>
      <c r="G346" s="10">
        <v>3.3</v>
      </c>
      <c r="H346" s="8">
        <v>42765</v>
      </c>
      <c r="I346" s="8">
        <v>43111</v>
      </c>
    </row>
    <row r="347" spans="1:9" ht="11" customHeight="1" x14ac:dyDescent="0.4">
      <c r="A347" s="2" t="s">
        <v>601</v>
      </c>
      <c r="B347" s="3" t="s">
        <v>1287</v>
      </c>
      <c r="C347" s="8">
        <v>42943.670138888898</v>
      </c>
      <c r="D347" s="8" t="s">
        <v>1981</v>
      </c>
      <c r="E347" s="10">
        <v>3.72</v>
      </c>
      <c r="F347" s="10">
        <v>3.6</v>
      </c>
      <c r="G347" s="10">
        <v>3.3</v>
      </c>
      <c r="H347" s="8">
        <v>42772</v>
      </c>
      <c r="I347" s="8">
        <v>43119</v>
      </c>
    </row>
    <row r="348" spans="1:9" ht="11" customHeight="1" x14ac:dyDescent="0.4">
      <c r="A348" s="2" t="s">
        <v>605</v>
      </c>
      <c r="B348" s="3" t="s">
        <v>1289</v>
      </c>
      <c r="C348" s="8">
        <v>42949.293055555601</v>
      </c>
      <c r="D348" s="8" t="s">
        <v>1981</v>
      </c>
      <c r="E348" s="10">
        <v>2.19</v>
      </c>
      <c r="F348" s="10">
        <v>2.117</v>
      </c>
      <c r="G348" s="10">
        <v>3.3</v>
      </c>
      <c r="H348" s="8">
        <v>42776</v>
      </c>
      <c r="I348" s="8">
        <v>43125</v>
      </c>
    </row>
    <row r="349" spans="1:9" ht="11" customHeight="1" x14ac:dyDescent="0.4">
      <c r="A349" s="2" t="s">
        <v>667</v>
      </c>
      <c r="B349" s="3" t="s">
        <v>1320</v>
      </c>
      <c r="C349" s="8">
        <v>42775.677083333299</v>
      </c>
      <c r="D349" s="8" t="s">
        <v>1981</v>
      </c>
      <c r="E349" s="10">
        <v>0.19</v>
      </c>
      <c r="F349" s="10">
        <v>0.184</v>
      </c>
      <c r="G349" s="10">
        <v>3.3</v>
      </c>
      <c r="H349" s="8">
        <v>42600</v>
      </c>
      <c r="I349" s="8">
        <v>42948</v>
      </c>
    </row>
    <row r="350" spans="1:9" ht="11" customHeight="1" x14ac:dyDescent="0.4">
      <c r="A350" s="2" t="s">
        <v>64</v>
      </c>
      <c r="B350" s="3" t="s">
        <v>1498</v>
      </c>
      <c r="C350" s="8">
        <v>42873.667361111096</v>
      </c>
      <c r="D350" s="8" t="s">
        <v>1981</v>
      </c>
      <c r="E350" s="10">
        <v>0.79</v>
      </c>
      <c r="F350" s="10">
        <v>0.76500000000000001</v>
      </c>
      <c r="G350" s="10">
        <v>3.3</v>
      </c>
      <c r="H350" s="8">
        <v>42703</v>
      </c>
      <c r="I350" s="8">
        <v>43047</v>
      </c>
    </row>
    <row r="351" spans="1:9" ht="11" customHeight="1" x14ac:dyDescent="0.4">
      <c r="A351" s="2" t="s">
        <v>472</v>
      </c>
      <c r="B351" s="3" t="s">
        <v>1702</v>
      </c>
      <c r="C351" s="8">
        <v>42957.292361111096</v>
      </c>
      <c r="D351" s="8" t="s">
        <v>1981</v>
      </c>
      <c r="E351" s="10">
        <v>0.25</v>
      </c>
      <c r="F351" s="10">
        <v>0.24199999999999999</v>
      </c>
      <c r="G351" s="10">
        <v>3.3</v>
      </c>
      <c r="H351" s="8">
        <v>42787</v>
      </c>
      <c r="I351" s="8">
        <v>43133</v>
      </c>
    </row>
    <row r="352" spans="1:9" ht="11" customHeight="1" x14ac:dyDescent="0.4">
      <c r="A352" s="2" t="s">
        <v>776</v>
      </c>
      <c r="B352" s="3" t="s">
        <v>1854</v>
      </c>
      <c r="C352" s="8">
        <v>42941.25</v>
      </c>
      <c r="D352" s="8" t="s">
        <v>1981</v>
      </c>
      <c r="E352" s="10">
        <v>0.81</v>
      </c>
      <c r="F352" s="10">
        <v>0.78400000000000003</v>
      </c>
      <c r="G352" s="10">
        <v>3.3</v>
      </c>
      <c r="H352" s="8">
        <v>42768</v>
      </c>
      <c r="I352" s="8">
        <v>43117</v>
      </c>
    </row>
    <row r="353" spans="1:9" ht="11" customHeight="1" x14ac:dyDescent="0.4">
      <c r="A353" s="2" t="s">
        <v>822</v>
      </c>
      <c r="B353" s="3" t="s">
        <v>1877</v>
      </c>
      <c r="C353" s="8">
        <v>42950.670138888898</v>
      </c>
      <c r="D353" s="8" t="s">
        <v>1981</v>
      </c>
      <c r="E353" s="10">
        <v>0.98</v>
      </c>
      <c r="F353" s="10">
        <v>0.94899999999999995</v>
      </c>
      <c r="G353" s="10">
        <v>3.3</v>
      </c>
      <c r="H353" s="8">
        <v>42779</v>
      </c>
      <c r="I353" s="8">
        <v>43126</v>
      </c>
    </row>
    <row r="354" spans="1:9" ht="11" customHeight="1" x14ac:dyDescent="0.4">
      <c r="A354" s="2" t="s">
        <v>235</v>
      </c>
      <c r="B354" s="3" t="s">
        <v>1104</v>
      </c>
      <c r="C354" s="8">
        <v>42949.670138888898</v>
      </c>
      <c r="D354" s="8" t="s">
        <v>1981</v>
      </c>
      <c r="E354" s="10">
        <v>1.03</v>
      </c>
      <c r="F354" s="10">
        <v>0.996</v>
      </c>
      <c r="G354" s="10">
        <v>3.4</v>
      </c>
      <c r="H354" s="8">
        <v>42776</v>
      </c>
      <c r="I354" s="8">
        <v>43125</v>
      </c>
    </row>
    <row r="355" spans="1:9" ht="11" customHeight="1" x14ac:dyDescent="0.4">
      <c r="A355" s="2" t="s">
        <v>681</v>
      </c>
      <c r="B355" s="3" t="s">
        <v>1327</v>
      </c>
      <c r="C355" s="8">
        <v>42877.6875</v>
      </c>
      <c r="D355" s="8" t="s">
        <v>1981</v>
      </c>
      <c r="E355" s="10">
        <v>1.35</v>
      </c>
      <c r="F355" s="10">
        <v>1.306</v>
      </c>
      <c r="G355" s="10">
        <v>3.4</v>
      </c>
      <c r="H355" s="8">
        <v>42705</v>
      </c>
      <c r="I355" s="8">
        <v>43049</v>
      </c>
    </row>
    <row r="356" spans="1:9" ht="11" customHeight="1" x14ac:dyDescent="0.4">
      <c r="A356" s="2" t="s">
        <v>907</v>
      </c>
      <c r="B356" s="3" t="s">
        <v>1440</v>
      </c>
      <c r="C356" s="8">
        <v>42934.246527777803</v>
      </c>
      <c r="D356" s="8" t="s">
        <v>1981</v>
      </c>
      <c r="E356" s="10">
        <v>2.46</v>
      </c>
      <c r="F356" s="10">
        <v>2.379</v>
      </c>
      <c r="G356" s="10">
        <v>3.4</v>
      </c>
      <c r="H356" s="8">
        <v>42761</v>
      </c>
      <c r="I356" s="8">
        <v>43109</v>
      </c>
    </row>
    <row r="357" spans="1:9" ht="11" customHeight="1" x14ac:dyDescent="0.4">
      <c r="A357" s="2" t="s">
        <v>110</v>
      </c>
      <c r="B357" s="3" t="s">
        <v>1521</v>
      </c>
      <c r="C357" s="8">
        <v>42774.291666666701</v>
      </c>
      <c r="D357" s="8" t="s">
        <v>1981</v>
      </c>
      <c r="E357" s="10">
        <v>0.39</v>
      </c>
      <c r="F357" s="10">
        <v>0.377</v>
      </c>
      <c r="G357" s="10">
        <v>3.4</v>
      </c>
      <c r="H357" s="8">
        <v>42599</v>
      </c>
      <c r="I357" s="8">
        <v>42947</v>
      </c>
    </row>
    <row r="358" spans="1:9" ht="11" customHeight="1" x14ac:dyDescent="0.4">
      <c r="A358" s="2" t="s">
        <v>388</v>
      </c>
      <c r="B358" s="3" t="s">
        <v>1660</v>
      </c>
      <c r="C358" s="8">
        <v>42955.25</v>
      </c>
      <c r="D358" s="8" t="s">
        <v>1981</v>
      </c>
      <c r="E358" s="10">
        <v>0.88</v>
      </c>
      <c r="F358" s="10">
        <v>0.85099999999999998</v>
      </c>
      <c r="G358" s="10">
        <v>3.4</v>
      </c>
      <c r="H358" s="8">
        <v>42782</v>
      </c>
      <c r="I358" s="8">
        <v>43131</v>
      </c>
    </row>
    <row r="359" spans="1:9" ht="11" customHeight="1" x14ac:dyDescent="0.4">
      <c r="A359" s="2" t="s">
        <v>484</v>
      </c>
      <c r="B359" s="3" t="s">
        <v>1708</v>
      </c>
      <c r="C359" s="8">
        <v>42809.668055555601</v>
      </c>
      <c r="D359" s="8" t="s">
        <v>1981</v>
      </c>
      <c r="E359" s="10">
        <v>0.48</v>
      </c>
      <c r="F359" s="10">
        <v>0.46400000000000002</v>
      </c>
      <c r="G359" s="10">
        <v>3.4</v>
      </c>
      <c r="H359" s="8">
        <v>42634</v>
      </c>
      <c r="I359" s="8">
        <v>42979</v>
      </c>
    </row>
    <row r="360" spans="1:9" ht="11" customHeight="1" x14ac:dyDescent="0.4">
      <c r="A360" s="2" t="s">
        <v>490</v>
      </c>
      <c r="B360" s="3" t="s">
        <v>1711</v>
      </c>
      <c r="C360" s="8">
        <v>42941.3125</v>
      </c>
      <c r="D360" s="8" t="s">
        <v>1981</v>
      </c>
      <c r="E360" s="10">
        <v>0.97</v>
      </c>
      <c r="F360" s="10">
        <v>0.93799999999999994</v>
      </c>
      <c r="G360" s="10">
        <v>3.4</v>
      </c>
      <c r="H360" s="8">
        <v>42768</v>
      </c>
      <c r="I360" s="8">
        <v>43117</v>
      </c>
    </row>
    <row r="361" spans="1:9" ht="11" customHeight="1" x14ac:dyDescent="0.4">
      <c r="A361" s="2" t="s">
        <v>191</v>
      </c>
      <c r="B361" s="3" t="s">
        <v>1082</v>
      </c>
      <c r="C361" s="8">
        <v>42948.743055555598</v>
      </c>
      <c r="D361" s="8" t="s">
        <v>1981</v>
      </c>
      <c r="E361" s="10">
        <v>1.67</v>
      </c>
      <c r="F361" s="10">
        <v>1.613</v>
      </c>
      <c r="G361" s="10">
        <v>3.5</v>
      </c>
      <c r="H361" s="8">
        <v>42775</v>
      </c>
      <c r="I361" s="8">
        <v>43124</v>
      </c>
    </row>
    <row r="362" spans="1:9" ht="10.050000000000001" customHeight="1" x14ac:dyDescent="0.4">
      <c r="A362" s="12" t="s">
        <v>797</v>
      </c>
      <c r="B362" s="3" t="s">
        <v>1385</v>
      </c>
      <c r="C362" s="8">
        <v>42852.677083333299</v>
      </c>
      <c r="D362" s="8" t="s">
        <v>1981</v>
      </c>
      <c r="E362" s="10">
        <v>1.45</v>
      </c>
      <c r="F362" s="10">
        <v>1.401</v>
      </c>
      <c r="G362" s="10">
        <v>3.5</v>
      </c>
      <c r="H362" s="8">
        <v>42678</v>
      </c>
      <c r="I362" s="8">
        <v>43026</v>
      </c>
    </row>
    <row r="363" spans="1:9" ht="10.050000000000001" customHeight="1" x14ac:dyDescent="0.4">
      <c r="A363" s="12" t="s">
        <v>144</v>
      </c>
      <c r="B363" s="3" t="s">
        <v>1538</v>
      </c>
      <c r="C363" s="8">
        <v>42783.302083333299</v>
      </c>
      <c r="D363" s="8" t="s">
        <v>1981</v>
      </c>
      <c r="E363" s="10">
        <v>0.91</v>
      </c>
      <c r="F363" s="10">
        <v>0.879</v>
      </c>
      <c r="G363" s="10">
        <v>3.5</v>
      </c>
      <c r="H363" s="8">
        <v>42608</v>
      </c>
      <c r="I363" s="8">
        <v>42956</v>
      </c>
    </row>
    <row r="364" spans="1:9" ht="10.050000000000001" customHeight="1" x14ac:dyDescent="0.4">
      <c r="A364" s="12" t="s">
        <v>148</v>
      </c>
      <c r="B364" s="3" t="s">
        <v>1540</v>
      </c>
      <c r="C364" s="8">
        <v>42936.670138888898</v>
      </c>
      <c r="D364" s="8" t="s">
        <v>1981</v>
      </c>
      <c r="E364" s="10">
        <v>1.96</v>
      </c>
      <c r="F364" s="10">
        <v>1.8979999999999999</v>
      </c>
      <c r="G364" s="10">
        <v>3.5</v>
      </c>
      <c r="H364" s="8">
        <v>42765</v>
      </c>
      <c r="I364" s="8">
        <v>43111</v>
      </c>
    </row>
    <row r="365" spans="1:9" ht="10.050000000000001" customHeight="1" x14ac:dyDescent="0.4">
      <c r="A365" s="12" t="s">
        <v>464</v>
      </c>
      <c r="B365" s="3" t="s">
        <v>1698</v>
      </c>
      <c r="C365" s="8">
        <v>42955.6743055556</v>
      </c>
      <c r="D365" s="8" t="s">
        <v>1981</v>
      </c>
      <c r="E365" s="10">
        <v>1.5</v>
      </c>
      <c r="F365" s="10">
        <v>1.4490000000000001</v>
      </c>
      <c r="G365" s="10">
        <v>3.5</v>
      </c>
      <c r="H365" s="8">
        <v>42782</v>
      </c>
      <c r="I365" s="8">
        <v>43131</v>
      </c>
    </row>
    <row r="366" spans="1:9" ht="10.050000000000001" customHeight="1" x14ac:dyDescent="0.4">
      <c r="A366" s="12" t="s">
        <v>482</v>
      </c>
      <c r="B366" s="3" t="s">
        <v>1707</v>
      </c>
      <c r="C366" s="8">
        <v>42951.28125</v>
      </c>
      <c r="D366" s="8" t="s">
        <v>1981</v>
      </c>
      <c r="E366" s="10">
        <v>0.65</v>
      </c>
      <c r="F366" s="10">
        <v>0.628</v>
      </c>
      <c r="G366" s="10">
        <v>3.5</v>
      </c>
      <c r="H366" s="8">
        <v>42780</v>
      </c>
      <c r="I366" s="8">
        <v>43129</v>
      </c>
    </row>
    <row r="367" spans="1:9" ht="10.050000000000001" customHeight="1" x14ac:dyDescent="0.4">
      <c r="A367" s="12" t="s">
        <v>518</v>
      </c>
      <c r="B367" s="3" t="s">
        <v>1725</v>
      </c>
      <c r="C367" s="8">
        <v>42935.285416666702</v>
      </c>
      <c r="D367" s="8" t="s">
        <v>1981</v>
      </c>
      <c r="E367" s="10">
        <v>2.35</v>
      </c>
      <c r="F367" s="10">
        <v>2.2709999999999999</v>
      </c>
      <c r="G367" s="10">
        <v>3.5</v>
      </c>
      <c r="H367" s="8">
        <v>42762</v>
      </c>
      <c r="I367" s="8">
        <v>43110</v>
      </c>
    </row>
    <row r="368" spans="1:9" ht="10.050000000000001" customHeight="1" x14ac:dyDescent="0.4">
      <c r="A368" s="12" t="s">
        <v>788</v>
      </c>
      <c r="B368" s="3" t="s">
        <v>1860</v>
      </c>
      <c r="C368" s="8">
        <v>42943.677083333299</v>
      </c>
      <c r="D368" s="8" t="s">
        <v>1981</v>
      </c>
      <c r="E368" s="10">
        <v>0.86</v>
      </c>
      <c r="F368" s="10">
        <v>0.83099999999999996</v>
      </c>
      <c r="G368" s="10">
        <v>3.5</v>
      </c>
      <c r="H368" s="8">
        <v>42772</v>
      </c>
      <c r="I368" s="8">
        <v>43119</v>
      </c>
    </row>
    <row r="369" spans="1:9" ht="10.050000000000001" customHeight="1" x14ac:dyDescent="0.4">
      <c r="A369" s="12" t="s">
        <v>429</v>
      </c>
      <c r="B369" s="3" t="s">
        <v>1201</v>
      </c>
      <c r="C369" s="8">
        <v>42935.334027777797</v>
      </c>
      <c r="D369" s="8" t="s">
        <v>1981</v>
      </c>
      <c r="E369" s="10">
        <v>2.74</v>
      </c>
      <c r="F369" s="10">
        <v>2.6459999999999999</v>
      </c>
      <c r="G369" s="10">
        <v>3.6</v>
      </c>
      <c r="H369" s="8">
        <v>42762</v>
      </c>
      <c r="I369" s="8">
        <v>43110</v>
      </c>
    </row>
    <row r="370" spans="1:9" ht="10.050000000000001" customHeight="1" x14ac:dyDescent="0.4">
      <c r="A370" s="12" t="s">
        <v>348</v>
      </c>
      <c r="B370" s="3" t="s">
        <v>1640</v>
      </c>
      <c r="C370" s="8">
        <v>42943.680555555598</v>
      </c>
      <c r="D370" s="8" t="s">
        <v>1981</v>
      </c>
      <c r="E370" s="10">
        <v>0.2</v>
      </c>
      <c r="F370" s="10">
        <v>0.193</v>
      </c>
      <c r="G370" s="10">
        <v>3.6</v>
      </c>
      <c r="H370" s="8">
        <v>42772</v>
      </c>
      <c r="I370" s="8">
        <v>43119</v>
      </c>
    </row>
    <row r="371" spans="1:9" ht="10.050000000000001" customHeight="1" x14ac:dyDescent="0.4">
      <c r="A371" s="12" t="s">
        <v>686</v>
      </c>
      <c r="B371" s="3" t="s">
        <v>1809</v>
      </c>
      <c r="C371" s="8">
        <v>42949.670138888898</v>
      </c>
      <c r="D371" s="8" t="s">
        <v>1981</v>
      </c>
      <c r="E371" s="10">
        <v>0.23</v>
      </c>
      <c r="F371" s="10">
        <v>0.222</v>
      </c>
      <c r="G371" s="10">
        <v>3.6</v>
      </c>
      <c r="H371" s="8">
        <v>42776</v>
      </c>
      <c r="I371" s="8">
        <v>43125</v>
      </c>
    </row>
    <row r="372" spans="1:9" ht="10.050000000000001" customHeight="1" x14ac:dyDescent="0.4">
      <c r="A372" s="12" t="s">
        <v>337</v>
      </c>
      <c r="B372" s="3" t="s">
        <v>1155</v>
      </c>
      <c r="C372" s="8">
        <v>42942.677083333299</v>
      </c>
      <c r="D372" s="8" t="s">
        <v>1981</v>
      </c>
      <c r="E372" s="10">
        <v>0.25</v>
      </c>
      <c r="F372" s="10">
        <v>0.24099999999999999</v>
      </c>
      <c r="G372" s="10">
        <v>3.7</v>
      </c>
      <c r="H372" s="8">
        <v>42769</v>
      </c>
      <c r="I372" s="8">
        <v>43118</v>
      </c>
    </row>
    <row r="373" spans="1:9" ht="10.050000000000001" customHeight="1" x14ac:dyDescent="0.4">
      <c r="A373" s="12" t="s">
        <v>817</v>
      </c>
      <c r="B373" s="3" t="s">
        <v>1395</v>
      </c>
      <c r="C373" s="8">
        <v>42943.270833333299</v>
      </c>
      <c r="D373" s="8" t="s">
        <v>1981</v>
      </c>
      <c r="E373" s="10">
        <v>1.24</v>
      </c>
      <c r="F373" s="10">
        <v>1.196</v>
      </c>
      <c r="G373" s="10">
        <v>3.7</v>
      </c>
      <c r="H373" s="8">
        <v>42772</v>
      </c>
      <c r="I373" s="8">
        <v>43119</v>
      </c>
    </row>
    <row r="374" spans="1:9" ht="10.050000000000001" customHeight="1" x14ac:dyDescent="0.4">
      <c r="A374" s="12" t="s">
        <v>939</v>
      </c>
      <c r="B374" s="3" t="s">
        <v>1456</v>
      </c>
      <c r="C374" s="8">
        <v>42950.6875</v>
      </c>
      <c r="D374" s="8" t="s">
        <v>1981</v>
      </c>
      <c r="E374" s="10">
        <v>0.45</v>
      </c>
      <c r="F374" s="10">
        <v>0.437</v>
      </c>
      <c r="G374" s="10">
        <v>3.7</v>
      </c>
      <c r="H374" s="8">
        <v>42779</v>
      </c>
      <c r="I374" s="8">
        <v>43126</v>
      </c>
    </row>
    <row r="375" spans="1:9" ht="10.050000000000001" customHeight="1" x14ac:dyDescent="0.4">
      <c r="A375" s="6" t="s">
        <v>983</v>
      </c>
      <c r="B375" s="1" t="s">
        <v>1973</v>
      </c>
      <c r="C375" s="8">
        <v>42948.288194444402</v>
      </c>
      <c r="D375" s="8" t="s">
        <v>1981</v>
      </c>
      <c r="E375" s="10">
        <v>0.59</v>
      </c>
      <c r="F375" s="10">
        <v>0.56899999999999995</v>
      </c>
      <c r="G375" s="10">
        <v>3.7</v>
      </c>
      <c r="H375" s="8">
        <v>42775</v>
      </c>
      <c r="I375" s="8">
        <v>43124</v>
      </c>
    </row>
    <row r="376" spans="1:9" ht="10.050000000000001" customHeight="1" x14ac:dyDescent="0.4">
      <c r="A376" s="12" t="s">
        <v>478</v>
      </c>
      <c r="B376" s="3" t="s">
        <v>1705</v>
      </c>
      <c r="C376" s="8">
        <v>42950.291666666701</v>
      </c>
      <c r="D376" s="8" t="s">
        <v>1981</v>
      </c>
      <c r="E376" s="10">
        <v>1.0900000000000001</v>
      </c>
      <c r="F376" s="10">
        <v>1.0509999999999999</v>
      </c>
      <c r="G376" s="10">
        <v>3.7</v>
      </c>
      <c r="H376" s="8">
        <v>42779</v>
      </c>
      <c r="I376" s="8">
        <v>43126</v>
      </c>
    </row>
    <row r="377" spans="1:9" ht="10.050000000000001" customHeight="1" x14ac:dyDescent="0.4">
      <c r="A377" s="12" t="s">
        <v>21</v>
      </c>
      <c r="B377" s="3" t="s">
        <v>997</v>
      </c>
      <c r="C377" s="8">
        <v>42853.293749999997</v>
      </c>
      <c r="D377" s="8" t="s">
        <v>1981</v>
      </c>
      <c r="E377" s="10">
        <v>2.5</v>
      </c>
      <c r="F377" s="10">
        <v>2.4079999999999999</v>
      </c>
      <c r="G377" s="10">
        <v>3.8</v>
      </c>
      <c r="H377" s="8">
        <v>42681</v>
      </c>
      <c r="I377" s="8">
        <v>43027</v>
      </c>
    </row>
    <row r="378" spans="1:9" ht="10.050000000000001" customHeight="1" x14ac:dyDescent="0.4">
      <c r="A378" s="12" t="s">
        <v>51</v>
      </c>
      <c r="B378" s="3" t="s">
        <v>1012</v>
      </c>
      <c r="C378" s="8">
        <v>42852.25</v>
      </c>
      <c r="D378" s="8" t="s">
        <v>1981</v>
      </c>
      <c r="E378" s="10">
        <v>1.43</v>
      </c>
      <c r="F378" s="10">
        <v>1.3779999999999999</v>
      </c>
      <c r="G378" s="10">
        <v>3.8</v>
      </c>
      <c r="H378" s="8">
        <v>42678</v>
      </c>
      <c r="I378" s="8">
        <v>43026</v>
      </c>
    </row>
    <row r="379" spans="1:9" ht="10.050000000000001" customHeight="1" x14ac:dyDescent="0.4">
      <c r="A379" s="12" t="s">
        <v>507</v>
      </c>
      <c r="B379" s="3" t="s">
        <v>1240</v>
      </c>
      <c r="C379" s="8">
        <v>42937.333333333299</v>
      </c>
      <c r="D379" s="8" t="s">
        <v>1981</v>
      </c>
      <c r="E379" s="10">
        <v>1.33</v>
      </c>
      <c r="F379" s="10">
        <v>1.2809999999999999</v>
      </c>
      <c r="G379" s="10">
        <v>3.8</v>
      </c>
      <c r="H379" s="8">
        <v>42766</v>
      </c>
      <c r="I379" s="8">
        <v>43112</v>
      </c>
    </row>
    <row r="380" spans="1:9" ht="10.050000000000001" customHeight="1" x14ac:dyDescent="0.4">
      <c r="A380" s="12" t="s">
        <v>317</v>
      </c>
      <c r="B380" s="3" t="s">
        <v>1145</v>
      </c>
      <c r="C380" s="8">
        <v>42943.692361111098</v>
      </c>
      <c r="D380" s="8" t="s">
        <v>1981</v>
      </c>
      <c r="E380" s="10">
        <v>1.98</v>
      </c>
      <c r="F380" s="10">
        <v>1.905</v>
      </c>
      <c r="G380" s="10">
        <v>3.9</v>
      </c>
      <c r="H380" s="8">
        <v>42772</v>
      </c>
      <c r="I380" s="8">
        <v>43119</v>
      </c>
    </row>
    <row r="381" spans="1:9" ht="10.050000000000001" customHeight="1" x14ac:dyDescent="0.4">
      <c r="A381" s="12" t="s">
        <v>643</v>
      </c>
      <c r="B381" s="3" t="s">
        <v>1308</v>
      </c>
      <c r="C381" s="8">
        <v>42934.679166666698</v>
      </c>
      <c r="D381" s="8" t="s">
        <v>1981</v>
      </c>
      <c r="E381" s="10">
        <v>0.43</v>
      </c>
      <c r="F381" s="10">
        <v>0.41399999999999998</v>
      </c>
      <c r="G381" s="10">
        <v>3.9</v>
      </c>
      <c r="H381" s="8">
        <v>42761</v>
      </c>
      <c r="I381" s="8">
        <v>43109</v>
      </c>
    </row>
    <row r="382" spans="1:9" ht="10.050000000000001" customHeight="1" x14ac:dyDescent="0.4">
      <c r="A382" s="12" t="s">
        <v>891</v>
      </c>
      <c r="B382" s="3" t="s">
        <v>1432</v>
      </c>
      <c r="C382" s="8">
        <v>42936.333333333299</v>
      </c>
      <c r="D382" s="8" t="s">
        <v>1981</v>
      </c>
      <c r="E382" s="10">
        <v>1.45</v>
      </c>
      <c r="F382" s="10">
        <v>1.393</v>
      </c>
      <c r="G382" s="10">
        <v>3.9</v>
      </c>
      <c r="H382" s="8">
        <v>42765</v>
      </c>
      <c r="I382" s="8">
        <v>43111</v>
      </c>
    </row>
    <row r="383" spans="1:9" ht="10.050000000000001" customHeight="1" x14ac:dyDescent="0.4">
      <c r="A383" s="12" t="s">
        <v>917</v>
      </c>
      <c r="B383" s="3" t="s">
        <v>1445</v>
      </c>
      <c r="C383" s="8">
        <v>42943.677083333299</v>
      </c>
      <c r="D383" s="8" t="s">
        <v>1981</v>
      </c>
      <c r="E383" s="10">
        <v>1.05</v>
      </c>
      <c r="F383" s="10">
        <v>1.0109999999999999</v>
      </c>
      <c r="G383" s="10">
        <v>3.9</v>
      </c>
      <c r="H383" s="8">
        <v>42772</v>
      </c>
      <c r="I383" s="8">
        <v>43119</v>
      </c>
    </row>
    <row r="384" spans="1:9" ht="10.050000000000001" customHeight="1" x14ac:dyDescent="0.4">
      <c r="A384" s="6" t="s">
        <v>964</v>
      </c>
      <c r="B384" s="1" t="s">
        <v>1954</v>
      </c>
      <c r="C384" s="8">
        <v>42951.333333333299</v>
      </c>
      <c r="D384" s="8" t="s">
        <v>1981</v>
      </c>
      <c r="E384" s="10">
        <v>0.06</v>
      </c>
      <c r="F384" s="10">
        <v>0.06</v>
      </c>
      <c r="G384" s="10">
        <v>3.9</v>
      </c>
      <c r="H384" s="8">
        <v>42780</v>
      </c>
      <c r="I384" s="8">
        <v>43129</v>
      </c>
    </row>
    <row r="385" spans="1:9" ht="10.050000000000001" customHeight="1" x14ac:dyDescent="0.4">
      <c r="A385" s="12" t="s">
        <v>62</v>
      </c>
      <c r="B385" s="3" t="s">
        <v>1497</v>
      </c>
      <c r="C385" s="8">
        <v>42857.6875</v>
      </c>
      <c r="D385" s="8" t="s">
        <v>1981</v>
      </c>
      <c r="E385" s="10">
        <v>2.1</v>
      </c>
      <c r="F385" s="10">
        <v>2.0219999999999998</v>
      </c>
      <c r="G385" s="10">
        <v>3.9</v>
      </c>
      <c r="H385" s="8">
        <v>42683</v>
      </c>
      <c r="I385" s="8">
        <v>43031</v>
      </c>
    </row>
    <row r="386" spans="1:9" ht="10.050000000000001" customHeight="1" x14ac:dyDescent="0.4">
      <c r="A386" s="12" t="s">
        <v>912</v>
      </c>
      <c r="B386" s="3" t="s">
        <v>1922</v>
      </c>
      <c r="C386" s="8">
        <v>42930.333333333299</v>
      </c>
      <c r="D386" s="8" t="s">
        <v>1981</v>
      </c>
      <c r="E386" s="10">
        <v>1.05</v>
      </c>
      <c r="F386" s="10">
        <v>1.0089999999999999</v>
      </c>
      <c r="G386" s="10">
        <v>3.9</v>
      </c>
      <c r="H386" s="8">
        <v>42759</v>
      </c>
      <c r="I386" s="8">
        <v>43105</v>
      </c>
    </row>
    <row r="387" spans="1:9" ht="10.050000000000001" customHeight="1" x14ac:dyDescent="0.4">
      <c r="A387" s="12" t="s">
        <v>535</v>
      </c>
      <c r="B387" s="3" t="s">
        <v>1254</v>
      </c>
      <c r="C387" s="8">
        <v>42622.327083333301</v>
      </c>
      <c r="D387" s="8" t="s">
        <v>1981</v>
      </c>
      <c r="E387" s="10">
        <v>0.47</v>
      </c>
      <c r="F387" s="10">
        <v>0.45200000000000001</v>
      </c>
      <c r="G387" s="10">
        <v>4</v>
      </c>
      <c r="H387" s="8">
        <v>42451</v>
      </c>
      <c r="I387" s="8">
        <v>42797</v>
      </c>
    </row>
    <row r="388" spans="1:9" ht="10.050000000000001" customHeight="1" x14ac:dyDescent="0.4">
      <c r="A388" s="2" t="s">
        <v>256</v>
      </c>
      <c r="B388" s="2" t="s">
        <v>1594</v>
      </c>
      <c r="C388" s="8">
        <v>42948.667361111096</v>
      </c>
      <c r="D388" s="8" t="s">
        <v>1981</v>
      </c>
      <c r="E388" s="10">
        <v>0.34</v>
      </c>
      <c r="F388" s="10">
        <v>0.32700000000000001</v>
      </c>
      <c r="G388" s="10">
        <v>4</v>
      </c>
      <c r="H388" s="8">
        <v>42775</v>
      </c>
      <c r="I388" s="8">
        <v>43124</v>
      </c>
    </row>
    <row r="389" spans="1:9" x14ac:dyDescent="0.4">
      <c r="A389" s="2" t="s">
        <v>466</v>
      </c>
      <c r="B389" s="2" t="s">
        <v>1699</v>
      </c>
      <c r="C389" s="8">
        <v>42789.666666666701</v>
      </c>
      <c r="D389" s="8" t="s">
        <v>1981</v>
      </c>
      <c r="E389" s="10">
        <v>0.26</v>
      </c>
      <c r="F389" s="10">
        <v>0.25</v>
      </c>
      <c r="G389" s="10">
        <v>4</v>
      </c>
      <c r="H389" s="8">
        <v>42613</v>
      </c>
      <c r="I389" s="8">
        <v>42961</v>
      </c>
    </row>
    <row r="390" spans="1:9" x14ac:dyDescent="0.4">
      <c r="A390" s="2" t="s">
        <v>582</v>
      </c>
      <c r="B390" s="2" t="s">
        <v>1757</v>
      </c>
      <c r="C390" s="8">
        <v>42949.354166666701</v>
      </c>
      <c r="D390" s="8" t="s">
        <v>1981</v>
      </c>
      <c r="E390" s="10">
        <v>0.19</v>
      </c>
      <c r="F390" s="10">
        <v>0.18</v>
      </c>
      <c r="G390" s="10">
        <v>4</v>
      </c>
      <c r="H390" s="8">
        <v>42776</v>
      </c>
      <c r="I390" s="8">
        <v>43125</v>
      </c>
    </row>
    <row r="391" spans="1:9" x14ac:dyDescent="0.4">
      <c r="A391" s="2" t="s">
        <v>205</v>
      </c>
      <c r="B391" s="2" t="s">
        <v>1089</v>
      </c>
      <c r="C391" s="8">
        <v>42944.354166666701</v>
      </c>
      <c r="D391" s="8" t="s">
        <v>1981</v>
      </c>
      <c r="E391" s="10">
        <v>0.91</v>
      </c>
      <c r="F391" s="10">
        <v>0.873</v>
      </c>
      <c r="G391" s="10">
        <v>4.0999999999999996</v>
      </c>
      <c r="H391" s="8">
        <v>42773</v>
      </c>
      <c r="I391" s="8">
        <v>43122</v>
      </c>
    </row>
    <row r="392" spans="1:9" x14ac:dyDescent="0.4">
      <c r="A392" s="2" t="s">
        <v>371</v>
      </c>
      <c r="B392" s="2" t="s">
        <v>1172</v>
      </c>
      <c r="C392" s="8">
        <v>42768.28125</v>
      </c>
      <c r="D392" s="8" t="s">
        <v>1981</v>
      </c>
      <c r="E392" s="10">
        <v>1.22</v>
      </c>
      <c r="F392" s="10">
        <v>1.1719999999999999</v>
      </c>
      <c r="G392" s="10">
        <v>4.0999999999999996</v>
      </c>
      <c r="H392" s="8">
        <v>42593</v>
      </c>
      <c r="I392" s="8">
        <v>42941</v>
      </c>
    </row>
    <row r="393" spans="1:9" x14ac:dyDescent="0.4">
      <c r="A393" s="2" t="s">
        <v>639</v>
      </c>
      <c r="B393" s="2" t="s">
        <v>1306</v>
      </c>
      <c r="C393" s="8">
        <v>42943.779166666704</v>
      </c>
      <c r="D393" s="8" t="s">
        <v>1981</v>
      </c>
      <c r="E393" s="10">
        <v>-0.14000000000000001</v>
      </c>
      <c r="F393" s="10">
        <v>-0.14599999999999999</v>
      </c>
      <c r="G393" s="10">
        <v>4.0999999999999996</v>
      </c>
      <c r="H393" s="8">
        <v>42772</v>
      </c>
      <c r="I393" s="8">
        <v>43119</v>
      </c>
    </row>
    <row r="394" spans="1:9" x14ac:dyDescent="0.4">
      <c r="A394" s="2" t="s">
        <v>903</v>
      </c>
      <c r="B394" s="2" t="s">
        <v>1438</v>
      </c>
      <c r="C394" s="8">
        <v>42941.288194444402</v>
      </c>
      <c r="D394" s="8" t="s">
        <v>1981</v>
      </c>
      <c r="E394" s="10">
        <v>1.85</v>
      </c>
      <c r="F394" s="10">
        <v>1.7769999999999999</v>
      </c>
      <c r="G394" s="10">
        <v>4.0999999999999996</v>
      </c>
      <c r="H394" s="8">
        <v>42768</v>
      </c>
      <c r="I394" s="8">
        <v>43117</v>
      </c>
    </row>
    <row r="395" spans="1:9" x14ac:dyDescent="0.4">
      <c r="A395" s="2" t="s">
        <v>504</v>
      </c>
      <c r="B395" s="2" t="s">
        <v>1718</v>
      </c>
      <c r="C395" s="8">
        <v>42934.3125</v>
      </c>
      <c r="D395" s="8" t="s">
        <v>1981</v>
      </c>
      <c r="E395" s="10">
        <v>3.23</v>
      </c>
      <c r="F395" s="10">
        <v>3.1080000000000001</v>
      </c>
      <c r="G395" s="10">
        <v>4.0999999999999996</v>
      </c>
      <c r="H395" s="8">
        <v>42761</v>
      </c>
      <c r="I395" s="8">
        <v>43109</v>
      </c>
    </row>
    <row r="396" spans="1:9" x14ac:dyDescent="0.4">
      <c r="A396" s="2" t="s">
        <v>916</v>
      </c>
      <c r="B396" s="2" t="s">
        <v>1924</v>
      </c>
      <c r="C396" s="8">
        <v>42943.25</v>
      </c>
      <c r="D396" s="8" t="s">
        <v>1981</v>
      </c>
      <c r="E396" s="10">
        <v>1.01</v>
      </c>
      <c r="F396" s="10">
        <v>0.97399999999999998</v>
      </c>
      <c r="G396" s="10">
        <v>4.0999999999999996</v>
      </c>
      <c r="H396" s="8">
        <v>42772</v>
      </c>
      <c r="I396" s="8">
        <v>43119</v>
      </c>
    </row>
    <row r="397" spans="1:9" x14ac:dyDescent="0.4">
      <c r="A397" s="2" t="s">
        <v>591</v>
      </c>
      <c r="B397" s="2" t="s">
        <v>1282</v>
      </c>
      <c r="C397" s="8">
        <v>42817.668749999997</v>
      </c>
      <c r="D397" s="8" t="s">
        <v>1981</v>
      </c>
      <c r="E397" s="10">
        <v>0.9</v>
      </c>
      <c r="F397" s="10">
        <v>0.86399999999999999</v>
      </c>
      <c r="G397" s="10">
        <v>4.2</v>
      </c>
      <c r="H397" s="8">
        <v>42642</v>
      </c>
      <c r="I397" s="8">
        <v>42990</v>
      </c>
    </row>
    <row r="398" spans="1:9" x14ac:dyDescent="0.4">
      <c r="A398" s="2" t="s">
        <v>709</v>
      </c>
      <c r="B398" s="2" t="s">
        <v>1341</v>
      </c>
      <c r="C398" s="8">
        <v>42930.276388888902</v>
      </c>
      <c r="D398" s="8" t="s">
        <v>1981</v>
      </c>
      <c r="E398" s="10">
        <v>2.1</v>
      </c>
      <c r="F398" s="10">
        <v>2.016</v>
      </c>
      <c r="G398" s="10">
        <v>4.2</v>
      </c>
      <c r="H398" s="8">
        <v>42759</v>
      </c>
      <c r="I398" s="8">
        <v>43105</v>
      </c>
    </row>
    <row r="399" spans="1:9" x14ac:dyDescent="0.4">
      <c r="A399" s="2" t="s">
        <v>50</v>
      </c>
      <c r="B399" s="2" t="s">
        <v>1491</v>
      </c>
      <c r="C399" s="8">
        <v>42942.25</v>
      </c>
      <c r="D399" s="8" t="s">
        <v>1981</v>
      </c>
      <c r="E399" s="10">
        <v>3.37</v>
      </c>
      <c r="F399" s="10">
        <v>3.2330000000000001</v>
      </c>
      <c r="G399" s="10">
        <v>4.2</v>
      </c>
      <c r="H399" s="8">
        <v>42769</v>
      </c>
      <c r="I399" s="8">
        <v>43118</v>
      </c>
    </row>
    <row r="400" spans="1:9" x14ac:dyDescent="0.4">
      <c r="A400" s="2" t="s">
        <v>202</v>
      </c>
      <c r="B400" s="2" t="s">
        <v>1567</v>
      </c>
      <c r="C400" s="8">
        <v>42942.302083333299</v>
      </c>
      <c r="D400" s="8" t="s">
        <v>1981</v>
      </c>
      <c r="E400" s="10">
        <v>0.42</v>
      </c>
      <c r="F400" s="10">
        <v>0.40300000000000002</v>
      </c>
      <c r="G400" s="10">
        <v>4.2</v>
      </c>
      <c r="H400" s="8">
        <v>42769</v>
      </c>
      <c r="I400" s="8">
        <v>43118</v>
      </c>
    </row>
    <row r="401" spans="1:9" x14ac:dyDescent="0.4">
      <c r="A401" s="2" t="s">
        <v>300</v>
      </c>
      <c r="B401" s="2" t="s">
        <v>1616</v>
      </c>
      <c r="C401" s="8">
        <v>42948.667361111096</v>
      </c>
      <c r="D401" s="8" t="s">
        <v>1981</v>
      </c>
      <c r="E401" s="10">
        <v>1.0900000000000001</v>
      </c>
      <c r="F401" s="10">
        <v>1.046</v>
      </c>
      <c r="G401" s="10">
        <v>4.2</v>
      </c>
      <c r="H401" s="8">
        <v>42775</v>
      </c>
      <c r="I401" s="8">
        <v>43124</v>
      </c>
    </row>
    <row r="402" spans="1:9" x14ac:dyDescent="0.4">
      <c r="A402" s="2" t="s">
        <v>360</v>
      </c>
      <c r="B402" s="2" t="s">
        <v>1646</v>
      </c>
      <c r="C402" s="8">
        <v>42935.677083333299</v>
      </c>
      <c r="D402" s="8" t="s">
        <v>1981</v>
      </c>
      <c r="E402" s="10">
        <v>0.75</v>
      </c>
      <c r="F402" s="10">
        <v>0.72</v>
      </c>
      <c r="G402" s="10">
        <v>4.2</v>
      </c>
      <c r="H402" s="8">
        <v>42762</v>
      </c>
      <c r="I402" s="8">
        <v>43110</v>
      </c>
    </row>
    <row r="403" spans="1:9" ht="18" x14ac:dyDescent="0.4">
      <c r="A403" s="2" t="s">
        <v>392</v>
      </c>
      <c r="B403" s="2" t="s">
        <v>1662</v>
      </c>
      <c r="C403" s="8">
        <v>42942.25</v>
      </c>
      <c r="D403" s="8" t="s">
        <v>1981</v>
      </c>
      <c r="E403" s="10">
        <v>0.52</v>
      </c>
      <c r="F403" s="10">
        <v>0.499</v>
      </c>
      <c r="G403" s="10">
        <v>4.2</v>
      </c>
      <c r="H403" s="8">
        <v>42769</v>
      </c>
      <c r="I403" s="8">
        <v>43118</v>
      </c>
    </row>
    <row r="404" spans="1:9" x14ac:dyDescent="0.4">
      <c r="A404" s="2" t="s">
        <v>698</v>
      </c>
      <c r="B404" s="2" t="s">
        <v>1815</v>
      </c>
      <c r="C404" s="8">
        <v>42937.25</v>
      </c>
      <c r="D404" s="8" t="s">
        <v>1981</v>
      </c>
      <c r="E404" s="10">
        <v>0.25</v>
      </c>
      <c r="F404" s="10">
        <v>0.24</v>
      </c>
      <c r="G404" s="10">
        <v>4.2</v>
      </c>
      <c r="H404" s="8">
        <v>42766</v>
      </c>
      <c r="I404" s="8">
        <v>43112</v>
      </c>
    </row>
    <row r="405" spans="1:9" x14ac:dyDescent="0.4">
      <c r="A405" s="2" t="s">
        <v>768</v>
      </c>
      <c r="B405" s="2" t="s">
        <v>1850</v>
      </c>
      <c r="C405" s="8">
        <v>42943.668055555601</v>
      </c>
      <c r="D405" s="8" t="s">
        <v>1981</v>
      </c>
      <c r="E405" s="10">
        <v>-0.39</v>
      </c>
      <c r="F405" s="10">
        <v>-0.40699999999999997</v>
      </c>
      <c r="G405" s="10">
        <v>4.2</v>
      </c>
      <c r="H405" s="8">
        <v>42772</v>
      </c>
      <c r="I405" s="8">
        <v>43119</v>
      </c>
    </row>
    <row r="406" spans="1:9" x14ac:dyDescent="0.4">
      <c r="A406" s="2" t="s">
        <v>804</v>
      </c>
      <c r="B406" s="2" t="s">
        <v>1868</v>
      </c>
      <c r="C406" s="8">
        <v>42942.7097222222</v>
      </c>
      <c r="D406" s="8" t="s">
        <v>1981</v>
      </c>
      <c r="E406" s="10">
        <v>0.9</v>
      </c>
      <c r="F406" s="10">
        <v>0.86399999999999999</v>
      </c>
      <c r="G406" s="10">
        <v>4.2</v>
      </c>
      <c r="H406" s="8">
        <v>42769</v>
      </c>
      <c r="I406" s="8">
        <v>43118</v>
      </c>
    </row>
    <row r="407" spans="1:9" x14ac:dyDescent="0.4">
      <c r="A407" s="2" t="s">
        <v>727</v>
      </c>
      <c r="B407" s="2" t="s">
        <v>1350</v>
      </c>
      <c r="C407" s="8">
        <v>42772.668749999997</v>
      </c>
      <c r="D407" s="8" t="s">
        <v>1981</v>
      </c>
      <c r="E407" s="10">
        <v>0.46</v>
      </c>
      <c r="F407" s="10">
        <v>0.441</v>
      </c>
      <c r="G407" s="10">
        <v>4.3</v>
      </c>
      <c r="H407" s="8">
        <v>42597</v>
      </c>
      <c r="I407" s="8">
        <v>42943</v>
      </c>
    </row>
    <row r="408" spans="1:9" x14ac:dyDescent="0.4">
      <c r="A408" s="2" t="s">
        <v>32</v>
      </c>
      <c r="B408" s="2" t="s">
        <v>1482</v>
      </c>
      <c r="C408" s="8">
        <v>42949.288194444402</v>
      </c>
      <c r="D408" s="8" t="s">
        <v>1981</v>
      </c>
      <c r="E408" s="10">
        <v>0.65</v>
      </c>
      <c r="F408" s="10">
        <v>0.623</v>
      </c>
      <c r="G408" s="10">
        <v>4.3</v>
      </c>
      <c r="H408" s="8">
        <v>42776</v>
      </c>
      <c r="I408" s="8">
        <v>43125</v>
      </c>
    </row>
    <row r="409" spans="1:9" x14ac:dyDescent="0.4">
      <c r="A409" s="2" t="s">
        <v>234</v>
      </c>
      <c r="B409" s="2" t="s">
        <v>1583</v>
      </c>
      <c r="C409" s="8">
        <v>42949.667361111096</v>
      </c>
      <c r="D409" s="8" t="s">
        <v>1981</v>
      </c>
      <c r="E409" s="10">
        <v>0.77</v>
      </c>
      <c r="F409" s="10">
        <v>0.73799999999999999</v>
      </c>
      <c r="G409" s="10">
        <v>4.3</v>
      </c>
      <c r="H409" s="8">
        <v>42776</v>
      </c>
      <c r="I409" s="8">
        <v>43125</v>
      </c>
    </row>
    <row r="410" spans="1:9" x14ac:dyDescent="0.4">
      <c r="A410" s="2" t="s">
        <v>334</v>
      </c>
      <c r="B410" s="2" t="s">
        <v>1633</v>
      </c>
      <c r="C410" s="8">
        <v>42930.275000000001</v>
      </c>
      <c r="D410" s="8" t="s">
        <v>1981</v>
      </c>
      <c r="E410" s="10">
        <v>0.27</v>
      </c>
      <c r="F410" s="10">
        <v>0.26200000000000001</v>
      </c>
      <c r="G410" s="10">
        <v>4.3</v>
      </c>
      <c r="H410" s="8">
        <v>42759</v>
      </c>
      <c r="I410" s="8">
        <v>43105</v>
      </c>
    </row>
    <row r="411" spans="1:9" x14ac:dyDescent="0.4">
      <c r="A411" s="2" t="s">
        <v>350</v>
      </c>
      <c r="B411" s="2" t="s">
        <v>1641</v>
      </c>
      <c r="C411" s="8">
        <v>42956.708333333299</v>
      </c>
      <c r="D411" s="8" t="s">
        <v>1981</v>
      </c>
      <c r="E411" s="10">
        <v>0.24</v>
      </c>
      <c r="F411" s="10">
        <v>0.23</v>
      </c>
      <c r="G411" s="10">
        <v>4.3</v>
      </c>
      <c r="H411" s="8">
        <v>42783</v>
      </c>
      <c r="I411" s="8">
        <v>43132</v>
      </c>
    </row>
    <row r="412" spans="1:9" x14ac:dyDescent="0.4">
      <c r="A412" s="2" t="s">
        <v>362</v>
      </c>
      <c r="B412" s="2" t="s">
        <v>1647</v>
      </c>
      <c r="C412" s="8">
        <v>42601.28125</v>
      </c>
      <c r="D412" s="8" t="s">
        <v>1981</v>
      </c>
      <c r="E412" s="10">
        <v>0.94</v>
      </c>
      <c r="F412" s="10">
        <v>0.90100000000000002</v>
      </c>
      <c r="G412" s="10">
        <v>4.3</v>
      </c>
      <c r="H412" s="8">
        <v>42431</v>
      </c>
      <c r="I412" s="8">
        <v>42776</v>
      </c>
    </row>
    <row r="413" spans="1:9" x14ac:dyDescent="0.4">
      <c r="A413" s="2" t="s">
        <v>623</v>
      </c>
      <c r="B413" s="2" t="s">
        <v>1298</v>
      </c>
      <c r="C413" s="8">
        <v>42831.28125</v>
      </c>
      <c r="D413" s="8" t="s">
        <v>1981</v>
      </c>
      <c r="E413" s="10">
        <v>0.94</v>
      </c>
      <c r="F413" s="10">
        <v>0.89700000000000002</v>
      </c>
      <c r="G413" s="10">
        <v>4.4000000000000004</v>
      </c>
      <c r="H413" s="8">
        <v>42657</v>
      </c>
      <c r="I413" s="8">
        <v>43004</v>
      </c>
    </row>
    <row r="414" spans="1:9" x14ac:dyDescent="0.4">
      <c r="A414" s="2" t="s">
        <v>857</v>
      </c>
      <c r="B414" s="2" t="s">
        <v>1415</v>
      </c>
      <c r="C414" s="8">
        <v>42937.25</v>
      </c>
      <c r="D414" s="8" t="s">
        <v>1981</v>
      </c>
      <c r="E414" s="10">
        <v>1.03</v>
      </c>
      <c r="F414" s="10">
        <v>0.98699999999999999</v>
      </c>
      <c r="G414" s="10">
        <v>4.4000000000000004</v>
      </c>
      <c r="H414" s="8">
        <v>42766</v>
      </c>
      <c r="I414" s="8">
        <v>43112</v>
      </c>
    </row>
    <row r="415" spans="1:9" x14ac:dyDescent="0.4">
      <c r="A415" s="2" t="s">
        <v>658</v>
      </c>
      <c r="B415" s="2" t="s">
        <v>1795</v>
      </c>
      <c r="C415" s="8">
        <v>42949.677083333299</v>
      </c>
      <c r="D415" s="8" t="s">
        <v>1981</v>
      </c>
      <c r="E415" s="10">
        <v>0.81</v>
      </c>
      <c r="F415" s="10">
        <v>0.77600000000000002</v>
      </c>
      <c r="G415" s="10">
        <v>4.4000000000000004</v>
      </c>
      <c r="H415" s="8">
        <v>42776</v>
      </c>
      <c r="I415" s="8">
        <v>43125</v>
      </c>
    </row>
    <row r="416" spans="1:9" x14ac:dyDescent="0.4">
      <c r="A416" s="2" t="s">
        <v>264</v>
      </c>
      <c r="B416" s="2" t="s">
        <v>1598</v>
      </c>
      <c r="C416" s="8">
        <v>42943.667361111096</v>
      </c>
      <c r="D416" s="8" t="s">
        <v>1981</v>
      </c>
      <c r="E416" s="10">
        <v>1.54</v>
      </c>
      <c r="F416" s="10">
        <v>1.474</v>
      </c>
      <c r="G416" s="10">
        <v>4.5</v>
      </c>
      <c r="H416" s="8">
        <v>42772</v>
      </c>
      <c r="I416" s="8">
        <v>43119</v>
      </c>
    </row>
    <row r="417" spans="1:9" x14ac:dyDescent="0.4">
      <c r="A417" s="2" t="s">
        <v>840</v>
      </c>
      <c r="B417" s="2" t="s">
        <v>1886</v>
      </c>
      <c r="C417" s="8">
        <v>42880.354166666701</v>
      </c>
      <c r="D417" s="8" t="s">
        <v>1981</v>
      </c>
      <c r="E417" s="10">
        <v>1.08</v>
      </c>
      <c r="F417" s="10">
        <v>1.0369999999999999</v>
      </c>
      <c r="G417" s="10">
        <v>4.5</v>
      </c>
      <c r="H417" s="8">
        <v>42710</v>
      </c>
      <c r="I417" s="8">
        <v>43054</v>
      </c>
    </row>
    <row r="418" spans="1:9" x14ac:dyDescent="0.4">
      <c r="A418" s="2" t="s">
        <v>183</v>
      </c>
      <c r="B418" s="2" t="s">
        <v>1078</v>
      </c>
      <c r="C418" s="8">
        <v>42942.326388888898</v>
      </c>
      <c r="D418" s="8" t="s">
        <v>1981</v>
      </c>
      <c r="E418" s="10">
        <v>1.36</v>
      </c>
      <c r="F418" s="10">
        <v>1.3</v>
      </c>
      <c r="G418" s="10">
        <v>4.5999999999999996</v>
      </c>
      <c r="H418" s="8">
        <v>42769</v>
      </c>
      <c r="I418" s="8">
        <v>43118</v>
      </c>
    </row>
    <row r="419" spans="1:9" x14ac:dyDescent="0.4">
      <c r="A419" s="2" t="s">
        <v>303</v>
      </c>
      <c r="B419" s="2" t="s">
        <v>1138</v>
      </c>
      <c r="C419" s="8">
        <v>42942.670833333301</v>
      </c>
      <c r="D419" s="8" t="s">
        <v>1981</v>
      </c>
      <c r="E419" s="10">
        <v>0.32</v>
      </c>
      <c r="F419" s="10">
        <v>0.30599999999999999</v>
      </c>
      <c r="G419" s="10">
        <v>4.5999999999999996</v>
      </c>
      <c r="H419" s="8">
        <v>42769</v>
      </c>
      <c r="I419" s="8">
        <v>43118</v>
      </c>
    </row>
    <row r="420" spans="1:9" x14ac:dyDescent="0.4">
      <c r="A420" s="2" t="s">
        <v>146</v>
      </c>
      <c r="B420" s="2" t="s">
        <v>1539</v>
      </c>
      <c r="C420" s="8">
        <v>42803.333333333299</v>
      </c>
      <c r="D420" s="8" t="s">
        <v>1981</v>
      </c>
      <c r="E420" s="10">
        <v>0.52</v>
      </c>
      <c r="F420" s="10">
        <v>0.497</v>
      </c>
      <c r="G420" s="10">
        <v>4.5999999999999996</v>
      </c>
      <c r="H420" s="8">
        <v>42628</v>
      </c>
      <c r="I420" s="8">
        <v>42975</v>
      </c>
    </row>
    <row r="421" spans="1:9" x14ac:dyDescent="0.4">
      <c r="A421" s="2" t="s">
        <v>314</v>
      </c>
      <c r="B421" s="2" t="s">
        <v>1623</v>
      </c>
      <c r="C421" s="8">
        <v>42928.284722222197</v>
      </c>
      <c r="D421" s="8" t="s">
        <v>1981</v>
      </c>
      <c r="E421" s="10">
        <v>0.52</v>
      </c>
      <c r="F421" s="10">
        <v>0.497</v>
      </c>
      <c r="G421" s="10">
        <v>4.5999999999999996</v>
      </c>
      <c r="H421" s="8">
        <v>42755</v>
      </c>
      <c r="I421" s="8">
        <v>43103</v>
      </c>
    </row>
    <row r="422" spans="1:9" x14ac:dyDescent="0.4">
      <c r="A422" s="2" t="s">
        <v>470</v>
      </c>
      <c r="B422" s="2" t="s">
        <v>1701</v>
      </c>
      <c r="C422" s="8">
        <v>42943.288194444402</v>
      </c>
      <c r="D422" s="8" t="s">
        <v>1981</v>
      </c>
      <c r="E422" s="10">
        <v>0.64</v>
      </c>
      <c r="F422" s="10">
        <v>0.61199999999999999</v>
      </c>
      <c r="G422" s="10">
        <v>4.5999999999999996</v>
      </c>
      <c r="H422" s="8">
        <v>42772</v>
      </c>
      <c r="I422" s="8">
        <v>43119</v>
      </c>
    </row>
    <row r="423" spans="1:9" x14ac:dyDescent="0.4">
      <c r="A423" s="2" t="s">
        <v>520</v>
      </c>
      <c r="B423" s="2" t="s">
        <v>1726</v>
      </c>
      <c r="C423" s="8">
        <v>42949.677083333299</v>
      </c>
      <c r="D423" s="8" t="s">
        <v>1981</v>
      </c>
      <c r="E423" s="10">
        <v>0.98</v>
      </c>
      <c r="F423" s="10">
        <v>0.93700000000000006</v>
      </c>
      <c r="G423" s="10">
        <v>4.5999999999999996</v>
      </c>
      <c r="H423" s="8">
        <v>42776</v>
      </c>
      <c r="I423" s="8">
        <v>43125</v>
      </c>
    </row>
    <row r="424" spans="1:9" x14ac:dyDescent="0.4">
      <c r="A424" s="2" t="s">
        <v>528</v>
      </c>
      <c r="B424" s="2" t="s">
        <v>1730</v>
      </c>
      <c r="C424" s="8">
        <v>42936.670138888898</v>
      </c>
      <c r="D424" s="8" t="s">
        <v>1981</v>
      </c>
      <c r="E424" s="10">
        <v>0.5</v>
      </c>
      <c r="F424" s="10">
        <v>0.47799999999999998</v>
      </c>
      <c r="G424" s="10">
        <v>4.5999999999999996</v>
      </c>
      <c r="H424" s="8">
        <v>42765</v>
      </c>
      <c r="I424" s="8">
        <v>43111</v>
      </c>
    </row>
    <row r="425" spans="1:9" x14ac:dyDescent="0.4">
      <c r="A425" s="2" t="s">
        <v>881</v>
      </c>
      <c r="B425" s="2" t="s">
        <v>1427</v>
      </c>
      <c r="C425" s="8">
        <v>42607.668749999997</v>
      </c>
      <c r="D425" s="8" t="s">
        <v>1981</v>
      </c>
      <c r="E425" s="10">
        <v>1.46</v>
      </c>
      <c r="F425" s="10">
        <v>1.397</v>
      </c>
      <c r="G425" s="10">
        <v>4.7</v>
      </c>
      <c r="H425" s="8">
        <v>42437</v>
      </c>
      <c r="I425" s="8">
        <v>42782</v>
      </c>
    </row>
    <row r="426" spans="1:9" x14ac:dyDescent="0.4">
      <c r="A426" s="2" t="s">
        <v>24</v>
      </c>
      <c r="B426" s="2" t="s">
        <v>1478</v>
      </c>
      <c r="C426" s="8">
        <v>42943.291666666701</v>
      </c>
      <c r="D426" s="8" t="s">
        <v>1981</v>
      </c>
      <c r="E426" s="10">
        <v>1.58</v>
      </c>
      <c r="F426" s="10">
        <v>1.5069999999999999</v>
      </c>
      <c r="G426" s="10">
        <v>4.8</v>
      </c>
      <c r="H426" s="8">
        <v>42772</v>
      </c>
      <c r="I426" s="8">
        <v>43119</v>
      </c>
    </row>
    <row r="427" spans="1:9" x14ac:dyDescent="0.4">
      <c r="A427" s="2" t="s">
        <v>694</v>
      </c>
      <c r="B427" s="2" t="s">
        <v>1813</v>
      </c>
      <c r="C427" s="8">
        <v>42950.677083333299</v>
      </c>
      <c r="D427" s="8" t="s">
        <v>1981</v>
      </c>
      <c r="E427" s="10">
        <v>0.93</v>
      </c>
      <c r="F427" s="10">
        <v>0.88700000000000001</v>
      </c>
      <c r="G427" s="10">
        <v>4.8</v>
      </c>
      <c r="H427" s="8">
        <v>42779</v>
      </c>
      <c r="I427" s="8">
        <v>43126</v>
      </c>
    </row>
    <row r="428" spans="1:9" x14ac:dyDescent="0.4">
      <c r="A428" s="2" t="s">
        <v>321</v>
      </c>
      <c r="B428" s="2" t="s">
        <v>1147</v>
      </c>
      <c r="C428" s="8">
        <v>42879.365277777797</v>
      </c>
      <c r="D428" s="8" t="s">
        <v>1981</v>
      </c>
      <c r="E428" s="10">
        <v>0.62</v>
      </c>
      <c r="F428" s="10">
        <v>0.59099999999999997</v>
      </c>
      <c r="G428" s="10">
        <v>4.9000000000000004</v>
      </c>
      <c r="H428" s="8">
        <v>42709</v>
      </c>
      <c r="I428" s="8">
        <v>43053</v>
      </c>
    </row>
    <row r="429" spans="1:9" x14ac:dyDescent="0.4">
      <c r="A429" s="2" t="s">
        <v>699</v>
      </c>
      <c r="B429" s="2" t="s">
        <v>1336</v>
      </c>
      <c r="C429" s="8">
        <v>42934.729166666701</v>
      </c>
      <c r="D429" s="8" t="s">
        <v>1981</v>
      </c>
      <c r="E429" s="10">
        <v>0.84</v>
      </c>
      <c r="F429" s="10">
        <v>0.8</v>
      </c>
      <c r="G429" s="10">
        <v>4.9000000000000004</v>
      </c>
      <c r="H429" s="8">
        <v>42761</v>
      </c>
      <c r="I429" s="8">
        <v>43109</v>
      </c>
    </row>
    <row r="430" spans="1:9" x14ac:dyDescent="0.4">
      <c r="A430" s="2" t="s">
        <v>751</v>
      </c>
      <c r="B430" s="2" t="s">
        <v>1362</v>
      </c>
      <c r="C430" s="8">
        <v>42941.270833333299</v>
      </c>
      <c r="D430" s="8" t="s">
        <v>1981</v>
      </c>
      <c r="E430" s="10">
        <v>0.47</v>
      </c>
      <c r="F430" s="10">
        <v>0.44800000000000001</v>
      </c>
      <c r="G430" s="10">
        <v>4.9000000000000004</v>
      </c>
      <c r="H430" s="8">
        <v>42768</v>
      </c>
      <c r="I430" s="8">
        <v>43117</v>
      </c>
    </row>
    <row r="431" spans="1:9" x14ac:dyDescent="0.4">
      <c r="A431" s="2" t="s">
        <v>320</v>
      </c>
      <c r="B431" s="2" t="s">
        <v>1626</v>
      </c>
      <c r="C431" s="8">
        <v>42949.291666666701</v>
      </c>
      <c r="D431" s="8" t="s">
        <v>1981</v>
      </c>
      <c r="E431" s="10">
        <v>1.02</v>
      </c>
      <c r="F431" s="10">
        <v>0.97199999999999998</v>
      </c>
      <c r="G431" s="10">
        <v>4.9000000000000004</v>
      </c>
      <c r="H431" s="8">
        <v>42776</v>
      </c>
      <c r="I431" s="8">
        <v>43125</v>
      </c>
    </row>
    <row r="432" spans="1:9" x14ac:dyDescent="0.4">
      <c r="A432" s="2" t="s">
        <v>854</v>
      </c>
      <c r="B432" s="2" t="s">
        <v>1893</v>
      </c>
      <c r="C432" s="8">
        <v>42950.2902777778</v>
      </c>
      <c r="D432" s="8" t="s">
        <v>1981</v>
      </c>
      <c r="E432" s="10">
        <v>0.51</v>
      </c>
      <c r="F432" s="10">
        <v>0.48599999999999999</v>
      </c>
      <c r="G432" s="10">
        <v>4.9000000000000004</v>
      </c>
      <c r="H432" s="8">
        <v>42779</v>
      </c>
      <c r="I432" s="8">
        <v>43126</v>
      </c>
    </row>
    <row r="433" spans="1:9" ht="18" x14ac:dyDescent="0.4">
      <c r="A433" s="2" t="s">
        <v>920</v>
      </c>
      <c r="B433" s="2" t="s">
        <v>1926</v>
      </c>
      <c r="C433" s="8">
        <v>42936.719444444403</v>
      </c>
      <c r="D433" s="8" t="s">
        <v>1981</v>
      </c>
      <c r="E433" s="10">
        <v>0.76</v>
      </c>
      <c r="F433" s="10">
        <v>0.72599999999999998</v>
      </c>
      <c r="G433" s="10">
        <v>4.9000000000000004</v>
      </c>
      <c r="H433" s="8">
        <v>42765</v>
      </c>
      <c r="I433" s="8">
        <v>43111</v>
      </c>
    </row>
    <row r="434" spans="1:9" x14ac:dyDescent="0.4">
      <c r="A434" s="2" t="s">
        <v>467</v>
      </c>
      <c r="B434" s="2" t="s">
        <v>1220</v>
      </c>
      <c r="C434" s="8">
        <v>42878.677083333299</v>
      </c>
      <c r="D434" s="8" t="s">
        <v>1981</v>
      </c>
      <c r="E434" s="10">
        <v>0.34</v>
      </c>
      <c r="F434" s="10">
        <v>0.32300000000000001</v>
      </c>
      <c r="G434" s="10">
        <v>5</v>
      </c>
      <c r="H434" s="8">
        <v>42706</v>
      </c>
      <c r="I434" s="8">
        <v>43052</v>
      </c>
    </row>
    <row r="435" spans="1:9" x14ac:dyDescent="0.4">
      <c r="A435" s="2" t="s">
        <v>607</v>
      </c>
      <c r="B435" s="2" t="s">
        <v>1290</v>
      </c>
      <c r="C435" s="8">
        <v>42949.291666666701</v>
      </c>
      <c r="D435" s="8" t="s">
        <v>1981</v>
      </c>
      <c r="E435" s="10">
        <v>0.48</v>
      </c>
      <c r="F435" s="10">
        <v>0.45700000000000002</v>
      </c>
      <c r="G435" s="10">
        <v>5</v>
      </c>
      <c r="H435" s="8">
        <v>42776</v>
      </c>
      <c r="I435" s="8">
        <v>43125</v>
      </c>
    </row>
    <row r="436" spans="1:9" x14ac:dyDescent="0.4">
      <c r="A436" s="2" t="s">
        <v>879</v>
      </c>
      <c r="B436" s="2" t="s">
        <v>1426</v>
      </c>
      <c r="C436" s="8">
        <v>42856.75</v>
      </c>
      <c r="D436" s="8" t="s">
        <v>1981</v>
      </c>
      <c r="E436" s="10">
        <v>1.31</v>
      </c>
      <c r="F436" s="10">
        <v>1.248</v>
      </c>
      <c r="G436" s="10">
        <v>5</v>
      </c>
      <c r="H436" s="8">
        <v>42682</v>
      </c>
      <c r="I436" s="8">
        <v>43028</v>
      </c>
    </row>
    <row r="437" spans="1:9" x14ac:dyDescent="0.4">
      <c r="A437" s="2" t="s">
        <v>594</v>
      </c>
      <c r="B437" s="2" t="s">
        <v>1763</v>
      </c>
      <c r="C437" s="8">
        <v>42955.291666666701</v>
      </c>
      <c r="D437" s="8" t="s">
        <v>1981</v>
      </c>
      <c r="E437" s="10">
        <v>1.02</v>
      </c>
      <c r="F437" s="10">
        <v>0.97099999999999997</v>
      </c>
      <c r="G437" s="10">
        <v>5</v>
      </c>
      <c r="H437" s="8">
        <v>42782</v>
      </c>
      <c r="I437" s="8">
        <v>43131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2903-FF95-40C7-8A50-3477B5DA0170}">
  <dimension ref="A1:I121"/>
  <sheetViews>
    <sheetView workbookViewId="0">
      <selection activeCell="H4" sqref="H4"/>
    </sheetView>
  </sheetViews>
  <sheetFormatPr defaultRowHeight="13.15" x14ac:dyDescent="0.4"/>
  <cols>
    <col min="8" max="8" width="14" customWidth="1"/>
  </cols>
  <sheetData>
    <row r="1" spans="1:9" ht="16.05" customHeight="1" x14ac:dyDescent="0.4">
      <c r="A1" s="4" t="s">
        <v>1946</v>
      </c>
      <c r="B1" s="5" t="s">
        <v>1947</v>
      </c>
      <c r="C1" s="7" t="s">
        <v>1976</v>
      </c>
      <c r="D1" s="5" t="s">
        <v>1977</v>
      </c>
      <c r="E1" s="9" t="s">
        <v>1978</v>
      </c>
      <c r="F1" s="9" t="s">
        <v>1979</v>
      </c>
      <c r="G1" s="9" t="s">
        <v>1980</v>
      </c>
      <c r="H1" s="20" t="s">
        <v>2004</v>
      </c>
      <c r="I1" s="20" t="s">
        <v>2005</v>
      </c>
    </row>
    <row r="2" spans="1:9" ht="12" customHeight="1" x14ac:dyDescent="0.4">
      <c r="A2" s="3" t="s">
        <v>201</v>
      </c>
      <c r="B2" s="3" t="s">
        <v>1087</v>
      </c>
      <c r="C2" s="8">
        <v>42955.333333333299</v>
      </c>
      <c r="D2" s="8" t="s">
        <v>1981</v>
      </c>
      <c r="E2" s="10">
        <v>-1.08</v>
      </c>
      <c r="F2" s="10">
        <v>-1.7000000000000001E-2</v>
      </c>
      <c r="G2" s="10">
        <v>-6275.7</v>
      </c>
      <c r="H2" s="8">
        <v>42782</v>
      </c>
      <c r="I2" s="8">
        <v>43131</v>
      </c>
    </row>
    <row r="3" spans="1:9" ht="11" customHeight="1" x14ac:dyDescent="0.4">
      <c r="A3" s="2" t="s">
        <v>140</v>
      </c>
      <c r="B3" s="3" t="s">
        <v>1536</v>
      </c>
      <c r="C3" s="8">
        <v>42950.667361111096</v>
      </c>
      <c r="D3" s="8" t="s">
        <v>1981</v>
      </c>
      <c r="E3" s="10">
        <v>-3.33</v>
      </c>
      <c r="F3" s="10">
        <v>0.23499999999999999</v>
      </c>
      <c r="G3" s="10">
        <v>-1514.9</v>
      </c>
      <c r="H3" s="8">
        <v>42779</v>
      </c>
      <c r="I3" s="8">
        <v>43126</v>
      </c>
    </row>
    <row r="4" spans="1:9" ht="11" customHeight="1" x14ac:dyDescent="0.4">
      <c r="A4" s="2" t="s">
        <v>54</v>
      </c>
      <c r="B4" s="3" t="s">
        <v>1493</v>
      </c>
      <c r="C4" s="8">
        <v>42950.520138888904</v>
      </c>
      <c r="D4" s="8" t="s">
        <v>1981</v>
      </c>
      <c r="E4" s="10">
        <v>-0.21</v>
      </c>
      <c r="F4" s="10">
        <v>-2.1000000000000001E-2</v>
      </c>
      <c r="G4" s="10">
        <v>-900</v>
      </c>
      <c r="H4" s="8">
        <v>42779</v>
      </c>
      <c r="I4" s="8">
        <v>43126</v>
      </c>
    </row>
    <row r="5" spans="1:9" ht="11" customHeight="1" x14ac:dyDescent="0.4">
      <c r="A5" s="2" t="s">
        <v>603</v>
      </c>
      <c r="B5" s="3" t="s">
        <v>1288</v>
      </c>
      <c r="C5" s="8">
        <v>42949.677083333299</v>
      </c>
      <c r="D5" s="8" t="s">
        <v>1981</v>
      </c>
      <c r="E5" s="10">
        <v>-4.01</v>
      </c>
      <c r="F5" s="10">
        <v>0.86499999999999999</v>
      </c>
      <c r="G5" s="10">
        <v>-563.6</v>
      </c>
      <c r="H5" s="8">
        <v>42776</v>
      </c>
      <c r="I5" s="8">
        <v>43125</v>
      </c>
    </row>
    <row r="6" spans="1:9" ht="11" customHeight="1" x14ac:dyDescent="0.4">
      <c r="A6" s="2" t="s">
        <v>936</v>
      </c>
      <c r="B6" s="3" t="s">
        <v>1934</v>
      </c>
      <c r="C6" s="8">
        <v>42951.333333333299</v>
      </c>
      <c r="D6" s="8" t="s">
        <v>1981</v>
      </c>
      <c r="E6" s="10">
        <v>-4.66</v>
      </c>
      <c r="F6" s="10">
        <v>1.1200000000000001</v>
      </c>
      <c r="G6" s="10">
        <v>-516</v>
      </c>
      <c r="H6" s="8">
        <v>42780</v>
      </c>
      <c r="I6" s="8">
        <v>43129</v>
      </c>
    </row>
    <row r="7" spans="1:9" ht="11" customHeight="1" x14ac:dyDescent="0.4">
      <c r="A7" s="2" t="s">
        <v>672</v>
      </c>
      <c r="B7" s="3" t="s">
        <v>1802</v>
      </c>
      <c r="C7" s="8">
        <v>42950.270833333299</v>
      </c>
      <c r="D7" s="8" t="s">
        <v>1981</v>
      </c>
      <c r="E7" s="10">
        <v>-0.06</v>
      </c>
      <c r="F7" s="10">
        <v>1.6E-2</v>
      </c>
      <c r="G7" s="10">
        <v>-475</v>
      </c>
      <c r="H7" s="8">
        <v>42779</v>
      </c>
      <c r="I7" s="8">
        <v>43126</v>
      </c>
    </row>
    <row r="8" spans="1:9" ht="11" customHeight="1" x14ac:dyDescent="0.4">
      <c r="A8" s="2" t="s">
        <v>48</v>
      </c>
      <c r="B8" s="3" t="s">
        <v>1490</v>
      </c>
      <c r="C8" s="8">
        <v>42949.677083333299</v>
      </c>
      <c r="D8" s="8" t="s">
        <v>1981</v>
      </c>
      <c r="E8" s="10">
        <v>-0.04</v>
      </c>
      <c r="F8" s="10">
        <v>2.9000000000000001E-2</v>
      </c>
      <c r="G8" s="10">
        <v>-237.9</v>
      </c>
      <c r="H8" s="8">
        <v>42776</v>
      </c>
      <c r="I8" s="8">
        <v>43125</v>
      </c>
    </row>
    <row r="9" spans="1:9" ht="11" customHeight="1" x14ac:dyDescent="0.4">
      <c r="A9" s="2" t="s">
        <v>474</v>
      </c>
      <c r="B9" s="3" t="s">
        <v>1703</v>
      </c>
      <c r="C9" s="8">
        <v>42955.291666666701</v>
      </c>
      <c r="D9" s="8" t="s">
        <v>1981</v>
      </c>
      <c r="E9" s="10">
        <v>-0.09</v>
      </c>
      <c r="F9" s="10">
        <v>-2.8000000000000001E-2</v>
      </c>
      <c r="G9" s="10">
        <v>-222.8</v>
      </c>
      <c r="H9" s="8">
        <v>42782</v>
      </c>
      <c r="I9" s="8">
        <v>43131</v>
      </c>
    </row>
    <row r="10" spans="1:9" ht="11" customHeight="1" x14ac:dyDescent="0.4">
      <c r="A10" s="2" t="s">
        <v>905</v>
      </c>
      <c r="B10" s="3" t="s">
        <v>1439</v>
      </c>
      <c r="C10" s="8">
        <v>42943.25</v>
      </c>
      <c r="D10" s="8" t="s">
        <v>1981</v>
      </c>
      <c r="E10" s="10">
        <v>-1.25</v>
      </c>
      <c r="F10" s="10">
        <v>3.6890000000000001</v>
      </c>
      <c r="G10" s="10">
        <v>-133.9</v>
      </c>
      <c r="H10" s="8">
        <v>42772</v>
      </c>
      <c r="I10" s="8">
        <v>43119</v>
      </c>
    </row>
    <row r="11" spans="1:9" ht="11" customHeight="1" x14ac:dyDescent="0.4">
      <c r="A11" s="2" t="s">
        <v>38</v>
      </c>
      <c r="B11" s="3" t="s">
        <v>1485</v>
      </c>
      <c r="C11" s="8">
        <v>42940.670138888898</v>
      </c>
      <c r="D11" s="8" t="s">
        <v>1981</v>
      </c>
      <c r="E11" s="10">
        <v>-0.77</v>
      </c>
      <c r="F11" s="10">
        <v>-0.33200000000000002</v>
      </c>
      <c r="G11" s="10">
        <v>-131.9</v>
      </c>
      <c r="H11" s="8">
        <v>42767</v>
      </c>
      <c r="I11" s="8">
        <v>43116</v>
      </c>
    </row>
    <row r="12" spans="1:9" ht="11" customHeight="1" x14ac:dyDescent="0.4">
      <c r="A12" s="2" t="s">
        <v>354</v>
      </c>
      <c r="B12" s="3" t="s">
        <v>1643</v>
      </c>
      <c r="C12" s="8">
        <v>42950.677083333299</v>
      </c>
      <c r="D12" s="8" t="s">
        <v>1981</v>
      </c>
      <c r="E12" s="10">
        <v>-0.17</v>
      </c>
      <c r="F12" s="10">
        <v>0.60099999999999998</v>
      </c>
      <c r="G12" s="10">
        <v>-128.30000000000001</v>
      </c>
      <c r="H12" s="8">
        <v>42779</v>
      </c>
      <c r="I12" s="8">
        <v>43126</v>
      </c>
    </row>
    <row r="13" spans="1:9" ht="11" customHeight="1" x14ac:dyDescent="0.4">
      <c r="A13" s="2" t="s">
        <v>950</v>
      </c>
      <c r="B13" s="3" t="s">
        <v>1941</v>
      </c>
      <c r="C13" s="8">
        <v>42606.675694444399</v>
      </c>
      <c r="D13" s="8" t="s">
        <v>1981</v>
      </c>
      <c r="E13" s="10">
        <v>-0.04</v>
      </c>
      <c r="F13" s="10">
        <v>-0.02</v>
      </c>
      <c r="G13" s="10">
        <v>-100</v>
      </c>
      <c r="H13" s="8">
        <v>42436</v>
      </c>
      <c r="I13" s="8">
        <v>42781</v>
      </c>
    </row>
    <row r="14" spans="1:9" ht="11" customHeight="1" x14ac:dyDescent="0.4">
      <c r="A14" s="2" t="s">
        <v>569</v>
      </c>
      <c r="B14" s="3" t="s">
        <v>1271</v>
      </c>
      <c r="C14" s="8">
        <v>42949.690972222197</v>
      </c>
      <c r="D14" s="8" t="s">
        <v>1981</v>
      </c>
      <c r="E14" s="10">
        <v>0</v>
      </c>
      <c r="F14" s="10">
        <v>0.05</v>
      </c>
      <c r="G14" s="10">
        <v>-95</v>
      </c>
      <c r="H14" s="8">
        <v>42776</v>
      </c>
      <c r="I14" s="8">
        <v>43125</v>
      </c>
    </row>
    <row r="15" spans="1:9" ht="11" customHeight="1" x14ac:dyDescent="0.4">
      <c r="A15" s="2" t="s">
        <v>408</v>
      </c>
      <c r="B15" s="3" t="s">
        <v>1670</v>
      </c>
      <c r="C15" s="8">
        <v>42954.676388888904</v>
      </c>
      <c r="D15" s="8" t="s">
        <v>1981</v>
      </c>
      <c r="E15" s="10">
        <v>7.0000000000000007E-2</v>
      </c>
      <c r="F15" s="10">
        <v>0.77700000000000002</v>
      </c>
      <c r="G15" s="10">
        <v>-90.7</v>
      </c>
      <c r="H15" s="8">
        <v>42781</v>
      </c>
      <c r="I15" s="8">
        <v>43130</v>
      </c>
    </row>
    <row r="16" spans="1:9" ht="11" customHeight="1" x14ac:dyDescent="0.4">
      <c r="A16" s="2" t="s">
        <v>440</v>
      </c>
      <c r="B16" s="3" t="s">
        <v>1686</v>
      </c>
      <c r="C16" s="8">
        <v>42948.291666666701</v>
      </c>
      <c r="D16" s="8" t="s">
        <v>1981</v>
      </c>
      <c r="E16" s="10">
        <v>0.03</v>
      </c>
      <c r="F16" s="10">
        <v>0.192</v>
      </c>
      <c r="G16" s="10">
        <v>-86.5</v>
      </c>
      <c r="H16" s="8">
        <v>42775</v>
      </c>
      <c r="I16" s="8">
        <v>43124</v>
      </c>
    </row>
    <row r="17" spans="1:9" ht="11" customHeight="1" x14ac:dyDescent="0.4">
      <c r="A17" s="2" t="s">
        <v>680</v>
      </c>
      <c r="B17" s="3" t="s">
        <v>1806</v>
      </c>
      <c r="C17" s="8">
        <v>42955.670138888898</v>
      </c>
      <c r="D17" s="8" t="s">
        <v>1981</v>
      </c>
      <c r="E17" s="10">
        <v>-0.05</v>
      </c>
      <c r="F17" s="10">
        <v>-2.5999999999999999E-2</v>
      </c>
      <c r="G17" s="10">
        <v>-80.400000000000006</v>
      </c>
      <c r="H17" s="8">
        <v>42782</v>
      </c>
      <c r="I17" s="8">
        <v>43131</v>
      </c>
    </row>
    <row r="18" spans="1:9" ht="11" customHeight="1" x14ac:dyDescent="0.4">
      <c r="A18" s="2" t="s">
        <v>302</v>
      </c>
      <c r="B18" s="3" t="s">
        <v>1617</v>
      </c>
      <c r="C18" s="8">
        <v>42956.670138888898</v>
      </c>
      <c r="D18" s="8" t="s">
        <v>1981</v>
      </c>
      <c r="E18" s="10">
        <v>-0.09</v>
      </c>
      <c r="F18" s="10">
        <v>-4.8000000000000001E-2</v>
      </c>
      <c r="G18" s="10">
        <v>-80.3</v>
      </c>
      <c r="H18" s="8">
        <v>42783</v>
      </c>
      <c r="I18" s="8">
        <v>43132</v>
      </c>
    </row>
    <row r="19" spans="1:9" ht="11" customHeight="1" x14ac:dyDescent="0.4">
      <c r="A19" s="2" t="s">
        <v>626</v>
      </c>
      <c r="B19" s="3" t="s">
        <v>1779</v>
      </c>
      <c r="C19" s="8">
        <v>42947.729166666701</v>
      </c>
      <c r="D19" s="8" t="s">
        <v>1981</v>
      </c>
      <c r="E19" s="10">
        <v>0.02</v>
      </c>
      <c r="F19" s="10">
        <v>8.1000000000000003E-2</v>
      </c>
      <c r="G19" s="10">
        <v>-72.8</v>
      </c>
      <c r="H19" s="8">
        <v>42774</v>
      </c>
      <c r="I19" s="8">
        <v>43123</v>
      </c>
    </row>
    <row r="20" spans="1:9" ht="11" customHeight="1" x14ac:dyDescent="0.4">
      <c r="A20" s="2" t="s">
        <v>93</v>
      </c>
      <c r="B20" s="3" t="s">
        <v>1033</v>
      </c>
      <c r="C20" s="8">
        <v>42943.667361111096</v>
      </c>
      <c r="D20" s="8" t="s">
        <v>1981</v>
      </c>
      <c r="E20" s="10">
        <v>0.4</v>
      </c>
      <c r="F20" s="10">
        <v>1.4239999999999999</v>
      </c>
      <c r="G20" s="10">
        <v>-71.900000000000006</v>
      </c>
      <c r="H20" s="8">
        <v>42772</v>
      </c>
      <c r="I20" s="8">
        <v>43119</v>
      </c>
    </row>
    <row r="21" spans="1:9" ht="11" customHeight="1" x14ac:dyDescent="0.4">
      <c r="A21" s="2" t="s">
        <v>532</v>
      </c>
      <c r="B21" s="3" t="s">
        <v>1732</v>
      </c>
      <c r="C21" s="8">
        <v>42949.6875</v>
      </c>
      <c r="D21" s="8" t="s">
        <v>1981</v>
      </c>
      <c r="E21" s="10">
        <v>-0.24</v>
      </c>
      <c r="F21" s="10">
        <v>-0.14899999999999999</v>
      </c>
      <c r="G21" s="10">
        <v>-61.1</v>
      </c>
      <c r="H21" s="8">
        <v>42776</v>
      </c>
      <c r="I21" s="8">
        <v>43125</v>
      </c>
    </row>
    <row r="22" spans="1:9" ht="11" customHeight="1" x14ac:dyDescent="0.4">
      <c r="A22" s="2" t="s">
        <v>456</v>
      </c>
      <c r="B22" s="3" t="s">
        <v>1694</v>
      </c>
      <c r="C22" s="8">
        <v>42948.28125</v>
      </c>
      <c r="D22" s="8" t="s">
        <v>1981</v>
      </c>
      <c r="E22" s="10">
        <v>0.15</v>
      </c>
      <c r="F22" s="10">
        <v>0.34300000000000003</v>
      </c>
      <c r="G22" s="10">
        <v>-56.3</v>
      </c>
      <c r="H22" s="8">
        <v>42775</v>
      </c>
      <c r="I22" s="8">
        <v>43124</v>
      </c>
    </row>
    <row r="23" spans="1:9" ht="11" customHeight="1" x14ac:dyDescent="0.4">
      <c r="A23" s="2" t="s">
        <v>662</v>
      </c>
      <c r="B23" s="3" t="s">
        <v>1797</v>
      </c>
      <c r="C23" s="8">
        <v>42949.670138888898</v>
      </c>
      <c r="D23" s="8" t="s">
        <v>1981</v>
      </c>
      <c r="E23" s="10">
        <v>0.05</v>
      </c>
      <c r="F23" s="10">
        <v>0.10299999999999999</v>
      </c>
      <c r="G23" s="10">
        <v>-51.5</v>
      </c>
      <c r="H23" s="8">
        <v>42776</v>
      </c>
      <c r="I23" s="8">
        <v>43125</v>
      </c>
    </row>
    <row r="24" spans="1:9" ht="11" customHeight="1" x14ac:dyDescent="0.4">
      <c r="A24" s="2" t="s">
        <v>439</v>
      </c>
      <c r="B24" s="3" t="s">
        <v>1206</v>
      </c>
      <c r="C24" s="8">
        <v>42908.251388888901</v>
      </c>
      <c r="D24" s="8" t="s">
        <v>1981</v>
      </c>
      <c r="E24" s="10">
        <v>0.28000000000000003</v>
      </c>
      <c r="F24" s="10">
        <v>0.56599999999999995</v>
      </c>
      <c r="G24" s="10">
        <v>-50.9</v>
      </c>
      <c r="H24" s="8">
        <v>42737</v>
      </c>
      <c r="I24" s="8">
        <v>43082</v>
      </c>
    </row>
    <row r="25" spans="1:9" ht="11" customHeight="1" x14ac:dyDescent="0.4">
      <c r="A25" s="2" t="s">
        <v>92</v>
      </c>
      <c r="B25" s="3" t="s">
        <v>1512</v>
      </c>
      <c r="C25" s="8">
        <v>42942.677083333299</v>
      </c>
      <c r="D25" s="8" t="s">
        <v>1981</v>
      </c>
      <c r="E25" s="10">
        <v>0.47</v>
      </c>
      <c r="F25" s="10">
        <v>0.95</v>
      </c>
      <c r="G25" s="10">
        <v>-50.5</v>
      </c>
      <c r="H25" s="8">
        <v>42769</v>
      </c>
      <c r="I25" s="8">
        <v>43118</v>
      </c>
    </row>
    <row r="26" spans="1:9" ht="11" customHeight="1" x14ac:dyDescent="0.4">
      <c r="A26" s="2" t="s">
        <v>556</v>
      </c>
      <c r="B26" s="3" t="s">
        <v>1744</v>
      </c>
      <c r="C26" s="8">
        <v>42943.670138888898</v>
      </c>
      <c r="D26" s="8" t="s">
        <v>1981</v>
      </c>
      <c r="E26" s="10">
        <v>-0.14000000000000001</v>
      </c>
      <c r="F26" s="10">
        <v>-9.2999999999999999E-2</v>
      </c>
      <c r="G26" s="10">
        <v>-50.5</v>
      </c>
      <c r="H26" s="8">
        <v>42772</v>
      </c>
      <c r="I26" s="8">
        <v>43119</v>
      </c>
    </row>
    <row r="27" spans="1:9" ht="11" customHeight="1" x14ac:dyDescent="0.4">
      <c r="A27" s="2" t="s">
        <v>798</v>
      </c>
      <c r="B27" s="3" t="s">
        <v>1865</v>
      </c>
      <c r="C27" s="8">
        <v>42951.326388888898</v>
      </c>
      <c r="D27" s="8" t="s">
        <v>1981</v>
      </c>
      <c r="E27" s="10">
        <v>0.11</v>
      </c>
      <c r="F27" s="10">
        <v>0.22</v>
      </c>
      <c r="G27" s="10">
        <v>-48.9</v>
      </c>
      <c r="H27" s="8">
        <v>42780</v>
      </c>
      <c r="I27" s="8">
        <v>43129</v>
      </c>
    </row>
    <row r="28" spans="1:9" ht="11" customHeight="1" x14ac:dyDescent="0.4">
      <c r="A28" s="2" t="s">
        <v>415</v>
      </c>
      <c r="B28" s="3" t="s">
        <v>1194</v>
      </c>
      <c r="C28" s="8">
        <v>42955.670138888898</v>
      </c>
      <c r="D28" s="8" t="s">
        <v>1981</v>
      </c>
      <c r="E28" s="10">
        <v>0.17</v>
      </c>
      <c r="F28" s="10">
        <v>0.32800000000000001</v>
      </c>
      <c r="G28" s="10">
        <v>-48.8</v>
      </c>
      <c r="H28" s="8">
        <v>42782</v>
      </c>
      <c r="I28" s="8">
        <v>43131</v>
      </c>
    </row>
    <row r="29" spans="1:9" ht="11" customHeight="1" x14ac:dyDescent="0.4">
      <c r="A29" s="2" t="s">
        <v>352</v>
      </c>
      <c r="B29" s="3" t="s">
        <v>1642</v>
      </c>
      <c r="C29" s="8">
        <v>42943.6784722222</v>
      </c>
      <c r="D29" s="8" t="s">
        <v>1981</v>
      </c>
      <c r="E29" s="10">
        <v>0.22</v>
      </c>
      <c r="F29" s="10">
        <v>0.43</v>
      </c>
      <c r="G29" s="10">
        <v>-48.8</v>
      </c>
      <c r="H29" s="8">
        <v>42772</v>
      </c>
      <c r="I29" s="8">
        <v>43119</v>
      </c>
    </row>
    <row r="30" spans="1:9" ht="11" customHeight="1" x14ac:dyDescent="0.4">
      <c r="A30" s="2" t="s">
        <v>493</v>
      </c>
      <c r="B30" s="3" t="s">
        <v>1233</v>
      </c>
      <c r="C30" s="8">
        <v>42943.677777777797</v>
      </c>
      <c r="D30" s="8" t="s">
        <v>1981</v>
      </c>
      <c r="E30" s="10">
        <v>0.16</v>
      </c>
      <c r="F30" s="10">
        <v>0.3</v>
      </c>
      <c r="G30" s="10">
        <v>-46.7</v>
      </c>
      <c r="H30" s="8">
        <v>42772</v>
      </c>
      <c r="I30" s="8">
        <v>43119</v>
      </c>
    </row>
    <row r="31" spans="1:9" ht="11" customHeight="1" x14ac:dyDescent="0.4">
      <c r="A31" s="2" t="s">
        <v>261</v>
      </c>
      <c r="B31" s="3" t="s">
        <v>1117</v>
      </c>
      <c r="C31" s="8">
        <v>42955.693055555603</v>
      </c>
      <c r="D31" s="8" t="s">
        <v>1981</v>
      </c>
      <c r="E31" s="10">
        <v>0.22</v>
      </c>
      <c r="F31" s="10">
        <v>0.36</v>
      </c>
      <c r="G31" s="10">
        <v>-38.9</v>
      </c>
      <c r="H31" s="8">
        <v>42782</v>
      </c>
      <c r="I31" s="8">
        <v>43131</v>
      </c>
    </row>
    <row r="32" spans="1:9" ht="11" customHeight="1" x14ac:dyDescent="0.4">
      <c r="A32" s="2" t="s">
        <v>522</v>
      </c>
      <c r="B32" s="3" t="s">
        <v>1727</v>
      </c>
      <c r="C32" s="8">
        <v>42949.708333333299</v>
      </c>
      <c r="D32" s="8" t="s">
        <v>1981</v>
      </c>
      <c r="E32" s="10">
        <v>0.32</v>
      </c>
      <c r="F32" s="10">
        <v>0.497</v>
      </c>
      <c r="G32" s="10">
        <v>-35.6</v>
      </c>
      <c r="H32" s="8">
        <v>42776</v>
      </c>
      <c r="I32" s="8">
        <v>43125</v>
      </c>
    </row>
    <row r="33" spans="1:9" ht="11" customHeight="1" x14ac:dyDescent="0.4">
      <c r="A33" s="2" t="s">
        <v>349</v>
      </c>
      <c r="B33" s="3" t="s">
        <v>1161</v>
      </c>
      <c r="C33" s="8">
        <v>42948.680555555598</v>
      </c>
      <c r="D33" s="8" t="s">
        <v>1981</v>
      </c>
      <c r="E33" s="10">
        <v>0.08</v>
      </c>
      <c r="F33" s="10">
        <v>0.121</v>
      </c>
      <c r="G33" s="10">
        <v>-33.9</v>
      </c>
      <c r="H33" s="8">
        <v>42775</v>
      </c>
      <c r="I33" s="8">
        <v>43124</v>
      </c>
    </row>
    <row r="34" spans="1:9" ht="11" customHeight="1" x14ac:dyDescent="0.4">
      <c r="A34" s="2" t="s">
        <v>272</v>
      </c>
      <c r="B34" s="3" t="s">
        <v>1602</v>
      </c>
      <c r="C34" s="8">
        <v>42950.251388888901</v>
      </c>
      <c r="D34" s="8" t="s">
        <v>1981</v>
      </c>
      <c r="E34" s="10">
        <v>0.5</v>
      </c>
      <c r="F34" s="10">
        <v>0.745</v>
      </c>
      <c r="G34" s="10">
        <v>-33.200000000000003</v>
      </c>
      <c r="H34" s="8">
        <v>42779</v>
      </c>
      <c r="I34" s="8">
        <v>43126</v>
      </c>
    </row>
    <row r="35" spans="1:9" ht="11" customHeight="1" x14ac:dyDescent="0.4">
      <c r="A35" s="2" t="s">
        <v>942</v>
      </c>
      <c r="B35" s="3" t="s">
        <v>1937</v>
      </c>
      <c r="C35" s="8">
        <v>42949.677083333299</v>
      </c>
      <c r="D35" s="8" t="s">
        <v>1981</v>
      </c>
      <c r="E35" s="10">
        <v>0.13</v>
      </c>
      <c r="F35" s="10">
        <v>0.19400000000000001</v>
      </c>
      <c r="G35" s="10">
        <v>-33</v>
      </c>
      <c r="H35" s="8">
        <v>42776</v>
      </c>
      <c r="I35" s="8">
        <v>43125</v>
      </c>
    </row>
    <row r="36" spans="1:9" ht="11" customHeight="1" x14ac:dyDescent="0.4">
      <c r="A36" s="2" t="s">
        <v>197</v>
      </c>
      <c r="B36" s="3" t="s">
        <v>1085</v>
      </c>
      <c r="C36" s="8">
        <v>42943.333333333299</v>
      </c>
      <c r="D36" s="8" t="s">
        <v>1981</v>
      </c>
      <c r="E36" s="10">
        <v>0.52</v>
      </c>
      <c r="F36" s="10">
        <v>0.76800000000000002</v>
      </c>
      <c r="G36" s="10">
        <v>-32.299999999999997</v>
      </c>
      <c r="H36" s="8">
        <v>42772</v>
      </c>
      <c r="I36" s="8">
        <v>43119</v>
      </c>
    </row>
    <row r="37" spans="1:9" ht="11" customHeight="1" x14ac:dyDescent="0.4">
      <c r="A37" s="2" t="s">
        <v>169</v>
      </c>
      <c r="B37" s="3" t="s">
        <v>1071</v>
      </c>
      <c r="C37" s="8">
        <v>42950.695833333302</v>
      </c>
      <c r="D37" s="8" t="s">
        <v>1981</v>
      </c>
      <c r="E37" s="10">
        <v>0.39</v>
      </c>
      <c r="F37" s="10">
        <v>0.56000000000000005</v>
      </c>
      <c r="G37" s="10">
        <v>-30.6</v>
      </c>
      <c r="H37" s="8">
        <v>42779</v>
      </c>
      <c r="I37" s="8">
        <v>43126</v>
      </c>
    </row>
    <row r="38" spans="1:9" ht="11" customHeight="1" x14ac:dyDescent="0.4">
      <c r="A38" s="2" t="s">
        <v>325</v>
      </c>
      <c r="B38" s="3" t="s">
        <v>1149</v>
      </c>
      <c r="C38" s="8">
        <v>42956.25</v>
      </c>
      <c r="D38" s="8" t="s">
        <v>1981</v>
      </c>
      <c r="E38" s="10">
        <v>7.0000000000000007E-2</v>
      </c>
      <c r="F38" s="10">
        <v>9.5000000000000001E-2</v>
      </c>
      <c r="G38" s="10">
        <v>-28.3</v>
      </c>
      <c r="H38" s="8">
        <v>42783</v>
      </c>
      <c r="I38" s="8">
        <v>43132</v>
      </c>
    </row>
    <row r="39" spans="1:9" ht="11" customHeight="1" x14ac:dyDescent="0.4">
      <c r="A39" s="2" t="s">
        <v>880</v>
      </c>
      <c r="B39" s="3" t="s">
        <v>1906</v>
      </c>
      <c r="C39" s="8">
        <v>42949.333333333299</v>
      </c>
      <c r="D39" s="8" t="s">
        <v>1981</v>
      </c>
      <c r="E39" s="10">
        <v>0.9</v>
      </c>
      <c r="F39" s="10">
        <v>1.2010000000000001</v>
      </c>
      <c r="G39" s="10">
        <v>-25.1</v>
      </c>
      <c r="H39" s="8">
        <v>42776</v>
      </c>
      <c r="I39" s="8">
        <v>43125</v>
      </c>
    </row>
    <row r="40" spans="1:9" ht="11" customHeight="1" x14ac:dyDescent="0.4">
      <c r="A40" s="2" t="s">
        <v>773</v>
      </c>
      <c r="B40" s="3" t="s">
        <v>1373</v>
      </c>
      <c r="C40" s="8">
        <v>42948.708333333299</v>
      </c>
      <c r="D40" s="8" t="s">
        <v>1981</v>
      </c>
      <c r="E40" s="10">
        <v>0.06</v>
      </c>
      <c r="F40" s="10">
        <v>7.9000000000000001E-2</v>
      </c>
      <c r="G40" s="10">
        <v>-24.1</v>
      </c>
      <c r="H40" s="8">
        <v>42775</v>
      </c>
      <c r="I40" s="8">
        <v>43124</v>
      </c>
    </row>
    <row r="41" spans="1:9" ht="11" customHeight="1" x14ac:dyDescent="0.4">
      <c r="A41" s="2" t="s">
        <v>636</v>
      </c>
      <c r="B41" s="3" t="s">
        <v>1784</v>
      </c>
      <c r="C41" s="8">
        <v>42948.698611111096</v>
      </c>
      <c r="D41" s="8" t="s">
        <v>1981</v>
      </c>
      <c r="E41" s="10">
        <v>0.33</v>
      </c>
      <c r="F41" s="10">
        <v>0.43</v>
      </c>
      <c r="G41" s="10">
        <v>-22.8</v>
      </c>
      <c r="H41" s="8">
        <v>42775</v>
      </c>
      <c r="I41" s="8">
        <v>43124</v>
      </c>
    </row>
    <row r="42" spans="1:9" ht="11" customHeight="1" x14ac:dyDescent="0.4">
      <c r="A42" s="2" t="s">
        <v>743</v>
      </c>
      <c r="B42" s="3" t="s">
        <v>1358</v>
      </c>
      <c r="C42" s="8">
        <v>42949.675000000003</v>
      </c>
      <c r="D42" s="8" t="s">
        <v>1981</v>
      </c>
      <c r="E42" s="10">
        <v>2.09</v>
      </c>
      <c r="F42" s="10">
        <v>2.7029999999999998</v>
      </c>
      <c r="G42" s="10">
        <v>-22.7</v>
      </c>
      <c r="H42" s="8">
        <v>42776</v>
      </c>
      <c r="I42" s="8">
        <v>43125</v>
      </c>
    </row>
    <row r="43" spans="1:9" ht="11" customHeight="1" x14ac:dyDescent="0.4">
      <c r="A43" s="11" t="s">
        <v>961</v>
      </c>
      <c r="B43" s="1" t="s">
        <v>1951</v>
      </c>
      <c r="C43" s="8">
        <v>42955.291666666701</v>
      </c>
      <c r="D43" s="8" t="s">
        <v>1981</v>
      </c>
      <c r="E43" s="10">
        <v>0.13</v>
      </c>
      <c r="F43" s="10">
        <v>0.16700000000000001</v>
      </c>
      <c r="G43" s="10">
        <v>-22.2</v>
      </c>
      <c r="H43" s="8">
        <v>42782</v>
      </c>
      <c r="I43" s="8">
        <v>43131</v>
      </c>
    </row>
    <row r="44" spans="1:9" ht="11" customHeight="1" x14ac:dyDescent="0.4">
      <c r="A44" s="11" t="s">
        <v>967</v>
      </c>
      <c r="B44" s="1" t="s">
        <v>1957</v>
      </c>
      <c r="C44" s="8">
        <v>42948.677083333299</v>
      </c>
      <c r="D44" s="8" t="s">
        <v>1981</v>
      </c>
      <c r="E44" s="10">
        <v>0.67</v>
      </c>
      <c r="F44" s="10">
        <v>0.85099999999999998</v>
      </c>
      <c r="G44" s="10">
        <v>-21.3</v>
      </c>
      <c r="H44" s="8">
        <v>42775</v>
      </c>
      <c r="I44" s="8">
        <v>43124</v>
      </c>
    </row>
    <row r="45" spans="1:9" ht="11" customHeight="1" x14ac:dyDescent="0.4">
      <c r="A45" s="2" t="s">
        <v>460</v>
      </c>
      <c r="B45" s="3" t="s">
        <v>1696</v>
      </c>
      <c r="C45" s="8">
        <v>42941.291666666701</v>
      </c>
      <c r="D45" s="8" t="s">
        <v>1981</v>
      </c>
      <c r="E45" s="10">
        <v>0.27</v>
      </c>
      <c r="F45" s="10">
        <v>0.34300000000000003</v>
      </c>
      <c r="G45" s="10">
        <v>-21.3</v>
      </c>
      <c r="H45" s="8">
        <v>42768</v>
      </c>
      <c r="I45" s="8">
        <v>43117</v>
      </c>
    </row>
    <row r="46" spans="1:9" ht="11" customHeight="1" x14ac:dyDescent="0.4">
      <c r="A46" s="2" t="s">
        <v>802</v>
      </c>
      <c r="B46" s="3" t="s">
        <v>1867</v>
      </c>
      <c r="C46" s="8">
        <v>42943.288194444402</v>
      </c>
      <c r="D46" s="8" t="s">
        <v>1981</v>
      </c>
      <c r="E46" s="10">
        <v>0.22</v>
      </c>
      <c r="F46" s="10">
        <v>0.27900000000000003</v>
      </c>
      <c r="G46" s="10">
        <v>-21.1</v>
      </c>
      <c r="H46" s="8">
        <v>42772</v>
      </c>
      <c r="I46" s="8">
        <v>43119</v>
      </c>
    </row>
    <row r="47" spans="1:9" ht="11" customHeight="1" x14ac:dyDescent="0.4">
      <c r="A47" s="2" t="s">
        <v>129</v>
      </c>
      <c r="B47" s="3" t="s">
        <v>1051</v>
      </c>
      <c r="C47" s="8">
        <v>42950.28125</v>
      </c>
      <c r="D47" s="8" t="s">
        <v>1981</v>
      </c>
      <c r="E47" s="10">
        <v>0.31</v>
      </c>
      <c r="F47" s="10">
        <v>0.38900000000000001</v>
      </c>
      <c r="G47" s="10">
        <v>-20.3</v>
      </c>
      <c r="H47" s="8">
        <v>42779</v>
      </c>
      <c r="I47" s="8">
        <v>43126</v>
      </c>
    </row>
    <row r="48" spans="1:9" ht="11" customHeight="1" x14ac:dyDescent="0.4">
      <c r="A48" s="2" t="s">
        <v>69</v>
      </c>
      <c r="B48" s="3" t="s">
        <v>1021</v>
      </c>
      <c r="C48" s="8">
        <v>42950.688888888901</v>
      </c>
      <c r="D48" s="8" t="s">
        <v>1981</v>
      </c>
      <c r="E48" s="10">
        <v>6.37</v>
      </c>
      <c r="F48" s="10">
        <v>7.95</v>
      </c>
      <c r="G48" s="10">
        <v>-19.899999999999999</v>
      </c>
      <c r="H48" s="8">
        <v>42779</v>
      </c>
      <c r="I48" s="8">
        <v>43126</v>
      </c>
    </row>
    <row r="49" spans="1:9" ht="11" customHeight="1" x14ac:dyDescent="0.4">
      <c r="A49" s="2" t="s">
        <v>793</v>
      </c>
      <c r="B49" s="3" t="s">
        <v>1383</v>
      </c>
      <c r="C49" s="8">
        <v>42942.291666666701</v>
      </c>
      <c r="D49" s="8" t="s">
        <v>1981</v>
      </c>
      <c r="E49" s="10">
        <v>0.59</v>
      </c>
      <c r="F49" s="10">
        <v>0.71599999999999997</v>
      </c>
      <c r="G49" s="10">
        <v>-18.2</v>
      </c>
      <c r="H49" s="8">
        <v>42769</v>
      </c>
      <c r="I49" s="8">
        <v>43118</v>
      </c>
    </row>
    <row r="50" spans="1:9" ht="12" customHeight="1" x14ac:dyDescent="0.4">
      <c r="A50" s="3" t="s">
        <v>11</v>
      </c>
      <c r="B50" s="3" t="s">
        <v>992</v>
      </c>
      <c r="C50" s="8">
        <v>42670.291666666701</v>
      </c>
      <c r="D50" s="8" t="s">
        <v>1981</v>
      </c>
      <c r="E50" s="10">
        <v>0.2</v>
      </c>
      <c r="F50" s="10">
        <v>0.24399999999999999</v>
      </c>
      <c r="G50" s="10">
        <v>-18</v>
      </c>
      <c r="H50" s="8">
        <v>42496</v>
      </c>
      <c r="I50" s="8">
        <v>42844</v>
      </c>
    </row>
    <row r="51" spans="1:9" ht="11" customHeight="1" x14ac:dyDescent="0.4">
      <c r="A51" s="2" t="s">
        <v>85</v>
      </c>
      <c r="B51" s="3" t="s">
        <v>1029</v>
      </c>
      <c r="C51" s="8">
        <v>42956.666666666701</v>
      </c>
      <c r="D51" s="8" t="s">
        <v>1981</v>
      </c>
      <c r="E51" s="10">
        <v>-1.34</v>
      </c>
      <c r="F51" s="10">
        <v>-1.139</v>
      </c>
      <c r="G51" s="10">
        <v>-17.600000000000001</v>
      </c>
      <c r="H51" s="8">
        <v>42783</v>
      </c>
      <c r="I51" s="8">
        <v>43132</v>
      </c>
    </row>
    <row r="52" spans="1:9" ht="11" customHeight="1" x14ac:dyDescent="0.4">
      <c r="A52" s="2" t="s">
        <v>361</v>
      </c>
      <c r="B52" s="3" t="s">
        <v>1167</v>
      </c>
      <c r="C52" s="8">
        <v>42940.677083333299</v>
      </c>
      <c r="D52" s="8" t="s">
        <v>1981</v>
      </c>
      <c r="E52" s="10">
        <v>0.22</v>
      </c>
      <c r="F52" s="10">
        <v>0.26300000000000001</v>
      </c>
      <c r="G52" s="10">
        <v>-16.3</v>
      </c>
      <c r="H52" s="8">
        <v>42767</v>
      </c>
      <c r="I52" s="8">
        <v>43116</v>
      </c>
    </row>
    <row r="53" spans="1:9" ht="11" customHeight="1" x14ac:dyDescent="0.4">
      <c r="A53" s="2" t="s">
        <v>600</v>
      </c>
      <c r="B53" s="3" t="s">
        <v>1766</v>
      </c>
      <c r="C53" s="8">
        <v>42864.667361111096</v>
      </c>
      <c r="D53" s="8" t="s">
        <v>1981</v>
      </c>
      <c r="E53" s="10">
        <v>0.32</v>
      </c>
      <c r="F53" s="10">
        <v>0.38100000000000001</v>
      </c>
      <c r="G53" s="10">
        <v>-16</v>
      </c>
      <c r="H53" s="8">
        <v>42691</v>
      </c>
      <c r="I53" s="8">
        <v>43038</v>
      </c>
    </row>
    <row r="54" spans="1:9" ht="11" customHeight="1" x14ac:dyDescent="0.4">
      <c r="A54" s="2" t="s">
        <v>376</v>
      </c>
      <c r="B54" s="3" t="s">
        <v>1654</v>
      </c>
      <c r="C54" s="8">
        <v>42941.333333333299</v>
      </c>
      <c r="D54" s="8" t="s">
        <v>1981</v>
      </c>
      <c r="E54" s="10">
        <v>0.17</v>
      </c>
      <c r="F54" s="10">
        <v>0.20200000000000001</v>
      </c>
      <c r="G54" s="10">
        <v>-15.8</v>
      </c>
      <c r="H54" s="8">
        <v>42768</v>
      </c>
      <c r="I54" s="8">
        <v>43117</v>
      </c>
    </row>
    <row r="55" spans="1:9" ht="11" customHeight="1" x14ac:dyDescent="0.4">
      <c r="A55" s="2" t="s">
        <v>243</v>
      </c>
      <c r="B55" s="3" t="s">
        <v>1108</v>
      </c>
      <c r="C55" s="8">
        <v>42944.291666666701</v>
      </c>
      <c r="D55" s="8" t="s">
        <v>1981</v>
      </c>
      <c r="E55" s="10">
        <v>0.33</v>
      </c>
      <c r="F55" s="10">
        <v>0.38900000000000001</v>
      </c>
      <c r="G55" s="10">
        <v>-15.2</v>
      </c>
      <c r="H55" s="8">
        <v>42773</v>
      </c>
      <c r="I55" s="8">
        <v>43122</v>
      </c>
    </row>
    <row r="56" spans="1:9" ht="11" customHeight="1" x14ac:dyDescent="0.4">
      <c r="A56" s="2" t="s">
        <v>631</v>
      </c>
      <c r="B56" s="3" t="s">
        <v>1302</v>
      </c>
      <c r="C56" s="8">
        <v>42949.761111111096</v>
      </c>
      <c r="D56" s="8" t="s">
        <v>1981</v>
      </c>
      <c r="E56" s="10">
        <v>-0.41</v>
      </c>
      <c r="F56" s="10">
        <v>-0.35599999999999998</v>
      </c>
      <c r="G56" s="10">
        <v>-15.2</v>
      </c>
      <c r="H56" s="8">
        <v>42776</v>
      </c>
      <c r="I56" s="8">
        <v>43125</v>
      </c>
    </row>
    <row r="57" spans="1:9" ht="11" customHeight="1" x14ac:dyDescent="0.4">
      <c r="A57" s="2" t="s">
        <v>929</v>
      </c>
      <c r="B57" s="3" t="s">
        <v>1451</v>
      </c>
      <c r="C57" s="8">
        <v>42943.286111111098</v>
      </c>
      <c r="D57" s="8" t="s">
        <v>1981</v>
      </c>
      <c r="E57" s="10">
        <v>1.23</v>
      </c>
      <c r="F57" s="10">
        <v>1.444</v>
      </c>
      <c r="G57" s="10">
        <v>-14.8</v>
      </c>
      <c r="H57" s="8">
        <v>42772</v>
      </c>
      <c r="I57" s="8">
        <v>43119</v>
      </c>
    </row>
    <row r="58" spans="1:9" ht="11" customHeight="1" x14ac:dyDescent="0.4">
      <c r="A58" s="2" t="s">
        <v>742</v>
      </c>
      <c r="B58" s="3" t="s">
        <v>1837</v>
      </c>
      <c r="C58" s="8">
        <v>42950.667361111096</v>
      </c>
      <c r="D58" s="8" t="s">
        <v>1981</v>
      </c>
      <c r="E58" s="10">
        <v>-1.88</v>
      </c>
      <c r="F58" s="10">
        <v>-1.637</v>
      </c>
      <c r="G58" s="10">
        <v>-14.8</v>
      </c>
      <c r="H58" s="8">
        <v>42779</v>
      </c>
      <c r="I58" s="8">
        <v>43126</v>
      </c>
    </row>
    <row r="59" spans="1:9" ht="11" customHeight="1" x14ac:dyDescent="0.4">
      <c r="A59" s="2" t="s">
        <v>469</v>
      </c>
      <c r="B59" s="3" t="s">
        <v>1221</v>
      </c>
      <c r="C59" s="8">
        <v>42852.25</v>
      </c>
      <c r="D59" s="8" t="s">
        <v>1981</v>
      </c>
      <c r="E59" s="10">
        <v>-0.47</v>
      </c>
      <c r="F59" s="10">
        <v>-0.40699999999999997</v>
      </c>
      <c r="G59" s="10">
        <v>-14.6</v>
      </c>
      <c r="H59" s="8">
        <v>42678</v>
      </c>
      <c r="I59" s="8">
        <v>43026</v>
      </c>
    </row>
    <row r="60" spans="1:9" ht="11" customHeight="1" x14ac:dyDescent="0.4">
      <c r="A60" s="2" t="s">
        <v>886</v>
      </c>
      <c r="B60" s="3" t="s">
        <v>1909</v>
      </c>
      <c r="C60" s="8">
        <v>42941.319444444402</v>
      </c>
      <c r="D60" s="8" t="s">
        <v>1981</v>
      </c>
      <c r="E60" s="10">
        <v>0.8</v>
      </c>
      <c r="F60" s="10">
        <v>0.93899999999999995</v>
      </c>
      <c r="G60" s="10">
        <v>-14.6</v>
      </c>
      <c r="H60" s="8">
        <v>42768</v>
      </c>
      <c r="I60" s="8">
        <v>43117</v>
      </c>
    </row>
    <row r="61" spans="1:9" ht="11" customHeight="1" x14ac:dyDescent="0.4">
      <c r="A61" s="2" t="s">
        <v>874</v>
      </c>
      <c r="B61" s="3" t="s">
        <v>1903</v>
      </c>
      <c r="C61" s="8">
        <v>42942.333333333299</v>
      </c>
      <c r="D61" s="8" t="s">
        <v>1981</v>
      </c>
      <c r="E61" s="10">
        <v>0.44</v>
      </c>
      <c r="F61" s="10">
        <v>0.51400000000000001</v>
      </c>
      <c r="G61" s="10">
        <v>-14.4</v>
      </c>
      <c r="H61" s="8">
        <v>42769</v>
      </c>
      <c r="I61" s="8">
        <v>43118</v>
      </c>
    </row>
    <row r="62" spans="1:9" ht="11" customHeight="1" x14ac:dyDescent="0.4">
      <c r="A62" s="2" t="s">
        <v>45</v>
      </c>
      <c r="B62" s="3" t="s">
        <v>1009</v>
      </c>
      <c r="C62" s="8">
        <v>42955.292361111096</v>
      </c>
      <c r="D62" s="8" t="s">
        <v>1981</v>
      </c>
      <c r="E62" s="10">
        <v>-1.78</v>
      </c>
      <c r="F62" s="10">
        <v>-1.5580000000000001</v>
      </c>
      <c r="G62" s="10">
        <v>-14.2</v>
      </c>
      <c r="H62" s="8">
        <v>42782</v>
      </c>
      <c r="I62" s="8">
        <v>43131</v>
      </c>
    </row>
    <row r="63" spans="1:9" ht="11" customHeight="1" x14ac:dyDescent="0.4">
      <c r="A63" s="2" t="s">
        <v>732</v>
      </c>
      <c r="B63" s="3" t="s">
        <v>1832</v>
      </c>
      <c r="C63" s="8">
        <v>42740.28125</v>
      </c>
      <c r="D63" s="8" t="s">
        <v>1981</v>
      </c>
      <c r="E63" s="10">
        <v>0.52</v>
      </c>
      <c r="F63" s="10">
        <v>0.60499999999999998</v>
      </c>
      <c r="G63" s="10">
        <v>-14</v>
      </c>
      <c r="H63" s="8">
        <v>42566</v>
      </c>
      <c r="I63" s="8">
        <v>42913</v>
      </c>
    </row>
    <row r="64" spans="1:9" ht="11" customHeight="1" x14ac:dyDescent="0.4">
      <c r="A64" s="2" t="s">
        <v>909</v>
      </c>
      <c r="B64" s="3" t="s">
        <v>1441</v>
      </c>
      <c r="C64" s="8">
        <v>42950.667361111096</v>
      </c>
      <c r="D64" s="8" t="s">
        <v>1981</v>
      </c>
      <c r="E64" s="10">
        <v>0.44</v>
      </c>
      <c r="F64" s="10">
        <v>0.51</v>
      </c>
      <c r="G64" s="10">
        <v>-13.7</v>
      </c>
      <c r="H64" s="8">
        <v>42779</v>
      </c>
      <c r="I64" s="8">
        <v>43126</v>
      </c>
    </row>
    <row r="65" spans="1:9" ht="11" customHeight="1" x14ac:dyDescent="0.4">
      <c r="A65" s="2" t="s">
        <v>795</v>
      </c>
      <c r="B65" s="3" t="s">
        <v>1384</v>
      </c>
      <c r="C65" s="8">
        <v>42936.670138888898</v>
      </c>
      <c r="D65" s="8" t="s">
        <v>1981</v>
      </c>
      <c r="E65" s="10">
        <v>0.38</v>
      </c>
      <c r="F65" s="10">
        <v>0.441</v>
      </c>
      <c r="G65" s="10">
        <v>-13.6</v>
      </c>
      <c r="H65" s="8">
        <v>42765</v>
      </c>
      <c r="I65" s="8">
        <v>43111</v>
      </c>
    </row>
    <row r="66" spans="1:9" ht="11" customHeight="1" x14ac:dyDescent="0.4">
      <c r="A66" s="2" t="s">
        <v>208</v>
      </c>
      <c r="B66" s="3" t="s">
        <v>1570</v>
      </c>
      <c r="C66" s="8">
        <v>42796.677083333299</v>
      </c>
      <c r="D66" s="8" t="s">
        <v>1981</v>
      </c>
      <c r="E66" s="10">
        <v>1.17</v>
      </c>
      <c r="F66" s="10">
        <v>1.351</v>
      </c>
      <c r="G66" s="10">
        <v>-13.5</v>
      </c>
      <c r="H66" s="8">
        <v>42621</v>
      </c>
      <c r="I66" s="8">
        <v>42968</v>
      </c>
    </row>
    <row r="67" spans="1:9" ht="11" customHeight="1" x14ac:dyDescent="0.4">
      <c r="A67" s="2" t="s">
        <v>848</v>
      </c>
      <c r="B67" s="3" t="s">
        <v>1890</v>
      </c>
      <c r="C67" s="8">
        <v>42949.679166666698</v>
      </c>
      <c r="D67" s="8" t="s">
        <v>1981</v>
      </c>
      <c r="E67" s="10">
        <v>-0.1</v>
      </c>
      <c r="F67" s="10">
        <v>-8.7999999999999995E-2</v>
      </c>
      <c r="G67" s="10">
        <v>-13.3</v>
      </c>
      <c r="H67" s="8">
        <v>42776</v>
      </c>
      <c r="I67" s="8">
        <v>43125</v>
      </c>
    </row>
    <row r="68" spans="1:9" ht="11" customHeight="1" x14ac:dyDescent="0.4">
      <c r="A68" s="2" t="s">
        <v>153</v>
      </c>
      <c r="B68" s="3" t="s">
        <v>1063</v>
      </c>
      <c r="C68" s="8">
        <v>42943.25</v>
      </c>
      <c r="D68" s="8" t="s">
        <v>1981</v>
      </c>
      <c r="E68" s="10">
        <v>0.48</v>
      </c>
      <c r="F68" s="10">
        <v>0.55300000000000005</v>
      </c>
      <c r="G68" s="10">
        <v>-13.2</v>
      </c>
      <c r="H68" s="8">
        <v>42772</v>
      </c>
      <c r="I68" s="8">
        <v>43119</v>
      </c>
    </row>
    <row r="69" spans="1:9" ht="11" customHeight="1" x14ac:dyDescent="0.4">
      <c r="A69" s="2" t="s">
        <v>554</v>
      </c>
      <c r="B69" s="3" t="s">
        <v>1743</v>
      </c>
      <c r="C69" s="8">
        <v>42948.760416666701</v>
      </c>
      <c r="D69" s="8" t="s">
        <v>1981</v>
      </c>
      <c r="E69" s="10">
        <v>0.16</v>
      </c>
      <c r="F69" s="10">
        <v>0.184</v>
      </c>
      <c r="G69" s="10">
        <v>-13</v>
      </c>
      <c r="H69" s="8">
        <v>42775</v>
      </c>
      <c r="I69" s="8">
        <v>43124</v>
      </c>
    </row>
    <row r="70" spans="1:9" ht="11" customHeight="1" x14ac:dyDescent="0.4">
      <c r="A70" s="2" t="s">
        <v>759</v>
      </c>
      <c r="B70" s="3" t="s">
        <v>1366</v>
      </c>
      <c r="C70" s="8">
        <v>42943.666666666701</v>
      </c>
      <c r="D70" s="8" t="s">
        <v>1981</v>
      </c>
      <c r="E70" s="10">
        <v>0.25</v>
      </c>
      <c r="F70" s="10">
        <v>0.28699999999999998</v>
      </c>
      <c r="G70" s="10">
        <v>-12.9</v>
      </c>
      <c r="H70" s="8">
        <v>42772</v>
      </c>
      <c r="I70" s="8">
        <v>43119</v>
      </c>
    </row>
    <row r="71" spans="1:9" ht="11" customHeight="1" x14ac:dyDescent="0.4">
      <c r="A71" s="2" t="s">
        <v>477</v>
      </c>
      <c r="B71" s="3" t="s">
        <v>1225</v>
      </c>
      <c r="C71" s="8">
        <v>42942.3125</v>
      </c>
      <c r="D71" s="8" t="s">
        <v>1981</v>
      </c>
      <c r="E71" s="10">
        <v>-1.46</v>
      </c>
      <c r="F71" s="10">
        <v>-1.2949999999999999</v>
      </c>
      <c r="G71" s="10">
        <v>-12.7</v>
      </c>
      <c r="H71" s="8">
        <v>42769</v>
      </c>
      <c r="I71" s="8">
        <v>43118</v>
      </c>
    </row>
    <row r="72" spans="1:9" ht="11" customHeight="1" x14ac:dyDescent="0.4">
      <c r="A72" s="2" t="s">
        <v>128</v>
      </c>
      <c r="B72" s="3" t="s">
        <v>1530</v>
      </c>
      <c r="C72" s="8">
        <v>42935.677083333299</v>
      </c>
      <c r="D72" s="8" t="s">
        <v>1981</v>
      </c>
      <c r="E72" s="10">
        <v>0.78</v>
      </c>
      <c r="F72" s="10">
        <v>0.89900000000000002</v>
      </c>
      <c r="G72" s="10">
        <v>-12.7</v>
      </c>
      <c r="H72" s="8">
        <v>42762</v>
      </c>
      <c r="I72" s="8">
        <v>43110</v>
      </c>
    </row>
    <row r="73" spans="1:9" ht="11" customHeight="1" x14ac:dyDescent="0.4">
      <c r="A73" s="2" t="s">
        <v>856</v>
      </c>
      <c r="B73" s="3" t="s">
        <v>1894</v>
      </c>
      <c r="C73" s="8">
        <v>42956.302083333299</v>
      </c>
      <c r="D73" s="8" t="s">
        <v>1981</v>
      </c>
      <c r="E73" s="10">
        <v>0.36</v>
      </c>
      <c r="F73" s="10">
        <v>0.41199999999999998</v>
      </c>
      <c r="G73" s="10">
        <v>-12.6</v>
      </c>
      <c r="H73" s="8">
        <v>42783</v>
      </c>
      <c r="I73" s="8">
        <v>43132</v>
      </c>
    </row>
    <row r="74" spans="1:9" ht="11" customHeight="1" x14ac:dyDescent="0.4">
      <c r="A74" s="2" t="s">
        <v>210</v>
      </c>
      <c r="B74" s="3" t="s">
        <v>1571</v>
      </c>
      <c r="C74" s="8">
        <v>42775.270833333299</v>
      </c>
      <c r="D74" s="8" t="s">
        <v>1981</v>
      </c>
      <c r="E74" s="10">
        <v>0.3</v>
      </c>
      <c r="F74" s="10">
        <v>0.34</v>
      </c>
      <c r="G74" s="10">
        <v>-11.8</v>
      </c>
      <c r="H74" s="8">
        <v>42600</v>
      </c>
      <c r="I74" s="8">
        <v>42948</v>
      </c>
    </row>
    <row r="75" spans="1:9" ht="11" customHeight="1" x14ac:dyDescent="0.4">
      <c r="A75" s="2" t="s">
        <v>674</v>
      </c>
      <c r="B75" s="3" t="s">
        <v>1803</v>
      </c>
      <c r="C75" s="8">
        <v>42956.668055555601</v>
      </c>
      <c r="D75" s="8" t="s">
        <v>1981</v>
      </c>
      <c r="E75" s="10">
        <v>0.15</v>
      </c>
      <c r="F75" s="10">
        <v>0.17</v>
      </c>
      <c r="G75" s="10">
        <v>-11.8</v>
      </c>
      <c r="H75" s="8">
        <v>42783</v>
      </c>
      <c r="I75" s="8">
        <v>43132</v>
      </c>
    </row>
    <row r="76" spans="1:9" ht="11" customHeight="1" x14ac:dyDescent="0.4">
      <c r="A76" s="2" t="s">
        <v>155</v>
      </c>
      <c r="B76" s="3" t="s">
        <v>1064</v>
      </c>
      <c r="C76" s="8">
        <v>42941.667361111096</v>
      </c>
      <c r="D76" s="8" t="s">
        <v>1981</v>
      </c>
      <c r="E76" s="10">
        <v>0.68</v>
      </c>
      <c r="F76" s="10">
        <v>0.76700000000000002</v>
      </c>
      <c r="G76" s="10">
        <v>-11.6</v>
      </c>
      <c r="H76" s="8">
        <v>42768</v>
      </c>
      <c r="I76" s="8">
        <v>43117</v>
      </c>
    </row>
    <row r="77" spans="1:9" ht="11" customHeight="1" x14ac:dyDescent="0.4">
      <c r="A77" s="2" t="s">
        <v>115</v>
      </c>
      <c r="B77" s="3" t="s">
        <v>1044</v>
      </c>
      <c r="C77" s="8">
        <v>42949.311805555597</v>
      </c>
      <c r="D77" s="8" t="s">
        <v>1981</v>
      </c>
      <c r="E77" s="10">
        <v>0.86</v>
      </c>
      <c r="F77" s="10">
        <v>0.97199999999999998</v>
      </c>
      <c r="G77" s="10">
        <v>-11.5</v>
      </c>
      <c r="H77" s="8">
        <v>42776</v>
      </c>
      <c r="I77" s="8">
        <v>43125</v>
      </c>
    </row>
    <row r="78" spans="1:9" ht="11" customHeight="1" x14ac:dyDescent="0.4">
      <c r="A78" s="2" t="s">
        <v>359</v>
      </c>
      <c r="B78" s="3" t="s">
        <v>1166</v>
      </c>
      <c r="C78" s="8">
        <v>42949.667361111096</v>
      </c>
      <c r="D78" s="8" t="s">
        <v>1981</v>
      </c>
      <c r="E78" s="10">
        <v>2.8</v>
      </c>
      <c r="F78" s="10">
        <v>3.161</v>
      </c>
      <c r="G78" s="10">
        <v>-11.4</v>
      </c>
      <c r="H78" s="8">
        <v>42776</v>
      </c>
      <c r="I78" s="8">
        <v>43125</v>
      </c>
    </row>
    <row r="79" spans="1:9" ht="11" customHeight="1" x14ac:dyDescent="0.4">
      <c r="A79" s="2" t="s">
        <v>544</v>
      </c>
      <c r="B79" s="3" t="s">
        <v>1738</v>
      </c>
      <c r="C79" s="8">
        <v>42948.304166666698</v>
      </c>
      <c r="D79" s="8" t="s">
        <v>1981</v>
      </c>
      <c r="E79" s="10">
        <v>2.09</v>
      </c>
      <c r="F79" s="10">
        <v>2.363</v>
      </c>
      <c r="G79" s="10">
        <v>-11.4</v>
      </c>
      <c r="H79" s="8">
        <v>42775</v>
      </c>
      <c r="I79" s="8">
        <v>43124</v>
      </c>
    </row>
    <row r="80" spans="1:9" ht="11" customHeight="1" x14ac:dyDescent="0.4">
      <c r="A80" s="2" t="s">
        <v>566</v>
      </c>
      <c r="B80" s="3" t="s">
        <v>1749</v>
      </c>
      <c r="C80" s="8">
        <v>42948.7097222222</v>
      </c>
      <c r="D80" s="8" t="s">
        <v>1981</v>
      </c>
      <c r="E80" s="10">
        <v>0.22</v>
      </c>
      <c r="F80" s="10">
        <v>0.248</v>
      </c>
      <c r="G80" s="10">
        <v>-9.9</v>
      </c>
      <c r="H80" s="8">
        <v>42775</v>
      </c>
      <c r="I80" s="8">
        <v>43124</v>
      </c>
    </row>
    <row r="81" spans="1:9" ht="11" customHeight="1" x14ac:dyDescent="0.4">
      <c r="A81" s="2" t="s">
        <v>628</v>
      </c>
      <c r="B81" s="3" t="s">
        <v>1780</v>
      </c>
      <c r="C81" s="8">
        <v>42942.690972222197</v>
      </c>
      <c r="D81" s="8" t="s">
        <v>1981</v>
      </c>
      <c r="E81" s="10">
        <v>0.73</v>
      </c>
      <c r="F81" s="10">
        <v>0.81</v>
      </c>
      <c r="G81" s="10">
        <v>-9.9</v>
      </c>
      <c r="H81" s="8">
        <v>42769</v>
      </c>
      <c r="I81" s="8">
        <v>43118</v>
      </c>
    </row>
    <row r="82" spans="1:9" ht="11" customHeight="1" x14ac:dyDescent="0.4">
      <c r="A82" s="2" t="s">
        <v>808</v>
      </c>
      <c r="B82" s="3" t="s">
        <v>1870</v>
      </c>
      <c r="C82" s="8">
        <v>42955.670138888898</v>
      </c>
      <c r="D82" s="8" t="s">
        <v>1981</v>
      </c>
      <c r="E82" s="10">
        <v>-2.73</v>
      </c>
      <c r="F82" s="10">
        <v>-2.4889999999999999</v>
      </c>
      <c r="G82" s="10">
        <v>-9.8000000000000007</v>
      </c>
      <c r="H82" s="8">
        <v>42782</v>
      </c>
      <c r="I82" s="8">
        <v>43131</v>
      </c>
    </row>
    <row r="83" spans="1:9" ht="11" customHeight="1" x14ac:dyDescent="0.4">
      <c r="A83" s="2" t="s">
        <v>803</v>
      </c>
      <c r="B83" s="3" t="s">
        <v>1388</v>
      </c>
      <c r="C83" s="8">
        <v>42950.708333333299</v>
      </c>
      <c r="D83" s="8" t="s">
        <v>1981</v>
      </c>
      <c r="E83" s="10">
        <v>-0.32</v>
      </c>
      <c r="F83" s="10">
        <v>-0.29199999999999998</v>
      </c>
      <c r="G83" s="10">
        <v>-9.6</v>
      </c>
      <c r="H83" s="8">
        <v>42779</v>
      </c>
      <c r="I83" s="8">
        <v>43126</v>
      </c>
    </row>
    <row r="84" spans="1:9" ht="11" customHeight="1" x14ac:dyDescent="0.4">
      <c r="A84" s="11" t="s">
        <v>976</v>
      </c>
      <c r="B84" s="1" t="s">
        <v>1966</v>
      </c>
      <c r="C84" s="8">
        <v>42949.6743055556</v>
      </c>
      <c r="D84" s="8" t="s">
        <v>1981</v>
      </c>
      <c r="E84" s="10">
        <v>0.02</v>
      </c>
      <c r="F84" s="10">
        <v>1.7999999999999999E-2</v>
      </c>
      <c r="G84" s="10">
        <v>-9.6</v>
      </c>
      <c r="H84" s="8">
        <v>42776</v>
      </c>
      <c r="I84" s="8">
        <v>43125</v>
      </c>
    </row>
    <row r="85" spans="1:9" ht="11" customHeight="1" x14ac:dyDescent="0.4">
      <c r="A85" s="2" t="s">
        <v>579</v>
      </c>
      <c r="B85" s="3" t="s">
        <v>1276</v>
      </c>
      <c r="C85" s="8">
        <v>42943.291666666701</v>
      </c>
      <c r="D85" s="8" t="s">
        <v>1981</v>
      </c>
      <c r="E85" s="10">
        <v>0.36</v>
      </c>
      <c r="F85" s="10">
        <v>0.4</v>
      </c>
      <c r="G85" s="10">
        <v>-9.4</v>
      </c>
      <c r="H85" s="8">
        <v>42772</v>
      </c>
      <c r="I85" s="8">
        <v>43119</v>
      </c>
    </row>
    <row r="86" spans="1:9" ht="11" customHeight="1" x14ac:dyDescent="0.4">
      <c r="A86" s="2" t="s">
        <v>852</v>
      </c>
      <c r="B86" s="3" t="s">
        <v>1892</v>
      </c>
      <c r="C86" s="8">
        <v>42936.289583333302</v>
      </c>
      <c r="D86" s="8" t="s">
        <v>1981</v>
      </c>
      <c r="E86" s="10">
        <v>1.92</v>
      </c>
      <c r="F86" s="10">
        <v>2.12</v>
      </c>
      <c r="G86" s="10">
        <v>-9.4</v>
      </c>
      <c r="H86" s="8">
        <v>42765</v>
      </c>
      <c r="I86" s="8">
        <v>43111</v>
      </c>
    </row>
    <row r="87" spans="1:9" ht="11" customHeight="1" x14ac:dyDescent="0.4">
      <c r="A87" s="2" t="s">
        <v>353</v>
      </c>
      <c r="B87" s="3" t="s">
        <v>1163</v>
      </c>
      <c r="C87" s="8">
        <v>42950.668055555601</v>
      </c>
      <c r="D87" s="8" t="s">
        <v>1981</v>
      </c>
      <c r="E87" s="10">
        <v>1.1499999999999999</v>
      </c>
      <c r="F87" s="10">
        <v>1.2549999999999999</v>
      </c>
      <c r="G87" s="10">
        <v>-8.4</v>
      </c>
      <c r="H87" s="8">
        <v>42779</v>
      </c>
      <c r="I87" s="8">
        <v>43126</v>
      </c>
    </row>
    <row r="88" spans="1:9" ht="11" customHeight="1" x14ac:dyDescent="0.4">
      <c r="A88" s="2" t="s">
        <v>455</v>
      </c>
      <c r="B88" s="3" t="s">
        <v>1214</v>
      </c>
      <c r="C88" s="8">
        <v>42950.59375</v>
      </c>
      <c r="D88" s="8" t="s">
        <v>1981</v>
      </c>
      <c r="E88" s="10">
        <v>0.36</v>
      </c>
      <c r="F88" s="10">
        <v>0.39300000000000002</v>
      </c>
      <c r="G88" s="10">
        <v>-8.4</v>
      </c>
      <c r="H88" s="8">
        <v>42779</v>
      </c>
      <c r="I88" s="8">
        <v>43126</v>
      </c>
    </row>
    <row r="89" spans="1:9" ht="11" customHeight="1" x14ac:dyDescent="0.4">
      <c r="A89" s="2" t="s">
        <v>761</v>
      </c>
      <c r="B89" s="3" t="s">
        <v>1367</v>
      </c>
      <c r="C89" s="8">
        <v>42677.667361111096</v>
      </c>
      <c r="D89" s="8" t="s">
        <v>1981</v>
      </c>
      <c r="E89" s="10">
        <v>1.29</v>
      </c>
      <c r="F89" s="10">
        <v>1.407</v>
      </c>
      <c r="G89" s="10">
        <v>-8.3000000000000007</v>
      </c>
      <c r="H89" s="8">
        <v>42503</v>
      </c>
      <c r="I89" s="8">
        <v>42851</v>
      </c>
    </row>
    <row r="90" spans="1:9" ht="11" customHeight="1" x14ac:dyDescent="0.4">
      <c r="A90" s="2" t="s">
        <v>823</v>
      </c>
      <c r="B90" s="3" t="s">
        <v>1398</v>
      </c>
      <c r="C90" s="8">
        <v>42950.6694444444</v>
      </c>
      <c r="D90" s="8" t="s">
        <v>1981</v>
      </c>
      <c r="E90" s="10">
        <v>0.18</v>
      </c>
      <c r="F90" s="10">
        <v>0.19600000000000001</v>
      </c>
      <c r="G90" s="10">
        <v>-8.1999999999999993</v>
      </c>
      <c r="H90" s="8">
        <v>42779</v>
      </c>
      <c r="I90" s="8">
        <v>43126</v>
      </c>
    </row>
    <row r="91" spans="1:9" ht="11" customHeight="1" x14ac:dyDescent="0.4">
      <c r="A91" s="2" t="s">
        <v>634</v>
      </c>
      <c r="B91" s="3" t="s">
        <v>1783</v>
      </c>
      <c r="C91" s="8">
        <v>42949.6875</v>
      </c>
      <c r="D91" s="8" t="s">
        <v>1981</v>
      </c>
      <c r="E91" s="10">
        <v>0.81</v>
      </c>
      <c r="F91" s="10">
        <v>0.88200000000000001</v>
      </c>
      <c r="G91" s="10">
        <v>-8.1999999999999993</v>
      </c>
      <c r="H91" s="8">
        <v>42776</v>
      </c>
      <c r="I91" s="8">
        <v>43125</v>
      </c>
    </row>
    <row r="92" spans="1:9" ht="11" customHeight="1" x14ac:dyDescent="0.4">
      <c r="A92" s="2" t="s">
        <v>750</v>
      </c>
      <c r="B92" s="3" t="s">
        <v>1841</v>
      </c>
      <c r="C92" s="8">
        <v>42947.667361111096</v>
      </c>
      <c r="D92" s="8" t="s">
        <v>1981</v>
      </c>
      <c r="E92" s="10">
        <v>1.37</v>
      </c>
      <c r="F92" s="10">
        <v>1.4930000000000001</v>
      </c>
      <c r="G92" s="10">
        <v>-8.1999999999999993</v>
      </c>
      <c r="H92" s="8">
        <v>42774</v>
      </c>
      <c r="I92" s="8">
        <v>43123</v>
      </c>
    </row>
    <row r="93" spans="1:9" ht="11" customHeight="1" x14ac:dyDescent="0.4">
      <c r="A93" s="2" t="s">
        <v>12</v>
      </c>
      <c r="B93" s="3" t="s">
        <v>1472</v>
      </c>
      <c r="C93" s="8">
        <v>42943.289583333302</v>
      </c>
      <c r="D93" s="8" t="s">
        <v>1981</v>
      </c>
      <c r="E93" s="10">
        <v>0.75</v>
      </c>
      <c r="F93" s="10">
        <v>0.81599999999999995</v>
      </c>
      <c r="G93" s="10">
        <v>-8.1</v>
      </c>
      <c r="H93" s="8">
        <v>42772</v>
      </c>
      <c r="I93" s="8">
        <v>43119</v>
      </c>
    </row>
    <row r="94" spans="1:9" ht="11" customHeight="1" x14ac:dyDescent="0.4">
      <c r="A94" s="2" t="s">
        <v>160</v>
      </c>
      <c r="B94" s="3" t="s">
        <v>1546</v>
      </c>
      <c r="C94" s="8">
        <v>42711.667361111096</v>
      </c>
      <c r="D94" s="8" t="s">
        <v>1981</v>
      </c>
      <c r="E94" s="10">
        <v>1.44</v>
      </c>
      <c r="F94" s="10">
        <v>1.5669999999999999</v>
      </c>
      <c r="G94" s="10">
        <v>-8.1</v>
      </c>
      <c r="H94" s="8">
        <v>42536</v>
      </c>
      <c r="I94" s="8">
        <v>42881</v>
      </c>
    </row>
    <row r="95" spans="1:9" ht="11" customHeight="1" x14ac:dyDescent="0.4">
      <c r="A95" s="2" t="s">
        <v>647</v>
      </c>
      <c r="B95" s="3" t="s">
        <v>1310</v>
      </c>
      <c r="C95" s="8">
        <v>42955.673611111102</v>
      </c>
      <c r="D95" s="8" t="s">
        <v>1981</v>
      </c>
      <c r="E95" s="10">
        <v>-0.39</v>
      </c>
      <c r="F95" s="10">
        <v>-0.35699999999999998</v>
      </c>
      <c r="G95" s="10">
        <v>-8</v>
      </c>
      <c r="H95" s="8">
        <v>42782</v>
      </c>
      <c r="I95" s="8">
        <v>43131</v>
      </c>
    </row>
    <row r="96" spans="1:9" ht="11" customHeight="1" x14ac:dyDescent="0.4">
      <c r="A96" s="2" t="s">
        <v>355</v>
      </c>
      <c r="B96" s="3" t="s">
        <v>1164</v>
      </c>
      <c r="C96" s="8">
        <v>42943.271527777797</v>
      </c>
      <c r="D96" s="8" t="s">
        <v>1981</v>
      </c>
      <c r="E96" s="10">
        <v>0.06</v>
      </c>
      <c r="F96" s="10">
        <v>6.5000000000000002E-2</v>
      </c>
      <c r="G96" s="10">
        <v>-7.7</v>
      </c>
      <c r="H96" s="8">
        <v>42772</v>
      </c>
      <c r="I96" s="8">
        <v>43119</v>
      </c>
    </row>
    <row r="97" spans="1:9" ht="11" customHeight="1" x14ac:dyDescent="0.4">
      <c r="A97" s="2" t="s">
        <v>663</v>
      </c>
      <c r="B97" s="3" t="s">
        <v>1318</v>
      </c>
      <c r="C97" s="8">
        <v>42949.709027777797</v>
      </c>
      <c r="D97" s="8" t="s">
        <v>1981</v>
      </c>
      <c r="E97" s="10">
        <v>5.29</v>
      </c>
      <c r="F97" s="10">
        <v>5.73</v>
      </c>
      <c r="G97" s="10">
        <v>-7.7</v>
      </c>
      <c r="H97" s="8">
        <v>42776</v>
      </c>
      <c r="I97" s="8">
        <v>43125</v>
      </c>
    </row>
    <row r="98" spans="1:9" ht="12" customHeight="1" x14ac:dyDescent="0.4">
      <c r="A98" s="3" t="s">
        <v>367</v>
      </c>
      <c r="B98" s="3" t="s">
        <v>1170</v>
      </c>
      <c r="C98" s="8">
        <v>42943.677083333299</v>
      </c>
      <c r="D98" s="8" t="s">
        <v>1981</v>
      </c>
      <c r="E98" s="10">
        <v>1.1200000000000001</v>
      </c>
      <c r="F98" s="10">
        <v>1.21</v>
      </c>
      <c r="G98" s="10">
        <v>-7.6</v>
      </c>
      <c r="H98" s="8">
        <v>42772</v>
      </c>
      <c r="I98" s="8">
        <v>43119</v>
      </c>
    </row>
    <row r="99" spans="1:9" ht="11" customHeight="1" x14ac:dyDescent="0.4">
      <c r="A99" s="2" t="s">
        <v>26</v>
      </c>
      <c r="B99" s="3" t="s">
        <v>1479</v>
      </c>
      <c r="C99" s="8">
        <v>42949.719444444403</v>
      </c>
      <c r="D99" s="8" t="s">
        <v>1981</v>
      </c>
      <c r="E99" s="10">
        <v>0.73</v>
      </c>
      <c r="F99" s="10">
        <v>0.79200000000000004</v>
      </c>
      <c r="G99" s="10">
        <v>-7.6</v>
      </c>
      <c r="H99" s="8">
        <v>42776</v>
      </c>
      <c r="I99" s="8">
        <v>43125</v>
      </c>
    </row>
    <row r="100" spans="1:9" ht="11" customHeight="1" x14ac:dyDescent="0.4">
      <c r="A100" s="2" t="s">
        <v>632</v>
      </c>
      <c r="B100" s="3" t="s">
        <v>1782</v>
      </c>
      <c r="C100" s="8">
        <v>42953.625</v>
      </c>
      <c r="D100" s="8" t="s">
        <v>1981</v>
      </c>
      <c r="E100" s="10">
        <v>0.3</v>
      </c>
      <c r="F100" s="10">
        <v>0.32400000000000001</v>
      </c>
      <c r="G100" s="10">
        <v>-7.6</v>
      </c>
      <c r="H100" s="8">
        <v>42781</v>
      </c>
      <c r="I100" s="8">
        <v>43129</v>
      </c>
    </row>
    <row r="101" spans="1:9" ht="11" customHeight="1" x14ac:dyDescent="0.4">
      <c r="A101" s="2" t="s">
        <v>693</v>
      </c>
      <c r="B101" s="3" t="s">
        <v>1333</v>
      </c>
      <c r="C101" s="8">
        <v>42936.291666666701</v>
      </c>
      <c r="D101" s="8" t="s">
        <v>1981</v>
      </c>
      <c r="E101" s="10">
        <v>1.1399999999999999</v>
      </c>
      <c r="F101" s="10">
        <v>1.228</v>
      </c>
      <c r="G101" s="10">
        <v>-7.2</v>
      </c>
      <c r="H101" s="8">
        <v>42765</v>
      </c>
      <c r="I101" s="8">
        <v>43111</v>
      </c>
    </row>
    <row r="102" spans="1:9" ht="11" customHeight="1" x14ac:dyDescent="0.4">
      <c r="A102" s="2" t="s">
        <v>273</v>
      </c>
      <c r="B102" s="3" t="s">
        <v>1123</v>
      </c>
      <c r="C102" s="8">
        <v>42950.25</v>
      </c>
      <c r="D102" s="8" t="s">
        <v>1981</v>
      </c>
      <c r="E102" s="10">
        <v>0.6</v>
      </c>
      <c r="F102" s="10">
        <v>0.64600000000000002</v>
      </c>
      <c r="G102" s="10">
        <v>-7.1</v>
      </c>
      <c r="H102" s="8">
        <v>42779</v>
      </c>
      <c r="I102" s="8">
        <v>43126</v>
      </c>
    </row>
    <row r="103" spans="1:9" ht="11" customHeight="1" x14ac:dyDescent="0.4">
      <c r="A103" s="2" t="s">
        <v>329</v>
      </c>
      <c r="B103" s="3" t="s">
        <v>1151</v>
      </c>
      <c r="C103" s="8">
        <v>42943.667361111096</v>
      </c>
      <c r="D103" s="8" t="s">
        <v>1981</v>
      </c>
      <c r="E103" s="10">
        <v>0.85</v>
      </c>
      <c r="F103" s="10">
        <v>0.91500000000000004</v>
      </c>
      <c r="G103" s="10">
        <v>-7.1</v>
      </c>
      <c r="H103" s="8">
        <v>42772</v>
      </c>
      <c r="I103" s="8">
        <v>43119</v>
      </c>
    </row>
    <row r="104" spans="1:9" ht="11" customHeight="1" x14ac:dyDescent="0.4">
      <c r="A104" s="2" t="s">
        <v>487</v>
      </c>
      <c r="B104" s="3" t="s">
        <v>1230</v>
      </c>
      <c r="C104" s="8">
        <v>42955.670138888898</v>
      </c>
      <c r="D104" s="8" t="s">
        <v>1981</v>
      </c>
      <c r="E104" s="10">
        <v>2.56</v>
      </c>
      <c r="F104" s="10">
        <v>2.7549999999999999</v>
      </c>
      <c r="G104" s="10">
        <v>-7.1</v>
      </c>
      <c r="H104" s="8">
        <v>42782</v>
      </c>
      <c r="I104" s="8">
        <v>43131</v>
      </c>
    </row>
    <row r="105" spans="1:9" ht="11" customHeight="1" x14ac:dyDescent="0.4">
      <c r="A105" s="2" t="s">
        <v>815</v>
      </c>
      <c r="B105" s="3" t="s">
        <v>1394</v>
      </c>
      <c r="C105" s="8">
        <v>42942.849305555603</v>
      </c>
      <c r="D105" s="8" t="s">
        <v>1981</v>
      </c>
      <c r="E105" s="10">
        <v>0.39</v>
      </c>
      <c r="F105" s="10">
        <v>0.41699999999999998</v>
      </c>
      <c r="G105" s="10">
        <v>-7</v>
      </c>
      <c r="H105" s="8">
        <v>42769</v>
      </c>
      <c r="I105" s="8">
        <v>43118</v>
      </c>
    </row>
    <row r="106" spans="1:9" ht="11" customHeight="1" x14ac:dyDescent="0.4">
      <c r="A106" s="2" t="s">
        <v>304</v>
      </c>
      <c r="B106" s="3" t="s">
        <v>1618</v>
      </c>
      <c r="C106" s="8">
        <v>42944.333333333299</v>
      </c>
      <c r="D106" s="8" t="s">
        <v>1981</v>
      </c>
      <c r="E106" s="10">
        <v>0.78</v>
      </c>
      <c r="F106" s="10">
        <v>0.84299999999999997</v>
      </c>
      <c r="G106" s="10">
        <v>-7</v>
      </c>
      <c r="H106" s="8">
        <v>42773</v>
      </c>
      <c r="I106" s="8">
        <v>43122</v>
      </c>
    </row>
    <row r="107" spans="1:9" ht="11" customHeight="1" x14ac:dyDescent="0.4">
      <c r="A107" s="2" t="s">
        <v>312</v>
      </c>
      <c r="B107" s="3" t="s">
        <v>1622</v>
      </c>
      <c r="C107" s="8">
        <v>42852.677083333299</v>
      </c>
      <c r="D107" s="8" t="s">
        <v>1981</v>
      </c>
      <c r="E107" s="10">
        <v>1.05</v>
      </c>
      <c r="F107" s="10">
        <v>1.127</v>
      </c>
      <c r="G107" s="10">
        <v>-6.8</v>
      </c>
      <c r="H107" s="8">
        <v>42678</v>
      </c>
      <c r="I107" s="8">
        <v>43026</v>
      </c>
    </row>
    <row r="108" spans="1:9" ht="11" customHeight="1" x14ac:dyDescent="0.4">
      <c r="A108" s="2" t="s">
        <v>283</v>
      </c>
      <c r="B108" s="3" t="s">
        <v>1128</v>
      </c>
      <c r="C108" s="8">
        <v>42950.708333333299</v>
      </c>
      <c r="D108" s="8" t="s">
        <v>1981</v>
      </c>
      <c r="E108" s="10">
        <v>0.57999999999999996</v>
      </c>
      <c r="F108" s="10">
        <v>0.62</v>
      </c>
      <c r="G108" s="10">
        <v>-6.5</v>
      </c>
      <c r="H108" s="8">
        <v>42779</v>
      </c>
      <c r="I108" s="8">
        <v>43126</v>
      </c>
    </row>
    <row r="109" spans="1:9" ht="11" customHeight="1" x14ac:dyDescent="0.4">
      <c r="A109" s="2" t="s">
        <v>237</v>
      </c>
      <c r="B109" s="3" t="s">
        <v>1105</v>
      </c>
      <c r="C109" s="8">
        <v>42949.3125</v>
      </c>
      <c r="D109" s="8" t="s">
        <v>1981</v>
      </c>
      <c r="E109" s="10">
        <v>0.24</v>
      </c>
      <c r="F109" s="10">
        <v>0.25600000000000001</v>
      </c>
      <c r="G109" s="10">
        <v>-6.3</v>
      </c>
      <c r="H109" s="8">
        <v>42776</v>
      </c>
      <c r="I109" s="8">
        <v>43125</v>
      </c>
    </row>
    <row r="110" spans="1:9" ht="11" customHeight="1" x14ac:dyDescent="0.4">
      <c r="A110" s="2" t="s">
        <v>765</v>
      </c>
      <c r="B110" s="3" t="s">
        <v>1369</v>
      </c>
      <c r="C110" s="8">
        <v>42950.295138888898</v>
      </c>
      <c r="D110" s="8" t="s">
        <v>1981</v>
      </c>
      <c r="E110" s="10">
        <v>0.5</v>
      </c>
      <c r="F110" s="10">
        <v>0.53200000000000003</v>
      </c>
      <c r="G110" s="10">
        <v>-6</v>
      </c>
      <c r="H110" s="8">
        <v>42779</v>
      </c>
      <c r="I110" s="8">
        <v>43126</v>
      </c>
    </row>
    <row r="111" spans="1:9" ht="11" customHeight="1" x14ac:dyDescent="0.4">
      <c r="A111" s="2" t="s">
        <v>915</v>
      </c>
      <c r="B111" s="3" t="s">
        <v>1444</v>
      </c>
      <c r="C111" s="8">
        <v>42941.677777777797</v>
      </c>
      <c r="D111" s="8" t="s">
        <v>1981</v>
      </c>
      <c r="E111" s="10">
        <v>1.94</v>
      </c>
      <c r="F111" s="10">
        <v>2.0630000000000002</v>
      </c>
      <c r="G111" s="10">
        <v>-6</v>
      </c>
      <c r="H111" s="8">
        <v>42768</v>
      </c>
      <c r="I111" s="8">
        <v>43117</v>
      </c>
    </row>
    <row r="112" spans="1:9" ht="11" customHeight="1" x14ac:dyDescent="0.4">
      <c r="A112" s="2" t="s">
        <v>188</v>
      </c>
      <c r="B112" s="3" t="s">
        <v>1560</v>
      </c>
      <c r="C112" s="8">
        <v>42949.677083333299</v>
      </c>
      <c r="D112" s="8" t="s">
        <v>1981</v>
      </c>
      <c r="E112" s="10">
        <v>0.46</v>
      </c>
      <c r="F112" s="10">
        <v>0.48899999999999999</v>
      </c>
      <c r="G112" s="10">
        <v>-5.9</v>
      </c>
      <c r="H112" s="8">
        <v>42776</v>
      </c>
      <c r="I112" s="8">
        <v>43125</v>
      </c>
    </row>
    <row r="113" spans="1:9" ht="11" customHeight="1" x14ac:dyDescent="0.4">
      <c r="A113" s="2" t="s">
        <v>268</v>
      </c>
      <c r="B113" s="3" t="s">
        <v>1600</v>
      </c>
      <c r="C113" s="8">
        <v>42947.285416666702</v>
      </c>
      <c r="D113" s="8" t="s">
        <v>1981</v>
      </c>
      <c r="E113" s="10">
        <v>0.68</v>
      </c>
      <c r="F113" s="10">
        <v>0.72099999999999997</v>
      </c>
      <c r="G113" s="10">
        <v>-5.7</v>
      </c>
      <c r="H113" s="8">
        <v>42774</v>
      </c>
      <c r="I113" s="8">
        <v>43123</v>
      </c>
    </row>
    <row r="114" spans="1:9" ht="11" customHeight="1" x14ac:dyDescent="0.4">
      <c r="A114" s="2" t="s">
        <v>624</v>
      </c>
      <c r="B114" s="3" t="s">
        <v>1778</v>
      </c>
      <c r="C114" s="8">
        <v>42943.375</v>
      </c>
      <c r="D114" s="8" t="s">
        <v>1981</v>
      </c>
      <c r="E114" s="10">
        <v>0.34</v>
      </c>
      <c r="F114" s="10">
        <v>0.36</v>
      </c>
      <c r="G114" s="10">
        <v>-5.6</v>
      </c>
      <c r="H114" s="8">
        <v>42772</v>
      </c>
      <c r="I114" s="8">
        <v>43119</v>
      </c>
    </row>
    <row r="115" spans="1:9" ht="11" customHeight="1" x14ac:dyDescent="0.4">
      <c r="A115" s="2" t="s">
        <v>263</v>
      </c>
      <c r="B115" s="3" t="s">
        <v>1118</v>
      </c>
      <c r="C115" s="8">
        <v>42943.670138888898</v>
      </c>
      <c r="D115" s="8" t="s">
        <v>1981</v>
      </c>
      <c r="E115" s="10">
        <v>0.26</v>
      </c>
      <c r="F115" s="10">
        <v>0.27500000000000002</v>
      </c>
      <c r="G115" s="10">
        <v>-5.5</v>
      </c>
      <c r="H115" s="8">
        <v>42772</v>
      </c>
      <c r="I115" s="8">
        <v>43119</v>
      </c>
    </row>
    <row r="116" spans="1:9" ht="11" customHeight="1" x14ac:dyDescent="0.4">
      <c r="A116" s="2" t="s">
        <v>446</v>
      </c>
      <c r="B116" s="3" t="s">
        <v>1689</v>
      </c>
      <c r="C116" s="8">
        <v>42950.667361111096</v>
      </c>
      <c r="D116" s="8" t="s">
        <v>1981</v>
      </c>
      <c r="E116" s="10">
        <v>-0.13</v>
      </c>
      <c r="F116" s="10">
        <v>-0.127</v>
      </c>
      <c r="G116" s="10">
        <v>-5.5</v>
      </c>
      <c r="H116" s="8">
        <v>42779</v>
      </c>
      <c r="I116" s="8">
        <v>43126</v>
      </c>
    </row>
    <row r="117" spans="1:9" ht="11" customHeight="1" x14ac:dyDescent="0.4">
      <c r="A117" s="2" t="s">
        <v>136</v>
      </c>
      <c r="B117" s="3" t="s">
        <v>1534</v>
      </c>
      <c r="C117" s="8">
        <v>42943.859027777798</v>
      </c>
      <c r="D117" s="8" t="s">
        <v>1981</v>
      </c>
      <c r="E117" s="10">
        <v>0.14000000000000001</v>
      </c>
      <c r="F117" s="10">
        <v>0.14799999999999999</v>
      </c>
      <c r="G117" s="10">
        <v>-5.4</v>
      </c>
      <c r="H117" s="8">
        <v>42772</v>
      </c>
      <c r="I117" s="8">
        <v>43119</v>
      </c>
    </row>
    <row r="118" spans="1:9" ht="11" customHeight="1" x14ac:dyDescent="0.4">
      <c r="A118" s="2" t="s">
        <v>602</v>
      </c>
      <c r="B118" s="3" t="s">
        <v>1767</v>
      </c>
      <c r="C118" s="8">
        <v>42936.375</v>
      </c>
      <c r="D118" s="8" t="s">
        <v>1981</v>
      </c>
      <c r="E118" s="10">
        <v>1.01</v>
      </c>
      <c r="F118" s="10">
        <v>1.0629999999999999</v>
      </c>
      <c r="G118" s="10">
        <v>-5.4</v>
      </c>
      <c r="H118" s="8">
        <v>42765</v>
      </c>
      <c r="I118" s="8">
        <v>43111</v>
      </c>
    </row>
    <row r="119" spans="1:9" ht="11" customHeight="1" x14ac:dyDescent="0.4">
      <c r="A119" s="2" t="s">
        <v>934</v>
      </c>
      <c r="B119" s="3" t="s">
        <v>1933</v>
      </c>
      <c r="C119" s="8">
        <v>42942.6875</v>
      </c>
      <c r="D119" s="8" t="s">
        <v>1981</v>
      </c>
      <c r="E119" s="10">
        <v>3.35</v>
      </c>
      <c r="F119" s="10">
        <v>3.536</v>
      </c>
      <c r="G119" s="10">
        <v>-5.3</v>
      </c>
      <c r="H119" s="8">
        <v>42769</v>
      </c>
      <c r="I119" s="8">
        <v>43118</v>
      </c>
    </row>
    <row r="120" spans="1:9" ht="11" customHeight="1" x14ac:dyDescent="0.4">
      <c r="A120" s="2" t="s">
        <v>179</v>
      </c>
      <c r="B120" s="3" t="s">
        <v>1076</v>
      </c>
      <c r="C120" s="8">
        <v>42949.670138888898</v>
      </c>
      <c r="D120" s="8" t="s">
        <v>1981</v>
      </c>
      <c r="E120" s="10">
        <v>-1.73</v>
      </c>
      <c r="F120" s="10">
        <v>-1.6459999999999999</v>
      </c>
      <c r="G120" s="10">
        <v>-5.0999999999999996</v>
      </c>
      <c r="H120" s="8">
        <v>42776</v>
      </c>
      <c r="I120" s="8">
        <v>43125</v>
      </c>
    </row>
    <row r="121" spans="1:9" ht="11" customHeight="1" x14ac:dyDescent="0.4">
      <c r="A121" s="2" t="s">
        <v>207</v>
      </c>
      <c r="B121" s="3" t="s">
        <v>1090</v>
      </c>
      <c r="C121" s="8">
        <v>42949.255555555603</v>
      </c>
      <c r="D121" s="8" t="s">
        <v>1981</v>
      </c>
      <c r="E121" s="10">
        <v>0.6</v>
      </c>
      <c r="F121" s="10">
        <v>0.63200000000000001</v>
      </c>
      <c r="G121" s="10">
        <v>-5.0999999999999996</v>
      </c>
      <c r="H121" s="8">
        <v>42776</v>
      </c>
      <c r="I121" s="8">
        <v>43125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2E82-678A-4F29-B6BA-ACC64E4A8764}">
  <dimension ref="A1:E300"/>
  <sheetViews>
    <sheetView workbookViewId="0">
      <selection activeCell="F306" sqref="F306"/>
    </sheetView>
  </sheetViews>
  <sheetFormatPr defaultRowHeight="13.15" x14ac:dyDescent="0.4"/>
  <cols>
    <col min="2" max="3" width="10.0703125" style="22" bestFit="1" customWidth="1"/>
  </cols>
  <sheetData>
    <row r="1" spans="1:5" x14ac:dyDescent="0.4">
      <c r="A1" t="s">
        <v>1081</v>
      </c>
      <c r="B1" s="22">
        <v>42772</v>
      </c>
      <c r="C1" s="22">
        <v>43119</v>
      </c>
      <c r="D1">
        <v>0.96</v>
      </c>
      <c r="E1">
        <v>0.89300000000000002</v>
      </c>
    </row>
    <row r="2" spans="1:5" x14ac:dyDescent="0.4">
      <c r="A2" t="s">
        <v>1609</v>
      </c>
      <c r="B2" s="22">
        <v>42768</v>
      </c>
      <c r="C2" s="22">
        <v>43117</v>
      </c>
      <c r="D2">
        <v>1.32</v>
      </c>
      <c r="E2">
        <v>1.2310000000000001</v>
      </c>
    </row>
    <row r="3" spans="1:5" x14ac:dyDescent="0.4">
      <c r="A3" t="s">
        <v>1328</v>
      </c>
      <c r="B3" s="22">
        <v>42754</v>
      </c>
      <c r="C3" s="22">
        <v>43102</v>
      </c>
      <c r="D3">
        <v>1.5</v>
      </c>
      <c r="E3">
        <v>1.397</v>
      </c>
    </row>
    <row r="4" spans="1:5" x14ac:dyDescent="0.4">
      <c r="A4" t="s">
        <v>1355</v>
      </c>
      <c r="B4" s="22">
        <v>42761</v>
      </c>
      <c r="C4" s="22">
        <v>43109</v>
      </c>
      <c r="D4">
        <v>0.84</v>
      </c>
      <c r="E4">
        <v>0.78200000000000003</v>
      </c>
    </row>
    <row r="5" spans="1:5" x14ac:dyDescent="0.4">
      <c r="A5" t="s">
        <v>1918</v>
      </c>
      <c r="B5" s="22">
        <v>42769</v>
      </c>
      <c r="C5" s="22">
        <v>43118</v>
      </c>
      <c r="D5">
        <v>0.63</v>
      </c>
      <c r="E5">
        <v>0.58399999999999996</v>
      </c>
    </row>
    <row r="6" spans="1:5" x14ac:dyDescent="0.4">
      <c r="A6" t="s">
        <v>1037</v>
      </c>
      <c r="B6" s="22">
        <v>42768</v>
      </c>
      <c r="C6" s="22">
        <v>43117</v>
      </c>
      <c r="D6">
        <v>0.79</v>
      </c>
      <c r="E6">
        <v>0.73599999999999999</v>
      </c>
    </row>
    <row r="7" spans="1:5" x14ac:dyDescent="0.4">
      <c r="A7" t="s">
        <v>1506</v>
      </c>
      <c r="B7" s="22">
        <v>42772</v>
      </c>
      <c r="C7" s="22">
        <v>43119</v>
      </c>
      <c r="D7">
        <v>0.54</v>
      </c>
      <c r="E7">
        <v>0.503</v>
      </c>
    </row>
    <row r="8" spans="1:5" x14ac:dyDescent="0.4">
      <c r="A8" t="s">
        <v>1935</v>
      </c>
      <c r="B8" s="22">
        <v>42769</v>
      </c>
      <c r="C8" s="22">
        <v>43118</v>
      </c>
      <c r="D8">
        <v>-0.72</v>
      </c>
      <c r="E8">
        <v>-0.77700000000000002</v>
      </c>
    </row>
    <row r="9" spans="1:5" x14ac:dyDescent="0.4">
      <c r="A9" t="s">
        <v>1747</v>
      </c>
      <c r="B9" s="22">
        <v>42768</v>
      </c>
      <c r="C9" s="22">
        <v>43117</v>
      </c>
      <c r="D9">
        <v>1.73</v>
      </c>
      <c r="E9">
        <v>1.617</v>
      </c>
    </row>
    <row r="10" spans="1:5" x14ac:dyDescent="0.4">
      <c r="A10" t="s">
        <v>1136</v>
      </c>
      <c r="B10" s="22">
        <v>42769</v>
      </c>
      <c r="C10" s="22">
        <v>43118</v>
      </c>
      <c r="D10">
        <v>1.07</v>
      </c>
      <c r="E10">
        <v>0.999</v>
      </c>
    </row>
    <row r="11" spans="1:5" x14ac:dyDescent="0.4">
      <c r="A11" t="s">
        <v>1790</v>
      </c>
      <c r="B11" s="22">
        <v>42768</v>
      </c>
      <c r="C11" s="22">
        <v>43117</v>
      </c>
      <c r="D11">
        <v>1.06</v>
      </c>
      <c r="E11">
        <v>0.98699999999999999</v>
      </c>
    </row>
    <row r="12" spans="1:5" x14ac:dyDescent="0.4">
      <c r="A12" t="s">
        <v>1043</v>
      </c>
      <c r="B12" s="22">
        <v>42591</v>
      </c>
      <c r="C12" s="22">
        <v>42940</v>
      </c>
      <c r="D12">
        <v>0.87</v>
      </c>
      <c r="E12">
        <v>0.81299999999999994</v>
      </c>
    </row>
    <row r="13" spans="1:5" x14ac:dyDescent="0.4">
      <c r="A13" t="s">
        <v>1340</v>
      </c>
      <c r="B13" s="22">
        <v>42783</v>
      </c>
      <c r="C13" s="22">
        <v>43132</v>
      </c>
      <c r="D13">
        <v>0.2</v>
      </c>
      <c r="E13">
        <v>0.187</v>
      </c>
    </row>
    <row r="14" spans="1:5" x14ac:dyDescent="0.4">
      <c r="A14" t="s">
        <v>1352</v>
      </c>
      <c r="B14" s="22">
        <v>42772</v>
      </c>
      <c r="C14" s="22">
        <v>43119</v>
      </c>
      <c r="D14">
        <v>1.31</v>
      </c>
      <c r="E14">
        <v>1.224</v>
      </c>
    </row>
    <row r="15" spans="1:5" x14ac:dyDescent="0.4">
      <c r="A15" t="s">
        <v>1422</v>
      </c>
      <c r="B15" s="22">
        <v>42594</v>
      </c>
      <c r="C15" s="22">
        <v>42943</v>
      </c>
      <c r="D15">
        <v>0.57999999999999996</v>
      </c>
      <c r="E15">
        <v>0.54200000000000004</v>
      </c>
    </row>
    <row r="16" spans="1:5" x14ac:dyDescent="0.4">
      <c r="A16" t="s">
        <v>1807</v>
      </c>
      <c r="B16" s="22">
        <v>42765</v>
      </c>
      <c r="C16" s="22">
        <v>43111</v>
      </c>
      <c r="D16">
        <v>0.24</v>
      </c>
      <c r="E16">
        <v>0.22800000000000001</v>
      </c>
    </row>
    <row r="17" spans="1:5" x14ac:dyDescent="0.4">
      <c r="A17" t="s">
        <v>1122</v>
      </c>
      <c r="B17" s="22">
        <v>42758</v>
      </c>
      <c r="C17" s="22">
        <v>43104</v>
      </c>
      <c r="D17">
        <v>0.71</v>
      </c>
      <c r="E17">
        <v>0.66800000000000004</v>
      </c>
    </row>
    <row r="18" spans="1:5" x14ac:dyDescent="0.4">
      <c r="A18" t="s">
        <v>1129</v>
      </c>
      <c r="B18" s="22">
        <v>42475</v>
      </c>
      <c r="C18" s="22">
        <v>42824</v>
      </c>
      <c r="D18">
        <v>1.77</v>
      </c>
      <c r="E18">
        <v>1.655</v>
      </c>
    </row>
    <row r="19" spans="1:5" x14ac:dyDescent="0.4">
      <c r="A19" t="s">
        <v>1283</v>
      </c>
      <c r="B19" s="22">
        <v>42585</v>
      </c>
      <c r="C19" s="22">
        <v>42934</v>
      </c>
      <c r="D19">
        <v>0.84</v>
      </c>
      <c r="E19">
        <v>0.78600000000000003</v>
      </c>
    </row>
    <row r="20" spans="1:5" x14ac:dyDescent="0.4">
      <c r="A20" t="s">
        <v>1864</v>
      </c>
      <c r="B20" s="22">
        <v>42779</v>
      </c>
      <c r="C20" s="22">
        <v>43126</v>
      </c>
      <c r="D20">
        <v>2.04</v>
      </c>
      <c r="E20">
        <v>1.9079999999999999</v>
      </c>
    </row>
    <row r="21" spans="1:5" x14ac:dyDescent="0.4">
      <c r="A21" t="s">
        <v>1210</v>
      </c>
      <c r="B21" s="22">
        <v>42761</v>
      </c>
      <c r="C21" s="22">
        <v>43109</v>
      </c>
      <c r="D21">
        <v>1.48</v>
      </c>
      <c r="E21">
        <v>1.383</v>
      </c>
    </row>
    <row r="22" spans="1:5" x14ac:dyDescent="0.4">
      <c r="A22" t="s">
        <v>1264</v>
      </c>
      <c r="B22" s="22">
        <v>42769</v>
      </c>
      <c r="C22" s="22">
        <v>43118</v>
      </c>
      <c r="D22">
        <v>4.3899999999999997</v>
      </c>
      <c r="E22">
        <v>4.1109999999999998</v>
      </c>
    </row>
    <row r="23" spans="1:5" x14ac:dyDescent="0.4">
      <c r="A23" t="s">
        <v>1016</v>
      </c>
      <c r="B23" s="22">
        <v>42762</v>
      </c>
      <c r="C23" s="22">
        <v>43110</v>
      </c>
      <c r="D23">
        <v>0.62</v>
      </c>
      <c r="E23">
        <v>0.58099999999999996</v>
      </c>
    </row>
    <row r="24" spans="1:5" x14ac:dyDescent="0.4">
      <c r="A24" t="s">
        <v>1079</v>
      </c>
      <c r="B24" s="22">
        <v>42782</v>
      </c>
      <c r="C24" s="22">
        <v>43131</v>
      </c>
      <c r="D24">
        <v>15.14</v>
      </c>
      <c r="E24">
        <v>14.193</v>
      </c>
    </row>
    <row r="25" spans="1:5" x14ac:dyDescent="0.4">
      <c r="A25" t="s">
        <v>1480</v>
      </c>
      <c r="B25" s="22">
        <v>42768</v>
      </c>
      <c r="C25" s="22">
        <v>43117</v>
      </c>
      <c r="D25">
        <v>2.8</v>
      </c>
      <c r="E25">
        <v>2.6240000000000001</v>
      </c>
    </row>
    <row r="26" spans="1:5" x14ac:dyDescent="0.4">
      <c r="A26" t="s">
        <v>1820</v>
      </c>
      <c r="B26" s="22">
        <v>42580</v>
      </c>
      <c r="C26" s="22">
        <v>42929</v>
      </c>
      <c r="D26">
        <v>0.73</v>
      </c>
      <c r="E26">
        <v>0.68400000000000005</v>
      </c>
    </row>
    <row r="27" spans="1:5" x14ac:dyDescent="0.4">
      <c r="A27" t="s">
        <v>1091</v>
      </c>
      <c r="B27" s="22">
        <v>42768</v>
      </c>
      <c r="C27" s="22">
        <v>43117</v>
      </c>
      <c r="D27">
        <v>2.3199999999999998</v>
      </c>
      <c r="E27">
        <v>2.177</v>
      </c>
    </row>
    <row r="28" spans="1:5" x14ac:dyDescent="0.4">
      <c r="A28" t="s">
        <v>1121</v>
      </c>
      <c r="B28" s="22">
        <v>42761</v>
      </c>
      <c r="C28" s="22">
        <v>43109</v>
      </c>
      <c r="D28">
        <v>1.1499999999999999</v>
      </c>
      <c r="E28">
        <v>1.079</v>
      </c>
    </row>
    <row r="29" spans="1:5" x14ac:dyDescent="0.4">
      <c r="A29" t="s">
        <v>1228</v>
      </c>
      <c r="B29" s="22">
        <v>42768</v>
      </c>
      <c r="C29" s="22">
        <v>43117</v>
      </c>
      <c r="D29">
        <v>0.9</v>
      </c>
      <c r="E29">
        <v>0.84399999999999997</v>
      </c>
    </row>
    <row r="30" spans="1:5" x14ac:dyDescent="0.4">
      <c r="A30" t="s">
        <v>1419</v>
      </c>
      <c r="B30" s="22">
        <v>42766</v>
      </c>
      <c r="C30" s="22">
        <v>43112</v>
      </c>
      <c r="D30">
        <v>0.61</v>
      </c>
      <c r="E30">
        <v>0.57199999999999995</v>
      </c>
    </row>
    <row r="31" spans="1:5" x14ac:dyDescent="0.4">
      <c r="A31" t="s">
        <v>1461</v>
      </c>
      <c r="B31" s="22">
        <v>42775</v>
      </c>
      <c r="C31" s="22">
        <v>43124</v>
      </c>
      <c r="D31">
        <v>0.82</v>
      </c>
      <c r="E31">
        <v>0.76900000000000002</v>
      </c>
    </row>
    <row r="32" spans="1:5" x14ac:dyDescent="0.4">
      <c r="A32" t="s">
        <v>1348</v>
      </c>
      <c r="B32" s="22">
        <v>42781</v>
      </c>
      <c r="C32" s="22">
        <v>43130</v>
      </c>
      <c r="D32">
        <v>0.79</v>
      </c>
      <c r="E32">
        <v>0.74199999999999999</v>
      </c>
    </row>
    <row r="33" spans="1:5" x14ac:dyDescent="0.4">
      <c r="A33" t="s">
        <v>1361</v>
      </c>
      <c r="B33" s="22">
        <v>42773</v>
      </c>
      <c r="C33" s="22">
        <v>43122</v>
      </c>
      <c r="D33">
        <v>0.62</v>
      </c>
      <c r="E33">
        <v>0.58199999999999996</v>
      </c>
    </row>
    <row r="34" spans="1:5" x14ac:dyDescent="0.4">
      <c r="A34" t="s">
        <v>1968</v>
      </c>
      <c r="B34" s="22">
        <v>42772</v>
      </c>
      <c r="C34" s="22">
        <v>43119</v>
      </c>
      <c r="D34">
        <v>0.45</v>
      </c>
      <c r="E34">
        <v>0.41899999999999998</v>
      </c>
    </row>
    <row r="35" spans="1:5" x14ac:dyDescent="0.4">
      <c r="A35" t="s">
        <v>1390</v>
      </c>
      <c r="B35" s="22">
        <v>42516</v>
      </c>
      <c r="C35" s="22">
        <v>42865</v>
      </c>
      <c r="D35">
        <v>2.0499999999999998</v>
      </c>
      <c r="E35">
        <v>1.927</v>
      </c>
    </row>
    <row r="36" spans="1:5" x14ac:dyDescent="0.4">
      <c r="A36" t="s">
        <v>1603</v>
      </c>
      <c r="B36" s="22">
        <v>42690</v>
      </c>
      <c r="C36" s="22">
        <v>43038</v>
      </c>
      <c r="D36">
        <v>1.5</v>
      </c>
      <c r="E36">
        <v>1.411</v>
      </c>
    </row>
    <row r="37" spans="1:5" x14ac:dyDescent="0.4">
      <c r="A37" t="s">
        <v>1917</v>
      </c>
      <c r="B37" s="22">
        <v>42766</v>
      </c>
      <c r="C37" s="22">
        <v>43112</v>
      </c>
      <c r="D37">
        <v>0.64</v>
      </c>
      <c r="E37">
        <v>0.60499999999999998</v>
      </c>
    </row>
    <row r="38" spans="1:5" x14ac:dyDescent="0.4">
      <c r="A38" t="s">
        <v>1407</v>
      </c>
      <c r="B38" s="22">
        <v>42769</v>
      </c>
      <c r="C38" s="22">
        <v>43118</v>
      </c>
      <c r="D38">
        <v>1.67</v>
      </c>
      <c r="E38">
        <v>1.5720000000000001</v>
      </c>
    </row>
    <row r="39" spans="1:5" x14ac:dyDescent="0.4">
      <c r="A39" t="s">
        <v>1745</v>
      </c>
      <c r="B39" s="22">
        <v>42585</v>
      </c>
      <c r="C39" s="22">
        <v>42934</v>
      </c>
      <c r="D39">
        <v>0.46</v>
      </c>
      <c r="E39">
        <v>0.433</v>
      </c>
    </row>
    <row r="40" spans="1:5" x14ac:dyDescent="0.4">
      <c r="A40" t="s">
        <v>1511</v>
      </c>
      <c r="B40" s="22">
        <v>42675</v>
      </c>
      <c r="C40" s="22">
        <v>43024</v>
      </c>
      <c r="D40">
        <v>1.71</v>
      </c>
      <c r="E40">
        <v>1.611</v>
      </c>
    </row>
    <row r="41" spans="1:5" x14ac:dyDescent="0.4">
      <c r="A41" t="s">
        <v>988</v>
      </c>
      <c r="B41" s="22">
        <v>42781</v>
      </c>
      <c r="C41" s="22">
        <v>43130</v>
      </c>
      <c r="D41">
        <v>-0.11</v>
      </c>
      <c r="E41">
        <v>-0.11700000000000001</v>
      </c>
    </row>
    <row r="42" spans="1:5" x14ac:dyDescent="0.4">
      <c r="A42" t="s">
        <v>1084</v>
      </c>
      <c r="B42" s="22">
        <v>42783</v>
      </c>
      <c r="C42" s="22">
        <v>43132</v>
      </c>
      <c r="D42">
        <v>1.29</v>
      </c>
      <c r="E42">
        <v>1.2170000000000001</v>
      </c>
    </row>
    <row r="43" spans="1:5" x14ac:dyDescent="0.4">
      <c r="A43" t="s">
        <v>1102</v>
      </c>
      <c r="B43" s="22">
        <v>42759</v>
      </c>
      <c r="C43" s="22">
        <v>43105</v>
      </c>
      <c r="D43">
        <v>1.28</v>
      </c>
      <c r="E43">
        <v>1.208</v>
      </c>
    </row>
    <row r="44" spans="1:5" x14ac:dyDescent="0.4">
      <c r="A44" t="s">
        <v>1359</v>
      </c>
      <c r="B44" s="22">
        <v>42669</v>
      </c>
      <c r="C44" s="22">
        <v>43018</v>
      </c>
      <c r="D44">
        <v>0.3</v>
      </c>
      <c r="E44">
        <v>0.28299999999999997</v>
      </c>
    </row>
    <row r="45" spans="1:5" x14ac:dyDescent="0.4">
      <c r="A45" t="s">
        <v>1887</v>
      </c>
      <c r="B45" s="22">
        <v>42768</v>
      </c>
      <c r="C45" s="22">
        <v>43117</v>
      </c>
      <c r="D45">
        <v>0.85</v>
      </c>
      <c r="E45">
        <v>0.80200000000000005</v>
      </c>
    </row>
    <row r="46" spans="1:5" x14ac:dyDescent="0.4">
      <c r="A46" t="s">
        <v>1943</v>
      </c>
      <c r="B46" s="22">
        <v>42776</v>
      </c>
      <c r="C46" s="22">
        <v>43125</v>
      </c>
      <c r="D46">
        <v>-0.14000000000000001</v>
      </c>
      <c r="E46">
        <v>-0.14899999999999999</v>
      </c>
    </row>
    <row r="47" spans="1:5" x14ac:dyDescent="0.4">
      <c r="A47" t="s">
        <v>1322</v>
      </c>
      <c r="B47" s="22">
        <v>42769</v>
      </c>
      <c r="C47" s="22">
        <v>43118</v>
      </c>
      <c r="D47">
        <v>1.86</v>
      </c>
      <c r="E47">
        <v>1.756</v>
      </c>
    </row>
    <row r="48" spans="1:5" x14ac:dyDescent="0.4">
      <c r="A48" t="s">
        <v>1691</v>
      </c>
      <c r="B48" s="22">
        <v>42772</v>
      </c>
      <c r="C48" s="22">
        <v>43119</v>
      </c>
      <c r="D48">
        <v>0.72</v>
      </c>
      <c r="E48">
        <v>0.68</v>
      </c>
    </row>
    <row r="49" spans="1:5" x14ac:dyDescent="0.4">
      <c r="A49" t="s">
        <v>1309</v>
      </c>
      <c r="B49" s="22">
        <v>42765</v>
      </c>
      <c r="C49" s="22">
        <v>43111</v>
      </c>
      <c r="D49">
        <v>0.8</v>
      </c>
      <c r="E49">
        <v>0.75600000000000001</v>
      </c>
    </row>
    <row r="50" spans="1:5" x14ac:dyDescent="0.4">
      <c r="A50" t="s">
        <v>1492</v>
      </c>
      <c r="B50" s="22">
        <v>42780</v>
      </c>
      <c r="C50" s="22">
        <v>43129</v>
      </c>
      <c r="D50">
        <v>1.53</v>
      </c>
      <c r="E50">
        <v>1.446</v>
      </c>
    </row>
    <row r="51" spans="1:5" x14ac:dyDescent="0.4">
      <c r="A51" t="s">
        <v>1710</v>
      </c>
      <c r="B51" s="22">
        <v>42768</v>
      </c>
      <c r="C51" s="22">
        <v>43117</v>
      </c>
      <c r="D51">
        <v>1.1100000000000001</v>
      </c>
      <c r="E51">
        <v>1.0489999999999999</v>
      </c>
    </row>
    <row r="52" spans="1:5" x14ac:dyDescent="0.4">
      <c r="A52" t="s">
        <v>1712</v>
      </c>
      <c r="B52" s="22">
        <v>42776</v>
      </c>
      <c r="C52" s="22">
        <v>43125</v>
      </c>
      <c r="D52">
        <v>1.85</v>
      </c>
      <c r="E52">
        <v>1.748</v>
      </c>
    </row>
    <row r="53" spans="1:5" x14ac:dyDescent="0.4">
      <c r="A53" t="s">
        <v>1094</v>
      </c>
      <c r="B53" s="22">
        <v>42779</v>
      </c>
      <c r="C53" s="22">
        <v>43126</v>
      </c>
      <c r="D53">
        <v>0.41</v>
      </c>
      <c r="E53">
        <v>0.38800000000000001</v>
      </c>
    </row>
    <row r="54" spans="1:5" x14ac:dyDescent="0.4">
      <c r="A54" t="s">
        <v>1275</v>
      </c>
      <c r="B54" s="22">
        <v>42768</v>
      </c>
      <c r="C54" s="22">
        <v>43117</v>
      </c>
      <c r="D54">
        <v>0.65</v>
      </c>
      <c r="E54">
        <v>0.61499999999999999</v>
      </c>
    </row>
    <row r="55" spans="1:5" x14ac:dyDescent="0.4">
      <c r="A55" t="s">
        <v>1299</v>
      </c>
      <c r="B55" s="22">
        <v>42779</v>
      </c>
      <c r="C55" s="22">
        <v>43126</v>
      </c>
      <c r="D55">
        <v>0.95</v>
      </c>
      <c r="E55">
        <v>0.89900000000000002</v>
      </c>
    </row>
    <row r="56" spans="1:5" x14ac:dyDescent="0.4">
      <c r="A56" t="s">
        <v>1460</v>
      </c>
      <c r="B56" s="22">
        <v>42772</v>
      </c>
      <c r="C56" s="22">
        <v>43119</v>
      </c>
      <c r="D56">
        <v>1.05</v>
      </c>
      <c r="E56">
        <v>0.99299999999999999</v>
      </c>
    </row>
    <row r="57" spans="1:5" x14ac:dyDescent="0.4">
      <c r="A57" t="s">
        <v>1177</v>
      </c>
      <c r="B57" s="22">
        <v>42772</v>
      </c>
      <c r="C57" s="22">
        <v>43119</v>
      </c>
      <c r="D57">
        <v>0.72</v>
      </c>
      <c r="E57">
        <v>0.68200000000000005</v>
      </c>
    </row>
    <row r="58" spans="1:5" x14ac:dyDescent="0.4">
      <c r="A58" t="s">
        <v>1303</v>
      </c>
      <c r="B58" s="22">
        <v>42769</v>
      </c>
      <c r="C58" s="22">
        <v>43118</v>
      </c>
      <c r="D58">
        <v>1.02</v>
      </c>
      <c r="E58">
        <v>0.96599999999999997</v>
      </c>
    </row>
    <row r="59" spans="1:5" x14ac:dyDescent="0.4">
      <c r="A59" t="s">
        <v>1502</v>
      </c>
      <c r="B59" s="22">
        <v>42690</v>
      </c>
      <c r="C59" s="22">
        <v>43038</v>
      </c>
      <c r="D59">
        <v>0.45</v>
      </c>
      <c r="E59">
        <v>0.42599999999999999</v>
      </c>
    </row>
    <row r="60" spans="1:5" x14ac:dyDescent="0.4">
      <c r="A60" t="s">
        <v>1787</v>
      </c>
      <c r="B60" s="22">
        <v>42779</v>
      </c>
      <c r="C60" s="22">
        <v>43126</v>
      </c>
      <c r="D60">
        <v>0.56999999999999995</v>
      </c>
      <c r="E60">
        <v>0.54</v>
      </c>
    </row>
    <row r="61" spans="1:5" x14ac:dyDescent="0.4">
      <c r="A61" t="s">
        <v>1103</v>
      </c>
      <c r="B61" s="22">
        <v>42766</v>
      </c>
      <c r="C61" s="22">
        <v>43112</v>
      </c>
      <c r="D61">
        <v>0.63</v>
      </c>
      <c r="E61">
        <v>0.59399999999999997</v>
      </c>
    </row>
    <row r="62" spans="1:5" x14ac:dyDescent="0.4">
      <c r="A62" t="s">
        <v>1400</v>
      </c>
      <c r="B62" s="22">
        <v>42494</v>
      </c>
      <c r="C62" s="22">
        <v>42843</v>
      </c>
      <c r="D62">
        <v>-0.08</v>
      </c>
      <c r="E62">
        <v>-8.2000000000000003E-2</v>
      </c>
    </row>
    <row r="63" spans="1:5" x14ac:dyDescent="0.4">
      <c r="A63" t="s">
        <v>1652</v>
      </c>
      <c r="B63" s="22">
        <v>42776</v>
      </c>
      <c r="C63" s="22">
        <v>43125</v>
      </c>
      <c r="D63">
        <v>0.92</v>
      </c>
      <c r="E63">
        <v>0.872</v>
      </c>
    </row>
    <row r="64" spans="1:5" x14ac:dyDescent="0.4">
      <c r="A64" t="s">
        <v>1821</v>
      </c>
      <c r="B64" s="22">
        <v>42775</v>
      </c>
      <c r="C64" s="22">
        <v>43124</v>
      </c>
      <c r="D64">
        <v>0.27</v>
      </c>
      <c r="E64">
        <v>0.25600000000000001</v>
      </c>
    </row>
    <row r="65" spans="1:5" x14ac:dyDescent="0.4">
      <c r="A65" t="s">
        <v>1242</v>
      </c>
      <c r="B65" s="22">
        <v>42779</v>
      </c>
      <c r="C65" s="22">
        <v>43126</v>
      </c>
      <c r="D65">
        <v>0.97</v>
      </c>
      <c r="E65">
        <v>0.92</v>
      </c>
    </row>
    <row r="66" spans="1:5" x14ac:dyDescent="0.4">
      <c r="A66" t="s">
        <v>1481</v>
      </c>
      <c r="B66" s="22">
        <v>42684</v>
      </c>
      <c r="C66" s="22">
        <v>43033</v>
      </c>
      <c r="D66">
        <v>1.77</v>
      </c>
      <c r="E66">
        <v>1.679</v>
      </c>
    </row>
    <row r="67" spans="1:5" x14ac:dyDescent="0.4">
      <c r="A67" t="s">
        <v>1499</v>
      </c>
      <c r="B67" s="22">
        <v>42772</v>
      </c>
      <c r="C67" s="22">
        <v>43119</v>
      </c>
      <c r="D67">
        <v>1.01</v>
      </c>
      <c r="E67">
        <v>0.95799999999999996</v>
      </c>
    </row>
    <row r="68" spans="1:5" x14ac:dyDescent="0.4">
      <c r="A68" t="s">
        <v>1520</v>
      </c>
      <c r="B68" s="22">
        <v>42713</v>
      </c>
      <c r="C68" s="22">
        <v>43060</v>
      </c>
      <c r="D68">
        <v>3.69</v>
      </c>
      <c r="E68">
        <v>3.5009999999999999</v>
      </c>
    </row>
    <row r="69" spans="1:5" x14ac:dyDescent="0.4">
      <c r="A69" t="s">
        <v>1742</v>
      </c>
      <c r="B69" s="22">
        <v>42772</v>
      </c>
      <c r="C69" s="22">
        <v>43119</v>
      </c>
      <c r="D69">
        <v>1.1000000000000001</v>
      </c>
      <c r="E69">
        <v>1.044</v>
      </c>
    </row>
    <row r="70" spans="1:5" x14ac:dyDescent="0.4">
      <c r="A70" t="s">
        <v>1197</v>
      </c>
      <c r="B70" s="22">
        <v>42772</v>
      </c>
      <c r="C70" s="22">
        <v>43119</v>
      </c>
      <c r="D70">
        <v>0.84</v>
      </c>
      <c r="E70">
        <v>0.79800000000000004</v>
      </c>
    </row>
    <row r="71" spans="1:5" x14ac:dyDescent="0.4">
      <c r="A71" t="s">
        <v>1535</v>
      </c>
      <c r="B71" s="22">
        <v>42767</v>
      </c>
      <c r="C71" s="22">
        <v>43116</v>
      </c>
      <c r="D71">
        <v>0.34</v>
      </c>
      <c r="E71">
        <v>0.32300000000000001</v>
      </c>
    </row>
    <row r="72" spans="1:5" x14ac:dyDescent="0.4">
      <c r="A72" t="s">
        <v>1828</v>
      </c>
      <c r="B72" s="22">
        <v>42430</v>
      </c>
      <c r="C72" s="22">
        <v>42776</v>
      </c>
      <c r="D72">
        <v>0.71</v>
      </c>
      <c r="E72">
        <v>0.67400000000000004</v>
      </c>
    </row>
    <row r="73" spans="1:5" x14ac:dyDescent="0.4">
      <c r="A73" t="s">
        <v>1834</v>
      </c>
      <c r="B73" s="22">
        <v>42769</v>
      </c>
      <c r="C73" s="22">
        <v>43118</v>
      </c>
      <c r="D73">
        <v>1</v>
      </c>
      <c r="E73">
        <v>0.95</v>
      </c>
    </row>
    <row r="74" spans="1:5" x14ac:dyDescent="0.4">
      <c r="A74" t="s">
        <v>1156</v>
      </c>
      <c r="B74" s="22">
        <v>42774</v>
      </c>
      <c r="C74" s="22">
        <v>43123</v>
      </c>
      <c r="D74">
        <v>0.71</v>
      </c>
      <c r="E74">
        <v>0.67500000000000004</v>
      </c>
    </row>
    <row r="75" spans="1:5" x14ac:dyDescent="0.4">
      <c r="A75" t="s">
        <v>1175</v>
      </c>
      <c r="B75" s="22">
        <v>42767</v>
      </c>
      <c r="C75" s="22">
        <v>43116</v>
      </c>
      <c r="D75">
        <v>5.51</v>
      </c>
      <c r="E75">
        <v>5.2359999999999998</v>
      </c>
    </row>
    <row r="76" spans="1:5" x14ac:dyDescent="0.4">
      <c r="A76" t="s">
        <v>1239</v>
      </c>
      <c r="B76" s="22">
        <v>42768</v>
      </c>
      <c r="C76" s="22">
        <v>43117</v>
      </c>
      <c r="D76">
        <v>0.56999999999999995</v>
      </c>
      <c r="E76">
        <v>0.54200000000000004</v>
      </c>
    </row>
    <row r="77" spans="1:5" x14ac:dyDescent="0.4">
      <c r="A77" t="s">
        <v>1483</v>
      </c>
      <c r="B77" s="22">
        <v>42768</v>
      </c>
      <c r="C77" s="22">
        <v>43117</v>
      </c>
      <c r="D77">
        <v>3.27</v>
      </c>
      <c r="E77">
        <v>3.1080000000000001</v>
      </c>
    </row>
    <row r="78" spans="1:5" x14ac:dyDescent="0.4">
      <c r="A78" t="s">
        <v>1669</v>
      </c>
      <c r="B78" s="22">
        <v>42769</v>
      </c>
      <c r="C78" s="22">
        <v>43118</v>
      </c>
      <c r="D78">
        <v>0.49</v>
      </c>
      <c r="E78">
        <v>0.46600000000000003</v>
      </c>
    </row>
    <row r="79" spans="1:5" x14ac:dyDescent="0.4">
      <c r="A79" t="s">
        <v>1724</v>
      </c>
      <c r="B79" s="22">
        <v>42773</v>
      </c>
      <c r="C79" s="22">
        <v>43122</v>
      </c>
      <c r="D79">
        <v>2.82</v>
      </c>
      <c r="E79">
        <v>2.68</v>
      </c>
    </row>
    <row r="80" spans="1:5" x14ac:dyDescent="0.4">
      <c r="A80" t="s">
        <v>1305</v>
      </c>
      <c r="B80" s="22">
        <v>42772</v>
      </c>
      <c r="C80" s="22">
        <v>43119</v>
      </c>
      <c r="D80">
        <v>0.27</v>
      </c>
      <c r="E80">
        <v>0.25700000000000001</v>
      </c>
    </row>
    <row r="81" spans="1:5" x14ac:dyDescent="0.4">
      <c r="A81" t="s">
        <v>1347</v>
      </c>
      <c r="B81" s="22">
        <v>42779</v>
      </c>
      <c r="C81" s="22">
        <v>43126</v>
      </c>
      <c r="D81">
        <v>0.52</v>
      </c>
      <c r="E81">
        <v>0.495</v>
      </c>
    </row>
    <row r="82" spans="1:5" x14ac:dyDescent="0.4">
      <c r="A82" t="s">
        <v>1773</v>
      </c>
      <c r="B82" s="22">
        <v>42769</v>
      </c>
      <c r="C82" s="22">
        <v>43118</v>
      </c>
      <c r="D82">
        <v>3.04</v>
      </c>
      <c r="E82">
        <v>2.891</v>
      </c>
    </row>
    <row r="83" spans="1:5" x14ac:dyDescent="0.4">
      <c r="A83" t="s">
        <v>1911</v>
      </c>
      <c r="B83" s="22">
        <v>42430</v>
      </c>
      <c r="C83" s="22">
        <v>42776</v>
      </c>
      <c r="D83">
        <v>1.07</v>
      </c>
      <c r="E83">
        <v>1.018</v>
      </c>
    </row>
    <row r="84" spans="1:5" x14ac:dyDescent="0.4">
      <c r="A84" t="s">
        <v>1220</v>
      </c>
      <c r="B84" s="22">
        <v>42705</v>
      </c>
      <c r="C84" s="22">
        <v>43052</v>
      </c>
      <c r="D84">
        <v>0.34</v>
      </c>
      <c r="E84">
        <v>0.32300000000000001</v>
      </c>
    </row>
    <row r="85" spans="1:5" x14ac:dyDescent="0.4">
      <c r="A85" t="s">
        <v>1290</v>
      </c>
      <c r="B85" s="22">
        <v>42776</v>
      </c>
      <c r="C85" s="22">
        <v>43125</v>
      </c>
      <c r="D85">
        <v>0.48</v>
      </c>
      <c r="E85">
        <v>0.45700000000000002</v>
      </c>
    </row>
    <row r="86" spans="1:5" x14ac:dyDescent="0.4">
      <c r="A86" t="s">
        <v>1426</v>
      </c>
      <c r="B86" s="22">
        <v>42681</v>
      </c>
      <c r="C86" s="22">
        <v>43028</v>
      </c>
      <c r="D86">
        <v>1.31</v>
      </c>
      <c r="E86">
        <v>1.248</v>
      </c>
    </row>
    <row r="87" spans="1:5" x14ac:dyDescent="0.4">
      <c r="A87" t="s">
        <v>1763</v>
      </c>
      <c r="B87" s="22">
        <v>42782</v>
      </c>
      <c r="C87" s="22">
        <v>43131</v>
      </c>
      <c r="D87">
        <v>1.02</v>
      </c>
      <c r="E87">
        <v>0.97099999999999997</v>
      </c>
    </row>
    <row r="88" spans="1:5" x14ac:dyDescent="0.4">
      <c r="A88" t="s">
        <v>1147</v>
      </c>
      <c r="B88" s="22">
        <v>42706</v>
      </c>
      <c r="C88" s="22">
        <v>43053</v>
      </c>
      <c r="D88">
        <v>0.62</v>
      </c>
      <c r="E88">
        <v>0.59099999999999997</v>
      </c>
    </row>
    <row r="89" spans="1:5" x14ac:dyDescent="0.4">
      <c r="A89" t="s">
        <v>1336</v>
      </c>
      <c r="B89" s="22">
        <v>42761</v>
      </c>
      <c r="C89" s="22">
        <v>43109</v>
      </c>
      <c r="D89">
        <v>0.84</v>
      </c>
      <c r="E89">
        <v>0.8</v>
      </c>
    </row>
    <row r="90" spans="1:5" x14ac:dyDescent="0.4">
      <c r="A90" t="s">
        <v>1362</v>
      </c>
      <c r="B90" s="22">
        <v>42768</v>
      </c>
      <c r="C90" s="22">
        <v>43117</v>
      </c>
      <c r="D90">
        <v>0.47</v>
      </c>
      <c r="E90">
        <v>0.44800000000000001</v>
      </c>
    </row>
    <row r="91" spans="1:5" x14ac:dyDescent="0.4">
      <c r="A91" t="s">
        <v>1626</v>
      </c>
      <c r="B91" s="22">
        <v>42776</v>
      </c>
      <c r="C91" s="22">
        <v>43125</v>
      </c>
      <c r="D91">
        <v>1.02</v>
      </c>
      <c r="E91">
        <v>0.97199999999999998</v>
      </c>
    </row>
    <row r="92" spans="1:5" x14ac:dyDescent="0.4">
      <c r="A92" t="s">
        <v>1893</v>
      </c>
      <c r="B92" s="22">
        <v>42779</v>
      </c>
      <c r="C92" s="22">
        <v>43126</v>
      </c>
      <c r="D92">
        <v>0.51</v>
      </c>
      <c r="E92">
        <v>0.48599999999999999</v>
      </c>
    </row>
    <row r="93" spans="1:5" x14ac:dyDescent="0.4">
      <c r="A93" t="s">
        <v>1926</v>
      </c>
      <c r="B93" s="22">
        <v>42765</v>
      </c>
      <c r="C93" s="22">
        <v>43111</v>
      </c>
      <c r="D93">
        <v>0.76</v>
      </c>
      <c r="E93">
        <v>0.72599999999999998</v>
      </c>
    </row>
    <row r="94" spans="1:5" x14ac:dyDescent="0.4">
      <c r="A94" t="s">
        <v>1478</v>
      </c>
      <c r="B94" s="22">
        <v>42772</v>
      </c>
      <c r="C94" s="22">
        <v>43119</v>
      </c>
      <c r="D94">
        <v>1.58</v>
      </c>
      <c r="E94">
        <v>1.5069999999999999</v>
      </c>
    </row>
    <row r="95" spans="1:5" x14ac:dyDescent="0.4">
      <c r="A95" t="s">
        <v>1813</v>
      </c>
      <c r="B95" s="22">
        <v>42779</v>
      </c>
      <c r="C95" s="22">
        <v>43126</v>
      </c>
      <c r="D95">
        <v>0.93</v>
      </c>
      <c r="E95">
        <v>0.88700000000000001</v>
      </c>
    </row>
    <row r="96" spans="1:5" x14ac:dyDescent="0.4">
      <c r="A96" t="s">
        <v>1427</v>
      </c>
      <c r="B96" s="22">
        <v>42437</v>
      </c>
      <c r="C96" s="22">
        <v>42783</v>
      </c>
      <c r="D96">
        <v>1.46</v>
      </c>
      <c r="E96">
        <v>1.397</v>
      </c>
    </row>
    <row r="97" spans="1:5" x14ac:dyDescent="0.4">
      <c r="A97" t="s">
        <v>1078</v>
      </c>
      <c r="B97" s="22">
        <v>42769</v>
      </c>
      <c r="C97" s="22">
        <v>43118</v>
      </c>
      <c r="D97">
        <v>1.36</v>
      </c>
      <c r="E97">
        <v>1.3</v>
      </c>
    </row>
    <row r="98" spans="1:5" x14ac:dyDescent="0.4">
      <c r="A98" t="s">
        <v>1138</v>
      </c>
      <c r="B98" s="22">
        <v>42769</v>
      </c>
      <c r="C98" s="22">
        <v>43118</v>
      </c>
      <c r="D98">
        <v>0.32</v>
      </c>
      <c r="E98">
        <v>0.30599999999999999</v>
      </c>
    </row>
    <row r="99" spans="1:5" x14ac:dyDescent="0.4">
      <c r="A99" t="s">
        <v>1539</v>
      </c>
      <c r="B99" s="22">
        <v>42627</v>
      </c>
      <c r="C99" s="22">
        <v>42975</v>
      </c>
      <c r="D99">
        <v>0.52</v>
      </c>
      <c r="E99">
        <v>0.497</v>
      </c>
    </row>
    <row r="100" spans="1:5" x14ac:dyDescent="0.4">
      <c r="A100" t="s">
        <v>1623</v>
      </c>
      <c r="B100" s="22">
        <v>42755</v>
      </c>
      <c r="C100" s="22">
        <v>43103</v>
      </c>
      <c r="D100">
        <v>0.52</v>
      </c>
      <c r="E100">
        <v>0.497</v>
      </c>
    </row>
    <row r="101" spans="1:5" x14ac:dyDescent="0.4">
      <c r="A101" t="s">
        <v>1701</v>
      </c>
      <c r="B101" s="22">
        <v>42772</v>
      </c>
      <c r="C101" s="22">
        <v>43119</v>
      </c>
      <c r="D101">
        <v>0.64</v>
      </c>
      <c r="E101">
        <v>0.61199999999999999</v>
      </c>
    </row>
    <row r="102" spans="1:5" x14ac:dyDescent="0.4">
      <c r="A102" t="s">
        <v>1726</v>
      </c>
      <c r="B102" s="22">
        <v>42776</v>
      </c>
      <c r="C102" s="22">
        <v>43125</v>
      </c>
      <c r="D102">
        <v>0.98</v>
      </c>
      <c r="E102">
        <v>0.93700000000000006</v>
      </c>
    </row>
    <row r="103" spans="1:5" x14ac:dyDescent="0.4">
      <c r="A103" t="s">
        <v>1730</v>
      </c>
      <c r="B103" s="22">
        <v>42765</v>
      </c>
      <c r="C103" s="22">
        <v>43111</v>
      </c>
      <c r="D103">
        <v>0.5</v>
      </c>
      <c r="E103">
        <v>0.47799999999999998</v>
      </c>
    </row>
    <row r="104" spans="1:5" x14ac:dyDescent="0.4">
      <c r="A104" t="s">
        <v>1598</v>
      </c>
      <c r="B104" s="22">
        <v>42772</v>
      </c>
      <c r="C104" s="22">
        <v>43119</v>
      </c>
      <c r="D104">
        <v>1.54</v>
      </c>
      <c r="E104">
        <v>1.474</v>
      </c>
    </row>
    <row r="105" spans="1:5" x14ac:dyDescent="0.4">
      <c r="A105" t="s">
        <v>1886</v>
      </c>
      <c r="B105" s="22">
        <v>42709</v>
      </c>
      <c r="C105" s="22">
        <v>43054</v>
      </c>
      <c r="D105">
        <v>1.08</v>
      </c>
      <c r="E105">
        <v>1.0369999999999999</v>
      </c>
    </row>
    <row r="106" spans="1:5" x14ac:dyDescent="0.4">
      <c r="A106" t="s">
        <v>1298</v>
      </c>
      <c r="B106" s="22">
        <v>42656</v>
      </c>
      <c r="C106" s="22">
        <v>43004</v>
      </c>
      <c r="D106">
        <v>0.94</v>
      </c>
      <c r="E106">
        <v>0.89700000000000002</v>
      </c>
    </row>
    <row r="107" spans="1:5" x14ac:dyDescent="0.4">
      <c r="A107" t="s">
        <v>1415</v>
      </c>
      <c r="B107" s="22">
        <v>42766</v>
      </c>
      <c r="C107" s="22">
        <v>43112</v>
      </c>
      <c r="D107">
        <v>1.03</v>
      </c>
      <c r="E107">
        <v>0.98699999999999999</v>
      </c>
    </row>
    <row r="108" spans="1:5" x14ac:dyDescent="0.4">
      <c r="A108" t="s">
        <v>1795</v>
      </c>
      <c r="B108" s="22">
        <v>42776</v>
      </c>
      <c r="C108" s="22">
        <v>43125</v>
      </c>
      <c r="D108">
        <v>0.81</v>
      </c>
      <c r="E108">
        <v>0.77600000000000002</v>
      </c>
    </row>
    <row r="109" spans="1:5" x14ac:dyDescent="0.4">
      <c r="A109" t="s">
        <v>1350</v>
      </c>
      <c r="B109" s="22">
        <v>42594</v>
      </c>
      <c r="C109" s="22">
        <v>42943</v>
      </c>
      <c r="D109">
        <v>0.46</v>
      </c>
      <c r="E109">
        <v>0.441</v>
      </c>
    </row>
    <row r="110" spans="1:5" x14ac:dyDescent="0.4">
      <c r="A110" t="s">
        <v>1482</v>
      </c>
      <c r="B110" s="22">
        <v>42776</v>
      </c>
      <c r="C110" s="22">
        <v>43125</v>
      </c>
      <c r="D110">
        <v>0.65</v>
      </c>
      <c r="E110">
        <v>0.623</v>
      </c>
    </row>
    <row r="111" spans="1:5" x14ac:dyDescent="0.4">
      <c r="A111" t="s">
        <v>1583</v>
      </c>
      <c r="B111" s="22">
        <v>42776</v>
      </c>
      <c r="C111" s="22">
        <v>43125</v>
      </c>
      <c r="D111">
        <v>0.77</v>
      </c>
      <c r="E111">
        <v>0.73799999999999999</v>
      </c>
    </row>
    <row r="112" spans="1:5" x14ac:dyDescent="0.4">
      <c r="A112" t="s">
        <v>1633</v>
      </c>
      <c r="B112" s="22">
        <v>42759</v>
      </c>
      <c r="C112" s="22">
        <v>43105</v>
      </c>
      <c r="D112">
        <v>0.27</v>
      </c>
      <c r="E112">
        <v>0.26200000000000001</v>
      </c>
    </row>
    <row r="113" spans="1:5" x14ac:dyDescent="0.4">
      <c r="A113" t="s">
        <v>1641</v>
      </c>
      <c r="B113" s="22">
        <v>42783</v>
      </c>
      <c r="C113" s="22">
        <v>43132</v>
      </c>
      <c r="D113">
        <v>0.24</v>
      </c>
      <c r="E113">
        <v>0.23</v>
      </c>
    </row>
    <row r="114" spans="1:5" x14ac:dyDescent="0.4">
      <c r="A114" t="s">
        <v>1647</v>
      </c>
      <c r="B114" s="22">
        <v>42431</v>
      </c>
      <c r="C114" s="22">
        <v>42779</v>
      </c>
      <c r="D114">
        <v>0.94</v>
      </c>
      <c r="E114">
        <v>0.90100000000000002</v>
      </c>
    </row>
    <row r="115" spans="1:5" x14ac:dyDescent="0.4">
      <c r="A115" t="s">
        <v>1282</v>
      </c>
      <c r="B115" s="22">
        <v>42641</v>
      </c>
      <c r="C115" s="22">
        <v>42990</v>
      </c>
      <c r="D115">
        <v>0.9</v>
      </c>
      <c r="E115">
        <v>0.86399999999999999</v>
      </c>
    </row>
    <row r="116" spans="1:5" x14ac:dyDescent="0.4">
      <c r="A116" t="s">
        <v>1341</v>
      </c>
      <c r="B116" s="22">
        <v>42759</v>
      </c>
      <c r="C116" s="22">
        <v>43105</v>
      </c>
      <c r="D116">
        <v>2.1</v>
      </c>
      <c r="E116">
        <v>2.016</v>
      </c>
    </row>
    <row r="117" spans="1:5" x14ac:dyDescent="0.4">
      <c r="A117" t="s">
        <v>1491</v>
      </c>
      <c r="B117" s="22">
        <v>42769</v>
      </c>
      <c r="C117" s="22">
        <v>43118</v>
      </c>
      <c r="D117">
        <v>3.37</v>
      </c>
      <c r="E117">
        <v>3.2330000000000001</v>
      </c>
    </row>
    <row r="118" spans="1:5" x14ac:dyDescent="0.4">
      <c r="A118" t="s">
        <v>1567</v>
      </c>
      <c r="B118" s="22">
        <v>42769</v>
      </c>
      <c r="C118" s="22">
        <v>43118</v>
      </c>
      <c r="D118">
        <v>0.42</v>
      </c>
      <c r="E118">
        <v>0.40300000000000002</v>
      </c>
    </row>
    <row r="119" spans="1:5" x14ac:dyDescent="0.4">
      <c r="A119" t="s">
        <v>1616</v>
      </c>
      <c r="B119" s="22">
        <v>42775</v>
      </c>
      <c r="C119" s="22">
        <v>43124</v>
      </c>
      <c r="D119">
        <v>1.0900000000000001</v>
      </c>
      <c r="E119">
        <v>1.046</v>
      </c>
    </row>
    <row r="120" spans="1:5" x14ac:dyDescent="0.4">
      <c r="A120" t="s">
        <v>1646</v>
      </c>
      <c r="B120" s="22">
        <v>42762</v>
      </c>
      <c r="C120" s="22">
        <v>43110</v>
      </c>
      <c r="D120">
        <v>0.75</v>
      </c>
      <c r="E120">
        <v>0.72</v>
      </c>
    </row>
    <row r="121" spans="1:5" x14ac:dyDescent="0.4">
      <c r="A121" t="s">
        <v>1662</v>
      </c>
      <c r="B121" s="22">
        <v>42769</v>
      </c>
      <c r="C121" s="22">
        <v>43118</v>
      </c>
      <c r="D121">
        <v>0.52</v>
      </c>
      <c r="E121">
        <v>0.499</v>
      </c>
    </row>
    <row r="122" spans="1:5" x14ac:dyDescent="0.4">
      <c r="A122" t="s">
        <v>1815</v>
      </c>
      <c r="B122" s="22">
        <v>42766</v>
      </c>
      <c r="C122" s="22">
        <v>43112</v>
      </c>
      <c r="D122">
        <v>0.25</v>
      </c>
      <c r="E122">
        <v>0.24</v>
      </c>
    </row>
    <row r="123" spans="1:5" x14ac:dyDescent="0.4">
      <c r="A123" t="s">
        <v>1850</v>
      </c>
      <c r="B123" s="22">
        <v>42772</v>
      </c>
      <c r="C123" s="22">
        <v>43119</v>
      </c>
      <c r="D123">
        <v>-0.39</v>
      </c>
      <c r="E123">
        <v>-0.40699999999999997</v>
      </c>
    </row>
    <row r="124" spans="1:5" x14ac:dyDescent="0.4">
      <c r="A124" t="s">
        <v>1868</v>
      </c>
      <c r="B124" s="22">
        <v>42769</v>
      </c>
      <c r="C124" s="22">
        <v>43118</v>
      </c>
      <c r="D124">
        <v>0.9</v>
      </c>
      <c r="E124">
        <v>0.86399999999999999</v>
      </c>
    </row>
    <row r="125" spans="1:5" x14ac:dyDescent="0.4">
      <c r="A125" t="s">
        <v>1089</v>
      </c>
      <c r="B125" s="22">
        <v>42773</v>
      </c>
      <c r="C125" s="22">
        <v>43122</v>
      </c>
      <c r="D125">
        <v>0.91</v>
      </c>
      <c r="E125">
        <v>0.873</v>
      </c>
    </row>
    <row r="126" spans="1:5" x14ac:dyDescent="0.4">
      <c r="A126" t="s">
        <v>1172</v>
      </c>
      <c r="B126" s="22">
        <v>42592</v>
      </c>
      <c r="C126" s="22">
        <v>42941</v>
      </c>
      <c r="D126">
        <v>1.22</v>
      </c>
      <c r="E126">
        <v>1.1719999999999999</v>
      </c>
    </row>
    <row r="127" spans="1:5" x14ac:dyDescent="0.4">
      <c r="A127" t="s">
        <v>1306</v>
      </c>
      <c r="B127" s="22">
        <v>42772</v>
      </c>
      <c r="C127" s="22">
        <v>43119</v>
      </c>
      <c r="D127">
        <v>-0.14000000000000001</v>
      </c>
      <c r="E127">
        <v>-0.14599999999999999</v>
      </c>
    </row>
    <row r="128" spans="1:5" x14ac:dyDescent="0.4">
      <c r="A128" t="s">
        <v>1438</v>
      </c>
      <c r="B128" s="22">
        <v>42768</v>
      </c>
      <c r="C128" s="22">
        <v>43117</v>
      </c>
      <c r="D128">
        <v>1.85</v>
      </c>
      <c r="E128">
        <v>1.7769999999999999</v>
      </c>
    </row>
    <row r="129" spans="1:5" x14ac:dyDescent="0.4">
      <c r="A129" t="s">
        <v>1718</v>
      </c>
      <c r="B129" s="22">
        <v>42761</v>
      </c>
      <c r="C129" s="22">
        <v>43109</v>
      </c>
      <c r="D129">
        <v>3.23</v>
      </c>
      <c r="E129">
        <v>3.1080000000000001</v>
      </c>
    </row>
    <row r="130" spans="1:5" x14ac:dyDescent="0.4">
      <c r="A130" t="s">
        <v>1924</v>
      </c>
      <c r="B130" s="22">
        <v>42772</v>
      </c>
      <c r="C130" s="22">
        <v>43119</v>
      </c>
      <c r="D130">
        <v>1.01</v>
      </c>
      <c r="E130">
        <v>0.97399999999999998</v>
      </c>
    </row>
    <row r="131" spans="1:5" x14ac:dyDescent="0.4">
      <c r="A131" t="s">
        <v>1254</v>
      </c>
      <c r="B131" s="22">
        <v>42451</v>
      </c>
      <c r="C131" s="22">
        <v>42800</v>
      </c>
      <c r="D131">
        <v>0.47</v>
      </c>
      <c r="E131">
        <v>0.45200000000000001</v>
      </c>
    </row>
    <row r="132" spans="1:5" x14ac:dyDescent="0.4">
      <c r="A132" t="s">
        <v>1594</v>
      </c>
      <c r="B132" s="22">
        <v>42775</v>
      </c>
      <c r="C132" s="22">
        <v>43124</v>
      </c>
      <c r="D132">
        <v>0.34</v>
      </c>
      <c r="E132">
        <v>0.32700000000000001</v>
      </c>
    </row>
    <row r="133" spans="1:5" x14ac:dyDescent="0.4">
      <c r="A133" t="s">
        <v>1699</v>
      </c>
      <c r="B133" s="22">
        <v>42612</v>
      </c>
      <c r="C133" s="22">
        <v>42961</v>
      </c>
      <c r="D133">
        <v>0.26</v>
      </c>
      <c r="E133">
        <v>0.25</v>
      </c>
    </row>
    <row r="134" spans="1:5" x14ac:dyDescent="0.4">
      <c r="A134" t="s">
        <v>1757</v>
      </c>
      <c r="B134" s="22">
        <v>42776</v>
      </c>
      <c r="C134" s="22">
        <v>43125</v>
      </c>
      <c r="D134">
        <v>0.19</v>
      </c>
      <c r="E134">
        <v>0.18</v>
      </c>
    </row>
    <row r="135" spans="1:5" x14ac:dyDescent="0.4">
      <c r="A135" t="s">
        <v>1145</v>
      </c>
      <c r="B135" s="22">
        <v>42772</v>
      </c>
      <c r="C135" s="22">
        <v>43119</v>
      </c>
      <c r="D135">
        <v>1.98</v>
      </c>
      <c r="E135">
        <v>1.905</v>
      </c>
    </row>
    <row r="136" spans="1:5" x14ac:dyDescent="0.4">
      <c r="A136" t="s">
        <v>1308</v>
      </c>
      <c r="B136" s="22">
        <v>42761</v>
      </c>
      <c r="C136" s="22">
        <v>43109</v>
      </c>
      <c r="D136">
        <v>0.43</v>
      </c>
      <c r="E136">
        <v>0.41399999999999998</v>
      </c>
    </row>
    <row r="137" spans="1:5" x14ac:dyDescent="0.4">
      <c r="A137" t="s">
        <v>1432</v>
      </c>
      <c r="B137" s="22">
        <v>42765</v>
      </c>
      <c r="C137" s="22">
        <v>43111</v>
      </c>
      <c r="D137">
        <v>1.45</v>
      </c>
      <c r="E137">
        <v>1.393</v>
      </c>
    </row>
    <row r="138" spans="1:5" x14ac:dyDescent="0.4">
      <c r="A138" t="s">
        <v>1445</v>
      </c>
      <c r="B138" s="22">
        <v>42772</v>
      </c>
      <c r="C138" s="22">
        <v>43119</v>
      </c>
      <c r="D138">
        <v>1.05</v>
      </c>
      <c r="E138">
        <v>1.0109999999999999</v>
      </c>
    </row>
    <row r="139" spans="1:5" x14ac:dyDescent="0.4">
      <c r="A139" t="s">
        <v>1954</v>
      </c>
      <c r="B139" s="22">
        <v>42780</v>
      </c>
      <c r="C139" s="22">
        <v>43129</v>
      </c>
      <c r="D139">
        <v>0.06</v>
      </c>
      <c r="E139">
        <v>0.06</v>
      </c>
    </row>
    <row r="140" spans="1:5" x14ac:dyDescent="0.4">
      <c r="A140" t="s">
        <v>1497</v>
      </c>
      <c r="B140" s="22">
        <v>42682</v>
      </c>
      <c r="C140" s="22">
        <v>43031</v>
      </c>
      <c r="D140">
        <v>2.1</v>
      </c>
      <c r="E140">
        <v>2.0219999999999998</v>
      </c>
    </row>
    <row r="141" spans="1:5" x14ac:dyDescent="0.4">
      <c r="A141" t="s">
        <v>1922</v>
      </c>
      <c r="B141" s="22">
        <v>42759</v>
      </c>
      <c r="C141" s="22">
        <v>43105</v>
      </c>
      <c r="D141">
        <v>1.05</v>
      </c>
      <c r="E141">
        <v>1.0089999999999999</v>
      </c>
    </row>
    <row r="142" spans="1:5" x14ac:dyDescent="0.4">
      <c r="A142" t="s">
        <v>997</v>
      </c>
      <c r="B142" s="22">
        <v>42678</v>
      </c>
      <c r="C142" s="22">
        <v>43027</v>
      </c>
      <c r="D142">
        <v>2.5</v>
      </c>
      <c r="E142">
        <v>2.4079999999999999</v>
      </c>
    </row>
    <row r="143" spans="1:5" x14ac:dyDescent="0.4">
      <c r="A143" t="s">
        <v>1012</v>
      </c>
      <c r="B143" s="22">
        <v>42677</v>
      </c>
      <c r="C143" s="22">
        <v>43026</v>
      </c>
      <c r="D143">
        <v>1.43</v>
      </c>
      <c r="E143">
        <v>1.3779999999999999</v>
      </c>
    </row>
    <row r="144" spans="1:5" x14ac:dyDescent="0.4">
      <c r="A144" t="s">
        <v>1240</v>
      </c>
      <c r="B144" s="22">
        <v>42766</v>
      </c>
      <c r="C144" s="22">
        <v>43112</v>
      </c>
      <c r="D144">
        <v>1.33</v>
      </c>
      <c r="E144">
        <v>1.2809999999999999</v>
      </c>
    </row>
    <row r="145" spans="1:5" x14ac:dyDescent="0.4">
      <c r="A145" t="s">
        <v>1155</v>
      </c>
      <c r="B145" s="22">
        <v>42769</v>
      </c>
      <c r="C145" s="22">
        <v>43118</v>
      </c>
      <c r="D145">
        <v>0.25</v>
      </c>
      <c r="E145">
        <v>0.24099999999999999</v>
      </c>
    </row>
    <row r="146" spans="1:5" x14ac:dyDescent="0.4">
      <c r="A146" t="s">
        <v>1395</v>
      </c>
      <c r="B146" s="22">
        <v>42772</v>
      </c>
      <c r="C146" s="22">
        <v>43119</v>
      </c>
      <c r="D146">
        <v>1.24</v>
      </c>
      <c r="E146">
        <v>1.196</v>
      </c>
    </row>
    <row r="147" spans="1:5" x14ac:dyDescent="0.4">
      <c r="A147" t="s">
        <v>1456</v>
      </c>
      <c r="B147" s="22">
        <v>42779</v>
      </c>
      <c r="C147" s="22">
        <v>43126</v>
      </c>
      <c r="D147">
        <v>0.45</v>
      </c>
      <c r="E147">
        <v>0.437</v>
      </c>
    </row>
    <row r="148" spans="1:5" x14ac:dyDescent="0.4">
      <c r="A148" t="s">
        <v>1973</v>
      </c>
      <c r="B148" s="22">
        <v>42775</v>
      </c>
      <c r="C148" s="22">
        <v>43124</v>
      </c>
      <c r="D148">
        <v>0.59</v>
      </c>
      <c r="E148">
        <v>0.56899999999999995</v>
      </c>
    </row>
    <row r="149" spans="1:5" x14ac:dyDescent="0.4">
      <c r="A149" t="s">
        <v>1705</v>
      </c>
      <c r="B149" s="22">
        <v>42779</v>
      </c>
      <c r="C149" s="22">
        <v>43126</v>
      </c>
      <c r="D149">
        <v>1.0900000000000001</v>
      </c>
      <c r="E149">
        <v>1.0509999999999999</v>
      </c>
    </row>
    <row r="150" spans="1:5" x14ac:dyDescent="0.4">
      <c r="A150" t="s">
        <v>1201</v>
      </c>
      <c r="B150" s="22">
        <v>42762</v>
      </c>
      <c r="C150" s="22">
        <v>43110</v>
      </c>
      <c r="D150">
        <v>2.74</v>
      </c>
      <c r="E150">
        <v>2.6459999999999999</v>
      </c>
    </row>
    <row r="151" spans="1:5" x14ac:dyDescent="0.4">
      <c r="A151" t="s">
        <v>1640</v>
      </c>
      <c r="B151" s="22">
        <v>42772</v>
      </c>
      <c r="C151" s="22">
        <v>43119</v>
      </c>
      <c r="D151">
        <v>0.2</v>
      </c>
      <c r="E151">
        <v>0.193</v>
      </c>
    </row>
    <row r="152" spans="1:5" x14ac:dyDescent="0.4">
      <c r="A152" t="s">
        <v>1809</v>
      </c>
      <c r="B152" s="22">
        <v>42776</v>
      </c>
      <c r="C152" s="22">
        <v>43125</v>
      </c>
      <c r="D152">
        <v>0.23</v>
      </c>
      <c r="E152">
        <v>0.222</v>
      </c>
    </row>
    <row r="153" spans="1:5" x14ac:dyDescent="0.4">
      <c r="A153" t="s">
        <v>1082</v>
      </c>
      <c r="B153" s="22">
        <v>42775</v>
      </c>
      <c r="C153" s="22">
        <v>43124</v>
      </c>
      <c r="D153">
        <v>1.67</v>
      </c>
      <c r="E153">
        <v>1.613</v>
      </c>
    </row>
    <row r="154" spans="1:5" x14ac:dyDescent="0.4">
      <c r="A154" t="s">
        <v>1385</v>
      </c>
      <c r="B154" s="22">
        <v>42677</v>
      </c>
      <c r="C154" s="22">
        <v>43026</v>
      </c>
      <c r="D154">
        <v>1.45</v>
      </c>
      <c r="E154">
        <v>1.401</v>
      </c>
    </row>
    <row r="155" spans="1:5" x14ac:dyDescent="0.4">
      <c r="A155" t="s">
        <v>1538</v>
      </c>
      <c r="B155" s="22">
        <v>42607</v>
      </c>
      <c r="C155" s="22">
        <v>42956</v>
      </c>
      <c r="D155">
        <v>0.91</v>
      </c>
      <c r="E155">
        <v>0.879</v>
      </c>
    </row>
    <row r="156" spans="1:5" x14ac:dyDescent="0.4">
      <c r="A156" t="s">
        <v>1540</v>
      </c>
      <c r="B156" s="22">
        <v>42765</v>
      </c>
      <c r="C156" s="22">
        <v>43111</v>
      </c>
      <c r="D156">
        <v>1.96</v>
      </c>
      <c r="E156">
        <v>1.8979999999999999</v>
      </c>
    </row>
    <row r="157" spans="1:5" x14ac:dyDescent="0.4">
      <c r="A157" t="s">
        <v>1698</v>
      </c>
      <c r="B157" s="22">
        <v>42782</v>
      </c>
      <c r="C157" s="22">
        <v>43131</v>
      </c>
      <c r="D157">
        <v>1.5</v>
      </c>
      <c r="E157">
        <v>1.4490000000000001</v>
      </c>
    </row>
    <row r="158" spans="1:5" x14ac:dyDescent="0.4">
      <c r="A158" t="s">
        <v>1707</v>
      </c>
      <c r="B158" s="22">
        <v>42780</v>
      </c>
      <c r="C158" s="22">
        <v>43129</v>
      </c>
      <c r="D158">
        <v>0.65</v>
      </c>
      <c r="E158">
        <v>0.628</v>
      </c>
    </row>
    <row r="159" spans="1:5" x14ac:dyDescent="0.4">
      <c r="A159" t="s">
        <v>1725</v>
      </c>
      <c r="B159" s="22">
        <v>42762</v>
      </c>
      <c r="C159" s="22">
        <v>43110</v>
      </c>
      <c r="D159">
        <v>2.35</v>
      </c>
      <c r="E159">
        <v>2.2709999999999999</v>
      </c>
    </row>
    <row r="160" spans="1:5" x14ac:dyDescent="0.4">
      <c r="A160" t="s">
        <v>1860</v>
      </c>
      <c r="B160" s="22">
        <v>42772</v>
      </c>
      <c r="C160" s="22">
        <v>43119</v>
      </c>
      <c r="D160">
        <v>0.86</v>
      </c>
      <c r="E160">
        <v>0.83099999999999996</v>
      </c>
    </row>
    <row r="161" spans="1:5" x14ac:dyDescent="0.4">
      <c r="A161" t="s">
        <v>1104</v>
      </c>
      <c r="B161" s="22">
        <v>42776</v>
      </c>
      <c r="C161" s="22">
        <v>43125</v>
      </c>
      <c r="D161">
        <v>1.03</v>
      </c>
      <c r="E161">
        <v>0.996</v>
      </c>
    </row>
    <row r="162" spans="1:5" x14ac:dyDescent="0.4">
      <c r="A162" t="s">
        <v>1327</v>
      </c>
      <c r="B162" s="22">
        <v>42704</v>
      </c>
      <c r="C162" s="22">
        <v>43049</v>
      </c>
      <c r="D162">
        <v>1.35</v>
      </c>
      <c r="E162">
        <v>1.306</v>
      </c>
    </row>
    <row r="163" spans="1:5" x14ac:dyDescent="0.4">
      <c r="A163" t="s">
        <v>1440</v>
      </c>
      <c r="B163" s="22">
        <v>42761</v>
      </c>
      <c r="C163" s="22">
        <v>43109</v>
      </c>
      <c r="D163">
        <v>2.46</v>
      </c>
      <c r="E163">
        <v>2.379</v>
      </c>
    </row>
    <row r="164" spans="1:5" x14ac:dyDescent="0.4">
      <c r="A164" t="s">
        <v>1521</v>
      </c>
      <c r="B164" s="22">
        <v>42598</v>
      </c>
      <c r="C164" s="22">
        <v>42947</v>
      </c>
      <c r="D164">
        <v>0.39</v>
      </c>
      <c r="E164">
        <v>0.377</v>
      </c>
    </row>
    <row r="165" spans="1:5" x14ac:dyDescent="0.4">
      <c r="A165" t="s">
        <v>1660</v>
      </c>
      <c r="B165" s="22">
        <v>42782</v>
      </c>
      <c r="C165" s="22">
        <v>43131</v>
      </c>
      <c r="D165">
        <v>0.88</v>
      </c>
      <c r="E165">
        <v>0.85099999999999998</v>
      </c>
    </row>
    <row r="166" spans="1:5" x14ac:dyDescent="0.4">
      <c r="A166" t="s">
        <v>1708</v>
      </c>
      <c r="B166" s="22">
        <v>42633</v>
      </c>
      <c r="C166" s="22">
        <v>42979</v>
      </c>
      <c r="D166">
        <v>0.48</v>
      </c>
      <c r="E166">
        <v>0.46400000000000002</v>
      </c>
    </row>
    <row r="167" spans="1:5" x14ac:dyDescent="0.4">
      <c r="A167" t="s">
        <v>1711</v>
      </c>
      <c r="B167" s="22">
        <v>42768</v>
      </c>
      <c r="C167" s="22">
        <v>43117</v>
      </c>
      <c r="D167">
        <v>0.97</v>
      </c>
      <c r="E167">
        <v>0.93799999999999994</v>
      </c>
    </row>
    <row r="168" spans="1:5" x14ac:dyDescent="0.4">
      <c r="A168" t="s">
        <v>1133</v>
      </c>
      <c r="B168" s="22">
        <v>42765</v>
      </c>
      <c r="C168" s="22">
        <v>43111</v>
      </c>
      <c r="D168">
        <v>1.04</v>
      </c>
      <c r="E168">
        <v>1.0069999999999999</v>
      </c>
    </row>
    <row r="169" spans="1:5" x14ac:dyDescent="0.4">
      <c r="A169" t="s">
        <v>1287</v>
      </c>
      <c r="B169" s="22">
        <v>42772</v>
      </c>
      <c r="C169" s="22">
        <v>43119</v>
      </c>
      <c r="D169">
        <v>3.72</v>
      </c>
      <c r="E169">
        <v>3.6</v>
      </c>
    </row>
    <row r="170" spans="1:5" x14ac:dyDescent="0.4">
      <c r="A170" t="s">
        <v>1289</v>
      </c>
      <c r="B170" s="22">
        <v>42776</v>
      </c>
      <c r="C170" s="22">
        <v>43125</v>
      </c>
      <c r="D170">
        <v>2.19</v>
      </c>
      <c r="E170">
        <v>2.117</v>
      </c>
    </row>
    <row r="171" spans="1:5" x14ac:dyDescent="0.4">
      <c r="A171" t="s">
        <v>1320</v>
      </c>
      <c r="B171" s="22">
        <v>42599</v>
      </c>
      <c r="C171" s="22">
        <v>42948</v>
      </c>
      <c r="D171">
        <v>0.19</v>
      </c>
      <c r="E171">
        <v>0.184</v>
      </c>
    </row>
    <row r="172" spans="1:5" x14ac:dyDescent="0.4">
      <c r="A172" t="s">
        <v>1498</v>
      </c>
      <c r="B172" s="22">
        <v>42702</v>
      </c>
      <c r="C172" s="22">
        <v>43047</v>
      </c>
      <c r="D172">
        <v>0.79</v>
      </c>
      <c r="E172">
        <v>0.76500000000000001</v>
      </c>
    </row>
    <row r="173" spans="1:5" x14ac:dyDescent="0.4">
      <c r="A173" t="s">
        <v>1702</v>
      </c>
      <c r="B173" s="22">
        <v>42787</v>
      </c>
      <c r="C173" s="22">
        <v>43133</v>
      </c>
      <c r="D173">
        <v>0.25</v>
      </c>
      <c r="E173">
        <v>0.24199999999999999</v>
      </c>
    </row>
    <row r="174" spans="1:5" x14ac:dyDescent="0.4">
      <c r="A174" t="s">
        <v>1854</v>
      </c>
      <c r="B174" s="22">
        <v>42768</v>
      </c>
      <c r="C174" s="22">
        <v>43117</v>
      </c>
      <c r="D174">
        <v>0.81</v>
      </c>
      <c r="E174">
        <v>0.78400000000000003</v>
      </c>
    </row>
    <row r="175" spans="1:5" x14ac:dyDescent="0.4">
      <c r="A175" t="s">
        <v>1877</v>
      </c>
      <c r="B175" s="22">
        <v>42779</v>
      </c>
      <c r="C175" s="22">
        <v>43126</v>
      </c>
      <c r="D175">
        <v>0.98</v>
      </c>
      <c r="E175">
        <v>0.94899999999999995</v>
      </c>
    </row>
    <row r="176" spans="1:5" x14ac:dyDescent="0.4">
      <c r="A176" t="s">
        <v>1351</v>
      </c>
      <c r="B176" s="22">
        <v>42768</v>
      </c>
      <c r="C176" s="22">
        <v>43117</v>
      </c>
      <c r="D176">
        <v>1.34</v>
      </c>
      <c r="E176">
        <v>1.296</v>
      </c>
    </row>
    <row r="177" spans="1:5" x14ac:dyDescent="0.4">
      <c r="A177" t="s">
        <v>1494</v>
      </c>
      <c r="B177" s="22">
        <v>42772</v>
      </c>
      <c r="C177" s="22">
        <v>43119</v>
      </c>
      <c r="D177">
        <v>0.61</v>
      </c>
      <c r="E177">
        <v>0.59099999999999997</v>
      </c>
    </row>
    <row r="178" spans="1:5" x14ac:dyDescent="0.4">
      <c r="A178" t="s">
        <v>1503</v>
      </c>
      <c r="B178" s="22">
        <v>42769</v>
      </c>
      <c r="C178" s="22">
        <v>43118</v>
      </c>
      <c r="D178">
        <v>0.4</v>
      </c>
      <c r="E178">
        <v>0.39100000000000001</v>
      </c>
    </row>
    <row r="179" spans="1:5" x14ac:dyDescent="0.4">
      <c r="A179" t="s">
        <v>1516</v>
      </c>
      <c r="B179" s="22">
        <v>42775</v>
      </c>
      <c r="C179" s="22">
        <v>43124</v>
      </c>
      <c r="D179">
        <v>0.74</v>
      </c>
      <c r="E179">
        <v>0.71699999999999997</v>
      </c>
    </row>
    <row r="180" spans="1:5" x14ac:dyDescent="0.4">
      <c r="A180" t="s">
        <v>1791</v>
      </c>
      <c r="B180" s="22">
        <v>42769</v>
      </c>
      <c r="C180" s="22">
        <v>43118</v>
      </c>
      <c r="D180">
        <v>1.52</v>
      </c>
      <c r="E180">
        <v>1.4730000000000001</v>
      </c>
    </row>
    <row r="181" spans="1:5" x14ac:dyDescent="0.4">
      <c r="A181" t="s">
        <v>1180</v>
      </c>
      <c r="B181" s="22">
        <v>42776</v>
      </c>
      <c r="C181" s="22">
        <v>43125</v>
      </c>
      <c r="D181">
        <v>0.54</v>
      </c>
      <c r="E181">
        <v>0.52400000000000002</v>
      </c>
    </row>
    <row r="182" spans="1:5" x14ac:dyDescent="0.4">
      <c r="A182" t="s">
        <v>1519</v>
      </c>
      <c r="B182" s="22">
        <v>42774</v>
      </c>
      <c r="C182" s="22">
        <v>43123</v>
      </c>
      <c r="D182">
        <v>0.53</v>
      </c>
      <c r="E182">
        <v>0.51400000000000001</v>
      </c>
    </row>
    <row r="183" spans="1:5" x14ac:dyDescent="0.4">
      <c r="A183" t="s">
        <v>1547</v>
      </c>
      <c r="B183" s="22">
        <v>42594</v>
      </c>
      <c r="C183" s="22">
        <v>42943</v>
      </c>
      <c r="D183">
        <v>0.27</v>
      </c>
      <c r="E183">
        <v>0.26200000000000001</v>
      </c>
    </row>
    <row r="184" spans="1:5" x14ac:dyDescent="0.4">
      <c r="A184" t="s">
        <v>1687</v>
      </c>
      <c r="B184" s="22">
        <v>42769</v>
      </c>
      <c r="C184" s="22">
        <v>43118</v>
      </c>
      <c r="D184">
        <v>1.5</v>
      </c>
      <c r="E184">
        <v>1.4550000000000001</v>
      </c>
    </row>
    <row r="185" spans="1:5" x14ac:dyDescent="0.4">
      <c r="A185" t="s">
        <v>1883</v>
      </c>
      <c r="B185" s="22">
        <v>42426</v>
      </c>
      <c r="C185" s="22">
        <v>42774</v>
      </c>
      <c r="D185">
        <v>0.42</v>
      </c>
      <c r="E185">
        <v>0.40899999999999997</v>
      </c>
    </row>
    <row r="186" spans="1:5" x14ac:dyDescent="0.4">
      <c r="A186" t="s">
        <v>1024</v>
      </c>
      <c r="B186" s="22">
        <v>42765</v>
      </c>
      <c r="C186" s="22">
        <v>43111</v>
      </c>
      <c r="D186">
        <v>3.84</v>
      </c>
      <c r="E186">
        <v>3.7280000000000002</v>
      </c>
    </row>
    <row r="187" spans="1:5" x14ac:dyDescent="0.4">
      <c r="A187" t="s">
        <v>1062</v>
      </c>
      <c r="B187" s="22">
        <v>42682</v>
      </c>
      <c r="C187" s="22">
        <v>43031</v>
      </c>
      <c r="D187">
        <v>2.2999999999999998</v>
      </c>
      <c r="E187">
        <v>2.2330000000000001</v>
      </c>
    </row>
    <row r="188" spans="1:5" x14ac:dyDescent="0.4">
      <c r="A188" t="s">
        <v>1211</v>
      </c>
      <c r="B188" s="22">
        <v>42592</v>
      </c>
      <c r="C188" s="22">
        <v>42941</v>
      </c>
      <c r="D188">
        <v>1.42</v>
      </c>
      <c r="E188">
        <v>1.379</v>
      </c>
    </row>
    <row r="189" spans="1:5" x14ac:dyDescent="0.4">
      <c r="A189" t="s">
        <v>1393</v>
      </c>
      <c r="B189" s="22">
        <v>42776</v>
      </c>
      <c r="C189" s="22">
        <v>43125</v>
      </c>
      <c r="D189">
        <v>0.73</v>
      </c>
      <c r="E189">
        <v>0.70899999999999996</v>
      </c>
    </row>
    <row r="190" spans="1:5" x14ac:dyDescent="0.4">
      <c r="A190" t="s">
        <v>1453</v>
      </c>
      <c r="B190" s="22">
        <v>42762</v>
      </c>
      <c r="C190" s="22">
        <v>43110</v>
      </c>
      <c r="D190">
        <v>2.0099999999999998</v>
      </c>
      <c r="E190">
        <v>1.952</v>
      </c>
    </row>
    <row r="191" spans="1:5" x14ac:dyDescent="0.4">
      <c r="A191" t="s">
        <v>1913</v>
      </c>
      <c r="B191" s="22">
        <v>42768</v>
      </c>
      <c r="C191" s="22">
        <v>43117</v>
      </c>
      <c r="D191">
        <v>1.76</v>
      </c>
      <c r="E191">
        <v>1.7090000000000001</v>
      </c>
    </row>
    <row r="192" spans="1:5" x14ac:dyDescent="0.4">
      <c r="A192" t="s">
        <v>1092</v>
      </c>
      <c r="B192" s="22">
        <v>42776</v>
      </c>
      <c r="C192" s="22">
        <v>43125</v>
      </c>
      <c r="D192">
        <v>0.79</v>
      </c>
      <c r="E192">
        <v>0.76800000000000002</v>
      </c>
    </row>
    <row r="193" spans="1:5" x14ac:dyDescent="0.4">
      <c r="A193" t="s">
        <v>1428</v>
      </c>
      <c r="B193" s="22">
        <v>42775</v>
      </c>
      <c r="C193" s="22">
        <v>43124</v>
      </c>
      <c r="D193">
        <v>0.93</v>
      </c>
      <c r="E193">
        <v>0.90400000000000003</v>
      </c>
    </row>
    <row r="194" spans="1:5" x14ac:dyDescent="0.4">
      <c r="A194" t="s">
        <v>1514</v>
      </c>
      <c r="B194" s="22">
        <v>42772</v>
      </c>
      <c r="C194" s="22">
        <v>43119</v>
      </c>
      <c r="D194">
        <v>0.32</v>
      </c>
      <c r="E194">
        <v>0.311</v>
      </c>
    </row>
    <row r="195" spans="1:5" x14ac:dyDescent="0.4">
      <c r="A195" t="s">
        <v>1522</v>
      </c>
      <c r="B195" s="22">
        <v>42760</v>
      </c>
      <c r="C195" s="22">
        <v>43108</v>
      </c>
      <c r="D195">
        <v>0.25</v>
      </c>
      <c r="E195">
        <v>0.23799999999999999</v>
      </c>
    </row>
    <row r="196" spans="1:5" x14ac:dyDescent="0.4">
      <c r="A196" t="s">
        <v>1700</v>
      </c>
      <c r="B196" s="22">
        <v>42765</v>
      </c>
      <c r="C196" s="22">
        <v>43111</v>
      </c>
      <c r="D196">
        <v>1.98</v>
      </c>
      <c r="E196">
        <v>1.9279999999999999</v>
      </c>
    </row>
    <row r="197" spans="1:5" x14ac:dyDescent="0.4">
      <c r="A197" t="s">
        <v>1113</v>
      </c>
      <c r="B197" s="22">
        <v>42779</v>
      </c>
      <c r="C197" s="22">
        <v>43126</v>
      </c>
      <c r="D197">
        <v>0.93</v>
      </c>
      <c r="E197">
        <v>0.90500000000000003</v>
      </c>
    </row>
    <row r="198" spans="1:5" x14ac:dyDescent="0.4">
      <c r="A198" t="s">
        <v>1284</v>
      </c>
      <c r="B198" s="22">
        <v>42769</v>
      </c>
      <c r="C198" s="22">
        <v>43118</v>
      </c>
      <c r="D198">
        <v>1.48</v>
      </c>
      <c r="E198">
        <v>1.44</v>
      </c>
    </row>
    <row r="199" spans="1:5" x14ac:dyDescent="0.4">
      <c r="A199" t="s">
        <v>1671</v>
      </c>
      <c r="B199" s="22">
        <v>42706</v>
      </c>
      <c r="C199" s="22">
        <v>43053</v>
      </c>
      <c r="D199">
        <v>0.4</v>
      </c>
      <c r="E199">
        <v>0.38900000000000001</v>
      </c>
    </row>
    <row r="200" spans="1:5" x14ac:dyDescent="0.4">
      <c r="A200" t="s">
        <v>1808</v>
      </c>
      <c r="B200" s="22">
        <v>42779</v>
      </c>
      <c r="C200" s="22">
        <v>43126</v>
      </c>
      <c r="D200">
        <v>0.77</v>
      </c>
      <c r="E200">
        <v>0.745</v>
      </c>
    </row>
    <row r="201" spans="1:5" x14ac:dyDescent="0.4">
      <c r="A201" t="s">
        <v>1825</v>
      </c>
      <c r="B201" s="22">
        <v>42671</v>
      </c>
      <c r="C201" s="22">
        <v>43020</v>
      </c>
      <c r="D201">
        <v>1.34</v>
      </c>
      <c r="E201">
        <v>1.3029999999999999</v>
      </c>
    </row>
    <row r="202" spans="1:5" x14ac:dyDescent="0.4">
      <c r="A202" t="s">
        <v>1851</v>
      </c>
      <c r="B202" s="22">
        <v>42769</v>
      </c>
      <c r="C202" s="22">
        <v>43118</v>
      </c>
      <c r="D202">
        <v>0.56999999999999995</v>
      </c>
      <c r="E202">
        <v>0.55200000000000005</v>
      </c>
    </row>
    <row r="203" spans="1:5" x14ac:dyDescent="0.4">
      <c r="A203" t="s">
        <v>1005</v>
      </c>
      <c r="B203" s="22">
        <v>42774</v>
      </c>
      <c r="C203" s="22">
        <v>43123</v>
      </c>
      <c r="D203">
        <v>3.33</v>
      </c>
      <c r="E203">
        <v>3.2410000000000001</v>
      </c>
    </row>
    <row r="204" spans="1:5" x14ac:dyDescent="0.4">
      <c r="A204" t="s">
        <v>1106</v>
      </c>
      <c r="B204" s="22">
        <v>42593</v>
      </c>
      <c r="C204" s="22">
        <v>42942</v>
      </c>
      <c r="D204">
        <v>1.25</v>
      </c>
      <c r="E204">
        <v>1.2190000000000001</v>
      </c>
    </row>
    <row r="205" spans="1:5" x14ac:dyDescent="0.4">
      <c r="A205" t="s">
        <v>1140</v>
      </c>
      <c r="B205" s="22">
        <v>42772</v>
      </c>
      <c r="C205" s="22">
        <v>43119</v>
      </c>
      <c r="D205">
        <v>0.64</v>
      </c>
      <c r="E205">
        <v>0.623</v>
      </c>
    </row>
    <row r="206" spans="1:5" x14ac:dyDescent="0.4">
      <c r="A206" t="s">
        <v>1203</v>
      </c>
      <c r="B206" s="22">
        <v>42768</v>
      </c>
      <c r="C206" s="22">
        <v>43117</v>
      </c>
      <c r="D206">
        <v>0.15</v>
      </c>
      <c r="E206">
        <v>0.14599999999999999</v>
      </c>
    </row>
    <row r="207" spans="1:5" x14ac:dyDescent="0.4">
      <c r="A207" t="s">
        <v>1257</v>
      </c>
      <c r="B207" s="22">
        <v>42769</v>
      </c>
      <c r="C207" s="22">
        <v>43118</v>
      </c>
      <c r="D207">
        <v>2.4700000000000002</v>
      </c>
      <c r="E207">
        <v>2.4060000000000001</v>
      </c>
    </row>
    <row r="208" spans="1:5" x14ac:dyDescent="0.4">
      <c r="A208" t="s">
        <v>1307</v>
      </c>
      <c r="B208" s="22">
        <v>42775</v>
      </c>
      <c r="C208" s="22">
        <v>43124</v>
      </c>
      <c r="D208">
        <v>0.64</v>
      </c>
      <c r="E208">
        <v>0.623</v>
      </c>
    </row>
    <row r="209" spans="1:5" x14ac:dyDescent="0.4">
      <c r="A209" t="s">
        <v>1344</v>
      </c>
      <c r="B209" s="22">
        <v>42769</v>
      </c>
      <c r="C209" s="22">
        <v>43118</v>
      </c>
      <c r="D209">
        <v>0.94</v>
      </c>
      <c r="E209">
        <v>0.91500000000000004</v>
      </c>
    </row>
    <row r="210" spans="1:5" x14ac:dyDescent="0.4">
      <c r="A210" t="s">
        <v>1013</v>
      </c>
      <c r="B210" s="22">
        <v>42768</v>
      </c>
      <c r="C210" s="22">
        <v>43117</v>
      </c>
      <c r="D210">
        <v>0.62</v>
      </c>
      <c r="E210">
        <v>0.60399999999999998</v>
      </c>
    </row>
    <row r="211" spans="1:5" x14ac:dyDescent="0.4">
      <c r="A211" t="s">
        <v>1023</v>
      </c>
      <c r="B211" s="22">
        <v>42779</v>
      </c>
      <c r="C211" s="22">
        <v>43126</v>
      </c>
      <c r="D211">
        <v>4.0199999999999996</v>
      </c>
      <c r="E211">
        <v>3.919</v>
      </c>
    </row>
    <row r="212" spans="1:5" x14ac:dyDescent="0.4">
      <c r="A212" t="s">
        <v>1111</v>
      </c>
      <c r="B212" s="22">
        <v>42769</v>
      </c>
      <c r="C212" s="22">
        <v>43118</v>
      </c>
      <c r="D212">
        <v>0.59</v>
      </c>
      <c r="E212">
        <v>0.57499999999999996</v>
      </c>
    </row>
    <row r="213" spans="1:5" x14ac:dyDescent="0.4">
      <c r="A213" t="s">
        <v>1216</v>
      </c>
      <c r="B213" s="22">
        <v>42775</v>
      </c>
      <c r="C213" s="22">
        <v>43124</v>
      </c>
      <c r="D213">
        <v>0.48</v>
      </c>
      <c r="E213">
        <v>0.46800000000000003</v>
      </c>
    </row>
    <row r="214" spans="1:5" x14ac:dyDescent="0.4">
      <c r="A214" t="s">
        <v>1270</v>
      </c>
      <c r="B214" s="22">
        <v>42767</v>
      </c>
      <c r="C214" s="22">
        <v>43116</v>
      </c>
      <c r="D214">
        <v>2.83</v>
      </c>
      <c r="E214">
        <v>2.7589999999999999</v>
      </c>
    </row>
    <row r="215" spans="1:5" x14ac:dyDescent="0.4">
      <c r="A215" t="s">
        <v>1420</v>
      </c>
      <c r="B215" s="22">
        <v>42699</v>
      </c>
      <c r="C215" s="22">
        <v>43046</v>
      </c>
      <c r="D215">
        <v>0.88</v>
      </c>
      <c r="E215">
        <v>0.85799999999999998</v>
      </c>
    </row>
    <row r="216" spans="1:5" x14ac:dyDescent="0.4">
      <c r="A216" t="s">
        <v>1468</v>
      </c>
      <c r="B216" s="22">
        <v>42509</v>
      </c>
      <c r="C216" s="22">
        <v>42858</v>
      </c>
      <c r="D216">
        <v>9.01</v>
      </c>
      <c r="E216">
        <v>8.7799999999999994</v>
      </c>
    </row>
    <row r="217" spans="1:5" x14ac:dyDescent="0.4">
      <c r="A217" t="s">
        <v>1470</v>
      </c>
      <c r="B217" s="22">
        <v>42773</v>
      </c>
      <c r="C217" s="22">
        <v>43122</v>
      </c>
      <c r="D217">
        <v>1.92</v>
      </c>
      <c r="E217">
        <v>1.8720000000000001</v>
      </c>
    </row>
    <row r="218" spans="1:5" x14ac:dyDescent="0.4">
      <c r="A218" t="s">
        <v>1563</v>
      </c>
      <c r="B218" s="22">
        <v>42783</v>
      </c>
      <c r="C218" s="22">
        <v>43132</v>
      </c>
      <c r="D218">
        <v>1.48</v>
      </c>
      <c r="E218">
        <v>1.4430000000000001</v>
      </c>
    </row>
    <row r="219" spans="1:5" x14ac:dyDescent="0.4">
      <c r="A219" t="s">
        <v>1829</v>
      </c>
      <c r="B219" s="22">
        <v>42775</v>
      </c>
      <c r="C219" s="22">
        <v>43124</v>
      </c>
      <c r="D219">
        <v>1.71</v>
      </c>
      <c r="E219">
        <v>1.6659999999999999</v>
      </c>
    </row>
    <row r="220" spans="1:5" x14ac:dyDescent="0.4">
      <c r="A220" t="s">
        <v>1932</v>
      </c>
      <c r="B220" s="22">
        <v>42773</v>
      </c>
      <c r="C220" s="22">
        <v>43122</v>
      </c>
      <c r="D220">
        <v>0.28000000000000003</v>
      </c>
      <c r="E220">
        <v>0.27300000000000002</v>
      </c>
    </row>
    <row r="221" spans="1:5" x14ac:dyDescent="0.4">
      <c r="A221" t="s">
        <v>990</v>
      </c>
      <c r="B221" s="22">
        <v>42765</v>
      </c>
      <c r="C221" s="22">
        <v>43111</v>
      </c>
      <c r="D221">
        <v>0.62</v>
      </c>
      <c r="E221">
        <v>0.60499999999999998</v>
      </c>
    </row>
    <row r="222" spans="1:5" x14ac:dyDescent="0.4">
      <c r="A222" t="s">
        <v>1049</v>
      </c>
      <c r="B222" s="22">
        <v>42585</v>
      </c>
      <c r="C222" s="22">
        <v>42934</v>
      </c>
      <c r="D222">
        <v>0.77</v>
      </c>
      <c r="E222">
        <v>0.751</v>
      </c>
    </row>
    <row r="223" spans="1:5" x14ac:dyDescent="0.4">
      <c r="A223" t="s">
        <v>1556</v>
      </c>
      <c r="B223" s="22">
        <v>42772</v>
      </c>
      <c r="C223" s="22">
        <v>43119</v>
      </c>
      <c r="D223">
        <v>1.82</v>
      </c>
      <c r="E223">
        <v>1.7749999999999999</v>
      </c>
    </row>
    <row r="224" spans="1:5" x14ac:dyDescent="0.4">
      <c r="A224" t="s">
        <v>1876</v>
      </c>
      <c r="B224" s="22">
        <v>42776</v>
      </c>
      <c r="C224" s="22">
        <v>43125</v>
      </c>
      <c r="D224">
        <v>0.87</v>
      </c>
      <c r="E224">
        <v>0.84899999999999998</v>
      </c>
    </row>
    <row r="225" spans="1:5" x14ac:dyDescent="0.4">
      <c r="A225" t="s">
        <v>1919</v>
      </c>
      <c r="B225" s="22">
        <v>42772</v>
      </c>
      <c r="C225" s="22">
        <v>43119</v>
      </c>
      <c r="D225">
        <v>0.61</v>
      </c>
      <c r="E225">
        <v>0.59499999999999997</v>
      </c>
    </row>
    <row r="226" spans="1:5" x14ac:dyDescent="0.4">
      <c r="A226" t="s">
        <v>994</v>
      </c>
      <c r="B226" s="22">
        <v>42641</v>
      </c>
      <c r="C226" s="22">
        <v>42990</v>
      </c>
      <c r="D226">
        <v>1.33</v>
      </c>
      <c r="E226">
        <v>1.2989999999999999</v>
      </c>
    </row>
    <row r="227" spans="1:5" x14ac:dyDescent="0.4">
      <c r="A227" t="s">
        <v>1015</v>
      </c>
      <c r="B227" s="22">
        <v>42781</v>
      </c>
      <c r="C227" s="22">
        <v>43130</v>
      </c>
      <c r="D227">
        <v>1.1299999999999999</v>
      </c>
      <c r="E227">
        <v>1.103</v>
      </c>
    </row>
    <row r="228" spans="1:5" x14ac:dyDescent="0.4">
      <c r="A228" t="s">
        <v>1488</v>
      </c>
      <c r="B228" s="22">
        <v>42776</v>
      </c>
      <c r="C228" s="22">
        <v>43125</v>
      </c>
      <c r="D228">
        <v>0.3</v>
      </c>
      <c r="E228">
        <v>0.29299999999999998</v>
      </c>
    </row>
    <row r="229" spans="1:5" x14ac:dyDescent="0.4">
      <c r="A229" t="s">
        <v>1584</v>
      </c>
      <c r="B229" s="22">
        <v>42670</v>
      </c>
      <c r="C229" s="22">
        <v>43019</v>
      </c>
      <c r="D229">
        <v>0.6</v>
      </c>
      <c r="E229">
        <v>0.59099999999999997</v>
      </c>
    </row>
    <row r="230" spans="1:5" x14ac:dyDescent="0.4">
      <c r="A230" t="s">
        <v>1657</v>
      </c>
      <c r="B230" s="22">
        <v>42430</v>
      </c>
      <c r="C230" s="22">
        <v>42776</v>
      </c>
      <c r="D230">
        <v>0.6</v>
      </c>
      <c r="E230">
        <v>0.58599999999999997</v>
      </c>
    </row>
    <row r="231" spans="1:5" x14ac:dyDescent="0.4">
      <c r="A231" t="s">
        <v>1786</v>
      </c>
      <c r="B231" s="22">
        <v>42676</v>
      </c>
      <c r="C231" s="22">
        <v>43025</v>
      </c>
      <c r="D231">
        <v>0.76</v>
      </c>
      <c r="E231">
        <v>0.74199999999999999</v>
      </c>
    </row>
    <row r="232" spans="1:5" x14ac:dyDescent="0.4">
      <c r="A232" t="s">
        <v>1357</v>
      </c>
      <c r="B232" s="22">
        <v>42769</v>
      </c>
      <c r="C232" s="22">
        <v>43118</v>
      </c>
      <c r="D232">
        <v>1.02</v>
      </c>
      <c r="E232">
        <v>0.999</v>
      </c>
    </row>
    <row r="233" spans="1:5" x14ac:dyDescent="0.4">
      <c r="A233" t="s">
        <v>1404</v>
      </c>
      <c r="B233" s="22">
        <v>42767</v>
      </c>
      <c r="C233" s="22">
        <v>43116</v>
      </c>
      <c r="D233">
        <v>2.0099999999999998</v>
      </c>
      <c r="E233">
        <v>1.964</v>
      </c>
    </row>
    <row r="234" spans="1:5" x14ac:dyDescent="0.4">
      <c r="A234" t="s">
        <v>1463</v>
      </c>
      <c r="B234" s="22">
        <v>42682</v>
      </c>
      <c r="C234" s="22">
        <v>43031</v>
      </c>
      <c r="D234">
        <v>0.44</v>
      </c>
      <c r="E234">
        <v>0.43</v>
      </c>
    </row>
    <row r="235" spans="1:5" x14ac:dyDescent="0.4">
      <c r="A235" t="s">
        <v>1651</v>
      </c>
      <c r="B235" s="22">
        <v>42772</v>
      </c>
      <c r="C235" s="22">
        <v>43119</v>
      </c>
      <c r="D235">
        <v>0.71</v>
      </c>
      <c r="E235">
        <v>0.69399999999999995</v>
      </c>
    </row>
    <row r="236" spans="1:5" x14ac:dyDescent="0.4">
      <c r="A236" t="s">
        <v>1817</v>
      </c>
      <c r="B236" s="22">
        <v>42772</v>
      </c>
      <c r="C236" s="22">
        <v>43119</v>
      </c>
      <c r="D236">
        <v>1.4</v>
      </c>
      <c r="E236">
        <v>1.369</v>
      </c>
    </row>
    <row r="237" spans="1:5" x14ac:dyDescent="0.4">
      <c r="A237" t="s">
        <v>1944</v>
      </c>
      <c r="B237" s="22">
        <v>42776</v>
      </c>
      <c r="C237" s="22">
        <v>43125</v>
      </c>
      <c r="D237">
        <v>1.53</v>
      </c>
      <c r="E237">
        <v>1.4950000000000001</v>
      </c>
    </row>
    <row r="238" spans="1:5" x14ac:dyDescent="0.4">
      <c r="A238" t="s">
        <v>1173</v>
      </c>
      <c r="B238" s="22">
        <v>42768</v>
      </c>
      <c r="C238" s="22">
        <v>43117</v>
      </c>
      <c r="D238">
        <v>1.0900000000000001</v>
      </c>
      <c r="E238">
        <v>1.0669999999999999</v>
      </c>
    </row>
    <row r="239" spans="1:5" x14ac:dyDescent="0.4">
      <c r="A239" t="s">
        <v>1193</v>
      </c>
      <c r="B239" s="22">
        <v>42779</v>
      </c>
      <c r="C239" s="22">
        <v>43126</v>
      </c>
      <c r="D239">
        <v>0.94</v>
      </c>
      <c r="E239">
        <v>0.92</v>
      </c>
    </row>
    <row r="240" spans="1:5" x14ac:dyDescent="0.4">
      <c r="A240" t="s">
        <v>1235</v>
      </c>
      <c r="B240" s="22">
        <v>42761</v>
      </c>
      <c r="C240" s="22">
        <v>43109</v>
      </c>
      <c r="D240">
        <v>1.83</v>
      </c>
      <c r="E240">
        <v>1.79</v>
      </c>
    </row>
    <row r="241" spans="1:5" x14ac:dyDescent="0.4">
      <c r="A241" t="s">
        <v>1406</v>
      </c>
      <c r="B241" s="22">
        <v>42783</v>
      </c>
      <c r="C241" s="22">
        <v>43132</v>
      </c>
      <c r="D241">
        <v>0.52</v>
      </c>
      <c r="E241">
        <v>0.50900000000000001</v>
      </c>
    </row>
    <row r="242" spans="1:5" x14ac:dyDescent="0.4">
      <c r="A242" t="s">
        <v>1435</v>
      </c>
      <c r="B242" s="22">
        <v>42762</v>
      </c>
      <c r="C242" s="22">
        <v>43110</v>
      </c>
      <c r="D242">
        <v>2.37</v>
      </c>
      <c r="E242">
        <v>2.319</v>
      </c>
    </row>
    <row r="243" spans="1:5" x14ac:dyDescent="0.4">
      <c r="A243" t="s">
        <v>1473</v>
      </c>
      <c r="B243" s="22">
        <v>42762</v>
      </c>
      <c r="C243" s="22">
        <v>43110</v>
      </c>
      <c r="D243">
        <v>1.47</v>
      </c>
      <c r="E243">
        <v>1.4390000000000001</v>
      </c>
    </row>
    <row r="244" spans="1:5" x14ac:dyDescent="0.4">
      <c r="A244" t="s">
        <v>1585</v>
      </c>
      <c r="B244" s="22">
        <v>42765</v>
      </c>
      <c r="C244" s="22">
        <v>43111</v>
      </c>
      <c r="D244">
        <v>0.99</v>
      </c>
      <c r="E244">
        <v>0.96899999999999997</v>
      </c>
    </row>
    <row r="245" spans="1:5" x14ac:dyDescent="0.4">
      <c r="A245" t="s">
        <v>1624</v>
      </c>
      <c r="B245" s="22">
        <v>42776</v>
      </c>
      <c r="C245" s="22">
        <v>43125</v>
      </c>
      <c r="D245">
        <v>1.49</v>
      </c>
      <c r="E245">
        <v>1.458</v>
      </c>
    </row>
    <row r="246" spans="1:5" x14ac:dyDescent="0.4">
      <c r="A246" t="s">
        <v>1636</v>
      </c>
      <c r="B246" s="22">
        <v>42772</v>
      </c>
      <c r="C246" s="22">
        <v>43119</v>
      </c>
      <c r="D246">
        <v>0.61</v>
      </c>
      <c r="E246">
        <v>0.59699999999999998</v>
      </c>
    </row>
    <row r="247" spans="1:5" x14ac:dyDescent="0.4">
      <c r="A247" t="s">
        <v>1872</v>
      </c>
      <c r="B247" s="22">
        <v>42762</v>
      </c>
      <c r="C247" s="22">
        <v>43110</v>
      </c>
      <c r="D247">
        <v>0.97</v>
      </c>
      <c r="E247">
        <v>0.94799999999999995</v>
      </c>
    </row>
    <row r="248" spans="1:5" x14ac:dyDescent="0.4">
      <c r="A248" t="s">
        <v>1107</v>
      </c>
      <c r="B248" s="22">
        <v>42775</v>
      </c>
      <c r="C248" s="22">
        <v>43124</v>
      </c>
      <c r="D248">
        <v>1.23</v>
      </c>
      <c r="E248">
        <v>1.2050000000000001</v>
      </c>
    </row>
    <row r="249" spans="1:5" x14ac:dyDescent="0.4">
      <c r="A249" t="s">
        <v>1449</v>
      </c>
      <c r="B249" s="22">
        <v>42767</v>
      </c>
      <c r="C249" s="22">
        <v>43116</v>
      </c>
      <c r="D249">
        <v>0.28999999999999998</v>
      </c>
      <c r="E249">
        <v>0.28399999999999997</v>
      </c>
    </row>
    <row r="250" spans="1:5" x14ac:dyDescent="0.4">
      <c r="A250" t="s">
        <v>1673</v>
      </c>
      <c r="B250" s="22">
        <v>42779</v>
      </c>
      <c r="C250" s="22">
        <v>43126</v>
      </c>
      <c r="D250">
        <v>0.48</v>
      </c>
      <c r="E250">
        <v>0.47</v>
      </c>
    </row>
    <row r="251" spans="1:5" x14ac:dyDescent="0.4">
      <c r="A251" t="s">
        <v>1688</v>
      </c>
      <c r="B251" s="22">
        <v>42775</v>
      </c>
      <c r="C251" s="22">
        <v>43124</v>
      </c>
      <c r="D251">
        <v>1.89</v>
      </c>
      <c r="E251">
        <v>1.851</v>
      </c>
    </row>
    <row r="252" spans="1:5" x14ac:dyDescent="0.4">
      <c r="A252" t="s">
        <v>1717</v>
      </c>
      <c r="B252" s="22">
        <v>42772</v>
      </c>
      <c r="C252" s="22">
        <v>43119</v>
      </c>
      <c r="D252">
        <v>0.53</v>
      </c>
      <c r="E252">
        <v>0.51900000000000002</v>
      </c>
    </row>
    <row r="253" spans="1:5" x14ac:dyDescent="0.4">
      <c r="A253" t="s">
        <v>1035</v>
      </c>
      <c r="B253" s="22">
        <v>42775</v>
      </c>
      <c r="C253" s="22">
        <v>43124</v>
      </c>
      <c r="D253">
        <v>1.63</v>
      </c>
      <c r="E253">
        <v>1.5980000000000001</v>
      </c>
    </row>
    <row r="254" spans="1:5" x14ac:dyDescent="0.4">
      <c r="A254" t="s">
        <v>1258</v>
      </c>
      <c r="B254" s="22">
        <v>42584</v>
      </c>
      <c r="C254" s="22">
        <v>42933</v>
      </c>
      <c r="D254">
        <v>2.2400000000000002</v>
      </c>
      <c r="E254">
        <v>2.1960000000000002</v>
      </c>
    </row>
    <row r="255" spans="1:5" x14ac:dyDescent="0.4">
      <c r="A255" t="s">
        <v>1331</v>
      </c>
      <c r="B255" s="22">
        <v>42775</v>
      </c>
      <c r="C255" s="22">
        <v>43124</v>
      </c>
      <c r="D255">
        <v>0.67</v>
      </c>
      <c r="E255">
        <v>0.65700000000000003</v>
      </c>
    </row>
    <row r="256" spans="1:5" x14ac:dyDescent="0.4">
      <c r="A256" t="s">
        <v>1409</v>
      </c>
      <c r="B256" s="22">
        <v>42779</v>
      </c>
      <c r="C256" s="22">
        <v>43126</v>
      </c>
      <c r="D256">
        <v>1.1499999999999999</v>
      </c>
      <c r="E256">
        <v>1.1279999999999999</v>
      </c>
    </row>
    <row r="257" spans="1:5" x14ac:dyDescent="0.4">
      <c r="A257" t="s">
        <v>1959</v>
      </c>
      <c r="B257" s="22">
        <v>42782</v>
      </c>
      <c r="C257" s="22">
        <v>43131</v>
      </c>
      <c r="D257">
        <v>1.51</v>
      </c>
      <c r="E257">
        <v>1.48</v>
      </c>
    </row>
    <row r="258" spans="1:5" x14ac:dyDescent="0.4">
      <c r="A258" t="s">
        <v>1575</v>
      </c>
      <c r="B258" s="22">
        <v>42762</v>
      </c>
      <c r="C258" s="22">
        <v>43110</v>
      </c>
      <c r="D258">
        <v>1.1200000000000001</v>
      </c>
      <c r="E258">
        <v>1.0980000000000001</v>
      </c>
    </row>
    <row r="259" spans="1:5" x14ac:dyDescent="0.4">
      <c r="A259" t="s">
        <v>1587</v>
      </c>
      <c r="B259" s="22">
        <v>42775</v>
      </c>
      <c r="C259" s="22">
        <v>43124</v>
      </c>
      <c r="D259">
        <v>0.92</v>
      </c>
      <c r="E259">
        <v>0.90200000000000002</v>
      </c>
    </row>
    <row r="260" spans="1:5" x14ac:dyDescent="0.4">
      <c r="A260" t="s">
        <v>1811</v>
      </c>
      <c r="B260" s="22">
        <v>42461</v>
      </c>
      <c r="C260" s="22">
        <v>42810</v>
      </c>
      <c r="D260">
        <v>0.55000000000000004</v>
      </c>
      <c r="E260">
        <v>0.53900000000000003</v>
      </c>
    </row>
    <row r="261" spans="1:5" x14ac:dyDescent="0.4">
      <c r="A261" t="s">
        <v>1819</v>
      </c>
      <c r="B261" s="22">
        <v>42772</v>
      </c>
      <c r="C261" s="22">
        <v>43119</v>
      </c>
      <c r="D261">
        <v>0.61</v>
      </c>
      <c r="E261">
        <v>0.59799999999999998</v>
      </c>
    </row>
    <row r="262" spans="1:5" x14ac:dyDescent="0.4">
      <c r="A262" t="s">
        <v>993</v>
      </c>
      <c r="B262" s="22">
        <v>42772</v>
      </c>
      <c r="C262" s="22">
        <v>43119</v>
      </c>
      <c r="D262">
        <v>0.66</v>
      </c>
      <c r="E262">
        <v>0.64800000000000002</v>
      </c>
    </row>
    <row r="263" spans="1:5" x14ac:dyDescent="0.4">
      <c r="A263" t="s">
        <v>1056</v>
      </c>
      <c r="B263" s="22">
        <v>42767</v>
      </c>
      <c r="C263" s="22">
        <v>43116</v>
      </c>
      <c r="D263">
        <v>1.05</v>
      </c>
      <c r="E263">
        <v>1.028</v>
      </c>
    </row>
    <row r="264" spans="1:5" x14ac:dyDescent="0.4">
      <c r="A264" t="s">
        <v>1165</v>
      </c>
      <c r="B264" s="22">
        <v>42769</v>
      </c>
      <c r="C264" s="22">
        <v>43118</v>
      </c>
      <c r="D264">
        <v>1.6</v>
      </c>
      <c r="E264">
        <v>1.57</v>
      </c>
    </row>
    <row r="265" spans="1:5" x14ac:dyDescent="0.4">
      <c r="A265" t="s">
        <v>1171</v>
      </c>
      <c r="B265" s="22">
        <v>42772</v>
      </c>
      <c r="C265" s="22">
        <v>43119</v>
      </c>
      <c r="D265">
        <v>2.97</v>
      </c>
      <c r="E265">
        <v>2.9159999999999999</v>
      </c>
    </row>
    <row r="266" spans="1:5" x14ac:dyDescent="0.4">
      <c r="A266" t="s">
        <v>1317</v>
      </c>
      <c r="B266" s="22">
        <v>42775</v>
      </c>
      <c r="C266" s="22">
        <v>43124</v>
      </c>
      <c r="D266">
        <v>0.43</v>
      </c>
      <c r="E266">
        <v>0.42199999999999999</v>
      </c>
    </row>
    <row r="267" spans="1:5" x14ac:dyDescent="0.4">
      <c r="A267" t="s">
        <v>1323</v>
      </c>
      <c r="B267" s="22">
        <v>42772</v>
      </c>
      <c r="C267" s="22">
        <v>43119</v>
      </c>
      <c r="D267">
        <v>0.37</v>
      </c>
      <c r="E267">
        <v>0.36299999999999999</v>
      </c>
    </row>
    <row r="268" spans="1:5" x14ac:dyDescent="0.4">
      <c r="A268" t="s">
        <v>1448</v>
      </c>
      <c r="B268" s="22">
        <v>42783</v>
      </c>
      <c r="C268" s="22">
        <v>43132</v>
      </c>
      <c r="D268">
        <v>0.37</v>
      </c>
      <c r="E268">
        <v>0.36299999999999999</v>
      </c>
    </row>
    <row r="269" spans="1:5" x14ac:dyDescent="0.4">
      <c r="A269" t="s">
        <v>1533</v>
      </c>
      <c r="B269" s="22">
        <v>42681</v>
      </c>
      <c r="C269" s="22">
        <v>43028</v>
      </c>
      <c r="D269">
        <v>0.87</v>
      </c>
      <c r="E269">
        <v>0.85399999999999998</v>
      </c>
    </row>
    <row r="270" spans="1:5" x14ac:dyDescent="0.4">
      <c r="A270" t="s">
        <v>1555</v>
      </c>
      <c r="B270" s="22">
        <v>42767</v>
      </c>
      <c r="C270" s="22">
        <v>43116</v>
      </c>
      <c r="D270">
        <v>1.79</v>
      </c>
      <c r="E270">
        <v>1.756</v>
      </c>
    </row>
    <row r="271" spans="1:5" x14ac:dyDescent="0.4">
      <c r="A271" t="s">
        <v>1672</v>
      </c>
      <c r="B271" s="22">
        <v>42768</v>
      </c>
      <c r="C271" s="22">
        <v>43117</v>
      </c>
      <c r="D271">
        <v>1.43</v>
      </c>
      <c r="E271">
        <v>1.403</v>
      </c>
    </row>
    <row r="272" spans="1:5" x14ac:dyDescent="0.4">
      <c r="A272" t="s">
        <v>1681</v>
      </c>
      <c r="B272" s="22">
        <v>42768</v>
      </c>
      <c r="C272" s="22">
        <v>43117</v>
      </c>
      <c r="D272">
        <v>1.08</v>
      </c>
      <c r="E272">
        <v>1.06</v>
      </c>
    </row>
    <row r="273" spans="1:5" x14ac:dyDescent="0.4">
      <c r="A273" t="s">
        <v>1706</v>
      </c>
      <c r="B273" s="22">
        <v>42773</v>
      </c>
      <c r="C273" s="22">
        <v>43122</v>
      </c>
      <c r="D273">
        <v>0.55000000000000004</v>
      </c>
      <c r="E273">
        <v>0.54</v>
      </c>
    </row>
    <row r="274" spans="1:5" x14ac:dyDescent="0.4">
      <c r="A274" t="s">
        <v>1804</v>
      </c>
      <c r="B274" s="22">
        <v>42772</v>
      </c>
      <c r="C274" s="22">
        <v>43119</v>
      </c>
      <c r="D274">
        <v>1.23</v>
      </c>
      <c r="E274">
        <v>1.2070000000000001</v>
      </c>
    </row>
    <row r="275" spans="1:5" x14ac:dyDescent="0.4">
      <c r="A275" t="s">
        <v>1885</v>
      </c>
      <c r="B275" s="22">
        <v>42769</v>
      </c>
      <c r="C275" s="22">
        <v>43118</v>
      </c>
      <c r="D275">
        <v>1.19</v>
      </c>
      <c r="E275">
        <v>1.1679999999999999</v>
      </c>
    </row>
    <row r="276" spans="1:5" x14ac:dyDescent="0.4">
      <c r="A276" t="s">
        <v>1925</v>
      </c>
      <c r="B276" s="22">
        <v>42772</v>
      </c>
      <c r="C276" s="22">
        <v>43119</v>
      </c>
      <c r="D276">
        <v>0.66</v>
      </c>
      <c r="E276">
        <v>0.64800000000000002</v>
      </c>
    </row>
    <row r="277" spans="1:5" x14ac:dyDescent="0.4">
      <c r="A277" t="s">
        <v>1218</v>
      </c>
      <c r="B277" s="22">
        <v>42774</v>
      </c>
      <c r="C277" s="22">
        <v>43123</v>
      </c>
      <c r="D277">
        <v>0.39</v>
      </c>
      <c r="E277">
        <v>0.38300000000000001</v>
      </c>
    </row>
    <row r="278" spans="1:5" x14ac:dyDescent="0.4">
      <c r="A278" t="s">
        <v>1577</v>
      </c>
      <c r="B278" s="22">
        <v>42772</v>
      </c>
      <c r="C278" s="22">
        <v>43119</v>
      </c>
      <c r="D278">
        <v>0.39</v>
      </c>
      <c r="E278">
        <v>0.38300000000000001</v>
      </c>
    </row>
    <row r="279" spans="1:5" x14ac:dyDescent="0.4">
      <c r="A279" t="s">
        <v>1581</v>
      </c>
      <c r="B279" s="22">
        <v>42782</v>
      </c>
      <c r="C279" s="22">
        <v>43131</v>
      </c>
      <c r="D279">
        <v>1.33</v>
      </c>
      <c r="E279">
        <v>1.3069999999999999</v>
      </c>
    </row>
    <row r="280" spans="1:5" x14ac:dyDescent="0.4">
      <c r="A280" t="s">
        <v>1760</v>
      </c>
      <c r="B280" s="22">
        <v>42769</v>
      </c>
      <c r="C280" s="22">
        <v>43118</v>
      </c>
      <c r="D280">
        <v>1.68</v>
      </c>
      <c r="E280">
        <v>1.6519999999999999</v>
      </c>
    </row>
    <row r="281" spans="1:5" x14ac:dyDescent="0.4">
      <c r="A281" t="s">
        <v>1222</v>
      </c>
      <c r="B281" s="22">
        <v>42597</v>
      </c>
      <c r="C281" s="22">
        <v>42944</v>
      </c>
      <c r="D281">
        <v>0.75</v>
      </c>
      <c r="E281">
        <v>0.74</v>
      </c>
    </row>
    <row r="282" spans="1:5" x14ac:dyDescent="0.4">
      <c r="A282" t="s">
        <v>1353</v>
      </c>
      <c r="B282" s="22">
        <v>42579</v>
      </c>
      <c r="C282" s="22">
        <v>42928</v>
      </c>
      <c r="D282">
        <v>1.08</v>
      </c>
      <c r="E282">
        <v>1.0620000000000001</v>
      </c>
    </row>
    <row r="283" spans="1:5" x14ac:dyDescent="0.4">
      <c r="A283" t="s">
        <v>1781</v>
      </c>
      <c r="B283" s="22">
        <v>42765</v>
      </c>
      <c r="C283" s="22">
        <v>43111</v>
      </c>
      <c r="D283">
        <v>1.4</v>
      </c>
      <c r="E283">
        <v>1.379</v>
      </c>
    </row>
    <row r="284" spans="1:5" x14ac:dyDescent="0.4">
      <c r="A284" t="s">
        <v>1785</v>
      </c>
      <c r="B284" s="22">
        <v>42544</v>
      </c>
      <c r="C284" s="22">
        <v>42893</v>
      </c>
      <c r="D284">
        <v>0.61</v>
      </c>
      <c r="E284">
        <v>0.6</v>
      </c>
    </row>
    <row r="285" spans="1:5" x14ac:dyDescent="0.4">
      <c r="A285" t="s">
        <v>1061</v>
      </c>
      <c r="B285" s="22">
        <v>42765</v>
      </c>
      <c r="C285" s="22">
        <v>43111</v>
      </c>
      <c r="D285">
        <v>0.78</v>
      </c>
      <c r="E285">
        <v>0.76800000000000002</v>
      </c>
    </row>
    <row r="286" spans="1:5" x14ac:dyDescent="0.4">
      <c r="A286" t="s">
        <v>1098</v>
      </c>
      <c r="B286" s="22">
        <v>42780</v>
      </c>
      <c r="C286" s="22">
        <v>43129</v>
      </c>
      <c r="D286">
        <v>0.47</v>
      </c>
      <c r="E286">
        <v>0.46</v>
      </c>
    </row>
    <row r="287" spans="1:5" x14ac:dyDescent="0.4">
      <c r="A287" t="s">
        <v>1382</v>
      </c>
      <c r="B287" s="22">
        <v>42772</v>
      </c>
      <c r="C287" s="22">
        <v>43119</v>
      </c>
      <c r="D287">
        <v>0.04</v>
      </c>
      <c r="E287">
        <v>4.2000000000000003E-2</v>
      </c>
    </row>
    <row r="288" spans="1:5" x14ac:dyDescent="0.4">
      <c r="A288" t="s">
        <v>1391</v>
      </c>
      <c r="B288" s="22">
        <v>42765</v>
      </c>
      <c r="C288" s="22">
        <v>43111</v>
      </c>
      <c r="D288">
        <v>2.6</v>
      </c>
      <c r="E288">
        <v>2.556</v>
      </c>
    </row>
    <row r="289" spans="1:5" x14ac:dyDescent="0.4">
      <c r="A289" t="s">
        <v>1414</v>
      </c>
      <c r="B289" s="22">
        <v>42769</v>
      </c>
      <c r="C289" s="22">
        <v>43118</v>
      </c>
      <c r="D289">
        <v>0.96</v>
      </c>
      <c r="E289">
        <v>0.94499999999999995</v>
      </c>
    </row>
    <row r="290" spans="1:5" x14ac:dyDescent="0.4">
      <c r="A290" t="s">
        <v>1532</v>
      </c>
      <c r="B290" s="22">
        <v>42782</v>
      </c>
      <c r="C290" s="22">
        <v>43131</v>
      </c>
      <c r="D290">
        <v>5.54</v>
      </c>
      <c r="E290">
        <v>5.4560000000000004</v>
      </c>
    </row>
    <row r="291" spans="1:5" x14ac:dyDescent="0.4">
      <c r="A291" t="s">
        <v>1537</v>
      </c>
      <c r="B291" s="22">
        <v>42772</v>
      </c>
      <c r="C291" s="22">
        <v>43119</v>
      </c>
      <c r="D291">
        <v>1.1499999999999999</v>
      </c>
      <c r="E291">
        <v>1.1319999999999999</v>
      </c>
    </row>
    <row r="292" spans="1:5" x14ac:dyDescent="0.4">
      <c r="A292" t="s">
        <v>991</v>
      </c>
      <c r="B292" s="22">
        <v>42773</v>
      </c>
      <c r="C292" s="22">
        <v>43122</v>
      </c>
      <c r="D292">
        <v>1.42</v>
      </c>
      <c r="E292">
        <v>1.399</v>
      </c>
    </row>
    <row r="293" spans="1:5" x14ac:dyDescent="0.4">
      <c r="A293" t="s">
        <v>1093</v>
      </c>
      <c r="B293" s="22">
        <v>42768</v>
      </c>
      <c r="C293" s="22">
        <v>43117</v>
      </c>
      <c r="D293">
        <v>2.5</v>
      </c>
      <c r="E293">
        <v>2.4630000000000001</v>
      </c>
    </row>
    <row r="294" spans="1:5" x14ac:dyDescent="0.4">
      <c r="A294" t="s">
        <v>1550</v>
      </c>
      <c r="B294" s="22">
        <v>42780</v>
      </c>
      <c r="C294" s="22">
        <v>43129</v>
      </c>
      <c r="D294">
        <v>0.87</v>
      </c>
      <c r="E294">
        <v>0.85699999999999998</v>
      </c>
    </row>
    <row r="295" spans="1:5" x14ac:dyDescent="0.4">
      <c r="A295" t="s">
        <v>1684</v>
      </c>
      <c r="B295" s="22">
        <v>42767</v>
      </c>
      <c r="C295" s="22">
        <v>43116</v>
      </c>
      <c r="D295">
        <v>1.66</v>
      </c>
      <c r="E295">
        <v>1.6359999999999999</v>
      </c>
    </row>
    <row r="296" spans="1:5" x14ac:dyDescent="0.4">
      <c r="A296" t="s">
        <v>1879</v>
      </c>
      <c r="B296" s="22">
        <v>42769</v>
      </c>
      <c r="C296" s="22">
        <v>43118</v>
      </c>
      <c r="D296">
        <v>2.2999999999999998</v>
      </c>
      <c r="E296">
        <v>2.2669999999999999</v>
      </c>
    </row>
    <row r="297" spans="1:5" x14ac:dyDescent="0.4">
      <c r="A297" t="s">
        <v>1882</v>
      </c>
      <c r="B297" s="22">
        <v>42769</v>
      </c>
      <c r="C297" s="22">
        <v>43118</v>
      </c>
      <c r="D297">
        <v>0.68</v>
      </c>
      <c r="E297">
        <v>0.67</v>
      </c>
    </row>
    <row r="298" spans="1:5" x14ac:dyDescent="0.4">
      <c r="A298" t="s">
        <v>1100</v>
      </c>
      <c r="B298" s="22">
        <v>42605</v>
      </c>
      <c r="C298" s="22">
        <v>42954</v>
      </c>
      <c r="D298">
        <v>0.56999999999999995</v>
      </c>
      <c r="E298">
        <v>0.56200000000000006</v>
      </c>
    </row>
    <row r="299" spans="1:5" x14ac:dyDescent="0.4">
      <c r="A299" t="s">
        <v>1413</v>
      </c>
      <c r="B299" s="22">
        <v>42772</v>
      </c>
      <c r="C299" s="22">
        <v>43119</v>
      </c>
      <c r="D299">
        <v>1.53</v>
      </c>
      <c r="E299">
        <v>1.5089999999999999</v>
      </c>
    </row>
    <row r="300" spans="1:5" x14ac:dyDescent="0.4">
      <c r="A300" t="s">
        <v>1552</v>
      </c>
      <c r="B300" s="22">
        <v>42781</v>
      </c>
      <c r="C300" s="22">
        <v>43130</v>
      </c>
      <c r="D300">
        <v>0.97</v>
      </c>
      <c r="E300">
        <v>0.95699999999999996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88A3-C788-474D-AB58-4ADB3493C0F7}">
  <dimension ref="A1:E339"/>
  <sheetViews>
    <sheetView workbookViewId="0">
      <selection sqref="A1:E339"/>
    </sheetView>
  </sheetViews>
  <sheetFormatPr defaultRowHeight="13.15" x14ac:dyDescent="0.4"/>
  <cols>
    <col min="2" max="3" width="10.0703125" style="22" bestFit="1" customWidth="1"/>
  </cols>
  <sheetData>
    <row r="1" spans="1:5" x14ac:dyDescent="0.4">
      <c r="A1" t="s">
        <v>1755</v>
      </c>
      <c r="B1" s="22">
        <v>42776</v>
      </c>
      <c r="C1" s="22">
        <v>43125</v>
      </c>
      <c r="D1">
        <v>1.3</v>
      </c>
      <c r="E1">
        <v>1.282</v>
      </c>
    </row>
    <row r="2" spans="1:5" x14ac:dyDescent="0.4">
      <c r="A2" t="s">
        <v>1830</v>
      </c>
      <c r="B2" s="22">
        <v>42591</v>
      </c>
      <c r="C2" s="22">
        <v>42940</v>
      </c>
      <c r="D2">
        <v>0.36</v>
      </c>
      <c r="E2">
        <v>0.35499999999999998</v>
      </c>
    </row>
    <row r="3" spans="1:5" x14ac:dyDescent="0.4">
      <c r="A3" t="s">
        <v>1916</v>
      </c>
      <c r="B3" s="22">
        <v>42773</v>
      </c>
      <c r="C3" s="22">
        <v>43122</v>
      </c>
      <c r="D3">
        <v>-0.28000000000000003</v>
      </c>
      <c r="E3">
        <v>-0.28399999999999997</v>
      </c>
    </row>
    <row r="4" spans="1:5" x14ac:dyDescent="0.4">
      <c r="A4" t="s">
        <v>1249</v>
      </c>
      <c r="B4" s="22">
        <v>42769</v>
      </c>
      <c r="C4" s="22">
        <v>43118</v>
      </c>
      <c r="D4">
        <v>0.48</v>
      </c>
      <c r="E4">
        <v>0.47599999999999998</v>
      </c>
    </row>
    <row r="5" spans="1:5" x14ac:dyDescent="0.4">
      <c r="A5" t="s">
        <v>1381</v>
      </c>
      <c r="B5" s="22">
        <v>42775</v>
      </c>
      <c r="C5" s="22">
        <v>43124</v>
      </c>
      <c r="D5">
        <v>2.4700000000000002</v>
      </c>
      <c r="E5">
        <v>2.4390000000000001</v>
      </c>
    </row>
    <row r="6" spans="1:5" x14ac:dyDescent="0.4">
      <c r="A6" t="s">
        <v>1392</v>
      </c>
      <c r="B6" s="22">
        <v>42765</v>
      </c>
      <c r="C6" s="22">
        <v>43111</v>
      </c>
      <c r="D6">
        <v>0.71</v>
      </c>
      <c r="E6">
        <v>0.70099999999999996</v>
      </c>
    </row>
    <row r="7" spans="1:5" x14ac:dyDescent="0.4">
      <c r="A7" t="s">
        <v>1638</v>
      </c>
      <c r="B7" s="22">
        <v>42779</v>
      </c>
      <c r="C7" s="22">
        <v>43126</v>
      </c>
      <c r="D7">
        <v>1.99</v>
      </c>
      <c r="E7">
        <v>1.9650000000000001</v>
      </c>
    </row>
    <row r="8" spans="1:5" x14ac:dyDescent="0.4">
      <c r="A8" t="s">
        <v>1644</v>
      </c>
      <c r="B8" s="22">
        <v>42775</v>
      </c>
      <c r="C8" s="22">
        <v>43124</v>
      </c>
      <c r="D8">
        <v>0.48</v>
      </c>
      <c r="E8">
        <v>0.47399999999999998</v>
      </c>
    </row>
    <row r="9" spans="1:5" x14ac:dyDescent="0.4">
      <c r="A9" t="s">
        <v>1183</v>
      </c>
      <c r="B9" s="22">
        <v>42769</v>
      </c>
      <c r="C9" s="22">
        <v>43118</v>
      </c>
      <c r="D9">
        <v>2.4500000000000002</v>
      </c>
      <c r="E9">
        <v>2.4220000000000002</v>
      </c>
    </row>
    <row r="10" spans="1:5" x14ac:dyDescent="0.4">
      <c r="A10" t="s">
        <v>1204</v>
      </c>
      <c r="B10" s="22">
        <v>42779</v>
      </c>
      <c r="C10" s="22">
        <v>43126</v>
      </c>
      <c r="D10">
        <v>0.26</v>
      </c>
      <c r="E10">
        <v>0.25700000000000001</v>
      </c>
    </row>
    <row r="11" spans="1:5" x14ac:dyDescent="0.4">
      <c r="A11" t="s">
        <v>1236</v>
      </c>
      <c r="B11" s="22">
        <v>42677</v>
      </c>
      <c r="C11" s="22">
        <v>43026</v>
      </c>
      <c r="D11">
        <v>0.5</v>
      </c>
      <c r="E11">
        <v>0.49399999999999999</v>
      </c>
    </row>
    <row r="12" spans="1:5" x14ac:dyDescent="0.4">
      <c r="A12" t="s">
        <v>1291</v>
      </c>
      <c r="B12" s="22">
        <v>42769</v>
      </c>
      <c r="C12" s="22">
        <v>43118</v>
      </c>
      <c r="D12">
        <v>0.68</v>
      </c>
      <c r="E12">
        <v>0.67200000000000004</v>
      </c>
    </row>
    <row r="13" spans="1:5" x14ac:dyDescent="0.4">
      <c r="A13" t="s">
        <v>1574</v>
      </c>
      <c r="B13" s="22">
        <v>42762</v>
      </c>
      <c r="C13" s="22">
        <v>43110</v>
      </c>
      <c r="D13">
        <v>1.1100000000000001</v>
      </c>
      <c r="E13">
        <v>1.097</v>
      </c>
    </row>
    <row r="14" spans="1:5" x14ac:dyDescent="0.4">
      <c r="A14" t="s">
        <v>1613</v>
      </c>
      <c r="B14" s="22">
        <v>42782</v>
      </c>
      <c r="C14" s="22">
        <v>43131</v>
      </c>
      <c r="D14">
        <v>0.6</v>
      </c>
      <c r="E14">
        <v>0.59099999999999997</v>
      </c>
    </row>
    <row r="15" spans="1:5" x14ac:dyDescent="0.4">
      <c r="A15" t="s">
        <v>1666</v>
      </c>
      <c r="B15" s="22">
        <v>42766</v>
      </c>
      <c r="C15" s="22">
        <v>43112</v>
      </c>
      <c r="D15">
        <v>1.8</v>
      </c>
      <c r="E15">
        <v>1.778</v>
      </c>
    </row>
    <row r="16" spans="1:5" x14ac:dyDescent="0.4">
      <c r="A16" t="s">
        <v>1914</v>
      </c>
      <c r="B16" s="22">
        <v>42768</v>
      </c>
      <c r="C16" s="22">
        <v>43117</v>
      </c>
      <c r="D16">
        <v>2.0699999999999998</v>
      </c>
      <c r="E16">
        <v>2.0409999999999999</v>
      </c>
    </row>
    <row r="17" spans="1:5" x14ac:dyDescent="0.4">
      <c r="A17" t="s">
        <v>1931</v>
      </c>
      <c r="B17" s="22">
        <v>42772</v>
      </c>
      <c r="C17" s="22">
        <v>43119</v>
      </c>
      <c r="D17">
        <v>1.26</v>
      </c>
      <c r="E17">
        <v>1.2450000000000001</v>
      </c>
    </row>
    <row r="18" spans="1:5" x14ac:dyDescent="0.4">
      <c r="A18" t="s">
        <v>1433</v>
      </c>
      <c r="B18" s="22">
        <v>42761</v>
      </c>
      <c r="C18" s="22">
        <v>43109</v>
      </c>
      <c r="D18">
        <v>2.75</v>
      </c>
      <c r="E18">
        <v>2.7189999999999999</v>
      </c>
    </row>
    <row r="19" spans="1:5" x14ac:dyDescent="0.4">
      <c r="A19" t="s">
        <v>1793</v>
      </c>
      <c r="B19" s="22">
        <v>42615</v>
      </c>
      <c r="C19" s="22">
        <v>42964</v>
      </c>
      <c r="D19">
        <v>0.63</v>
      </c>
      <c r="E19">
        <v>0.623</v>
      </c>
    </row>
    <row r="20" spans="1:5" x14ac:dyDescent="0.4">
      <c r="A20" t="s">
        <v>1857</v>
      </c>
      <c r="B20" s="22">
        <v>42590</v>
      </c>
      <c r="C20" s="22">
        <v>42937</v>
      </c>
      <c r="D20">
        <v>0.75</v>
      </c>
      <c r="E20">
        <v>0.74199999999999999</v>
      </c>
    </row>
    <row r="21" spans="1:5" x14ac:dyDescent="0.4">
      <c r="A21" t="s">
        <v>1912</v>
      </c>
      <c r="B21" s="22">
        <v>42769</v>
      </c>
      <c r="C21" s="22">
        <v>43118</v>
      </c>
      <c r="D21">
        <v>0.82</v>
      </c>
      <c r="E21">
        <v>0.81299999999999994</v>
      </c>
    </row>
    <row r="22" spans="1:5" x14ac:dyDescent="0.4">
      <c r="A22" t="s">
        <v>1421</v>
      </c>
      <c r="B22" s="22">
        <v>42761</v>
      </c>
      <c r="C22" s="22">
        <v>43109</v>
      </c>
      <c r="D22">
        <v>0.6</v>
      </c>
      <c r="E22">
        <v>0.59099999999999997</v>
      </c>
    </row>
    <row r="23" spans="1:5" x14ac:dyDescent="0.4">
      <c r="A23" t="s">
        <v>1526</v>
      </c>
      <c r="B23" s="22">
        <v>42772</v>
      </c>
      <c r="C23" s="22">
        <v>43119</v>
      </c>
      <c r="D23">
        <v>1.35</v>
      </c>
      <c r="E23">
        <v>1.3340000000000001</v>
      </c>
    </row>
    <row r="24" spans="1:5" x14ac:dyDescent="0.4">
      <c r="A24" t="s">
        <v>1566</v>
      </c>
      <c r="B24" s="22">
        <v>42772</v>
      </c>
      <c r="C24" s="22">
        <v>43119</v>
      </c>
      <c r="D24">
        <v>1.1000000000000001</v>
      </c>
      <c r="E24">
        <v>1.089</v>
      </c>
    </row>
    <row r="25" spans="1:5" x14ac:dyDescent="0.4">
      <c r="A25" t="s">
        <v>1632</v>
      </c>
      <c r="B25" s="22">
        <v>42772</v>
      </c>
      <c r="C25" s="22">
        <v>43119</v>
      </c>
      <c r="D25">
        <v>0.41</v>
      </c>
      <c r="E25">
        <v>0.40600000000000003</v>
      </c>
    </row>
    <row r="26" spans="1:5" x14ac:dyDescent="0.4">
      <c r="A26" t="s">
        <v>1639</v>
      </c>
      <c r="B26" s="22">
        <v>42769</v>
      </c>
      <c r="C26" s="22">
        <v>43118</v>
      </c>
      <c r="D26">
        <v>0.42</v>
      </c>
      <c r="E26">
        <v>0.41599999999999998</v>
      </c>
    </row>
    <row r="27" spans="1:5" x14ac:dyDescent="0.4">
      <c r="A27" t="s">
        <v>1827</v>
      </c>
      <c r="B27" s="22">
        <v>42774</v>
      </c>
      <c r="C27" s="22">
        <v>43123</v>
      </c>
      <c r="D27">
        <v>2.2400000000000002</v>
      </c>
      <c r="E27">
        <v>2.218</v>
      </c>
    </row>
    <row r="28" spans="1:5" x14ac:dyDescent="0.4">
      <c r="A28" t="s">
        <v>1856</v>
      </c>
      <c r="B28" s="22">
        <v>42774</v>
      </c>
      <c r="C28" s="22">
        <v>43123</v>
      </c>
      <c r="D28">
        <v>0.69</v>
      </c>
      <c r="E28">
        <v>0.68300000000000005</v>
      </c>
    </row>
    <row r="29" spans="1:5" x14ac:dyDescent="0.4">
      <c r="A29" t="s">
        <v>1880</v>
      </c>
      <c r="B29" s="22">
        <v>42622</v>
      </c>
      <c r="C29" s="22">
        <v>42970</v>
      </c>
      <c r="D29">
        <v>1.23</v>
      </c>
      <c r="E29">
        <v>1.216</v>
      </c>
    </row>
    <row r="30" spans="1:5" x14ac:dyDescent="0.4">
      <c r="A30" t="s">
        <v>1053</v>
      </c>
      <c r="B30" s="22">
        <v>42773</v>
      </c>
      <c r="C30" s="22">
        <v>43122</v>
      </c>
      <c r="D30">
        <v>-0.11</v>
      </c>
      <c r="E30">
        <v>-0.111</v>
      </c>
    </row>
    <row r="31" spans="1:5" x14ac:dyDescent="0.4">
      <c r="A31" t="s">
        <v>1070</v>
      </c>
      <c r="B31" s="22">
        <v>42776</v>
      </c>
      <c r="C31" s="22">
        <v>43125</v>
      </c>
      <c r="D31">
        <v>-0.21</v>
      </c>
      <c r="E31">
        <v>-0.21199999999999999</v>
      </c>
    </row>
    <row r="32" spans="1:5" x14ac:dyDescent="0.4">
      <c r="A32" t="s">
        <v>1148</v>
      </c>
      <c r="B32" s="22">
        <v>42765</v>
      </c>
      <c r="C32" s="22">
        <v>43111</v>
      </c>
      <c r="D32">
        <v>0.45</v>
      </c>
      <c r="E32">
        <v>0.44600000000000001</v>
      </c>
    </row>
    <row r="33" spans="1:5" x14ac:dyDescent="0.4">
      <c r="A33" t="s">
        <v>1243</v>
      </c>
      <c r="B33" s="22">
        <v>42765</v>
      </c>
      <c r="C33" s="22">
        <v>43111</v>
      </c>
      <c r="D33">
        <v>0.34</v>
      </c>
      <c r="E33">
        <v>0.33700000000000002</v>
      </c>
    </row>
    <row r="34" spans="1:5" x14ac:dyDescent="0.4">
      <c r="A34" t="s">
        <v>1614</v>
      </c>
      <c r="B34" s="22">
        <v>42768</v>
      </c>
      <c r="C34" s="22">
        <v>43117</v>
      </c>
      <c r="D34">
        <v>1.73</v>
      </c>
      <c r="E34">
        <v>1.714</v>
      </c>
    </row>
    <row r="35" spans="1:5" x14ac:dyDescent="0.4">
      <c r="A35" t="s">
        <v>1750</v>
      </c>
      <c r="B35" s="22">
        <v>42783</v>
      </c>
      <c r="C35" s="22">
        <v>43132</v>
      </c>
      <c r="D35">
        <v>0.32</v>
      </c>
      <c r="E35">
        <v>0.317</v>
      </c>
    </row>
    <row r="36" spans="1:5" x14ac:dyDescent="0.4">
      <c r="A36" t="s">
        <v>1752</v>
      </c>
      <c r="B36" s="22">
        <v>42522</v>
      </c>
      <c r="C36" s="22">
        <v>42870</v>
      </c>
      <c r="D36">
        <v>1.1200000000000001</v>
      </c>
      <c r="E36">
        <v>1.1100000000000001</v>
      </c>
    </row>
    <row r="37" spans="1:5" x14ac:dyDescent="0.4">
      <c r="A37" t="s">
        <v>1799</v>
      </c>
      <c r="B37" s="22">
        <v>42550</v>
      </c>
      <c r="C37" s="22">
        <v>42899</v>
      </c>
      <c r="D37">
        <v>0.56000000000000005</v>
      </c>
      <c r="E37">
        <v>0.55500000000000005</v>
      </c>
    </row>
    <row r="38" spans="1:5" x14ac:dyDescent="0.4">
      <c r="A38" t="s">
        <v>1900</v>
      </c>
      <c r="B38" s="22">
        <v>42781</v>
      </c>
      <c r="C38" s="22">
        <v>43130</v>
      </c>
      <c r="D38">
        <v>0.54</v>
      </c>
      <c r="E38">
        <v>0.53300000000000003</v>
      </c>
    </row>
    <row r="39" spans="1:5" x14ac:dyDescent="0.4">
      <c r="A39" t="s">
        <v>1905</v>
      </c>
      <c r="B39" s="22">
        <v>42769</v>
      </c>
      <c r="C39" s="22">
        <v>43118</v>
      </c>
      <c r="D39">
        <v>0.47</v>
      </c>
      <c r="E39">
        <v>0.46600000000000003</v>
      </c>
    </row>
    <row r="40" spans="1:5" x14ac:dyDescent="0.4">
      <c r="A40" t="s">
        <v>1245</v>
      </c>
      <c r="B40" s="22">
        <v>42769</v>
      </c>
      <c r="C40" s="22">
        <v>43118</v>
      </c>
      <c r="D40">
        <v>0.87</v>
      </c>
      <c r="E40">
        <v>0.86299999999999999</v>
      </c>
    </row>
    <row r="41" spans="1:5" x14ac:dyDescent="0.4">
      <c r="A41" t="s">
        <v>1285</v>
      </c>
      <c r="B41" s="22">
        <v>42783</v>
      </c>
      <c r="C41" s="22">
        <v>43132</v>
      </c>
      <c r="D41">
        <v>1.39</v>
      </c>
      <c r="E41">
        <v>1.383</v>
      </c>
    </row>
    <row r="42" spans="1:5" x14ac:dyDescent="0.4">
      <c r="A42" t="s">
        <v>1371</v>
      </c>
      <c r="B42" s="22">
        <v>42782</v>
      </c>
      <c r="C42" s="22">
        <v>43131</v>
      </c>
      <c r="D42">
        <v>0.41</v>
      </c>
      <c r="E42">
        <v>0.41</v>
      </c>
    </row>
    <row r="43" spans="1:5" x14ac:dyDescent="0.4">
      <c r="A43" t="s">
        <v>1586</v>
      </c>
      <c r="B43" s="22">
        <v>42549</v>
      </c>
      <c r="C43" s="22">
        <v>42898</v>
      </c>
      <c r="D43">
        <v>0.64</v>
      </c>
      <c r="E43">
        <v>0.63500000000000001</v>
      </c>
    </row>
    <row r="44" spans="1:5" x14ac:dyDescent="0.4">
      <c r="A44" t="s">
        <v>1923</v>
      </c>
      <c r="B44" s="22">
        <v>42773</v>
      </c>
      <c r="C44" s="22">
        <v>43122</v>
      </c>
      <c r="D44">
        <v>1.06</v>
      </c>
      <c r="E44">
        <v>1.052</v>
      </c>
    </row>
    <row r="45" spans="1:5" x14ac:dyDescent="0.4">
      <c r="A45" t="s">
        <v>1017</v>
      </c>
      <c r="B45" s="22">
        <v>42774</v>
      </c>
      <c r="C45" s="22">
        <v>43123</v>
      </c>
      <c r="D45">
        <v>1.5</v>
      </c>
      <c r="E45">
        <v>1.49</v>
      </c>
    </row>
    <row r="46" spans="1:5" x14ac:dyDescent="0.4">
      <c r="A46" t="s">
        <v>1075</v>
      </c>
      <c r="B46" s="22">
        <v>42536</v>
      </c>
      <c r="C46" s="22">
        <v>42885</v>
      </c>
      <c r="D46">
        <v>-0.67</v>
      </c>
      <c r="E46">
        <v>-0.67500000000000004</v>
      </c>
    </row>
    <row r="47" spans="1:5" x14ac:dyDescent="0.4">
      <c r="A47" t="s">
        <v>1144</v>
      </c>
      <c r="B47" s="22">
        <v>42765</v>
      </c>
      <c r="C47" s="22">
        <v>43111</v>
      </c>
      <c r="D47">
        <v>0.81</v>
      </c>
      <c r="E47">
        <v>0.80200000000000005</v>
      </c>
    </row>
    <row r="48" spans="1:5" x14ac:dyDescent="0.4">
      <c r="A48" t="s">
        <v>1447</v>
      </c>
      <c r="B48" s="22">
        <v>42762</v>
      </c>
      <c r="C48" s="22">
        <v>43110</v>
      </c>
      <c r="D48">
        <v>0.85</v>
      </c>
      <c r="E48">
        <v>0.84399999999999997</v>
      </c>
    </row>
    <row r="49" spans="1:5" x14ac:dyDescent="0.4">
      <c r="A49" t="s">
        <v>1501</v>
      </c>
      <c r="B49" s="22">
        <v>42776</v>
      </c>
      <c r="C49" s="22">
        <v>43125</v>
      </c>
      <c r="D49">
        <v>0.34</v>
      </c>
      <c r="E49">
        <v>0.34</v>
      </c>
    </row>
    <row r="50" spans="1:5" x14ac:dyDescent="0.4">
      <c r="A50" t="s">
        <v>1564</v>
      </c>
      <c r="B50" s="22">
        <v>42608</v>
      </c>
      <c r="C50" s="22">
        <v>42957</v>
      </c>
      <c r="D50">
        <v>0.28999999999999998</v>
      </c>
      <c r="E50">
        <v>0.28799999999999998</v>
      </c>
    </row>
    <row r="51" spans="1:5" x14ac:dyDescent="0.4">
      <c r="A51" t="s">
        <v>1621</v>
      </c>
      <c r="B51" s="22">
        <v>42646</v>
      </c>
      <c r="C51" s="22">
        <v>42993</v>
      </c>
      <c r="D51">
        <v>1.81</v>
      </c>
      <c r="E51">
        <v>1.7969999999999999</v>
      </c>
    </row>
    <row r="52" spans="1:5" x14ac:dyDescent="0.4">
      <c r="A52" t="s">
        <v>1690</v>
      </c>
      <c r="B52" s="22">
        <v>42769</v>
      </c>
      <c r="C52" s="22">
        <v>43118</v>
      </c>
      <c r="D52">
        <v>0.45</v>
      </c>
      <c r="E52">
        <v>0.44700000000000001</v>
      </c>
    </row>
    <row r="53" spans="1:5" x14ac:dyDescent="0.4">
      <c r="A53" t="s">
        <v>1715</v>
      </c>
      <c r="B53" s="22">
        <v>42776</v>
      </c>
      <c r="C53" s="22">
        <v>43125</v>
      </c>
      <c r="D53">
        <v>2.1</v>
      </c>
      <c r="E53">
        <v>2.085</v>
      </c>
    </row>
    <row r="54" spans="1:5" x14ac:dyDescent="0.4">
      <c r="A54" t="s">
        <v>1740</v>
      </c>
      <c r="B54" s="22">
        <v>42772</v>
      </c>
      <c r="C54" s="22">
        <v>43119</v>
      </c>
      <c r="D54">
        <v>0.6</v>
      </c>
      <c r="E54">
        <v>0.59599999999999997</v>
      </c>
    </row>
    <row r="55" spans="1:5" x14ac:dyDescent="0.4">
      <c r="A55" t="s">
        <v>1756</v>
      </c>
      <c r="B55" s="22">
        <v>42772</v>
      </c>
      <c r="C55" s="22">
        <v>43119</v>
      </c>
      <c r="D55">
        <v>3.92</v>
      </c>
      <c r="E55">
        <v>3.8940000000000001</v>
      </c>
    </row>
    <row r="56" spans="1:5" x14ac:dyDescent="0.4">
      <c r="A56" t="s">
        <v>1812</v>
      </c>
      <c r="B56" s="22">
        <v>42781</v>
      </c>
      <c r="C56" s="22">
        <v>43130</v>
      </c>
      <c r="D56">
        <v>1.29</v>
      </c>
      <c r="E56">
        <v>1.2809999999999999</v>
      </c>
    </row>
    <row r="57" spans="1:5" x14ac:dyDescent="0.4">
      <c r="A57" t="s">
        <v>1942</v>
      </c>
      <c r="B57" s="22">
        <v>42783</v>
      </c>
      <c r="C57" s="22">
        <v>43132</v>
      </c>
      <c r="D57">
        <v>0.83</v>
      </c>
      <c r="E57">
        <v>0.82399999999999995</v>
      </c>
    </row>
    <row r="58" spans="1:5" x14ac:dyDescent="0.4">
      <c r="A58" t="s">
        <v>1126</v>
      </c>
      <c r="B58" s="22">
        <v>42783</v>
      </c>
      <c r="C58" s="22">
        <v>43132</v>
      </c>
      <c r="D58">
        <v>0.16</v>
      </c>
      <c r="E58">
        <v>0.159</v>
      </c>
    </row>
    <row r="59" spans="1:5" x14ac:dyDescent="0.4">
      <c r="A59" t="s">
        <v>1280</v>
      </c>
      <c r="B59" s="22">
        <v>42437</v>
      </c>
      <c r="C59" s="22">
        <v>42783</v>
      </c>
      <c r="D59">
        <v>0.17</v>
      </c>
      <c r="E59">
        <v>0.16900000000000001</v>
      </c>
    </row>
    <row r="60" spans="1:5" x14ac:dyDescent="0.4">
      <c r="A60" t="s">
        <v>1346</v>
      </c>
      <c r="B60" s="22">
        <v>42765</v>
      </c>
      <c r="C60" s="22">
        <v>43111</v>
      </c>
      <c r="D60">
        <v>1.83</v>
      </c>
      <c r="E60">
        <v>1.819</v>
      </c>
    </row>
    <row r="61" spans="1:5" x14ac:dyDescent="0.4">
      <c r="A61" t="s">
        <v>1458</v>
      </c>
      <c r="B61" s="22">
        <v>42773</v>
      </c>
      <c r="C61" s="22">
        <v>43122</v>
      </c>
      <c r="D61">
        <v>1.06</v>
      </c>
      <c r="E61">
        <v>1.054</v>
      </c>
    </row>
    <row r="62" spans="1:5" x14ac:dyDescent="0.4">
      <c r="A62" t="s">
        <v>1965</v>
      </c>
      <c r="B62" s="22">
        <v>42782</v>
      </c>
      <c r="C62" s="22">
        <v>43131</v>
      </c>
      <c r="D62">
        <v>0.53</v>
      </c>
      <c r="E62">
        <v>0.52700000000000002</v>
      </c>
    </row>
    <row r="63" spans="1:5" x14ac:dyDescent="0.4">
      <c r="A63" t="s">
        <v>1615</v>
      </c>
      <c r="B63" s="22">
        <v>42775</v>
      </c>
      <c r="C63" s="22">
        <v>43124</v>
      </c>
      <c r="D63">
        <v>0.31</v>
      </c>
      <c r="E63">
        <v>0.308</v>
      </c>
    </row>
    <row r="64" spans="1:5" x14ac:dyDescent="0.4">
      <c r="A64" t="s">
        <v>1261</v>
      </c>
      <c r="B64" s="22">
        <v>42769</v>
      </c>
      <c r="C64" s="22">
        <v>43118</v>
      </c>
      <c r="D64">
        <v>0.89</v>
      </c>
      <c r="E64">
        <v>0.88600000000000001</v>
      </c>
    </row>
    <row r="65" spans="1:5" x14ac:dyDescent="0.4">
      <c r="A65" t="s">
        <v>1510</v>
      </c>
      <c r="B65" s="22">
        <v>42779</v>
      </c>
      <c r="C65" s="22">
        <v>43126</v>
      </c>
      <c r="D65">
        <v>1.78</v>
      </c>
      <c r="E65">
        <v>1.772</v>
      </c>
    </row>
    <row r="66" spans="1:5" x14ac:dyDescent="0.4">
      <c r="A66" t="s">
        <v>1695</v>
      </c>
      <c r="B66" s="22">
        <v>42772</v>
      </c>
      <c r="C66" s="22">
        <v>43119</v>
      </c>
      <c r="D66">
        <v>0.65</v>
      </c>
      <c r="E66">
        <v>0.64700000000000002</v>
      </c>
    </row>
    <row r="67" spans="1:5" x14ac:dyDescent="0.4">
      <c r="A67" t="s">
        <v>1889</v>
      </c>
      <c r="B67" s="22">
        <v>42690</v>
      </c>
      <c r="C67" s="22">
        <v>43038</v>
      </c>
      <c r="D67">
        <v>3.02</v>
      </c>
      <c r="E67">
        <v>3.0049999999999999</v>
      </c>
    </row>
    <row r="68" spans="1:5" x14ac:dyDescent="0.4">
      <c r="A68" t="s">
        <v>1150</v>
      </c>
      <c r="B68" s="22">
        <v>42775</v>
      </c>
      <c r="C68" s="22">
        <v>43124</v>
      </c>
      <c r="D68">
        <v>1.1299999999999999</v>
      </c>
      <c r="E68">
        <v>1.125</v>
      </c>
    </row>
    <row r="69" spans="1:5" x14ac:dyDescent="0.4">
      <c r="A69" t="s">
        <v>1405</v>
      </c>
      <c r="B69" s="22">
        <v>42677</v>
      </c>
      <c r="C69" s="22">
        <v>43026</v>
      </c>
      <c r="D69">
        <v>0.45</v>
      </c>
      <c r="E69">
        <v>0.44800000000000001</v>
      </c>
    </row>
    <row r="70" spans="1:5" x14ac:dyDescent="0.4">
      <c r="A70" t="s">
        <v>1967</v>
      </c>
      <c r="B70" s="22">
        <v>42768</v>
      </c>
      <c r="C70" s="22">
        <v>43117</v>
      </c>
      <c r="D70">
        <v>1.18</v>
      </c>
      <c r="E70">
        <v>1.175</v>
      </c>
    </row>
    <row r="71" spans="1:5" x14ac:dyDescent="0.4">
      <c r="A71" t="s">
        <v>1467</v>
      </c>
      <c r="B71" s="22">
        <v>42690</v>
      </c>
      <c r="C71" s="22">
        <v>43038</v>
      </c>
      <c r="D71">
        <v>0.94</v>
      </c>
      <c r="E71">
        <v>0.93600000000000005</v>
      </c>
    </row>
    <row r="72" spans="1:5" x14ac:dyDescent="0.4">
      <c r="A72" t="s">
        <v>1518</v>
      </c>
      <c r="B72" s="22">
        <v>42772</v>
      </c>
      <c r="C72" s="22">
        <v>43119</v>
      </c>
      <c r="D72">
        <v>0.74</v>
      </c>
      <c r="E72">
        <v>0.73699999999999999</v>
      </c>
    </row>
    <row r="73" spans="1:5" x14ac:dyDescent="0.4">
      <c r="A73" t="s">
        <v>1608</v>
      </c>
      <c r="B73" s="22">
        <v>42776</v>
      </c>
      <c r="C73" s="22">
        <v>43125</v>
      </c>
      <c r="D73">
        <v>0.67</v>
      </c>
      <c r="E73">
        <v>0.66700000000000004</v>
      </c>
    </row>
    <row r="74" spans="1:5" x14ac:dyDescent="0.4">
      <c r="A74" t="s">
        <v>1826</v>
      </c>
      <c r="B74" s="22">
        <v>42769</v>
      </c>
      <c r="C74" s="22">
        <v>43118</v>
      </c>
      <c r="D74">
        <v>0.25</v>
      </c>
      <c r="E74">
        <v>0.245</v>
      </c>
    </row>
    <row r="75" spans="1:5" x14ac:dyDescent="0.4">
      <c r="A75" t="s">
        <v>1034</v>
      </c>
      <c r="B75" s="22">
        <v>42765</v>
      </c>
      <c r="C75" s="22">
        <v>43111</v>
      </c>
      <c r="D75">
        <v>0.36</v>
      </c>
      <c r="E75">
        <v>0.35899999999999999</v>
      </c>
    </row>
    <row r="76" spans="1:5" x14ac:dyDescent="0.4">
      <c r="A76" t="s">
        <v>1286</v>
      </c>
      <c r="B76" s="22">
        <v>42768</v>
      </c>
      <c r="C76" s="22">
        <v>43117</v>
      </c>
      <c r="D76">
        <v>1.41</v>
      </c>
      <c r="E76">
        <v>1.4059999999999999</v>
      </c>
    </row>
    <row r="77" spans="1:5" x14ac:dyDescent="0.4">
      <c r="A77" t="s">
        <v>1316</v>
      </c>
      <c r="B77" s="22">
        <v>42780</v>
      </c>
      <c r="C77" s="22">
        <v>43129</v>
      </c>
      <c r="D77">
        <v>0.87</v>
      </c>
      <c r="E77">
        <v>0.86699999999999999</v>
      </c>
    </row>
    <row r="78" spans="1:5" x14ac:dyDescent="0.4">
      <c r="A78" t="s">
        <v>1631</v>
      </c>
      <c r="B78" s="22">
        <v>42781</v>
      </c>
      <c r="C78" s="22">
        <v>43130</v>
      </c>
      <c r="D78">
        <v>0.4</v>
      </c>
      <c r="E78">
        <v>0.39900000000000002</v>
      </c>
    </row>
    <row r="79" spans="1:5" x14ac:dyDescent="0.4">
      <c r="A79" t="s">
        <v>1805</v>
      </c>
      <c r="B79" s="22">
        <v>42768</v>
      </c>
      <c r="C79" s="22">
        <v>43117</v>
      </c>
      <c r="D79">
        <v>1</v>
      </c>
      <c r="E79">
        <v>0.997</v>
      </c>
    </row>
    <row r="80" spans="1:5" x14ac:dyDescent="0.4">
      <c r="A80" t="s">
        <v>1843</v>
      </c>
      <c r="B80" s="22">
        <v>42782</v>
      </c>
      <c r="C80" s="22">
        <v>43131</v>
      </c>
      <c r="D80">
        <v>0.88</v>
      </c>
      <c r="E80">
        <v>0.872</v>
      </c>
    </row>
    <row r="81" spans="1:5" x14ac:dyDescent="0.4">
      <c r="A81" t="s">
        <v>1208</v>
      </c>
      <c r="B81" s="22">
        <v>42775</v>
      </c>
      <c r="C81" s="22">
        <v>43124</v>
      </c>
      <c r="D81">
        <v>0.53</v>
      </c>
      <c r="E81">
        <v>0.52900000000000003</v>
      </c>
    </row>
    <row r="82" spans="1:5" x14ac:dyDescent="0.4">
      <c r="A82" t="s">
        <v>1354</v>
      </c>
      <c r="B82" s="22">
        <v>42761</v>
      </c>
      <c r="C82" s="22">
        <v>43109</v>
      </c>
      <c r="D82">
        <v>0.59</v>
      </c>
      <c r="E82">
        <v>0.59199999999999997</v>
      </c>
    </row>
    <row r="83" spans="1:5" x14ac:dyDescent="0.4">
      <c r="A83" t="s">
        <v>1412</v>
      </c>
      <c r="B83" s="22">
        <v>42779</v>
      </c>
      <c r="C83" s="22">
        <v>43126</v>
      </c>
      <c r="D83">
        <v>0.42</v>
      </c>
      <c r="E83">
        <v>0.41899999999999998</v>
      </c>
    </row>
    <row r="84" spans="1:5" x14ac:dyDescent="0.4">
      <c r="A84" t="s">
        <v>1554</v>
      </c>
      <c r="B84" s="22">
        <v>42779</v>
      </c>
      <c r="C84" s="22">
        <v>43126</v>
      </c>
      <c r="D84">
        <v>1.03</v>
      </c>
      <c r="E84">
        <v>1.028</v>
      </c>
    </row>
    <row r="85" spans="1:5" x14ac:dyDescent="0.4">
      <c r="A85" t="s">
        <v>1655</v>
      </c>
      <c r="B85" s="22">
        <v>42772</v>
      </c>
      <c r="C85" s="22">
        <v>43119</v>
      </c>
      <c r="D85">
        <v>1.03</v>
      </c>
      <c r="E85">
        <v>1.0289999999999999</v>
      </c>
    </row>
    <row r="86" spans="1:5" x14ac:dyDescent="0.4">
      <c r="A86" t="s">
        <v>1846</v>
      </c>
      <c r="B86" s="22">
        <v>42761</v>
      </c>
      <c r="C86" s="22">
        <v>43109</v>
      </c>
      <c r="D86">
        <v>0.39</v>
      </c>
      <c r="E86">
        <v>0.38800000000000001</v>
      </c>
    </row>
    <row r="87" spans="1:5" x14ac:dyDescent="0.4">
      <c r="A87" t="s">
        <v>1329</v>
      </c>
      <c r="B87" s="22">
        <v>42779</v>
      </c>
      <c r="C87" s="22">
        <v>43126</v>
      </c>
      <c r="D87">
        <v>0.67</v>
      </c>
      <c r="E87">
        <v>0.66900000000000004</v>
      </c>
    </row>
    <row r="88" spans="1:5" x14ac:dyDescent="0.4">
      <c r="A88" t="s">
        <v>1389</v>
      </c>
      <c r="B88" s="22">
        <v>42769</v>
      </c>
      <c r="C88" s="22">
        <v>43118</v>
      </c>
      <c r="D88">
        <v>0.53</v>
      </c>
      <c r="E88">
        <v>0.52800000000000002</v>
      </c>
    </row>
    <row r="89" spans="1:5" x14ac:dyDescent="0.4">
      <c r="A89" t="s">
        <v>1656</v>
      </c>
      <c r="B89" s="22">
        <v>42772</v>
      </c>
      <c r="C89" s="22">
        <v>43119</v>
      </c>
      <c r="D89">
        <v>0.56999999999999995</v>
      </c>
      <c r="E89">
        <v>0.57299999999999995</v>
      </c>
    </row>
    <row r="90" spans="1:5" x14ac:dyDescent="0.4">
      <c r="A90" t="s">
        <v>1665</v>
      </c>
      <c r="B90" s="22">
        <v>42426</v>
      </c>
      <c r="C90" s="22">
        <v>42774</v>
      </c>
      <c r="D90">
        <v>1.97</v>
      </c>
      <c r="E90">
        <v>1.968</v>
      </c>
    </row>
    <row r="91" spans="1:5" x14ac:dyDescent="0.4">
      <c r="A91" t="s">
        <v>1910</v>
      </c>
      <c r="B91" s="22">
        <v>42655</v>
      </c>
      <c r="C91" s="22">
        <v>43003</v>
      </c>
      <c r="D91">
        <v>1.36</v>
      </c>
      <c r="E91">
        <v>1.359</v>
      </c>
    </row>
    <row r="92" spans="1:5" x14ac:dyDescent="0.4">
      <c r="A92" t="s">
        <v>1068</v>
      </c>
      <c r="B92" s="22">
        <v>42769</v>
      </c>
      <c r="C92" s="22">
        <v>43118</v>
      </c>
      <c r="D92">
        <v>0.24</v>
      </c>
      <c r="E92">
        <v>0.24</v>
      </c>
    </row>
    <row r="93" spans="1:5" x14ac:dyDescent="0.4">
      <c r="A93" t="s">
        <v>1168</v>
      </c>
      <c r="B93" s="22">
        <v>42760</v>
      </c>
      <c r="C93" s="22">
        <v>43108</v>
      </c>
      <c r="D93">
        <v>0.81</v>
      </c>
      <c r="E93">
        <v>0.81</v>
      </c>
    </row>
    <row r="94" spans="1:5" x14ac:dyDescent="0.4">
      <c r="A94" t="s">
        <v>1176</v>
      </c>
      <c r="B94" s="22">
        <v>42783</v>
      </c>
      <c r="C94" s="22">
        <v>43132</v>
      </c>
      <c r="D94">
        <v>0</v>
      </c>
      <c r="E94">
        <v>0.5</v>
      </c>
    </row>
    <row r="95" spans="1:5" x14ac:dyDescent="0.4">
      <c r="A95" t="s">
        <v>1182</v>
      </c>
      <c r="B95" s="22">
        <v>42776</v>
      </c>
      <c r="C95" s="22">
        <v>43125</v>
      </c>
      <c r="D95">
        <v>0.48</v>
      </c>
      <c r="E95">
        <v>0</v>
      </c>
    </row>
    <row r="96" spans="1:5" x14ac:dyDescent="0.4">
      <c r="A96" t="s">
        <v>1199</v>
      </c>
      <c r="B96" s="22">
        <v>42776</v>
      </c>
      <c r="C96" s="22">
        <v>43125</v>
      </c>
      <c r="D96">
        <v>0</v>
      </c>
      <c r="E96">
        <v>0</v>
      </c>
    </row>
    <row r="97" spans="1:5" x14ac:dyDescent="0.4">
      <c r="A97" t="s">
        <v>1200</v>
      </c>
      <c r="B97" s="22">
        <v>42776</v>
      </c>
      <c r="C97" s="22">
        <v>43125</v>
      </c>
      <c r="D97">
        <v>8.51</v>
      </c>
      <c r="E97">
        <v>0</v>
      </c>
    </row>
    <row r="98" spans="1:5" x14ac:dyDescent="0.4">
      <c r="A98" t="s">
        <v>1232</v>
      </c>
      <c r="B98" s="22">
        <v>42789</v>
      </c>
      <c r="C98" s="22">
        <v>43137</v>
      </c>
      <c r="D98">
        <v>0</v>
      </c>
      <c r="E98">
        <v>0</v>
      </c>
    </row>
    <row r="99" spans="1:5" x14ac:dyDescent="0.4">
      <c r="A99" t="s">
        <v>1259</v>
      </c>
      <c r="B99" s="22">
        <v>42782</v>
      </c>
      <c r="C99" s="22">
        <v>43131</v>
      </c>
      <c r="D99">
        <v>0</v>
      </c>
      <c r="E99">
        <v>0</v>
      </c>
    </row>
    <row r="100" spans="1:5" x14ac:dyDescent="0.4">
      <c r="A100" t="s">
        <v>1295</v>
      </c>
      <c r="B100" s="22">
        <v>42768</v>
      </c>
      <c r="C100" s="22">
        <v>43117</v>
      </c>
      <c r="D100">
        <v>0.8</v>
      </c>
      <c r="E100">
        <v>0</v>
      </c>
    </row>
    <row r="101" spans="1:5" x14ac:dyDescent="0.4">
      <c r="A101" t="s">
        <v>1396</v>
      </c>
      <c r="B101" s="22">
        <v>42682</v>
      </c>
      <c r="C101" s="22">
        <v>43031</v>
      </c>
      <c r="D101">
        <v>-0.97</v>
      </c>
      <c r="E101">
        <v>0</v>
      </c>
    </row>
    <row r="102" spans="1:5" x14ac:dyDescent="0.4">
      <c r="A102" t="s">
        <v>1408</v>
      </c>
      <c r="B102" s="22">
        <v>42762</v>
      </c>
      <c r="C102" s="22">
        <v>43110</v>
      </c>
      <c r="D102">
        <v>0.63</v>
      </c>
      <c r="E102">
        <v>0.63</v>
      </c>
    </row>
    <row r="103" spans="1:5" x14ac:dyDescent="0.4">
      <c r="A103" t="s">
        <v>1411</v>
      </c>
      <c r="B103" s="22">
        <v>42768</v>
      </c>
      <c r="C103" s="22">
        <v>43117</v>
      </c>
      <c r="D103">
        <v>0.33</v>
      </c>
      <c r="E103">
        <v>0.33</v>
      </c>
    </row>
    <row r="104" spans="1:5" x14ac:dyDescent="0.4">
      <c r="A104" t="s">
        <v>1462</v>
      </c>
      <c r="B104" s="22">
        <v>42772</v>
      </c>
      <c r="C104" s="22">
        <v>43119</v>
      </c>
      <c r="D104">
        <v>0.96</v>
      </c>
      <c r="E104">
        <v>0.96</v>
      </c>
    </row>
    <row r="105" spans="1:5" x14ac:dyDescent="0.4">
      <c r="A105" t="s">
        <v>1475</v>
      </c>
      <c r="B105" s="22">
        <v>42779</v>
      </c>
      <c r="C105" s="22">
        <v>43126</v>
      </c>
      <c r="D105">
        <v>0.26</v>
      </c>
      <c r="E105">
        <v>0.26</v>
      </c>
    </row>
    <row r="106" spans="1:5" x14ac:dyDescent="0.4">
      <c r="A106" t="s">
        <v>1477</v>
      </c>
      <c r="B106" s="22">
        <v>42774</v>
      </c>
      <c r="C106" s="22">
        <v>43123</v>
      </c>
      <c r="D106">
        <v>0.78</v>
      </c>
      <c r="E106">
        <v>0</v>
      </c>
    </row>
    <row r="107" spans="1:5" x14ac:dyDescent="0.4">
      <c r="A107" t="s">
        <v>1500</v>
      </c>
      <c r="B107" s="22">
        <v>42776</v>
      </c>
      <c r="C107" s="22">
        <v>43125</v>
      </c>
      <c r="D107">
        <v>1.71</v>
      </c>
      <c r="E107">
        <v>0</v>
      </c>
    </row>
    <row r="108" spans="1:5" x14ac:dyDescent="0.4">
      <c r="A108" t="s">
        <v>1517</v>
      </c>
      <c r="B108" s="22">
        <v>42768</v>
      </c>
      <c r="C108" s="22">
        <v>43117</v>
      </c>
      <c r="D108">
        <v>0</v>
      </c>
      <c r="E108">
        <v>2.6139999999999999</v>
      </c>
    </row>
    <row r="109" spans="1:5" x14ac:dyDescent="0.4">
      <c r="A109" t="s">
        <v>1568</v>
      </c>
      <c r="B109" s="22">
        <v>42772</v>
      </c>
      <c r="C109" s="22">
        <v>43119</v>
      </c>
      <c r="D109">
        <v>0.49</v>
      </c>
      <c r="E109">
        <v>0.49</v>
      </c>
    </row>
    <row r="110" spans="1:5" x14ac:dyDescent="0.4">
      <c r="A110" t="s">
        <v>1591</v>
      </c>
      <c r="B110" s="22">
        <v>42446</v>
      </c>
      <c r="C110" s="22">
        <v>42795</v>
      </c>
      <c r="D110">
        <v>0</v>
      </c>
      <c r="E110">
        <v>0</v>
      </c>
    </row>
    <row r="111" spans="1:5" x14ac:dyDescent="0.4">
      <c r="A111" t="s">
        <v>1630</v>
      </c>
      <c r="B111" s="22">
        <v>42769</v>
      </c>
      <c r="C111" s="22">
        <v>43118</v>
      </c>
      <c r="D111">
        <v>4.9400000000000004</v>
      </c>
      <c r="E111">
        <v>0</v>
      </c>
    </row>
    <row r="112" spans="1:5" x14ac:dyDescent="0.4">
      <c r="A112" t="s">
        <v>1645</v>
      </c>
      <c r="B112" s="22">
        <v>42765</v>
      </c>
      <c r="C112" s="22">
        <v>43111</v>
      </c>
      <c r="D112">
        <v>0.23</v>
      </c>
      <c r="E112">
        <v>0.23</v>
      </c>
    </row>
    <row r="113" spans="1:5" x14ac:dyDescent="0.4">
      <c r="A113" t="s">
        <v>1723</v>
      </c>
      <c r="B113" s="22">
        <v>42444</v>
      </c>
      <c r="C113" s="22">
        <v>42793</v>
      </c>
      <c r="D113">
        <v>0.38</v>
      </c>
      <c r="E113">
        <v>0.38</v>
      </c>
    </row>
    <row r="114" spans="1:5" x14ac:dyDescent="0.4">
      <c r="A114" t="s">
        <v>1848</v>
      </c>
      <c r="B114" s="22">
        <v>42776</v>
      </c>
      <c r="C114" s="22">
        <v>43125</v>
      </c>
      <c r="D114">
        <v>49.55</v>
      </c>
      <c r="E114">
        <v>0</v>
      </c>
    </row>
    <row r="115" spans="1:5" x14ac:dyDescent="0.4">
      <c r="A115" t="s">
        <v>1938</v>
      </c>
      <c r="B115" s="22">
        <v>42436</v>
      </c>
      <c r="C115" s="22">
        <v>42782</v>
      </c>
      <c r="D115">
        <v>0.57999999999999996</v>
      </c>
      <c r="E115">
        <v>0.57999999999999996</v>
      </c>
    </row>
    <row r="116" spans="1:5" x14ac:dyDescent="0.4">
      <c r="A116" t="s">
        <v>1116</v>
      </c>
      <c r="B116" s="22">
        <v>42766</v>
      </c>
      <c r="C116" s="22">
        <v>43112</v>
      </c>
      <c r="D116">
        <v>0.72</v>
      </c>
      <c r="E116">
        <v>0.72099999999999997</v>
      </c>
    </row>
    <row r="117" spans="1:5" x14ac:dyDescent="0.4">
      <c r="A117" t="s">
        <v>1169</v>
      </c>
      <c r="B117" s="22">
        <v>42768</v>
      </c>
      <c r="C117" s="22">
        <v>43117</v>
      </c>
      <c r="D117">
        <v>0.77</v>
      </c>
      <c r="E117">
        <v>0.77100000000000002</v>
      </c>
    </row>
    <row r="118" spans="1:5" x14ac:dyDescent="0.4">
      <c r="A118" t="s">
        <v>1246</v>
      </c>
      <c r="B118" s="22">
        <v>42768</v>
      </c>
      <c r="C118" s="22">
        <v>43117</v>
      </c>
      <c r="D118">
        <v>1.49</v>
      </c>
      <c r="E118">
        <v>1.4910000000000001</v>
      </c>
    </row>
    <row r="119" spans="1:5" x14ac:dyDescent="0.4">
      <c r="A119" t="s">
        <v>1578</v>
      </c>
      <c r="B119" s="22">
        <v>42772</v>
      </c>
      <c r="C119" s="22">
        <v>43119</v>
      </c>
      <c r="D119">
        <v>1.28</v>
      </c>
      <c r="E119">
        <v>1.286</v>
      </c>
    </row>
    <row r="120" spans="1:5" x14ac:dyDescent="0.4">
      <c r="A120" t="s">
        <v>1115</v>
      </c>
      <c r="B120" s="22">
        <v>42773</v>
      </c>
      <c r="C120" s="22">
        <v>43122</v>
      </c>
      <c r="D120">
        <v>0.43</v>
      </c>
      <c r="E120">
        <v>0.43099999999999999</v>
      </c>
    </row>
    <row r="121" spans="1:5" x14ac:dyDescent="0.4">
      <c r="A121" t="s">
        <v>1154</v>
      </c>
      <c r="B121" s="22">
        <v>42682</v>
      </c>
      <c r="C121" s="22">
        <v>43031</v>
      </c>
      <c r="D121">
        <v>0.57999999999999996</v>
      </c>
      <c r="E121">
        <v>0.58099999999999996</v>
      </c>
    </row>
    <row r="122" spans="1:5" x14ac:dyDescent="0.4">
      <c r="A122" t="s">
        <v>1379</v>
      </c>
      <c r="B122" s="22">
        <v>42762</v>
      </c>
      <c r="C122" s="22">
        <v>43110</v>
      </c>
      <c r="D122">
        <v>2.21</v>
      </c>
      <c r="E122">
        <v>2.214</v>
      </c>
    </row>
    <row r="123" spans="1:5" x14ac:dyDescent="0.4">
      <c r="A123" t="s">
        <v>1963</v>
      </c>
      <c r="B123" s="22">
        <v>42772</v>
      </c>
      <c r="C123" s="22">
        <v>43119</v>
      </c>
      <c r="D123">
        <v>2.08</v>
      </c>
      <c r="E123">
        <v>2.085</v>
      </c>
    </row>
    <row r="124" spans="1:5" x14ac:dyDescent="0.4">
      <c r="A124" t="s">
        <v>1572</v>
      </c>
      <c r="B124" s="22">
        <v>42767</v>
      </c>
      <c r="C124" s="22">
        <v>43116</v>
      </c>
      <c r="D124">
        <v>1.17</v>
      </c>
      <c r="E124">
        <v>1.1719999999999999</v>
      </c>
    </row>
    <row r="125" spans="1:5" x14ac:dyDescent="0.4">
      <c r="A125" t="s">
        <v>1761</v>
      </c>
      <c r="B125" s="22">
        <v>42762</v>
      </c>
      <c r="C125" s="22">
        <v>43110</v>
      </c>
      <c r="D125">
        <v>1.23</v>
      </c>
      <c r="E125">
        <v>1.2290000000000001</v>
      </c>
    </row>
    <row r="126" spans="1:5" x14ac:dyDescent="0.4">
      <c r="A126" t="s">
        <v>1772</v>
      </c>
      <c r="B126" s="22">
        <v>42776</v>
      </c>
      <c r="C126" s="22">
        <v>43125</v>
      </c>
      <c r="D126">
        <v>1.51</v>
      </c>
      <c r="E126">
        <v>1.5109999999999999</v>
      </c>
    </row>
    <row r="127" spans="1:5" x14ac:dyDescent="0.4">
      <c r="A127" t="s">
        <v>1014</v>
      </c>
      <c r="B127" s="22">
        <v>42769</v>
      </c>
      <c r="C127" s="22">
        <v>43118</v>
      </c>
      <c r="D127">
        <v>2.5099999999999998</v>
      </c>
      <c r="E127">
        <v>2.5179999999999998</v>
      </c>
    </row>
    <row r="128" spans="1:5" x14ac:dyDescent="0.4">
      <c r="A128" t="s">
        <v>1543</v>
      </c>
      <c r="B128" s="22">
        <v>42461</v>
      </c>
      <c r="C128" s="22">
        <v>42810</v>
      </c>
      <c r="D128">
        <v>0.88</v>
      </c>
      <c r="E128">
        <v>0.88100000000000001</v>
      </c>
    </row>
    <row r="129" spans="1:5" x14ac:dyDescent="0.4">
      <c r="A129" t="s">
        <v>1593</v>
      </c>
      <c r="B129" s="22">
        <v>42783</v>
      </c>
      <c r="C129" s="22">
        <v>43132</v>
      </c>
      <c r="D129">
        <v>0.65</v>
      </c>
      <c r="E129">
        <v>0.65200000000000002</v>
      </c>
    </row>
    <row r="130" spans="1:5" x14ac:dyDescent="0.4">
      <c r="A130" t="s">
        <v>1836</v>
      </c>
      <c r="B130" s="22">
        <v>42775</v>
      </c>
      <c r="C130" s="22">
        <v>43124</v>
      </c>
      <c r="D130">
        <v>0.35</v>
      </c>
      <c r="E130">
        <v>0.35099999999999998</v>
      </c>
    </row>
    <row r="131" spans="1:5" x14ac:dyDescent="0.4">
      <c r="A131" t="s">
        <v>989</v>
      </c>
      <c r="B131" s="22">
        <v>42768</v>
      </c>
      <c r="C131" s="22">
        <v>43117</v>
      </c>
      <c r="D131">
        <v>2.58</v>
      </c>
      <c r="E131">
        <v>2.59</v>
      </c>
    </row>
    <row r="132" spans="1:5" x14ac:dyDescent="0.4">
      <c r="A132" t="s">
        <v>1046</v>
      </c>
      <c r="B132" s="22">
        <v>42776</v>
      </c>
      <c r="C132" s="22">
        <v>43125</v>
      </c>
      <c r="D132">
        <v>2.09</v>
      </c>
      <c r="E132">
        <v>2.0979999999999999</v>
      </c>
    </row>
    <row r="133" spans="1:5" x14ac:dyDescent="0.4">
      <c r="A133" t="s">
        <v>1137</v>
      </c>
      <c r="B133" s="22">
        <v>42779</v>
      </c>
      <c r="C133" s="22">
        <v>43126</v>
      </c>
      <c r="D133">
        <v>1.01</v>
      </c>
      <c r="E133">
        <v>1.014</v>
      </c>
    </row>
    <row r="134" spans="1:5" x14ac:dyDescent="0.4">
      <c r="A134" t="s">
        <v>1403</v>
      </c>
      <c r="B134" s="22">
        <v>42772</v>
      </c>
      <c r="C134" s="22">
        <v>43119</v>
      </c>
      <c r="D134">
        <v>0.46</v>
      </c>
      <c r="E134">
        <v>0.46200000000000002</v>
      </c>
    </row>
    <row r="135" spans="1:5" x14ac:dyDescent="0.4">
      <c r="A135" t="s">
        <v>1737</v>
      </c>
      <c r="B135" s="22">
        <v>42772</v>
      </c>
      <c r="C135" s="22">
        <v>43119</v>
      </c>
      <c r="D135">
        <v>1</v>
      </c>
      <c r="E135">
        <v>1.004</v>
      </c>
    </row>
    <row r="136" spans="1:5" x14ac:dyDescent="0.4">
      <c r="A136" t="s">
        <v>1429</v>
      </c>
      <c r="B136" s="22">
        <v>42762</v>
      </c>
      <c r="C136" s="22">
        <v>43110</v>
      </c>
      <c r="D136">
        <v>0.27</v>
      </c>
      <c r="E136">
        <v>0.26800000000000002</v>
      </c>
    </row>
    <row r="137" spans="1:5" x14ac:dyDescent="0.4">
      <c r="A137" t="s">
        <v>1562</v>
      </c>
      <c r="B137" s="22">
        <v>42772</v>
      </c>
      <c r="C137" s="22">
        <v>43119</v>
      </c>
      <c r="D137">
        <v>0.61</v>
      </c>
      <c r="E137">
        <v>0.61299999999999999</v>
      </c>
    </row>
    <row r="138" spans="1:5" x14ac:dyDescent="0.4">
      <c r="A138" t="s">
        <v>1146</v>
      </c>
      <c r="B138" s="22">
        <v>42775</v>
      </c>
      <c r="C138" s="22">
        <v>43124</v>
      </c>
      <c r="D138">
        <v>1.1499999999999999</v>
      </c>
      <c r="E138">
        <v>1.157</v>
      </c>
    </row>
    <row r="139" spans="1:5" x14ac:dyDescent="0.4">
      <c r="A139" t="s">
        <v>1226</v>
      </c>
      <c r="B139" s="22">
        <v>42712</v>
      </c>
      <c r="C139" s="22">
        <v>43059</v>
      </c>
      <c r="D139">
        <v>0.35</v>
      </c>
      <c r="E139">
        <v>0.35199999999999998</v>
      </c>
    </row>
    <row r="140" spans="1:5" x14ac:dyDescent="0.4">
      <c r="A140" t="s">
        <v>1380</v>
      </c>
      <c r="B140" s="22">
        <v>42769</v>
      </c>
      <c r="C140" s="22">
        <v>43118</v>
      </c>
      <c r="D140">
        <v>0.35</v>
      </c>
      <c r="E140">
        <v>0.35199999999999998</v>
      </c>
    </row>
    <row r="141" spans="1:5" x14ac:dyDescent="0.4">
      <c r="A141" t="s">
        <v>1683</v>
      </c>
      <c r="B141" s="22">
        <v>42740</v>
      </c>
      <c r="C141" s="22">
        <v>43087</v>
      </c>
      <c r="D141">
        <v>0.52</v>
      </c>
      <c r="E141">
        <v>0.52300000000000002</v>
      </c>
    </row>
    <row r="142" spans="1:5" x14ac:dyDescent="0.4">
      <c r="A142" t="s">
        <v>1455</v>
      </c>
      <c r="B142" s="22">
        <v>42676</v>
      </c>
      <c r="C142" s="22">
        <v>43025</v>
      </c>
      <c r="D142">
        <v>0.89</v>
      </c>
      <c r="E142">
        <v>0.89600000000000002</v>
      </c>
    </row>
    <row r="143" spans="1:5" x14ac:dyDescent="0.4">
      <c r="A143" t="s">
        <v>1971</v>
      </c>
      <c r="B143" s="22">
        <v>42776</v>
      </c>
      <c r="C143" s="22">
        <v>43125</v>
      </c>
      <c r="D143">
        <v>0.6</v>
      </c>
      <c r="E143">
        <v>0.60399999999999998</v>
      </c>
    </row>
    <row r="144" spans="1:5" x14ac:dyDescent="0.4">
      <c r="A144" t="s">
        <v>1304</v>
      </c>
      <c r="B144" s="22">
        <v>42684</v>
      </c>
      <c r="C144" s="22">
        <v>43033</v>
      </c>
      <c r="D144">
        <v>1.04</v>
      </c>
      <c r="E144">
        <v>1.048</v>
      </c>
    </row>
    <row r="145" spans="1:5" x14ac:dyDescent="0.4">
      <c r="A145" t="s">
        <v>1410</v>
      </c>
      <c r="B145" s="22">
        <v>42502</v>
      </c>
      <c r="C145" s="22">
        <v>42851</v>
      </c>
      <c r="D145">
        <v>0.89</v>
      </c>
      <c r="E145">
        <v>0.89700000000000002</v>
      </c>
    </row>
    <row r="146" spans="1:5" x14ac:dyDescent="0.4">
      <c r="A146" t="s">
        <v>1693</v>
      </c>
      <c r="B146" s="22">
        <v>42779</v>
      </c>
      <c r="C146" s="22">
        <v>43126</v>
      </c>
      <c r="D146">
        <v>0.75</v>
      </c>
      <c r="E146">
        <v>0.75600000000000001</v>
      </c>
    </row>
    <row r="147" spans="1:5" x14ac:dyDescent="0.4">
      <c r="A147" t="s">
        <v>1862</v>
      </c>
      <c r="B147" s="22">
        <v>42669</v>
      </c>
      <c r="C147" s="22">
        <v>43018</v>
      </c>
      <c r="D147">
        <v>0.4</v>
      </c>
      <c r="E147">
        <v>0.40699999999999997</v>
      </c>
    </row>
    <row r="148" spans="1:5" x14ac:dyDescent="0.4">
      <c r="A148" t="s">
        <v>1592</v>
      </c>
      <c r="B148" s="22">
        <v>42758</v>
      </c>
      <c r="C148" s="22">
        <v>43104</v>
      </c>
      <c r="D148">
        <v>1.64</v>
      </c>
      <c r="E148">
        <v>1.655</v>
      </c>
    </row>
    <row r="149" spans="1:5" x14ac:dyDescent="0.4">
      <c r="A149" t="s">
        <v>1606</v>
      </c>
      <c r="B149" s="22">
        <v>42437</v>
      </c>
      <c r="C149" s="22">
        <v>42783</v>
      </c>
      <c r="D149">
        <v>1.08</v>
      </c>
      <c r="E149">
        <v>1.0900000000000001</v>
      </c>
    </row>
    <row r="150" spans="1:5" x14ac:dyDescent="0.4">
      <c r="A150" t="s">
        <v>1680</v>
      </c>
      <c r="B150" s="22">
        <v>42783</v>
      </c>
      <c r="C150" s="22">
        <v>43132</v>
      </c>
      <c r="D150">
        <v>0.76</v>
      </c>
      <c r="E150">
        <v>0.76700000000000002</v>
      </c>
    </row>
    <row r="151" spans="1:5" x14ac:dyDescent="0.4">
      <c r="A151" t="s">
        <v>1845</v>
      </c>
      <c r="B151" s="22">
        <v>42775</v>
      </c>
      <c r="C151" s="22">
        <v>43124</v>
      </c>
      <c r="D151">
        <v>0.23</v>
      </c>
      <c r="E151">
        <v>0.23200000000000001</v>
      </c>
    </row>
    <row r="152" spans="1:5" x14ac:dyDescent="0.4">
      <c r="A152" t="s">
        <v>1032</v>
      </c>
      <c r="B152" s="22">
        <v>42772</v>
      </c>
      <c r="C152" s="22">
        <v>43119</v>
      </c>
      <c r="D152">
        <v>0.85</v>
      </c>
      <c r="E152">
        <v>0.85899999999999999</v>
      </c>
    </row>
    <row r="153" spans="1:5" x14ac:dyDescent="0.4">
      <c r="A153" t="s">
        <v>1325</v>
      </c>
      <c r="B153" s="22">
        <v>42776</v>
      </c>
      <c r="C153" s="22">
        <v>43125</v>
      </c>
      <c r="D153">
        <v>0.1</v>
      </c>
      <c r="E153">
        <v>0.10100000000000001</v>
      </c>
    </row>
    <row r="154" spans="1:5" x14ac:dyDescent="0.4">
      <c r="A154" t="s">
        <v>1542</v>
      </c>
      <c r="B154" s="22">
        <v>42768</v>
      </c>
      <c r="C154" s="22">
        <v>43117</v>
      </c>
      <c r="D154">
        <v>1.58</v>
      </c>
      <c r="E154">
        <v>1.5980000000000001</v>
      </c>
    </row>
    <row r="155" spans="1:5" x14ac:dyDescent="0.4">
      <c r="A155" t="s">
        <v>1619</v>
      </c>
      <c r="B155" s="22">
        <v>42676</v>
      </c>
      <c r="C155" s="22">
        <v>43025</v>
      </c>
      <c r="D155">
        <v>1.95</v>
      </c>
      <c r="E155">
        <v>1.9710000000000001</v>
      </c>
    </row>
    <row r="156" spans="1:5" x14ac:dyDescent="0.4">
      <c r="A156" t="s">
        <v>1731</v>
      </c>
      <c r="B156" s="22">
        <v>42767</v>
      </c>
      <c r="C156" s="22">
        <v>43116</v>
      </c>
      <c r="D156">
        <v>1.72</v>
      </c>
      <c r="E156">
        <v>1.7410000000000001</v>
      </c>
    </row>
    <row r="157" spans="1:5" x14ac:dyDescent="0.4">
      <c r="A157" t="s">
        <v>1045</v>
      </c>
      <c r="B157" s="22">
        <v>42615</v>
      </c>
      <c r="C157" s="22">
        <v>42964</v>
      </c>
      <c r="D157">
        <v>8.08</v>
      </c>
      <c r="E157">
        <v>8.1880000000000006</v>
      </c>
    </row>
    <row r="158" spans="1:5" x14ac:dyDescent="0.4">
      <c r="A158" t="s">
        <v>1360</v>
      </c>
      <c r="B158" s="22">
        <v>42769</v>
      </c>
      <c r="C158" s="22">
        <v>43118</v>
      </c>
      <c r="D158">
        <v>2.5099999999999998</v>
      </c>
      <c r="E158">
        <v>2.544</v>
      </c>
    </row>
    <row r="159" spans="1:5" x14ac:dyDescent="0.4">
      <c r="A159" t="s">
        <v>1185</v>
      </c>
      <c r="B159" s="22">
        <v>42549</v>
      </c>
      <c r="C159" s="22">
        <v>42898</v>
      </c>
      <c r="D159">
        <v>0.85</v>
      </c>
      <c r="E159">
        <v>0.86199999999999999</v>
      </c>
    </row>
    <row r="160" spans="1:5" x14ac:dyDescent="0.4">
      <c r="A160" t="s">
        <v>1196</v>
      </c>
      <c r="B160" s="22">
        <v>42773</v>
      </c>
      <c r="C160" s="22">
        <v>43122</v>
      </c>
      <c r="D160">
        <v>0.7</v>
      </c>
      <c r="E160">
        <v>0.71</v>
      </c>
    </row>
    <row r="161" spans="1:5" x14ac:dyDescent="0.4">
      <c r="A161" t="s">
        <v>1266</v>
      </c>
      <c r="B161" s="22">
        <v>42772</v>
      </c>
      <c r="C161" s="22">
        <v>43119</v>
      </c>
      <c r="D161">
        <v>0.64</v>
      </c>
      <c r="E161">
        <v>0.64900000000000002</v>
      </c>
    </row>
    <row r="162" spans="1:5" x14ac:dyDescent="0.4">
      <c r="A162" t="s">
        <v>1343</v>
      </c>
      <c r="B162" s="22">
        <v>42765</v>
      </c>
      <c r="C162" s="22">
        <v>43111</v>
      </c>
      <c r="D162">
        <v>2.21</v>
      </c>
      <c r="E162">
        <v>2.2389999999999999</v>
      </c>
    </row>
    <row r="163" spans="1:5" x14ac:dyDescent="0.4">
      <c r="A163" t="s">
        <v>1719</v>
      </c>
      <c r="B163" s="22">
        <v>42774</v>
      </c>
      <c r="C163" s="22">
        <v>43123</v>
      </c>
      <c r="D163">
        <v>0.75</v>
      </c>
      <c r="E163">
        <v>0.76300000000000001</v>
      </c>
    </row>
    <row r="164" spans="1:5" x14ac:dyDescent="0.4">
      <c r="A164" t="s">
        <v>1902</v>
      </c>
      <c r="B164" s="22">
        <v>42689</v>
      </c>
      <c r="C164" s="22">
        <v>43035</v>
      </c>
      <c r="D164">
        <v>1.01</v>
      </c>
      <c r="E164">
        <v>1.024</v>
      </c>
    </row>
    <row r="165" spans="1:5" x14ac:dyDescent="0.4">
      <c r="A165" t="s">
        <v>1974</v>
      </c>
      <c r="B165" s="22">
        <v>42747</v>
      </c>
      <c r="C165" s="22">
        <v>43095</v>
      </c>
      <c r="D165">
        <v>0.27</v>
      </c>
      <c r="E165">
        <v>0.27400000000000002</v>
      </c>
    </row>
    <row r="166" spans="1:5" x14ac:dyDescent="0.4">
      <c r="A166" t="s">
        <v>1471</v>
      </c>
      <c r="B166" s="22">
        <v>42767</v>
      </c>
      <c r="C166" s="22">
        <v>43116</v>
      </c>
      <c r="D166">
        <v>0.53</v>
      </c>
      <c r="E166">
        <v>0.53800000000000003</v>
      </c>
    </row>
    <row r="167" spans="1:5" x14ac:dyDescent="0.4">
      <c r="A167" t="s">
        <v>1162</v>
      </c>
      <c r="B167" s="22">
        <v>42779</v>
      </c>
      <c r="C167" s="22">
        <v>43126</v>
      </c>
      <c r="D167">
        <v>0.8</v>
      </c>
      <c r="E167">
        <v>0.81299999999999994</v>
      </c>
    </row>
    <row r="168" spans="1:5" x14ac:dyDescent="0.4">
      <c r="A168" t="s">
        <v>1810</v>
      </c>
      <c r="B168" s="22">
        <v>42769</v>
      </c>
      <c r="C168" s="22">
        <v>43118</v>
      </c>
      <c r="D168">
        <v>0.75</v>
      </c>
      <c r="E168">
        <v>0.76200000000000001</v>
      </c>
    </row>
    <row r="169" spans="1:5" x14ac:dyDescent="0.4">
      <c r="A169" t="s">
        <v>1853</v>
      </c>
      <c r="B169" s="22">
        <v>42779</v>
      </c>
      <c r="C169" s="22">
        <v>43126</v>
      </c>
      <c r="D169">
        <v>0.44</v>
      </c>
      <c r="E169">
        <v>0.44700000000000001</v>
      </c>
    </row>
    <row r="170" spans="1:5" x14ac:dyDescent="0.4">
      <c r="A170" t="s">
        <v>1888</v>
      </c>
      <c r="B170" s="22">
        <v>42769</v>
      </c>
      <c r="C170" s="22">
        <v>43118</v>
      </c>
      <c r="D170">
        <v>1.25</v>
      </c>
      <c r="E170">
        <v>1.268</v>
      </c>
    </row>
    <row r="171" spans="1:5" x14ac:dyDescent="0.4">
      <c r="A171" t="s">
        <v>1849</v>
      </c>
      <c r="B171" s="22">
        <v>42782</v>
      </c>
      <c r="C171" s="22">
        <v>43131</v>
      </c>
      <c r="D171">
        <v>0.35</v>
      </c>
      <c r="E171">
        <v>0.35599999999999998</v>
      </c>
    </row>
    <row r="172" spans="1:5" x14ac:dyDescent="0.4">
      <c r="A172" t="s">
        <v>1190</v>
      </c>
      <c r="B172" s="22">
        <v>42765</v>
      </c>
      <c r="C172" s="22">
        <v>43111</v>
      </c>
      <c r="D172">
        <v>1.29</v>
      </c>
      <c r="E172">
        <v>1.3129999999999999</v>
      </c>
    </row>
    <row r="173" spans="1:5" x14ac:dyDescent="0.4">
      <c r="A173" t="s">
        <v>1278</v>
      </c>
      <c r="B173" s="22">
        <v>42776</v>
      </c>
      <c r="C173" s="22">
        <v>43125</v>
      </c>
      <c r="D173">
        <v>1.33</v>
      </c>
      <c r="E173">
        <v>1.3540000000000001</v>
      </c>
    </row>
    <row r="174" spans="1:5" x14ac:dyDescent="0.4">
      <c r="A174" t="s">
        <v>1607</v>
      </c>
      <c r="B174" s="22">
        <v>42437</v>
      </c>
      <c r="C174" s="22">
        <v>42783</v>
      </c>
      <c r="D174">
        <v>0.72</v>
      </c>
      <c r="E174">
        <v>0.73299999999999998</v>
      </c>
    </row>
    <row r="175" spans="1:5" x14ac:dyDescent="0.4">
      <c r="A175" t="s">
        <v>1496</v>
      </c>
      <c r="B175" s="22">
        <v>42781</v>
      </c>
      <c r="C175" s="22">
        <v>43130</v>
      </c>
      <c r="D175">
        <v>0.51</v>
      </c>
      <c r="E175">
        <v>0.52</v>
      </c>
    </row>
    <row r="176" spans="1:5" x14ac:dyDescent="0.4">
      <c r="A176" t="s">
        <v>1579</v>
      </c>
      <c r="B176" s="22">
        <v>42775</v>
      </c>
      <c r="C176" s="22">
        <v>43124</v>
      </c>
      <c r="D176">
        <v>2.5299999999999998</v>
      </c>
      <c r="E176">
        <v>2.577</v>
      </c>
    </row>
    <row r="177" spans="1:5" x14ac:dyDescent="0.4">
      <c r="A177" t="s">
        <v>1668</v>
      </c>
      <c r="B177" s="22">
        <v>42783</v>
      </c>
      <c r="C177" s="22">
        <v>43132</v>
      </c>
      <c r="D177">
        <v>1.06</v>
      </c>
      <c r="E177">
        <v>1.08</v>
      </c>
    </row>
    <row r="178" spans="1:5" x14ac:dyDescent="0.4">
      <c r="A178" t="s">
        <v>1605</v>
      </c>
      <c r="B178" s="22">
        <v>42676</v>
      </c>
      <c r="C178" s="22">
        <v>43025</v>
      </c>
      <c r="D178">
        <v>0.49</v>
      </c>
      <c r="E178">
        <v>0.5</v>
      </c>
    </row>
    <row r="179" spans="1:5" x14ac:dyDescent="0.4">
      <c r="A179" t="s">
        <v>1667</v>
      </c>
      <c r="B179" s="22">
        <v>42709</v>
      </c>
      <c r="C179" s="22">
        <v>43054</v>
      </c>
      <c r="D179">
        <v>0.39</v>
      </c>
      <c r="E179">
        <v>0.39900000000000002</v>
      </c>
    </row>
    <row r="180" spans="1:5" x14ac:dyDescent="0.4">
      <c r="A180" t="s">
        <v>1099</v>
      </c>
      <c r="B180" s="22">
        <v>42551</v>
      </c>
      <c r="C180" s="22">
        <v>42900</v>
      </c>
      <c r="D180">
        <v>1.1299999999999999</v>
      </c>
      <c r="E180">
        <v>1.1539999999999999</v>
      </c>
    </row>
    <row r="181" spans="1:5" x14ac:dyDescent="0.4">
      <c r="A181" t="s">
        <v>1132</v>
      </c>
      <c r="B181" s="22">
        <v>42775</v>
      </c>
      <c r="C181" s="22">
        <v>43124</v>
      </c>
      <c r="D181">
        <v>0.47</v>
      </c>
      <c r="E181">
        <v>0.48</v>
      </c>
    </row>
    <row r="182" spans="1:5" x14ac:dyDescent="0.4">
      <c r="A182" t="s">
        <v>1442</v>
      </c>
      <c r="B182" s="22">
        <v>42780</v>
      </c>
      <c r="C182" s="22">
        <v>43129</v>
      </c>
      <c r="D182">
        <v>0.31</v>
      </c>
      <c r="E182">
        <v>0.316</v>
      </c>
    </row>
    <row r="183" spans="1:5" x14ac:dyDescent="0.4">
      <c r="A183" t="s">
        <v>1189</v>
      </c>
      <c r="B183" s="22">
        <v>42766</v>
      </c>
      <c r="C183" s="22">
        <v>43112</v>
      </c>
      <c r="D183">
        <v>0.31</v>
      </c>
      <c r="E183">
        <v>0.317</v>
      </c>
    </row>
    <row r="184" spans="1:5" x14ac:dyDescent="0.4">
      <c r="A184" t="s">
        <v>1907</v>
      </c>
      <c r="B184" s="22">
        <v>42780</v>
      </c>
      <c r="C184" s="22">
        <v>43129</v>
      </c>
      <c r="D184">
        <v>1.1200000000000001</v>
      </c>
      <c r="E184">
        <v>1.145</v>
      </c>
    </row>
    <row r="185" spans="1:5" x14ac:dyDescent="0.4">
      <c r="A185" t="s">
        <v>1929</v>
      </c>
      <c r="B185" s="22">
        <v>42779</v>
      </c>
      <c r="C185" s="22">
        <v>43126</v>
      </c>
      <c r="D185">
        <v>1.21</v>
      </c>
      <c r="E185">
        <v>1.2370000000000001</v>
      </c>
    </row>
    <row r="186" spans="1:5" x14ac:dyDescent="0.4">
      <c r="A186" t="s">
        <v>1634</v>
      </c>
      <c r="B186" s="22">
        <v>42759</v>
      </c>
      <c r="C186" s="22">
        <v>43105</v>
      </c>
      <c r="D186">
        <v>1.06</v>
      </c>
      <c r="E186">
        <v>1.0860000000000001</v>
      </c>
    </row>
    <row r="187" spans="1:5" x14ac:dyDescent="0.4">
      <c r="A187" t="s">
        <v>1387</v>
      </c>
      <c r="B187" s="22">
        <v>42762</v>
      </c>
      <c r="C187" s="22">
        <v>43110</v>
      </c>
      <c r="D187">
        <v>0.16</v>
      </c>
      <c r="E187">
        <v>0.16400000000000001</v>
      </c>
    </row>
    <row r="188" spans="1:5" x14ac:dyDescent="0.4">
      <c r="A188" t="s">
        <v>1378</v>
      </c>
      <c r="B188" s="22">
        <v>42765</v>
      </c>
      <c r="C188" s="22">
        <v>43111</v>
      </c>
      <c r="D188">
        <v>4.5199999999999996</v>
      </c>
      <c r="E188">
        <v>4.6379999999999999</v>
      </c>
    </row>
    <row r="189" spans="1:5" x14ac:dyDescent="0.4">
      <c r="A189" t="s">
        <v>1751</v>
      </c>
      <c r="B189" s="22">
        <v>42773</v>
      </c>
      <c r="C189" s="22">
        <v>43122</v>
      </c>
      <c r="D189">
        <v>0.85</v>
      </c>
      <c r="E189">
        <v>0.872</v>
      </c>
    </row>
    <row r="190" spans="1:5" x14ac:dyDescent="0.4">
      <c r="A190" t="s">
        <v>1074</v>
      </c>
      <c r="B190" s="22">
        <v>42760</v>
      </c>
      <c r="C190" s="22">
        <v>43108</v>
      </c>
      <c r="D190">
        <v>5.24</v>
      </c>
      <c r="E190">
        <v>5.3819999999999997</v>
      </c>
    </row>
    <row r="191" spans="1:5" x14ac:dyDescent="0.4">
      <c r="A191" t="s">
        <v>1823</v>
      </c>
      <c r="B191" s="22">
        <v>42768</v>
      </c>
      <c r="C191" s="22">
        <v>43117</v>
      </c>
      <c r="D191">
        <v>0.64</v>
      </c>
      <c r="E191">
        <v>0.65900000000000003</v>
      </c>
    </row>
    <row r="192" spans="1:5" x14ac:dyDescent="0.4">
      <c r="A192" t="s">
        <v>1313</v>
      </c>
      <c r="B192" s="22">
        <v>42779</v>
      </c>
      <c r="C192" s="22">
        <v>43126</v>
      </c>
      <c r="D192">
        <v>-0.68</v>
      </c>
      <c r="E192">
        <v>-0.66200000000000003</v>
      </c>
    </row>
    <row r="193" spans="1:5" x14ac:dyDescent="0.4">
      <c r="A193" t="s">
        <v>1599</v>
      </c>
      <c r="B193" s="22">
        <v>42769</v>
      </c>
      <c r="C193" s="22">
        <v>43118</v>
      </c>
      <c r="D193">
        <v>1.4</v>
      </c>
      <c r="E193">
        <v>1.4430000000000001</v>
      </c>
    </row>
    <row r="194" spans="1:5" x14ac:dyDescent="0.4">
      <c r="A194" t="s">
        <v>1227</v>
      </c>
      <c r="B194" s="22">
        <v>42767</v>
      </c>
      <c r="C194" s="22">
        <v>43116</v>
      </c>
      <c r="D194">
        <v>0.67</v>
      </c>
      <c r="E194">
        <v>0.68899999999999995</v>
      </c>
    </row>
    <row r="195" spans="1:5" x14ac:dyDescent="0.4">
      <c r="A195" t="s">
        <v>1459</v>
      </c>
      <c r="B195" s="22">
        <v>42779</v>
      </c>
      <c r="C195" s="22">
        <v>43126</v>
      </c>
      <c r="D195">
        <v>0.17</v>
      </c>
      <c r="E195">
        <v>0.17699999999999999</v>
      </c>
    </row>
    <row r="196" spans="1:5" x14ac:dyDescent="0.4">
      <c r="A196" t="s">
        <v>1901</v>
      </c>
      <c r="B196" s="22">
        <v>42769</v>
      </c>
      <c r="C196" s="22">
        <v>43118</v>
      </c>
      <c r="D196">
        <v>0.91</v>
      </c>
      <c r="E196">
        <v>0.93600000000000005</v>
      </c>
    </row>
    <row r="197" spans="1:5" x14ac:dyDescent="0.4">
      <c r="A197" t="s">
        <v>1143</v>
      </c>
      <c r="B197" s="22">
        <v>42493</v>
      </c>
      <c r="C197" s="22">
        <v>42842</v>
      </c>
      <c r="D197">
        <v>1.25</v>
      </c>
      <c r="E197">
        <v>1.2869999999999999</v>
      </c>
    </row>
    <row r="198" spans="1:5" x14ac:dyDescent="0.4">
      <c r="A198" t="s">
        <v>1215</v>
      </c>
      <c r="B198" s="22">
        <v>42768</v>
      </c>
      <c r="C198" s="22">
        <v>43117</v>
      </c>
      <c r="D198">
        <v>1.75</v>
      </c>
      <c r="E198">
        <v>1.8029999999999999</v>
      </c>
    </row>
    <row r="199" spans="1:5" x14ac:dyDescent="0.4">
      <c r="A199" t="s">
        <v>1217</v>
      </c>
      <c r="B199" s="22">
        <v>42447</v>
      </c>
      <c r="C199" s="22">
        <v>42796</v>
      </c>
      <c r="D199">
        <v>0.85</v>
      </c>
      <c r="E199">
        <v>0.875</v>
      </c>
    </row>
    <row r="200" spans="1:5" x14ac:dyDescent="0.4">
      <c r="A200" t="s">
        <v>1231</v>
      </c>
      <c r="B200" s="22">
        <v>42760</v>
      </c>
      <c r="C200" s="22">
        <v>43108</v>
      </c>
      <c r="D200">
        <v>0.88</v>
      </c>
      <c r="E200">
        <v>0.91300000000000003</v>
      </c>
    </row>
    <row r="201" spans="1:5" x14ac:dyDescent="0.4">
      <c r="A201" t="s">
        <v>1612</v>
      </c>
      <c r="B201" s="22">
        <v>42772</v>
      </c>
      <c r="C201" s="22">
        <v>43119</v>
      </c>
      <c r="D201">
        <v>0.89</v>
      </c>
      <c r="E201">
        <v>0.92</v>
      </c>
    </row>
    <row r="202" spans="1:5" x14ac:dyDescent="0.4">
      <c r="A202" t="s">
        <v>1721</v>
      </c>
      <c r="B202" s="22">
        <v>42429</v>
      </c>
      <c r="C202" s="22">
        <v>42775</v>
      </c>
      <c r="D202">
        <v>1.37</v>
      </c>
      <c r="E202">
        <v>1.417</v>
      </c>
    </row>
    <row r="203" spans="1:5" x14ac:dyDescent="0.4">
      <c r="A203" t="s">
        <v>1939</v>
      </c>
      <c r="B203" s="22">
        <v>42779</v>
      </c>
      <c r="C203" s="22">
        <v>43126</v>
      </c>
      <c r="D203">
        <v>1.45</v>
      </c>
      <c r="E203">
        <v>1.4990000000000001</v>
      </c>
    </row>
    <row r="204" spans="1:5" x14ac:dyDescent="0.4">
      <c r="A204" t="s">
        <v>1292</v>
      </c>
      <c r="B204" s="22">
        <v>42782</v>
      </c>
      <c r="C204" s="22">
        <v>43131</v>
      </c>
      <c r="D204">
        <v>0.39</v>
      </c>
      <c r="E204">
        <v>0.39900000000000002</v>
      </c>
    </row>
    <row r="205" spans="1:5" x14ac:dyDescent="0.4">
      <c r="A205" t="s">
        <v>996</v>
      </c>
      <c r="B205" s="22">
        <v>42654</v>
      </c>
      <c r="C205" s="22">
        <v>43000</v>
      </c>
      <c r="D205">
        <v>1.77</v>
      </c>
      <c r="E205">
        <v>1.8340000000000001</v>
      </c>
    </row>
    <row r="206" spans="1:5" x14ac:dyDescent="0.4">
      <c r="A206" t="s">
        <v>1054</v>
      </c>
      <c r="B206" s="22">
        <v>42779</v>
      </c>
      <c r="C206" s="22">
        <v>43126</v>
      </c>
      <c r="D206">
        <v>0.53</v>
      </c>
      <c r="E206">
        <v>0.54900000000000004</v>
      </c>
    </row>
    <row r="207" spans="1:5" x14ac:dyDescent="0.4">
      <c r="A207" t="s">
        <v>1072</v>
      </c>
      <c r="B207" s="22">
        <v>42597</v>
      </c>
      <c r="C207" s="22">
        <v>42944</v>
      </c>
      <c r="D207">
        <v>0.81</v>
      </c>
      <c r="E207">
        <v>0.84099999999999997</v>
      </c>
    </row>
    <row r="208" spans="1:5" x14ac:dyDescent="0.4">
      <c r="A208" t="s">
        <v>1625</v>
      </c>
      <c r="B208" s="22">
        <v>42549</v>
      </c>
      <c r="C208" s="22">
        <v>42898</v>
      </c>
      <c r="D208">
        <v>2.8</v>
      </c>
      <c r="E208">
        <v>2.9079999999999999</v>
      </c>
    </row>
    <row r="209" spans="1:5" x14ac:dyDescent="0.4">
      <c r="A209" t="s">
        <v>1637</v>
      </c>
      <c r="B209" s="22">
        <v>42775</v>
      </c>
      <c r="C209" s="22">
        <v>43124</v>
      </c>
      <c r="D209">
        <v>0.6</v>
      </c>
      <c r="E209">
        <v>0.61799999999999999</v>
      </c>
    </row>
    <row r="210" spans="1:5" x14ac:dyDescent="0.4">
      <c r="A210" t="s">
        <v>1748</v>
      </c>
      <c r="B210" s="22">
        <v>42496</v>
      </c>
      <c r="C210" s="22">
        <v>42845</v>
      </c>
      <c r="D210">
        <v>2.94</v>
      </c>
      <c r="E210">
        <v>3.0539999999999998</v>
      </c>
    </row>
    <row r="211" spans="1:5" x14ac:dyDescent="0.4">
      <c r="A211" t="s">
        <v>1312</v>
      </c>
      <c r="B211" s="22">
        <v>42760</v>
      </c>
      <c r="C211" s="22">
        <v>43108</v>
      </c>
      <c r="D211">
        <v>0.15</v>
      </c>
      <c r="E211">
        <v>0.156</v>
      </c>
    </row>
    <row r="212" spans="1:5" x14ac:dyDescent="0.4">
      <c r="A212" t="s">
        <v>1515</v>
      </c>
      <c r="B212" s="22">
        <v>42765</v>
      </c>
      <c r="C212" s="22">
        <v>43111</v>
      </c>
      <c r="D212">
        <v>0.32</v>
      </c>
      <c r="E212">
        <v>0.33300000000000002</v>
      </c>
    </row>
    <row r="213" spans="1:5" x14ac:dyDescent="0.4">
      <c r="A213" t="s">
        <v>1733</v>
      </c>
      <c r="B213" s="22">
        <v>42772</v>
      </c>
      <c r="C213" s="22">
        <v>43119</v>
      </c>
      <c r="D213">
        <v>1.02</v>
      </c>
      <c r="E213">
        <v>1.0660000000000001</v>
      </c>
    </row>
    <row r="214" spans="1:5" x14ac:dyDescent="0.4">
      <c r="A214" t="s">
        <v>1904</v>
      </c>
      <c r="B214" s="22">
        <v>42599</v>
      </c>
      <c r="C214" s="22">
        <v>42948</v>
      </c>
      <c r="D214">
        <v>0.72</v>
      </c>
      <c r="E214">
        <v>0.751</v>
      </c>
    </row>
    <row r="215" spans="1:5" x14ac:dyDescent="0.4">
      <c r="A215" t="s">
        <v>1847</v>
      </c>
      <c r="B215" s="22">
        <v>42682</v>
      </c>
      <c r="C215" s="22">
        <v>43031</v>
      </c>
      <c r="D215">
        <v>2.78</v>
      </c>
      <c r="E215">
        <v>2.9039999999999999</v>
      </c>
    </row>
    <row r="216" spans="1:5" x14ac:dyDescent="0.4">
      <c r="A216" t="s">
        <v>1000</v>
      </c>
      <c r="B216" s="22">
        <v>42790</v>
      </c>
      <c r="C216" s="22">
        <v>43138</v>
      </c>
      <c r="D216">
        <v>1.58</v>
      </c>
      <c r="E216">
        <v>1.659</v>
      </c>
    </row>
    <row r="217" spans="1:5" x14ac:dyDescent="0.4">
      <c r="A217" t="s">
        <v>1248</v>
      </c>
      <c r="B217" s="22">
        <v>42762</v>
      </c>
      <c r="C217" s="22">
        <v>43110</v>
      </c>
      <c r="D217">
        <v>0.14000000000000001</v>
      </c>
      <c r="E217">
        <v>0.14699999999999999</v>
      </c>
    </row>
    <row r="218" spans="1:5" x14ac:dyDescent="0.4">
      <c r="A218" t="s">
        <v>1301</v>
      </c>
      <c r="B218" s="22">
        <v>42783</v>
      </c>
      <c r="C218" s="22">
        <v>43132</v>
      </c>
      <c r="D218">
        <v>1.1000000000000001</v>
      </c>
      <c r="E218">
        <v>1.1579999999999999</v>
      </c>
    </row>
    <row r="219" spans="1:5" x14ac:dyDescent="0.4">
      <c r="A219" t="s">
        <v>1345</v>
      </c>
      <c r="B219" s="22">
        <v>42689</v>
      </c>
      <c r="C219" s="22">
        <v>43035</v>
      </c>
      <c r="D219">
        <v>0.55000000000000004</v>
      </c>
      <c r="E219">
        <v>0.57899999999999996</v>
      </c>
    </row>
    <row r="220" spans="1:5" x14ac:dyDescent="0.4">
      <c r="A220" t="s">
        <v>1076</v>
      </c>
      <c r="B220" s="22">
        <v>42776</v>
      </c>
      <c r="C220" s="22">
        <v>43125</v>
      </c>
      <c r="D220">
        <v>-1.73</v>
      </c>
      <c r="E220">
        <v>-1.6459999999999999</v>
      </c>
    </row>
    <row r="221" spans="1:5" x14ac:dyDescent="0.4">
      <c r="A221" t="s">
        <v>1090</v>
      </c>
      <c r="B221" s="22">
        <v>42776</v>
      </c>
      <c r="C221" s="22">
        <v>43125</v>
      </c>
      <c r="D221">
        <v>0.6</v>
      </c>
      <c r="E221">
        <v>0.63200000000000001</v>
      </c>
    </row>
    <row r="222" spans="1:5" x14ac:dyDescent="0.4">
      <c r="A222" t="s">
        <v>1933</v>
      </c>
      <c r="B222" s="22">
        <v>42769</v>
      </c>
      <c r="C222" s="22">
        <v>43118</v>
      </c>
      <c r="D222">
        <v>3.35</v>
      </c>
      <c r="E222">
        <v>3.536</v>
      </c>
    </row>
    <row r="223" spans="1:5" x14ac:dyDescent="0.4">
      <c r="A223" t="s">
        <v>1534</v>
      </c>
      <c r="B223" s="22">
        <v>42772</v>
      </c>
      <c r="C223" s="22">
        <v>43119</v>
      </c>
      <c r="D223">
        <v>0.14000000000000001</v>
      </c>
      <c r="E223">
        <v>0.14799999999999999</v>
      </c>
    </row>
    <row r="224" spans="1:5" x14ac:dyDescent="0.4">
      <c r="A224" t="s">
        <v>1767</v>
      </c>
      <c r="B224" s="22">
        <v>42765</v>
      </c>
      <c r="C224" s="22">
        <v>43111</v>
      </c>
      <c r="D224">
        <v>1.01</v>
      </c>
      <c r="E224">
        <v>1.0629999999999999</v>
      </c>
    </row>
    <row r="225" spans="1:5" x14ac:dyDescent="0.4">
      <c r="A225" t="s">
        <v>1118</v>
      </c>
      <c r="B225" s="22">
        <v>42772</v>
      </c>
      <c r="C225" s="22">
        <v>43119</v>
      </c>
      <c r="D225">
        <v>0.26</v>
      </c>
      <c r="E225">
        <v>0.27500000000000002</v>
      </c>
    </row>
    <row r="226" spans="1:5" x14ac:dyDescent="0.4">
      <c r="A226" t="s">
        <v>1689</v>
      </c>
      <c r="B226" s="22">
        <v>42779</v>
      </c>
      <c r="C226" s="22">
        <v>43126</v>
      </c>
      <c r="D226">
        <v>-0.13</v>
      </c>
      <c r="E226">
        <v>-0.127</v>
      </c>
    </row>
    <row r="227" spans="1:5" x14ac:dyDescent="0.4">
      <c r="A227" t="s">
        <v>1778</v>
      </c>
      <c r="B227" s="22">
        <v>42772</v>
      </c>
      <c r="C227" s="22">
        <v>43119</v>
      </c>
      <c r="D227">
        <v>0.34</v>
      </c>
      <c r="E227">
        <v>0.36</v>
      </c>
    </row>
    <row r="228" spans="1:5" x14ac:dyDescent="0.4">
      <c r="A228" t="s">
        <v>1600</v>
      </c>
      <c r="B228" s="22">
        <v>42774</v>
      </c>
      <c r="C228" s="22">
        <v>43123</v>
      </c>
      <c r="D228">
        <v>0.68</v>
      </c>
      <c r="E228">
        <v>0.72099999999999997</v>
      </c>
    </row>
    <row r="229" spans="1:5" x14ac:dyDescent="0.4">
      <c r="A229" t="s">
        <v>1560</v>
      </c>
      <c r="B229" s="22">
        <v>42776</v>
      </c>
      <c r="C229" s="22">
        <v>43125</v>
      </c>
      <c r="D229">
        <v>0.46</v>
      </c>
      <c r="E229">
        <v>0.48899999999999999</v>
      </c>
    </row>
    <row r="230" spans="1:5" x14ac:dyDescent="0.4">
      <c r="A230" t="s">
        <v>1369</v>
      </c>
      <c r="B230" s="22">
        <v>42779</v>
      </c>
      <c r="C230" s="22">
        <v>43126</v>
      </c>
      <c r="D230">
        <v>0.5</v>
      </c>
      <c r="E230">
        <v>0.53200000000000003</v>
      </c>
    </row>
    <row r="231" spans="1:5" x14ac:dyDescent="0.4">
      <c r="A231" t="s">
        <v>1444</v>
      </c>
      <c r="B231" s="22">
        <v>42768</v>
      </c>
      <c r="C231" s="22">
        <v>43117</v>
      </c>
      <c r="D231">
        <v>1.94</v>
      </c>
      <c r="E231">
        <v>2.0630000000000002</v>
      </c>
    </row>
    <row r="232" spans="1:5" x14ac:dyDescent="0.4">
      <c r="A232" t="s">
        <v>1105</v>
      </c>
      <c r="B232" s="22">
        <v>42776</v>
      </c>
      <c r="C232" s="22">
        <v>43125</v>
      </c>
      <c r="D232">
        <v>0.24</v>
      </c>
      <c r="E232">
        <v>0.25600000000000001</v>
      </c>
    </row>
    <row r="233" spans="1:5" x14ac:dyDescent="0.4">
      <c r="A233" t="s">
        <v>1128</v>
      </c>
      <c r="B233" s="22">
        <v>42779</v>
      </c>
      <c r="C233" s="22">
        <v>43126</v>
      </c>
      <c r="D233">
        <v>0.57999999999999996</v>
      </c>
      <c r="E233">
        <v>0.62</v>
      </c>
    </row>
    <row r="234" spans="1:5" x14ac:dyDescent="0.4">
      <c r="A234" t="s">
        <v>1622</v>
      </c>
      <c r="B234" s="22">
        <v>42677</v>
      </c>
      <c r="C234" s="22">
        <v>43026</v>
      </c>
      <c r="D234">
        <v>1.05</v>
      </c>
      <c r="E234">
        <v>1.127</v>
      </c>
    </row>
    <row r="235" spans="1:5" x14ac:dyDescent="0.4">
      <c r="A235" t="s">
        <v>1394</v>
      </c>
      <c r="B235" s="22">
        <v>42769</v>
      </c>
      <c r="C235" s="22">
        <v>43118</v>
      </c>
      <c r="D235">
        <v>0.39</v>
      </c>
      <c r="E235">
        <v>0.41699999999999998</v>
      </c>
    </row>
    <row r="236" spans="1:5" x14ac:dyDescent="0.4">
      <c r="A236" t="s">
        <v>1618</v>
      </c>
      <c r="B236" s="22">
        <v>42773</v>
      </c>
      <c r="C236" s="22">
        <v>43122</v>
      </c>
      <c r="D236">
        <v>0.78</v>
      </c>
      <c r="E236">
        <v>0.84299999999999997</v>
      </c>
    </row>
    <row r="237" spans="1:5" x14ac:dyDescent="0.4">
      <c r="A237" t="s">
        <v>1123</v>
      </c>
      <c r="B237" s="22">
        <v>42779</v>
      </c>
      <c r="C237" s="22">
        <v>43126</v>
      </c>
      <c r="D237">
        <v>0.6</v>
      </c>
      <c r="E237">
        <v>0.64600000000000002</v>
      </c>
    </row>
    <row r="238" spans="1:5" x14ac:dyDescent="0.4">
      <c r="A238" t="s">
        <v>1151</v>
      </c>
      <c r="B238" s="22">
        <v>42772</v>
      </c>
      <c r="C238" s="22">
        <v>43119</v>
      </c>
      <c r="D238">
        <v>0.85</v>
      </c>
      <c r="E238">
        <v>0.91500000000000004</v>
      </c>
    </row>
    <row r="239" spans="1:5" x14ac:dyDescent="0.4">
      <c r="A239" t="s">
        <v>1230</v>
      </c>
      <c r="B239" s="22">
        <v>42782</v>
      </c>
      <c r="C239" s="22">
        <v>43131</v>
      </c>
      <c r="D239">
        <v>2.56</v>
      </c>
      <c r="E239">
        <v>2.7549999999999999</v>
      </c>
    </row>
    <row r="240" spans="1:5" x14ac:dyDescent="0.4">
      <c r="A240" t="s">
        <v>1333</v>
      </c>
      <c r="B240" s="22">
        <v>42765</v>
      </c>
      <c r="C240" s="22">
        <v>43111</v>
      </c>
      <c r="D240">
        <v>1.1399999999999999</v>
      </c>
      <c r="E240">
        <v>1.228</v>
      </c>
    </row>
    <row r="241" spans="1:5" x14ac:dyDescent="0.4">
      <c r="A241" t="s">
        <v>1170</v>
      </c>
      <c r="B241" s="22">
        <v>42772</v>
      </c>
      <c r="C241" s="22">
        <v>43119</v>
      </c>
      <c r="D241">
        <v>1.1200000000000001</v>
      </c>
      <c r="E241">
        <v>1.21</v>
      </c>
    </row>
    <row r="242" spans="1:5" x14ac:dyDescent="0.4">
      <c r="A242" t="s">
        <v>1479</v>
      </c>
      <c r="B242" s="22">
        <v>42776</v>
      </c>
      <c r="C242" s="22">
        <v>43125</v>
      </c>
      <c r="D242">
        <v>0.73</v>
      </c>
      <c r="E242">
        <v>0.79200000000000004</v>
      </c>
    </row>
    <row r="243" spans="1:5" x14ac:dyDescent="0.4">
      <c r="A243" t="s">
        <v>1782</v>
      </c>
      <c r="B243" s="22">
        <v>42781</v>
      </c>
      <c r="C243" s="22">
        <v>43129</v>
      </c>
      <c r="D243">
        <v>0.3</v>
      </c>
      <c r="E243">
        <v>0.32400000000000001</v>
      </c>
    </row>
    <row r="244" spans="1:5" x14ac:dyDescent="0.4">
      <c r="A244" t="s">
        <v>1164</v>
      </c>
      <c r="B244" s="22">
        <v>42772</v>
      </c>
      <c r="C244" s="22">
        <v>43119</v>
      </c>
      <c r="D244">
        <v>0.06</v>
      </c>
      <c r="E244">
        <v>6.5000000000000002E-2</v>
      </c>
    </row>
    <row r="245" spans="1:5" x14ac:dyDescent="0.4">
      <c r="A245" t="s">
        <v>1318</v>
      </c>
      <c r="B245" s="22">
        <v>42776</v>
      </c>
      <c r="C245" s="22">
        <v>43125</v>
      </c>
      <c r="D245">
        <v>5.29</v>
      </c>
      <c r="E245">
        <v>5.73</v>
      </c>
    </row>
    <row r="246" spans="1:5" x14ac:dyDescent="0.4">
      <c r="A246" t="s">
        <v>1310</v>
      </c>
      <c r="B246" s="22">
        <v>42782</v>
      </c>
      <c r="C246" s="22">
        <v>43131</v>
      </c>
      <c r="D246">
        <v>-0.39</v>
      </c>
      <c r="E246">
        <v>-0.35699999999999998</v>
      </c>
    </row>
    <row r="247" spans="1:5" x14ac:dyDescent="0.4">
      <c r="A247" t="s">
        <v>1472</v>
      </c>
      <c r="B247" s="22">
        <v>42772</v>
      </c>
      <c r="C247" s="22">
        <v>43119</v>
      </c>
      <c r="D247">
        <v>0.75</v>
      </c>
      <c r="E247">
        <v>0.81599999999999995</v>
      </c>
    </row>
    <row r="248" spans="1:5" x14ac:dyDescent="0.4">
      <c r="A248" t="s">
        <v>1546</v>
      </c>
      <c r="B248" s="22">
        <v>42536</v>
      </c>
      <c r="C248" s="22">
        <v>42885</v>
      </c>
      <c r="D248">
        <v>1.44</v>
      </c>
      <c r="E248">
        <v>1.5669999999999999</v>
      </c>
    </row>
    <row r="249" spans="1:5" x14ac:dyDescent="0.4">
      <c r="A249" t="s">
        <v>1398</v>
      </c>
      <c r="B249" s="22">
        <v>42779</v>
      </c>
      <c r="C249" s="22">
        <v>43126</v>
      </c>
      <c r="D249">
        <v>0.18</v>
      </c>
      <c r="E249">
        <v>0.19600000000000001</v>
      </c>
    </row>
    <row r="250" spans="1:5" x14ac:dyDescent="0.4">
      <c r="A250" t="s">
        <v>1783</v>
      </c>
      <c r="B250" s="22">
        <v>42776</v>
      </c>
      <c r="C250" s="22">
        <v>43125</v>
      </c>
      <c r="D250">
        <v>0.81</v>
      </c>
      <c r="E250">
        <v>0.88200000000000001</v>
      </c>
    </row>
    <row r="251" spans="1:5" x14ac:dyDescent="0.4">
      <c r="A251" t="s">
        <v>1841</v>
      </c>
      <c r="B251" s="22">
        <v>42774</v>
      </c>
      <c r="C251" s="22">
        <v>43123</v>
      </c>
      <c r="D251">
        <v>1.37</v>
      </c>
      <c r="E251">
        <v>1.4930000000000001</v>
      </c>
    </row>
    <row r="252" spans="1:5" x14ac:dyDescent="0.4">
      <c r="A252" t="s">
        <v>1367</v>
      </c>
      <c r="B252" s="22">
        <v>42503</v>
      </c>
      <c r="C252" s="22">
        <v>42852</v>
      </c>
      <c r="D252">
        <v>1.29</v>
      </c>
      <c r="E252">
        <v>1.407</v>
      </c>
    </row>
    <row r="253" spans="1:5" x14ac:dyDescent="0.4">
      <c r="A253" t="s">
        <v>1163</v>
      </c>
      <c r="B253" s="22">
        <v>42779</v>
      </c>
      <c r="C253" s="22">
        <v>43126</v>
      </c>
      <c r="D253">
        <v>1.1499999999999999</v>
      </c>
      <c r="E253">
        <v>1.2549999999999999</v>
      </c>
    </row>
    <row r="254" spans="1:5" x14ac:dyDescent="0.4">
      <c r="A254" t="s">
        <v>1214</v>
      </c>
      <c r="B254" s="22">
        <v>42779</v>
      </c>
      <c r="C254" s="22">
        <v>43126</v>
      </c>
      <c r="D254">
        <v>0.36</v>
      </c>
      <c r="E254">
        <v>0.39300000000000002</v>
      </c>
    </row>
    <row r="255" spans="1:5" x14ac:dyDescent="0.4">
      <c r="A255" t="s">
        <v>1276</v>
      </c>
      <c r="B255" s="22">
        <v>42772</v>
      </c>
      <c r="C255" s="22">
        <v>43119</v>
      </c>
      <c r="D255">
        <v>0.36</v>
      </c>
      <c r="E255">
        <v>0.4</v>
      </c>
    </row>
    <row r="256" spans="1:5" x14ac:dyDescent="0.4">
      <c r="A256" t="s">
        <v>1892</v>
      </c>
      <c r="B256" s="22">
        <v>42765</v>
      </c>
      <c r="C256" s="22">
        <v>43111</v>
      </c>
      <c r="D256">
        <v>1.92</v>
      </c>
      <c r="E256">
        <v>2.12</v>
      </c>
    </row>
    <row r="257" spans="1:5" x14ac:dyDescent="0.4">
      <c r="A257" t="s">
        <v>1388</v>
      </c>
      <c r="B257" s="22">
        <v>42779</v>
      </c>
      <c r="C257" s="22">
        <v>43126</v>
      </c>
      <c r="D257">
        <v>-0.32</v>
      </c>
      <c r="E257">
        <v>-0.29199999999999998</v>
      </c>
    </row>
    <row r="258" spans="1:5" x14ac:dyDescent="0.4">
      <c r="A258" t="s">
        <v>1966</v>
      </c>
      <c r="B258" s="22">
        <v>42776</v>
      </c>
      <c r="C258" s="22">
        <v>43125</v>
      </c>
      <c r="D258">
        <v>0.02</v>
      </c>
      <c r="E258">
        <v>1.7999999999999999E-2</v>
      </c>
    </row>
    <row r="259" spans="1:5" x14ac:dyDescent="0.4">
      <c r="A259" t="s">
        <v>1870</v>
      </c>
      <c r="B259" s="22">
        <v>42782</v>
      </c>
      <c r="C259" s="22">
        <v>43131</v>
      </c>
      <c r="D259">
        <v>-2.73</v>
      </c>
      <c r="E259">
        <v>-2.4889999999999999</v>
      </c>
    </row>
    <row r="260" spans="1:5" x14ac:dyDescent="0.4">
      <c r="A260" t="s">
        <v>1749</v>
      </c>
      <c r="B260" s="22">
        <v>42775</v>
      </c>
      <c r="C260" s="22">
        <v>43124</v>
      </c>
      <c r="D260">
        <v>0.22</v>
      </c>
      <c r="E260">
        <v>0.248</v>
      </c>
    </row>
    <row r="261" spans="1:5" x14ac:dyDescent="0.4">
      <c r="A261" t="s">
        <v>1780</v>
      </c>
      <c r="B261" s="22">
        <v>42769</v>
      </c>
      <c r="C261" s="22">
        <v>43118</v>
      </c>
      <c r="D261">
        <v>0.73</v>
      </c>
      <c r="E261">
        <v>0.81</v>
      </c>
    </row>
    <row r="262" spans="1:5" x14ac:dyDescent="0.4">
      <c r="A262" t="s">
        <v>1166</v>
      </c>
      <c r="B262" s="22">
        <v>42776</v>
      </c>
      <c r="C262" s="22">
        <v>43125</v>
      </c>
      <c r="D262">
        <v>2.8</v>
      </c>
      <c r="E262">
        <v>3.161</v>
      </c>
    </row>
    <row r="263" spans="1:5" x14ac:dyDescent="0.4">
      <c r="A263" t="s">
        <v>1738</v>
      </c>
      <c r="B263" s="22">
        <v>42775</v>
      </c>
      <c r="C263" s="22">
        <v>43124</v>
      </c>
      <c r="D263">
        <v>2.09</v>
      </c>
      <c r="E263">
        <v>2.363</v>
      </c>
    </row>
    <row r="264" spans="1:5" x14ac:dyDescent="0.4">
      <c r="A264" t="s">
        <v>1044</v>
      </c>
      <c r="B264" s="22">
        <v>42776</v>
      </c>
      <c r="C264" s="22">
        <v>43125</v>
      </c>
      <c r="D264">
        <v>0.86</v>
      </c>
      <c r="E264">
        <v>0.97199999999999998</v>
      </c>
    </row>
    <row r="265" spans="1:5" x14ac:dyDescent="0.4">
      <c r="A265" t="s">
        <v>1064</v>
      </c>
      <c r="B265" s="22">
        <v>42768</v>
      </c>
      <c r="C265" s="22">
        <v>43117</v>
      </c>
      <c r="D265">
        <v>0.68</v>
      </c>
      <c r="E265">
        <v>0.76700000000000002</v>
      </c>
    </row>
    <row r="266" spans="1:5" x14ac:dyDescent="0.4">
      <c r="A266" t="s">
        <v>1571</v>
      </c>
      <c r="B266" s="22">
        <v>42599</v>
      </c>
      <c r="C266" s="22">
        <v>42948</v>
      </c>
      <c r="D266">
        <v>0.3</v>
      </c>
      <c r="E266">
        <v>0.34</v>
      </c>
    </row>
    <row r="267" spans="1:5" x14ac:dyDescent="0.4">
      <c r="A267" t="s">
        <v>1803</v>
      </c>
      <c r="B267" s="22">
        <v>42783</v>
      </c>
      <c r="C267" s="22">
        <v>43132</v>
      </c>
      <c r="D267">
        <v>0.15</v>
      </c>
      <c r="E267">
        <v>0.17</v>
      </c>
    </row>
    <row r="268" spans="1:5" x14ac:dyDescent="0.4">
      <c r="A268" t="s">
        <v>1894</v>
      </c>
      <c r="B268" s="22">
        <v>42783</v>
      </c>
      <c r="C268" s="22">
        <v>43132</v>
      </c>
      <c r="D268">
        <v>0.36</v>
      </c>
      <c r="E268">
        <v>0.41199999999999998</v>
      </c>
    </row>
    <row r="269" spans="1:5" x14ac:dyDescent="0.4">
      <c r="A269" t="s">
        <v>1225</v>
      </c>
      <c r="B269" s="22">
        <v>42769</v>
      </c>
      <c r="C269" s="22">
        <v>43118</v>
      </c>
      <c r="D269">
        <v>-1.46</v>
      </c>
      <c r="E269">
        <v>-1.2949999999999999</v>
      </c>
    </row>
    <row r="270" spans="1:5" x14ac:dyDescent="0.4">
      <c r="A270" t="s">
        <v>1530</v>
      </c>
      <c r="B270" s="22">
        <v>42762</v>
      </c>
      <c r="C270" s="22">
        <v>43110</v>
      </c>
      <c r="D270">
        <v>0.78</v>
      </c>
      <c r="E270">
        <v>0.89900000000000002</v>
      </c>
    </row>
    <row r="271" spans="1:5" x14ac:dyDescent="0.4">
      <c r="A271" t="s">
        <v>1366</v>
      </c>
      <c r="B271" s="22">
        <v>42772</v>
      </c>
      <c r="C271" s="22">
        <v>43119</v>
      </c>
      <c r="D271">
        <v>0.25</v>
      </c>
      <c r="E271">
        <v>0.28699999999999998</v>
      </c>
    </row>
    <row r="272" spans="1:5" x14ac:dyDescent="0.4">
      <c r="A272" t="s">
        <v>1743</v>
      </c>
      <c r="B272" s="22">
        <v>42775</v>
      </c>
      <c r="C272" s="22">
        <v>43124</v>
      </c>
      <c r="D272">
        <v>0.16</v>
      </c>
      <c r="E272">
        <v>0.184</v>
      </c>
    </row>
    <row r="273" spans="1:5" x14ac:dyDescent="0.4">
      <c r="A273" t="s">
        <v>1063</v>
      </c>
      <c r="B273" s="22">
        <v>42772</v>
      </c>
      <c r="C273" s="22">
        <v>43119</v>
      </c>
      <c r="D273">
        <v>0.48</v>
      </c>
      <c r="E273">
        <v>0.55300000000000005</v>
      </c>
    </row>
    <row r="274" spans="1:5" x14ac:dyDescent="0.4">
      <c r="A274" t="s">
        <v>1890</v>
      </c>
      <c r="B274" s="22">
        <v>42776</v>
      </c>
      <c r="C274" s="22">
        <v>43125</v>
      </c>
      <c r="D274">
        <v>-0.1</v>
      </c>
      <c r="E274">
        <v>-8.7999999999999995E-2</v>
      </c>
    </row>
    <row r="275" spans="1:5" x14ac:dyDescent="0.4">
      <c r="A275" t="s">
        <v>1570</v>
      </c>
      <c r="B275" s="22">
        <v>42620</v>
      </c>
      <c r="C275" s="22">
        <v>42968</v>
      </c>
      <c r="D275">
        <v>1.17</v>
      </c>
      <c r="E275">
        <v>1.351</v>
      </c>
    </row>
    <row r="276" spans="1:5" x14ac:dyDescent="0.4">
      <c r="A276" t="s">
        <v>1384</v>
      </c>
      <c r="B276" s="22">
        <v>42765</v>
      </c>
      <c r="C276" s="22">
        <v>43111</v>
      </c>
      <c r="D276">
        <v>0.38</v>
      </c>
      <c r="E276">
        <v>0.441</v>
      </c>
    </row>
    <row r="277" spans="1:5" x14ac:dyDescent="0.4">
      <c r="A277" t="s">
        <v>1441</v>
      </c>
      <c r="B277" s="22">
        <v>42779</v>
      </c>
      <c r="C277" s="22">
        <v>43126</v>
      </c>
      <c r="D277">
        <v>0.44</v>
      </c>
      <c r="E277">
        <v>0.51</v>
      </c>
    </row>
    <row r="278" spans="1:5" x14ac:dyDescent="0.4">
      <c r="A278" t="s">
        <v>1832</v>
      </c>
      <c r="B278" s="22">
        <v>42565</v>
      </c>
      <c r="C278" s="22">
        <v>42913</v>
      </c>
      <c r="D278">
        <v>0.52</v>
      </c>
      <c r="E278">
        <v>0.60499999999999998</v>
      </c>
    </row>
    <row r="279" spans="1:5" x14ac:dyDescent="0.4">
      <c r="A279" t="s">
        <v>1009</v>
      </c>
      <c r="B279" s="22">
        <v>42782</v>
      </c>
      <c r="C279" s="22">
        <v>43131</v>
      </c>
      <c r="D279">
        <v>-1.78</v>
      </c>
      <c r="E279">
        <v>-1.5580000000000001</v>
      </c>
    </row>
    <row r="280" spans="1:5" x14ac:dyDescent="0.4">
      <c r="A280" t="s">
        <v>1903</v>
      </c>
      <c r="B280" s="22">
        <v>42769</v>
      </c>
      <c r="C280" s="22">
        <v>43118</v>
      </c>
      <c r="D280">
        <v>0.44</v>
      </c>
      <c r="E280">
        <v>0.51400000000000001</v>
      </c>
    </row>
    <row r="281" spans="1:5" x14ac:dyDescent="0.4">
      <c r="A281" t="s">
        <v>1221</v>
      </c>
      <c r="B281" s="22">
        <v>42677</v>
      </c>
      <c r="C281" s="22">
        <v>43026</v>
      </c>
      <c r="D281">
        <v>-0.47</v>
      </c>
      <c r="E281">
        <v>-0.40699999999999997</v>
      </c>
    </row>
    <row r="282" spans="1:5" x14ac:dyDescent="0.4">
      <c r="A282" t="s">
        <v>1909</v>
      </c>
      <c r="B282" s="22">
        <v>42768</v>
      </c>
      <c r="C282" s="22">
        <v>43117</v>
      </c>
      <c r="D282">
        <v>0.8</v>
      </c>
      <c r="E282">
        <v>0.93899999999999995</v>
      </c>
    </row>
    <row r="283" spans="1:5" x14ac:dyDescent="0.4">
      <c r="A283" t="s">
        <v>1451</v>
      </c>
      <c r="B283" s="22">
        <v>42772</v>
      </c>
      <c r="C283" s="22">
        <v>43119</v>
      </c>
      <c r="D283">
        <v>1.23</v>
      </c>
      <c r="E283">
        <v>1.444</v>
      </c>
    </row>
    <row r="284" spans="1:5" x14ac:dyDescent="0.4">
      <c r="A284" t="s">
        <v>1837</v>
      </c>
      <c r="B284" s="22">
        <v>42779</v>
      </c>
      <c r="C284" s="22">
        <v>43126</v>
      </c>
      <c r="D284">
        <v>-1.88</v>
      </c>
      <c r="E284">
        <v>-1.637</v>
      </c>
    </row>
    <row r="285" spans="1:5" x14ac:dyDescent="0.4">
      <c r="A285" t="s">
        <v>1108</v>
      </c>
      <c r="B285" s="22">
        <v>42773</v>
      </c>
      <c r="C285" s="22">
        <v>43122</v>
      </c>
      <c r="D285">
        <v>0.33</v>
      </c>
      <c r="E285">
        <v>0.38900000000000001</v>
      </c>
    </row>
    <row r="286" spans="1:5" x14ac:dyDescent="0.4">
      <c r="A286" t="s">
        <v>1302</v>
      </c>
      <c r="B286" s="22">
        <v>42776</v>
      </c>
      <c r="C286" s="22">
        <v>43125</v>
      </c>
      <c r="D286">
        <v>-0.41</v>
      </c>
      <c r="E286">
        <v>-0.35599999999999998</v>
      </c>
    </row>
    <row r="287" spans="1:5" x14ac:dyDescent="0.4">
      <c r="A287" t="s">
        <v>1654</v>
      </c>
      <c r="B287" s="22">
        <v>42768</v>
      </c>
      <c r="C287" s="22">
        <v>43117</v>
      </c>
      <c r="D287">
        <v>0.17</v>
      </c>
      <c r="E287">
        <v>0.20200000000000001</v>
      </c>
    </row>
    <row r="288" spans="1:5" x14ac:dyDescent="0.4">
      <c r="A288" t="s">
        <v>1766</v>
      </c>
      <c r="B288" s="22">
        <v>42690</v>
      </c>
      <c r="C288" s="22">
        <v>43038</v>
      </c>
      <c r="D288">
        <v>0.32</v>
      </c>
      <c r="E288">
        <v>0.38100000000000001</v>
      </c>
    </row>
    <row r="289" spans="1:5" x14ac:dyDescent="0.4">
      <c r="A289" t="s">
        <v>1167</v>
      </c>
      <c r="B289" s="22">
        <v>42767</v>
      </c>
      <c r="C289" s="22">
        <v>43116</v>
      </c>
      <c r="D289">
        <v>0.22</v>
      </c>
      <c r="E289">
        <v>0.26300000000000001</v>
      </c>
    </row>
    <row r="290" spans="1:5" x14ac:dyDescent="0.4">
      <c r="A290" t="s">
        <v>1029</v>
      </c>
      <c r="B290" s="22">
        <v>42783</v>
      </c>
      <c r="C290" s="22">
        <v>43132</v>
      </c>
      <c r="D290">
        <v>-1.34</v>
      </c>
      <c r="E290">
        <v>-1.139</v>
      </c>
    </row>
    <row r="291" spans="1:5" x14ac:dyDescent="0.4">
      <c r="A291" t="s">
        <v>992</v>
      </c>
      <c r="B291" s="22">
        <v>42496</v>
      </c>
      <c r="C291" s="22">
        <v>42845</v>
      </c>
      <c r="D291">
        <v>0.2</v>
      </c>
      <c r="E291">
        <v>0.24399999999999999</v>
      </c>
    </row>
    <row r="292" spans="1:5" x14ac:dyDescent="0.4">
      <c r="A292" t="s">
        <v>1383</v>
      </c>
      <c r="B292" s="22">
        <v>42769</v>
      </c>
      <c r="C292" s="22">
        <v>43118</v>
      </c>
      <c r="D292">
        <v>0.59</v>
      </c>
      <c r="E292">
        <v>0.71599999999999997</v>
      </c>
    </row>
    <row r="293" spans="1:5" x14ac:dyDescent="0.4">
      <c r="A293" t="s">
        <v>1021</v>
      </c>
      <c r="B293" s="22">
        <v>42779</v>
      </c>
      <c r="C293" s="22">
        <v>43126</v>
      </c>
      <c r="D293">
        <v>6.37</v>
      </c>
      <c r="E293">
        <v>7.95</v>
      </c>
    </row>
    <row r="294" spans="1:5" x14ac:dyDescent="0.4">
      <c r="A294" t="s">
        <v>1051</v>
      </c>
      <c r="B294" s="22">
        <v>42779</v>
      </c>
      <c r="C294" s="22">
        <v>43126</v>
      </c>
      <c r="D294">
        <v>0.31</v>
      </c>
      <c r="E294">
        <v>0.38900000000000001</v>
      </c>
    </row>
    <row r="295" spans="1:5" x14ac:dyDescent="0.4">
      <c r="A295" t="s">
        <v>1867</v>
      </c>
      <c r="B295" s="22">
        <v>42772</v>
      </c>
      <c r="C295" s="22">
        <v>43119</v>
      </c>
      <c r="D295">
        <v>0.22</v>
      </c>
      <c r="E295">
        <v>0.27900000000000003</v>
      </c>
    </row>
    <row r="296" spans="1:5" x14ac:dyDescent="0.4">
      <c r="A296" t="s">
        <v>1957</v>
      </c>
      <c r="B296" s="22">
        <v>42775</v>
      </c>
      <c r="C296" s="22">
        <v>43124</v>
      </c>
      <c r="D296">
        <v>0.67</v>
      </c>
      <c r="E296">
        <v>0.85099999999999998</v>
      </c>
    </row>
    <row r="297" spans="1:5" x14ac:dyDescent="0.4">
      <c r="A297" t="s">
        <v>1696</v>
      </c>
      <c r="B297" s="22">
        <v>42768</v>
      </c>
      <c r="C297" s="22">
        <v>43117</v>
      </c>
      <c r="D297">
        <v>0.27</v>
      </c>
      <c r="E297">
        <v>0.34300000000000003</v>
      </c>
    </row>
    <row r="298" spans="1:5" x14ac:dyDescent="0.4">
      <c r="A298" t="s">
        <v>1951</v>
      </c>
      <c r="B298" s="22">
        <v>42782</v>
      </c>
      <c r="C298" s="22">
        <v>43131</v>
      </c>
      <c r="D298">
        <v>0.13</v>
      </c>
      <c r="E298">
        <v>0.16700000000000001</v>
      </c>
    </row>
    <row r="299" spans="1:5" x14ac:dyDescent="0.4">
      <c r="A299" t="s">
        <v>1358</v>
      </c>
      <c r="B299" s="22">
        <v>42776</v>
      </c>
      <c r="C299" s="22">
        <v>43125</v>
      </c>
      <c r="D299">
        <v>2.09</v>
      </c>
      <c r="E299">
        <v>2.7029999999999998</v>
      </c>
    </row>
    <row r="300" spans="1:5" x14ac:dyDescent="0.4">
      <c r="A300" t="s">
        <v>1784</v>
      </c>
      <c r="B300" s="22">
        <v>42775</v>
      </c>
      <c r="C300" s="22">
        <v>43124</v>
      </c>
      <c r="D300">
        <v>0.33</v>
      </c>
      <c r="E300">
        <v>0.43</v>
      </c>
    </row>
    <row r="301" spans="1:5" x14ac:dyDescent="0.4">
      <c r="A301" t="s">
        <v>1373</v>
      </c>
      <c r="B301" s="22">
        <v>42775</v>
      </c>
      <c r="C301" s="22">
        <v>43124</v>
      </c>
      <c r="D301">
        <v>0.06</v>
      </c>
      <c r="E301">
        <v>7.9000000000000001E-2</v>
      </c>
    </row>
    <row r="302" spans="1:5" x14ac:dyDescent="0.4">
      <c r="A302" t="s">
        <v>1906</v>
      </c>
      <c r="B302" s="22">
        <v>42776</v>
      </c>
      <c r="C302" s="22">
        <v>43125</v>
      </c>
      <c r="D302">
        <v>0.9</v>
      </c>
      <c r="E302">
        <v>1.2010000000000001</v>
      </c>
    </row>
    <row r="303" spans="1:5" x14ac:dyDescent="0.4">
      <c r="A303" t="s">
        <v>1149</v>
      </c>
      <c r="B303" s="22">
        <v>42783</v>
      </c>
      <c r="C303" s="22">
        <v>43132</v>
      </c>
      <c r="D303">
        <v>7.0000000000000007E-2</v>
      </c>
      <c r="E303">
        <v>9.5000000000000001E-2</v>
      </c>
    </row>
    <row r="304" spans="1:5" x14ac:dyDescent="0.4">
      <c r="A304" t="s">
        <v>1071</v>
      </c>
      <c r="B304" s="22">
        <v>42779</v>
      </c>
      <c r="C304" s="22">
        <v>43126</v>
      </c>
      <c r="D304">
        <v>0.39</v>
      </c>
      <c r="E304">
        <v>0.56000000000000005</v>
      </c>
    </row>
    <row r="305" spans="1:5" x14ac:dyDescent="0.4">
      <c r="A305" t="s">
        <v>1085</v>
      </c>
      <c r="B305" s="22">
        <v>42772</v>
      </c>
      <c r="C305" s="22">
        <v>43119</v>
      </c>
      <c r="D305">
        <v>0.52</v>
      </c>
      <c r="E305">
        <v>0.76800000000000002</v>
      </c>
    </row>
    <row r="306" spans="1:5" x14ac:dyDescent="0.4">
      <c r="A306" t="s">
        <v>1937</v>
      </c>
      <c r="B306" s="22">
        <v>42776</v>
      </c>
      <c r="C306" s="22">
        <v>43125</v>
      </c>
      <c r="D306">
        <v>0.13</v>
      </c>
      <c r="E306">
        <v>0.19400000000000001</v>
      </c>
    </row>
    <row r="307" spans="1:5" x14ac:dyDescent="0.4">
      <c r="A307" t="s">
        <v>1602</v>
      </c>
      <c r="B307" s="22">
        <v>42779</v>
      </c>
      <c r="C307" s="22">
        <v>43126</v>
      </c>
      <c r="D307">
        <v>0.5</v>
      </c>
      <c r="E307">
        <v>0.745</v>
      </c>
    </row>
    <row r="308" spans="1:5" x14ac:dyDescent="0.4">
      <c r="A308" t="s">
        <v>1161</v>
      </c>
      <c r="B308" s="22">
        <v>42775</v>
      </c>
      <c r="C308" s="22">
        <v>43124</v>
      </c>
      <c r="D308">
        <v>0.08</v>
      </c>
      <c r="E308">
        <v>0.121</v>
      </c>
    </row>
    <row r="309" spans="1:5" x14ac:dyDescent="0.4">
      <c r="A309" t="s">
        <v>1727</v>
      </c>
      <c r="B309" s="22">
        <v>42776</v>
      </c>
      <c r="C309" s="22">
        <v>43125</v>
      </c>
      <c r="D309">
        <v>0.32</v>
      </c>
      <c r="E309">
        <v>0.497</v>
      </c>
    </row>
    <row r="310" spans="1:5" x14ac:dyDescent="0.4">
      <c r="A310" t="s">
        <v>1117</v>
      </c>
      <c r="B310" s="22">
        <v>42782</v>
      </c>
      <c r="C310" s="22">
        <v>43131</v>
      </c>
      <c r="D310">
        <v>0.22</v>
      </c>
      <c r="E310">
        <v>0.36</v>
      </c>
    </row>
    <row r="311" spans="1:5" x14ac:dyDescent="0.4">
      <c r="A311" t="s">
        <v>1233</v>
      </c>
      <c r="B311" s="22">
        <v>42772</v>
      </c>
      <c r="C311" s="22">
        <v>43119</v>
      </c>
      <c r="D311">
        <v>0.16</v>
      </c>
      <c r="E311">
        <v>0.3</v>
      </c>
    </row>
    <row r="312" spans="1:5" x14ac:dyDescent="0.4">
      <c r="A312" t="s">
        <v>1194</v>
      </c>
      <c r="B312" s="22">
        <v>42782</v>
      </c>
      <c r="C312" s="22">
        <v>43131</v>
      </c>
      <c r="D312">
        <v>0.17</v>
      </c>
      <c r="E312">
        <v>0.32800000000000001</v>
      </c>
    </row>
    <row r="313" spans="1:5" x14ac:dyDescent="0.4">
      <c r="A313" t="s">
        <v>1642</v>
      </c>
      <c r="B313" s="22">
        <v>42772</v>
      </c>
      <c r="C313" s="22">
        <v>43119</v>
      </c>
      <c r="D313">
        <v>0.22</v>
      </c>
      <c r="E313">
        <v>0.43</v>
      </c>
    </row>
    <row r="314" spans="1:5" x14ac:dyDescent="0.4">
      <c r="A314" t="s">
        <v>1865</v>
      </c>
      <c r="B314" s="22">
        <v>42780</v>
      </c>
      <c r="C314" s="22">
        <v>43129</v>
      </c>
      <c r="D314">
        <v>0.11</v>
      </c>
      <c r="E314">
        <v>0.22</v>
      </c>
    </row>
    <row r="315" spans="1:5" x14ac:dyDescent="0.4">
      <c r="A315" t="s">
        <v>1512</v>
      </c>
      <c r="B315" s="22">
        <v>42769</v>
      </c>
      <c r="C315" s="22">
        <v>43118</v>
      </c>
      <c r="D315">
        <v>0.47</v>
      </c>
      <c r="E315">
        <v>0.95</v>
      </c>
    </row>
    <row r="316" spans="1:5" x14ac:dyDescent="0.4">
      <c r="A316" t="s">
        <v>1744</v>
      </c>
      <c r="B316" s="22">
        <v>42772</v>
      </c>
      <c r="C316" s="22">
        <v>43119</v>
      </c>
      <c r="D316">
        <v>-0.14000000000000001</v>
      </c>
      <c r="E316">
        <v>-9.2999999999999999E-2</v>
      </c>
    </row>
    <row r="317" spans="1:5" x14ac:dyDescent="0.4">
      <c r="A317" t="s">
        <v>1206</v>
      </c>
      <c r="B317" s="22">
        <v>42734</v>
      </c>
      <c r="C317" s="22">
        <v>43082</v>
      </c>
      <c r="D317">
        <v>0.28000000000000003</v>
      </c>
      <c r="E317">
        <v>0.56599999999999995</v>
      </c>
    </row>
    <row r="318" spans="1:5" x14ac:dyDescent="0.4">
      <c r="A318" t="s">
        <v>1797</v>
      </c>
      <c r="B318" s="22">
        <v>42776</v>
      </c>
      <c r="C318" s="22">
        <v>43125</v>
      </c>
      <c r="D318">
        <v>0.05</v>
      </c>
      <c r="E318">
        <v>0.10299999999999999</v>
      </c>
    </row>
    <row r="319" spans="1:5" x14ac:dyDescent="0.4">
      <c r="A319" t="s">
        <v>1694</v>
      </c>
      <c r="B319" s="22">
        <v>42775</v>
      </c>
      <c r="C319" s="22">
        <v>43124</v>
      </c>
      <c r="D319">
        <v>0.15</v>
      </c>
      <c r="E319">
        <v>0.34300000000000003</v>
      </c>
    </row>
    <row r="320" spans="1:5" x14ac:dyDescent="0.4">
      <c r="A320" t="s">
        <v>1732</v>
      </c>
      <c r="B320" s="22">
        <v>42776</v>
      </c>
      <c r="C320" s="22">
        <v>43125</v>
      </c>
      <c r="D320">
        <v>-0.24</v>
      </c>
      <c r="E320">
        <v>-0.14899999999999999</v>
      </c>
    </row>
    <row r="321" spans="1:5" x14ac:dyDescent="0.4">
      <c r="A321" t="s">
        <v>1033</v>
      </c>
      <c r="B321" s="22">
        <v>42772</v>
      </c>
      <c r="C321" s="22">
        <v>43119</v>
      </c>
      <c r="D321">
        <v>0.4</v>
      </c>
      <c r="E321">
        <v>1.4239999999999999</v>
      </c>
    </row>
    <row r="322" spans="1:5" x14ac:dyDescent="0.4">
      <c r="A322" t="s">
        <v>1779</v>
      </c>
      <c r="B322" s="22">
        <v>42774</v>
      </c>
      <c r="C322" s="22">
        <v>43123</v>
      </c>
      <c r="D322">
        <v>0.02</v>
      </c>
      <c r="E322">
        <v>8.1000000000000003E-2</v>
      </c>
    </row>
    <row r="323" spans="1:5" x14ac:dyDescent="0.4">
      <c r="A323" t="s">
        <v>1617</v>
      </c>
      <c r="B323" s="22">
        <v>42783</v>
      </c>
      <c r="C323" s="22">
        <v>43132</v>
      </c>
      <c r="D323">
        <v>-0.09</v>
      </c>
      <c r="E323">
        <v>-4.8000000000000001E-2</v>
      </c>
    </row>
    <row r="324" spans="1:5" x14ac:dyDescent="0.4">
      <c r="A324" t="s">
        <v>1806</v>
      </c>
      <c r="B324" s="22">
        <v>42782</v>
      </c>
      <c r="C324" s="22">
        <v>43131</v>
      </c>
      <c r="D324">
        <v>-0.05</v>
      </c>
      <c r="E324">
        <v>-2.5999999999999999E-2</v>
      </c>
    </row>
    <row r="325" spans="1:5" x14ac:dyDescent="0.4">
      <c r="A325" t="s">
        <v>1686</v>
      </c>
      <c r="B325" s="22">
        <v>42775</v>
      </c>
      <c r="C325" s="22">
        <v>43124</v>
      </c>
      <c r="D325">
        <v>0.03</v>
      </c>
      <c r="E325">
        <v>0.192</v>
      </c>
    </row>
    <row r="326" spans="1:5" x14ac:dyDescent="0.4">
      <c r="A326" t="s">
        <v>1670</v>
      </c>
      <c r="B326" s="22">
        <v>42781</v>
      </c>
      <c r="C326" s="22">
        <v>43130</v>
      </c>
      <c r="D326">
        <v>7.0000000000000007E-2</v>
      </c>
      <c r="E326">
        <v>0.77700000000000002</v>
      </c>
    </row>
    <row r="327" spans="1:5" x14ac:dyDescent="0.4">
      <c r="A327" t="s">
        <v>1271</v>
      </c>
      <c r="B327" s="22">
        <v>42776</v>
      </c>
      <c r="C327" s="22">
        <v>43125</v>
      </c>
      <c r="D327">
        <v>0</v>
      </c>
      <c r="E327">
        <v>0.05</v>
      </c>
    </row>
    <row r="328" spans="1:5" x14ac:dyDescent="0.4">
      <c r="A328" t="s">
        <v>1941</v>
      </c>
      <c r="B328" s="22">
        <v>42436</v>
      </c>
      <c r="C328" s="22">
        <v>42782</v>
      </c>
      <c r="D328">
        <v>-0.04</v>
      </c>
      <c r="E328">
        <v>-0.02</v>
      </c>
    </row>
    <row r="329" spans="1:5" x14ac:dyDescent="0.4">
      <c r="A329" t="s">
        <v>1643</v>
      </c>
      <c r="B329" s="22">
        <v>42779</v>
      </c>
      <c r="C329" s="22">
        <v>43126</v>
      </c>
      <c r="D329">
        <v>-0.17</v>
      </c>
      <c r="E329">
        <v>0.60099999999999998</v>
      </c>
    </row>
    <row r="330" spans="1:5" x14ac:dyDescent="0.4">
      <c r="A330" t="s">
        <v>1485</v>
      </c>
      <c r="B330" s="22">
        <v>42767</v>
      </c>
      <c r="C330" s="22">
        <v>43116</v>
      </c>
      <c r="D330">
        <v>-0.77</v>
      </c>
      <c r="E330">
        <v>-0.33200000000000002</v>
      </c>
    </row>
    <row r="331" spans="1:5" x14ac:dyDescent="0.4">
      <c r="A331" t="s">
        <v>1439</v>
      </c>
      <c r="B331" s="22">
        <v>42772</v>
      </c>
      <c r="C331" s="22">
        <v>43119</v>
      </c>
      <c r="D331">
        <v>-1.25</v>
      </c>
      <c r="E331">
        <v>3.6890000000000001</v>
      </c>
    </row>
    <row r="332" spans="1:5" x14ac:dyDescent="0.4">
      <c r="A332" t="s">
        <v>1703</v>
      </c>
      <c r="B332" s="22">
        <v>42782</v>
      </c>
      <c r="C332" s="22">
        <v>43131</v>
      </c>
      <c r="D332">
        <v>-0.09</v>
      </c>
      <c r="E332">
        <v>-2.8000000000000001E-2</v>
      </c>
    </row>
    <row r="333" spans="1:5" x14ac:dyDescent="0.4">
      <c r="A333" t="s">
        <v>1490</v>
      </c>
      <c r="B333" s="22">
        <v>42776</v>
      </c>
      <c r="C333" s="22">
        <v>43125</v>
      </c>
      <c r="D333">
        <v>-0.04</v>
      </c>
      <c r="E333">
        <v>2.9000000000000001E-2</v>
      </c>
    </row>
    <row r="334" spans="1:5" x14ac:dyDescent="0.4">
      <c r="A334" t="s">
        <v>1802</v>
      </c>
      <c r="B334" s="22">
        <v>42779</v>
      </c>
      <c r="C334" s="22">
        <v>43126</v>
      </c>
      <c r="D334">
        <v>-0.06</v>
      </c>
      <c r="E334">
        <v>1.6E-2</v>
      </c>
    </row>
    <row r="335" spans="1:5" x14ac:dyDescent="0.4">
      <c r="A335" t="s">
        <v>1934</v>
      </c>
      <c r="B335" s="22">
        <v>42780</v>
      </c>
      <c r="C335" s="22">
        <v>43129</v>
      </c>
      <c r="D335">
        <v>-4.66</v>
      </c>
      <c r="E335">
        <v>1.1200000000000001</v>
      </c>
    </row>
    <row r="336" spans="1:5" x14ac:dyDescent="0.4">
      <c r="A336" t="s">
        <v>1288</v>
      </c>
      <c r="B336" s="22">
        <v>42776</v>
      </c>
      <c r="C336" s="22">
        <v>43125</v>
      </c>
      <c r="D336">
        <v>-4.01</v>
      </c>
      <c r="E336">
        <v>0.86499999999999999</v>
      </c>
    </row>
    <row r="337" spans="1:5" x14ac:dyDescent="0.4">
      <c r="A337" t="s">
        <v>1493</v>
      </c>
      <c r="B337" s="22">
        <v>42779</v>
      </c>
      <c r="C337" s="22">
        <v>43126</v>
      </c>
      <c r="D337">
        <v>-0.21</v>
      </c>
      <c r="E337">
        <v>-2.1000000000000001E-2</v>
      </c>
    </row>
    <row r="338" spans="1:5" x14ac:dyDescent="0.4">
      <c r="A338" t="s">
        <v>1536</v>
      </c>
      <c r="B338" s="22">
        <v>42779</v>
      </c>
      <c r="C338" s="22">
        <v>43126</v>
      </c>
      <c r="D338">
        <v>-3.33</v>
      </c>
      <c r="E338">
        <v>0.23499999999999999</v>
      </c>
    </row>
    <row r="339" spans="1:5" x14ac:dyDescent="0.4">
      <c r="A339" t="s">
        <v>1087</v>
      </c>
      <c r="B339" s="22">
        <v>42782</v>
      </c>
      <c r="C339" s="22">
        <v>43131</v>
      </c>
      <c r="D339">
        <v>-1.08</v>
      </c>
      <c r="E339">
        <v>-1.7000000000000001E-2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005E-C976-4872-B190-490F0D4FFCEC}">
  <dimension ref="A1:E300"/>
  <sheetViews>
    <sheetView topLeftCell="A274" workbookViewId="0">
      <selection sqref="A1:E300"/>
    </sheetView>
  </sheetViews>
  <sheetFormatPr defaultRowHeight="13.15" x14ac:dyDescent="0.4"/>
  <cols>
    <col min="2" max="3" width="10.0703125" bestFit="1" customWidth="1"/>
    <col min="4" max="4" width="9.140625" style="23"/>
    <col min="5" max="5" width="9.140625" style="21"/>
  </cols>
  <sheetData>
    <row r="1" spans="1:5" ht="12" customHeight="1" x14ac:dyDescent="0.4">
      <c r="A1" s="3" t="s">
        <v>1001</v>
      </c>
      <c r="B1" s="22">
        <v>42768</v>
      </c>
      <c r="C1" s="22">
        <v>43117</v>
      </c>
      <c r="D1" s="23">
        <v>0.02</v>
      </c>
      <c r="E1" s="21">
        <v>1E-3</v>
      </c>
    </row>
    <row r="2" spans="1:5" ht="11" customHeight="1" x14ac:dyDescent="0.4">
      <c r="A2" s="3" t="s">
        <v>1635</v>
      </c>
      <c r="B2" s="22">
        <v>42772</v>
      </c>
      <c r="C2" s="22">
        <v>43119</v>
      </c>
      <c r="D2" s="23">
        <v>0.64</v>
      </c>
      <c r="E2" s="21">
        <v>3.5000000000000003E-2</v>
      </c>
    </row>
    <row r="3" spans="1:5" ht="11" customHeight="1" x14ac:dyDescent="0.4">
      <c r="A3" s="3" t="s">
        <v>1127</v>
      </c>
      <c r="B3" s="22">
        <v>42772</v>
      </c>
      <c r="C3" s="22">
        <v>43119</v>
      </c>
      <c r="D3" s="23">
        <v>0.14000000000000001</v>
      </c>
      <c r="E3" s="21">
        <v>-1.7999999999999999E-2</v>
      </c>
    </row>
    <row r="4" spans="1:5" ht="11" customHeight="1" x14ac:dyDescent="0.4">
      <c r="A4" s="3" t="s">
        <v>1764</v>
      </c>
      <c r="B4" s="22">
        <v>42779</v>
      </c>
      <c r="C4" s="22">
        <v>43126</v>
      </c>
      <c r="D4" s="23">
        <v>0.33</v>
      </c>
      <c r="E4" s="21">
        <v>4.7E-2</v>
      </c>
    </row>
    <row r="5" spans="1:5" ht="11" customHeight="1" x14ac:dyDescent="0.4">
      <c r="A5" s="3" t="s">
        <v>1273</v>
      </c>
      <c r="B5" s="22">
        <v>42783</v>
      </c>
      <c r="C5" s="22">
        <v>43132</v>
      </c>
      <c r="D5" s="23">
        <v>0.11</v>
      </c>
      <c r="E5" s="21">
        <v>-2.5000000000000001E-2</v>
      </c>
    </row>
    <row r="6" spans="1:5" ht="11" customHeight="1" x14ac:dyDescent="0.4">
      <c r="A6" s="1" t="s">
        <v>1961</v>
      </c>
      <c r="B6" s="22">
        <v>42782</v>
      </c>
      <c r="C6" s="22">
        <v>43131</v>
      </c>
      <c r="D6" s="23">
        <v>0.04</v>
      </c>
      <c r="E6" s="21">
        <v>-0.01</v>
      </c>
    </row>
    <row r="7" spans="1:5" ht="11" customHeight="1" x14ac:dyDescent="0.4">
      <c r="A7" s="3" t="s">
        <v>1558</v>
      </c>
      <c r="B7" s="22">
        <v>42781</v>
      </c>
      <c r="C7" s="22">
        <v>43130</v>
      </c>
      <c r="D7" s="23">
        <v>0.06</v>
      </c>
      <c r="E7" s="21">
        <v>1.4E-2</v>
      </c>
    </row>
    <row r="8" spans="1:5" ht="11" customHeight="1" x14ac:dyDescent="0.4">
      <c r="A8" s="3" t="s">
        <v>1083</v>
      </c>
      <c r="B8" s="22">
        <v>42776</v>
      </c>
      <c r="C8" s="22">
        <v>43125</v>
      </c>
      <c r="D8" s="23">
        <v>0.1</v>
      </c>
      <c r="E8" s="21">
        <v>-0.04</v>
      </c>
    </row>
    <row r="9" spans="1:5" ht="11" customHeight="1" x14ac:dyDescent="0.4">
      <c r="A9" s="3" t="s">
        <v>1423</v>
      </c>
      <c r="B9" s="22">
        <v>42776</v>
      </c>
      <c r="C9" s="22">
        <v>43125</v>
      </c>
      <c r="D9" s="23">
        <v>0.1</v>
      </c>
      <c r="E9" s="21">
        <v>-0.05</v>
      </c>
    </row>
    <row r="10" spans="1:5" ht="11" customHeight="1" x14ac:dyDescent="0.4">
      <c r="A10" s="3" t="s">
        <v>1020</v>
      </c>
      <c r="B10" s="22">
        <v>42772</v>
      </c>
      <c r="C10" s="22">
        <v>43119</v>
      </c>
      <c r="D10" s="23">
        <v>0.01</v>
      </c>
      <c r="E10" s="21">
        <v>-6.0000000000000001E-3</v>
      </c>
    </row>
    <row r="11" spans="1:5" ht="11" customHeight="1" x14ac:dyDescent="0.4">
      <c r="A11" s="3" t="s">
        <v>1858</v>
      </c>
      <c r="B11" s="22">
        <v>42779</v>
      </c>
      <c r="C11" s="22">
        <v>43126</v>
      </c>
      <c r="D11" s="23">
        <v>0.23</v>
      </c>
      <c r="E11" s="21">
        <v>-0.151</v>
      </c>
    </row>
    <row r="12" spans="1:5" ht="11" customHeight="1" x14ac:dyDescent="0.4">
      <c r="A12" s="3" t="s">
        <v>1437</v>
      </c>
      <c r="B12" s="22">
        <v>42768</v>
      </c>
      <c r="C12" s="22">
        <v>43117</v>
      </c>
      <c r="D12" s="23">
        <v>1.07</v>
      </c>
      <c r="E12" s="21">
        <v>0.35799999999999998</v>
      </c>
    </row>
    <row r="13" spans="1:5" ht="11" customHeight="1" x14ac:dyDescent="0.4">
      <c r="A13" s="3" t="s">
        <v>1159</v>
      </c>
      <c r="B13" s="22">
        <v>42776</v>
      </c>
      <c r="C13" s="22">
        <v>43125</v>
      </c>
      <c r="D13" s="23">
        <v>3.11</v>
      </c>
      <c r="E13" s="21">
        <v>1.1839999999999999</v>
      </c>
    </row>
    <row r="14" spans="1:5" ht="11" customHeight="1" x14ac:dyDescent="0.4">
      <c r="A14" s="3" t="s">
        <v>1326</v>
      </c>
      <c r="B14" s="22">
        <v>42779</v>
      </c>
      <c r="C14" s="22">
        <v>43126</v>
      </c>
      <c r="D14" s="23">
        <v>0.05</v>
      </c>
      <c r="E14" s="21">
        <v>-0.13100000000000001</v>
      </c>
    </row>
    <row r="15" spans="1:5" ht="11" customHeight="1" x14ac:dyDescent="0.4">
      <c r="A15" s="3" t="s">
        <v>1042</v>
      </c>
      <c r="B15" s="22">
        <v>42437</v>
      </c>
      <c r="C15" s="22">
        <v>42783</v>
      </c>
      <c r="D15" s="23">
        <v>0.05</v>
      </c>
      <c r="E15" s="21">
        <v>-0.13400000000000001</v>
      </c>
    </row>
    <row r="16" spans="1:5" ht="11" customHeight="1" x14ac:dyDescent="0.4">
      <c r="A16" s="3" t="s">
        <v>1424</v>
      </c>
      <c r="B16" s="22">
        <v>42502</v>
      </c>
      <c r="C16" s="22">
        <v>42851</v>
      </c>
      <c r="D16" s="23">
        <v>0.66</v>
      </c>
      <c r="E16" s="21">
        <v>0.28799999999999998</v>
      </c>
    </row>
    <row r="17" spans="1:5" ht="11" customHeight="1" x14ac:dyDescent="0.4">
      <c r="A17" s="3" t="s">
        <v>1130</v>
      </c>
      <c r="B17" s="22">
        <v>42782</v>
      </c>
      <c r="C17" s="22">
        <v>43131</v>
      </c>
      <c r="D17" s="23">
        <v>0</v>
      </c>
      <c r="E17" s="21">
        <v>-7.0000000000000001E-3</v>
      </c>
    </row>
    <row r="18" spans="1:5" ht="11" customHeight="1" x14ac:dyDescent="0.4">
      <c r="A18" s="3" t="s">
        <v>1205</v>
      </c>
      <c r="B18" s="22">
        <v>42620</v>
      </c>
      <c r="C18" s="22">
        <v>42968</v>
      </c>
      <c r="D18" s="23">
        <v>0.28000000000000003</v>
      </c>
      <c r="E18" s="21">
        <v>0.14199999999999999</v>
      </c>
    </row>
    <row r="19" spans="1:5" ht="11" customHeight="1" x14ac:dyDescent="0.4">
      <c r="A19" s="3" t="s">
        <v>1314</v>
      </c>
      <c r="B19" s="22">
        <v>42774</v>
      </c>
      <c r="C19" s="22">
        <v>43123</v>
      </c>
      <c r="D19" s="23">
        <v>1.03</v>
      </c>
      <c r="E19" s="21">
        <v>0.52900000000000003</v>
      </c>
    </row>
    <row r="20" spans="1:5" ht="11" customHeight="1" x14ac:dyDescent="0.4">
      <c r="A20" s="3" t="s">
        <v>1375</v>
      </c>
      <c r="B20" s="22">
        <v>42776</v>
      </c>
      <c r="C20" s="22">
        <v>43125</v>
      </c>
      <c r="D20" s="23">
        <v>0.2</v>
      </c>
      <c r="E20" s="21">
        <v>0.105</v>
      </c>
    </row>
    <row r="21" spans="1:5" ht="11" customHeight="1" x14ac:dyDescent="0.4">
      <c r="A21" s="3" t="s">
        <v>1179</v>
      </c>
      <c r="B21" s="22">
        <v>42776</v>
      </c>
      <c r="C21" s="22">
        <v>43125</v>
      </c>
      <c r="D21" s="23">
        <v>7.0000000000000007E-2</v>
      </c>
      <c r="E21" s="21">
        <v>3.6999999999999998E-2</v>
      </c>
    </row>
    <row r="22" spans="1:5" ht="11" customHeight="1" x14ac:dyDescent="0.4">
      <c r="A22" s="3" t="s">
        <v>1425</v>
      </c>
      <c r="B22" s="22">
        <v>42762</v>
      </c>
      <c r="C22" s="22">
        <v>43110</v>
      </c>
      <c r="D22" s="23">
        <v>0.65</v>
      </c>
      <c r="E22" s="21">
        <v>0.35899999999999999</v>
      </c>
    </row>
    <row r="23" spans="1:5" ht="11" customHeight="1" x14ac:dyDescent="0.4">
      <c r="A23" s="3" t="s">
        <v>1339</v>
      </c>
      <c r="B23" s="22">
        <v>42775</v>
      </c>
      <c r="C23" s="22">
        <v>43124</v>
      </c>
      <c r="D23" s="23">
        <v>0.21</v>
      </c>
      <c r="E23" s="21">
        <v>0.11600000000000001</v>
      </c>
    </row>
    <row r="24" spans="1:5" ht="11" customHeight="1" x14ac:dyDescent="0.4">
      <c r="A24" s="3" t="s">
        <v>1319</v>
      </c>
      <c r="B24" s="22">
        <v>42768</v>
      </c>
      <c r="C24" s="22">
        <v>43117</v>
      </c>
      <c r="D24" s="23">
        <v>0.46</v>
      </c>
      <c r="E24" s="21">
        <v>0.26100000000000001</v>
      </c>
    </row>
    <row r="25" spans="1:5" ht="11" customHeight="1" x14ac:dyDescent="0.4">
      <c r="A25" s="3" t="s">
        <v>1899</v>
      </c>
      <c r="B25" s="22">
        <v>42772</v>
      </c>
      <c r="C25" s="22">
        <v>43119</v>
      </c>
      <c r="D25" s="23">
        <v>0.08</v>
      </c>
      <c r="E25" s="21">
        <v>4.5999999999999999E-2</v>
      </c>
    </row>
    <row r="26" spans="1:5" ht="11" customHeight="1" x14ac:dyDescent="0.4">
      <c r="A26" s="3" t="s">
        <v>1110</v>
      </c>
      <c r="B26" s="22">
        <v>42775</v>
      </c>
      <c r="C26" s="22">
        <v>43124</v>
      </c>
      <c r="D26" s="23">
        <v>0.17</v>
      </c>
      <c r="E26" s="21">
        <v>0.1</v>
      </c>
    </row>
    <row r="27" spans="1:5" ht="11" customHeight="1" x14ac:dyDescent="0.4">
      <c r="A27" s="3" t="s">
        <v>1774</v>
      </c>
      <c r="B27" s="22">
        <v>42776</v>
      </c>
      <c r="C27" s="22">
        <v>43125</v>
      </c>
      <c r="D27" s="23">
        <v>0.15</v>
      </c>
      <c r="E27" s="21">
        <v>8.8999999999999996E-2</v>
      </c>
    </row>
    <row r="28" spans="1:5" ht="11" customHeight="1" x14ac:dyDescent="0.4">
      <c r="A28" s="3" t="s">
        <v>1628</v>
      </c>
      <c r="B28" s="22">
        <v>42775</v>
      </c>
      <c r="C28" s="22">
        <v>43124</v>
      </c>
      <c r="D28" s="23">
        <v>-0.04</v>
      </c>
      <c r="E28" s="21">
        <v>-0.11600000000000001</v>
      </c>
    </row>
    <row r="29" spans="1:5" ht="11" customHeight="1" x14ac:dyDescent="0.4">
      <c r="A29" s="3" t="s">
        <v>1739</v>
      </c>
      <c r="B29" s="22">
        <v>42446</v>
      </c>
      <c r="C29" s="22">
        <v>42795</v>
      </c>
      <c r="D29" s="23">
        <v>0.18</v>
      </c>
      <c r="E29" s="21">
        <v>0.111</v>
      </c>
    </row>
    <row r="30" spans="1:5" ht="11" customHeight="1" x14ac:dyDescent="0.4">
      <c r="A30" s="3" t="s">
        <v>1716</v>
      </c>
      <c r="B30" s="22">
        <v>42783</v>
      </c>
      <c r="C30" s="22">
        <v>43132</v>
      </c>
      <c r="D30" s="23">
        <v>0.3</v>
      </c>
      <c r="E30" s="21">
        <v>0.19</v>
      </c>
    </row>
    <row r="31" spans="1:5" ht="11" customHeight="1" x14ac:dyDescent="0.4">
      <c r="A31" s="3" t="s">
        <v>1027</v>
      </c>
      <c r="B31" s="22">
        <v>42775</v>
      </c>
      <c r="C31" s="22">
        <v>43124</v>
      </c>
      <c r="D31" s="23">
        <v>1.38</v>
      </c>
      <c r="E31" s="21">
        <v>0.86899999999999999</v>
      </c>
    </row>
    <row r="32" spans="1:5" ht="11" customHeight="1" x14ac:dyDescent="0.4">
      <c r="A32" s="3" t="s">
        <v>1430</v>
      </c>
      <c r="B32" s="22">
        <v>42775</v>
      </c>
      <c r="C32" s="22">
        <v>43124</v>
      </c>
      <c r="D32" s="23">
        <v>-0.03</v>
      </c>
      <c r="E32" s="21">
        <v>-6.0999999999999999E-2</v>
      </c>
    </row>
    <row r="33" spans="1:5" ht="11" customHeight="1" x14ac:dyDescent="0.4">
      <c r="A33" s="3" t="s">
        <v>1898</v>
      </c>
      <c r="B33" s="22">
        <v>42781</v>
      </c>
      <c r="C33" s="22">
        <v>43130</v>
      </c>
      <c r="D33" s="23">
        <v>-0.05</v>
      </c>
      <c r="E33" s="21">
        <v>-0.108</v>
      </c>
    </row>
    <row r="34" spans="1:5" ht="11" customHeight="1" x14ac:dyDescent="0.4">
      <c r="A34" s="3" t="s">
        <v>1036</v>
      </c>
      <c r="B34" s="22">
        <v>42776</v>
      </c>
      <c r="C34" s="22">
        <v>43125</v>
      </c>
      <c r="D34" s="23">
        <v>1.1599999999999999</v>
      </c>
      <c r="E34" s="21">
        <v>0.76500000000000001</v>
      </c>
    </row>
    <row r="35" spans="1:5" ht="11" customHeight="1" x14ac:dyDescent="0.4">
      <c r="A35" s="3" t="s">
        <v>1418</v>
      </c>
      <c r="B35" s="22">
        <v>42503</v>
      </c>
      <c r="C35" s="22">
        <v>42852</v>
      </c>
      <c r="D35" s="23">
        <v>0.3</v>
      </c>
      <c r="E35" s="21">
        <v>0.20100000000000001</v>
      </c>
    </row>
    <row r="36" spans="1:5" ht="11" customHeight="1" x14ac:dyDescent="0.4">
      <c r="A36" s="3" t="s">
        <v>1678</v>
      </c>
      <c r="B36" s="22">
        <v>42779</v>
      </c>
      <c r="C36" s="22">
        <v>43126</v>
      </c>
      <c r="D36" s="23">
        <v>0.52</v>
      </c>
      <c r="E36" s="21">
        <v>0.34899999999999998</v>
      </c>
    </row>
    <row r="37" spans="1:5" ht="11" customHeight="1" x14ac:dyDescent="0.4">
      <c r="A37" s="3" t="s">
        <v>1734</v>
      </c>
      <c r="B37" s="22">
        <v>42769</v>
      </c>
      <c r="C37" s="22">
        <v>43118</v>
      </c>
      <c r="D37" s="23">
        <v>9.49</v>
      </c>
      <c r="E37" s="21">
        <v>6.4029999999999996</v>
      </c>
    </row>
    <row r="38" spans="1:5" ht="11" customHeight="1" x14ac:dyDescent="0.4">
      <c r="A38" s="3" t="s">
        <v>1596</v>
      </c>
      <c r="B38" s="22">
        <v>42775</v>
      </c>
      <c r="C38" s="22">
        <v>43124</v>
      </c>
      <c r="D38" s="23">
        <v>1.4</v>
      </c>
      <c r="E38" s="21">
        <v>0.94599999999999995</v>
      </c>
    </row>
    <row r="39" spans="1:5" ht="11" customHeight="1" x14ac:dyDescent="0.4">
      <c r="A39" s="3" t="s">
        <v>1158</v>
      </c>
      <c r="B39" s="22">
        <v>42683</v>
      </c>
      <c r="C39" s="22">
        <v>43032</v>
      </c>
      <c r="D39" s="23">
        <v>0.5</v>
      </c>
      <c r="E39" s="21">
        <v>0.33900000000000002</v>
      </c>
    </row>
    <row r="40" spans="1:5" ht="11" customHeight="1" x14ac:dyDescent="0.4">
      <c r="A40" s="3" t="s">
        <v>1399</v>
      </c>
      <c r="B40" s="22">
        <v>42437</v>
      </c>
      <c r="C40" s="22">
        <v>42783</v>
      </c>
      <c r="D40" s="23">
        <v>0.05</v>
      </c>
      <c r="E40" s="21">
        <v>3.4000000000000002E-2</v>
      </c>
    </row>
    <row r="41" spans="1:5" ht="11" customHeight="1" x14ac:dyDescent="0.4">
      <c r="A41" s="3" t="s">
        <v>1002</v>
      </c>
      <c r="B41" s="22">
        <v>42690</v>
      </c>
      <c r="C41" s="22">
        <v>43038</v>
      </c>
      <c r="D41" s="23">
        <v>0.89</v>
      </c>
      <c r="E41" s="21">
        <v>0.60799999999999998</v>
      </c>
    </row>
    <row r="42" spans="1:5" ht="11" customHeight="1" x14ac:dyDescent="0.4">
      <c r="A42" s="3" t="s">
        <v>1831</v>
      </c>
      <c r="B42" s="22">
        <v>42769</v>
      </c>
      <c r="C42" s="22">
        <v>43118</v>
      </c>
      <c r="D42" s="23">
        <v>0.19</v>
      </c>
      <c r="E42" s="21">
        <v>0.13</v>
      </c>
    </row>
    <row r="43" spans="1:5" ht="11" customHeight="1" x14ac:dyDescent="0.4">
      <c r="A43" s="3" t="s">
        <v>1004</v>
      </c>
      <c r="B43" s="22">
        <v>42779</v>
      </c>
      <c r="C43" s="22">
        <v>43126</v>
      </c>
      <c r="D43" s="23">
        <v>3.42</v>
      </c>
      <c r="E43" s="21">
        <v>2.3439999999999999</v>
      </c>
    </row>
    <row r="44" spans="1:5" ht="11" customHeight="1" x14ac:dyDescent="0.4">
      <c r="A44" s="3" t="s">
        <v>1915</v>
      </c>
      <c r="B44" s="22">
        <v>42782</v>
      </c>
      <c r="C44" s="22">
        <v>43131</v>
      </c>
      <c r="D44" s="23">
        <v>-0.26</v>
      </c>
      <c r="E44" s="21">
        <v>-0.46200000000000002</v>
      </c>
    </row>
    <row r="45" spans="1:5" ht="11" customHeight="1" x14ac:dyDescent="0.4">
      <c r="A45" s="3" t="s">
        <v>995</v>
      </c>
      <c r="B45" s="22">
        <v>42779</v>
      </c>
      <c r="C45" s="22">
        <v>43126</v>
      </c>
      <c r="D45" s="23">
        <v>0.43</v>
      </c>
      <c r="E45" s="21">
        <v>0.30399999999999999</v>
      </c>
    </row>
    <row r="46" spans="1:5" ht="11" customHeight="1" x14ac:dyDescent="0.4">
      <c r="A46" s="3" t="s">
        <v>1507</v>
      </c>
      <c r="B46" s="22">
        <v>42779</v>
      </c>
      <c r="C46" s="22">
        <v>43126</v>
      </c>
      <c r="D46" s="23">
        <v>1.34</v>
      </c>
      <c r="E46" s="21">
        <v>0.94799999999999995</v>
      </c>
    </row>
    <row r="47" spans="1:5" ht="11" customHeight="1" x14ac:dyDescent="0.4">
      <c r="A47" s="3" t="s">
        <v>1663</v>
      </c>
      <c r="B47" s="22">
        <v>42776</v>
      </c>
      <c r="C47" s="22">
        <v>43125</v>
      </c>
      <c r="D47" s="23">
        <v>0.66</v>
      </c>
      <c r="E47" s="21">
        <v>0.46899999999999997</v>
      </c>
    </row>
    <row r="48" spans="1:5" ht="11" customHeight="1" x14ac:dyDescent="0.4">
      <c r="A48" s="3" t="s">
        <v>1402</v>
      </c>
      <c r="B48" s="22">
        <v>42776</v>
      </c>
      <c r="C48" s="22">
        <v>43125</v>
      </c>
      <c r="D48" s="23">
        <v>7.0000000000000007E-2</v>
      </c>
      <c r="E48" s="21">
        <v>0.05</v>
      </c>
    </row>
    <row r="49" spans="1:5" ht="12" customHeight="1" x14ac:dyDescent="0.4">
      <c r="A49" s="3" t="s">
        <v>1365</v>
      </c>
      <c r="B49" s="22">
        <v>42769</v>
      </c>
      <c r="C49" s="22">
        <v>43118</v>
      </c>
      <c r="D49" s="23">
        <v>-0.12</v>
      </c>
      <c r="E49" s="21">
        <v>-0.19600000000000001</v>
      </c>
    </row>
    <row r="50" spans="1:5" ht="11" customHeight="1" x14ac:dyDescent="0.4">
      <c r="A50" s="3" t="s">
        <v>1356</v>
      </c>
      <c r="B50" s="22">
        <v>42772</v>
      </c>
      <c r="C50" s="22">
        <v>43119</v>
      </c>
      <c r="D50" s="23">
        <v>0.17</v>
      </c>
      <c r="E50" s="21">
        <v>0.123</v>
      </c>
    </row>
    <row r="51" spans="1:5" ht="11" customHeight="1" x14ac:dyDescent="0.4">
      <c r="A51" s="3" t="s">
        <v>1863</v>
      </c>
      <c r="B51" s="22">
        <v>42779</v>
      </c>
      <c r="C51" s="22">
        <v>43126</v>
      </c>
      <c r="D51" s="23">
        <v>1.74</v>
      </c>
      <c r="E51" s="21">
        <v>1.26</v>
      </c>
    </row>
    <row r="52" spans="1:5" ht="11" customHeight="1" x14ac:dyDescent="0.4">
      <c r="A52" s="3" t="s">
        <v>1119</v>
      </c>
      <c r="B52" s="22">
        <v>42772</v>
      </c>
      <c r="C52" s="22">
        <v>43119</v>
      </c>
      <c r="D52" s="23">
        <v>-0.13</v>
      </c>
      <c r="E52" s="21">
        <v>-0.20499999999999999</v>
      </c>
    </row>
    <row r="53" spans="1:5" ht="11" customHeight="1" x14ac:dyDescent="0.4">
      <c r="A53" s="3" t="s">
        <v>1569</v>
      </c>
      <c r="B53" s="22">
        <v>42769</v>
      </c>
      <c r="C53" s="22">
        <v>43118</v>
      </c>
      <c r="D53" s="23">
        <v>0.86</v>
      </c>
      <c r="E53" s="21">
        <v>0.626</v>
      </c>
    </row>
    <row r="54" spans="1:5" ht="11" customHeight="1" x14ac:dyDescent="0.4">
      <c r="A54" s="3" t="s">
        <v>1796</v>
      </c>
      <c r="B54" s="22">
        <v>42592</v>
      </c>
      <c r="C54" s="22">
        <v>42941</v>
      </c>
      <c r="D54" s="23">
        <v>1.91</v>
      </c>
      <c r="E54" s="21">
        <v>1.39</v>
      </c>
    </row>
    <row r="55" spans="1:5" ht="11" customHeight="1" x14ac:dyDescent="0.4">
      <c r="A55" s="3" t="s">
        <v>1443</v>
      </c>
      <c r="B55" s="22">
        <v>42779</v>
      </c>
      <c r="C55" s="22">
        <v>43126</v>
      </c>
      <c r="D55" s="23">
        <v>1</v>
      </c>
      <c r="E55" s="21">
        <v>0.72699999999999998</v>
      </c>
    </row>
    <row r="56" spans="1:5" ht="11" customHeight="1" x14ac:dyDescent="0.4">
      <c r="A56" s="3" t="s">
        <v>1650</v>
      </c>
      <c r="B56" s="22">
        <v>42769</v>
      </c>
      <c r="C56" s="22">
        <v>43118</v>
      </c>
      <c r="D56" s="23">
        <v>0.27</v>
      </c>
      <c r="E56" s="21">
        <v>0.19800000000000001</v>
      </c>
    </row>
    <row r="57" spans="1:5" ht="11" customHeight="1" x14ac:dyDescent="0.4">
      <c r="A57" s="3" t="s">
        <v>1754</v>
      </c>
      <c r="B57" s="22">
        <v>42774</v>
      </c>
      <c r="C57" s="22">
        <v>43123</v>
      </c>
      <c r="D57" s="23">
        <v>0.68</v>
      </c>
      <c r="E57" s="21">
        <v>0.5</v>
      </c>
    </row>
    <row r="58" spans="1:5" ht="11" customHeight="1" x14ac:dyDescent="0.4">
      <c r="A58" s="3" t="s">
        <v>1223</v>
      </c>
      <c r="B58" s="22">
        <v>42775</v>
      </c>
      <c r="C58" s="22">
        <v>43124</v>
      </c>
      <c r="D58" s="23">
        <v>0.76</v>
      </c>
      <c r="E58" s="21">
        <v>0.55700000000000005</v>
      </c>
    </row>
    <row r="59" spans="1:5" ht="11" customHeight="1" x14ac:dyDescent="0.4">
      <c r="A59" s="3" t="s">
        <v>1466</v>
      </c>
      <c r="B59" s="22">
        <v>42779</v>
      </c>
      <c r="C59" s="22">
        <v>43126</v>
      </c>
      <c r="D59" s="23">
        <v>1.88</v>
      </c>
      <c r="E59" s="21">
        <v>1.389</v>
      </c>
    </row>
    <row r="60" spans="1:5" ht="11" customHeight="1" x14ac:dyDescent="0.4">
      <c r="A60" s="3" t="s">
        <v>1840</v>
      </c>
      <c r="B60" s="22">
        <v>42762</v>
      </c>
      <c r="C60" s="22">
        <v>43110</v>
      </c>
      <c r="D60" s="23">
        <v>-0.6</v>
      </c>
      <c r="E60" s="21">
        <v>-0.90700000000000003</v>
      </c>
    </row>
    <row r="61" spans="1:5" ht="11" customHeight="1" x14ac:dyDescent="0.4">
      <c r="A61" s="3" t="s">
        <v>1822</v>
      </c>
      <c r="B61" s="22">
        <v>42776</v>
      </c>
      <c r="C61" s="22">
        <v>43125</v>
      </c>
      <c r="D61" s="23">
        <v>0.04</v>
      </c>
      <c r="E61" s="21">
        <v>0.03</v>
      </c>
    </row>
    <row r="62" spans="1:5" ht="11" customHeight="1" x14ac:dyDescent="0.4">
      <c r="A62" s="3" t="s">
        <v>1067</v>
      </c>
      <c r="B62" s="22">
        <v>42433</v>
      </c>
      <c r="C62" s="22">
        <v>42781</v>
      </c>
      <c r="D62" s="23">
        <v>0.56999999999999995</v>
      </c>
      <c r="E62" s="21">
        <v>0.42799999999999999</v>
      </c>
    </row>
    <row r="63" spans="1:5" ht="11" customHeight="1" x14ac:dyDescent="0.4">
      <c r="A63" s="3" t="s">
        <v>1267</v>
      </c>
      <c r="B63" s="22">
        <v>42779</v>
      </c>
      <c r="C63" s="22">
        <v>43126</v>
      </c>
      <c r="D63" s="23">
        <v>1.04</v>
      </c>
      <c r="E63" s="21">
        <v>0.78100000000000003</v>
      </c>
    </row>
    <row r="64" spans="1:5" ht="11" customHeight="1" x14ac:dyDescent="0.4">
      <c r="A64" s="3" t="s">
        <v>1798</v>
      </c>
      <c r="B64" s="22">
        <v>42772</v>
      </c>
      <c r="C64" s="22">
        <v>43119</v>
      </c>
      <c r="D64" s="23">
        <v>-0.2</v>
      </c>
      <c r="E64" s="21">
        <v>-0.29699999999999999</v>
      </c>
    </row>
    <row r="65" spans="1:5" ht="11" customHeight="1" x14ac:dyDescent="0.4">
      <c r="A65" s="3" t="s">
        <v>1039</v>
      </c>
      <c r="B65" s="22">
        <v>42783</v>
      </c>
      <c r="C65" s="22">
        <v>43132</v>
      </c>
      <c r="D65" s="23">
        <v>1.43</v>
      </c>
      <c r="E65" s="21">
        <v>1.077</v>
      </c>
    </row>
    <row r="66" spans="1:5" ht="11" customHeight="1" x14ac:dyDescent="0.4">
      <c r="A66" s="3" t="s">
        <v>1559</v>
      </c>
      <c r="B66" s="22">
        <v>42779</v>
      </c>
      <c r="C66" s="22">
        <v>43126</v>
      </c>
      <c r="D66" s="23">
        <v>0.28999999999999998</v>
      </c>
      <c r="E66" s="21">
        <v>0.219</v>
      </c>
    </row>
    <row r="67" spans="1:5" ht="11" customHeight="1" x14ac:dyDescent="0.4">
      <c r="A67" s="3" t="s">
        <v>1590</v>
      </c>
      <c r="B67" s="22">
        <v>42703</v>
      </c>
      <c r="C67" s="22">
        <v>43048</v>
      </c>
      <c r="D67" s="23">
        <v>2.15</v>
      </c>
      <c r="E67" s="21">
        <v>1.627</v>
      </c>
    </row>
    <row r="68" spans="1:5" ht="11" customHeight="1" x14ac:dyDescent="0.4">
      <c r="A68" s="3" t="s">
        <v>1330</v>
      </c>
      <c r="B68" s="22">
        <v>42787</v>
      </c>
      <c r="C68" s="22">
        <v>43133</v>
      </c>
      <c r="D68" s="23">
        <v>1.22</v>
      </c>
      <c r="E68" s="21">
        <v>0.92200000000000004</v>
      </c>
    </row>
    <row r="69" spans="1:5" ht="11" customHeight="1" x14ac:dyDescent="0.4">
      <c r="A69" s="1" t="s">
        <v>1949</v>
      </c>
      <c r="B69" s="22">
        <v>42684</v>
      </c>
      <c r="C69" s="22">
        <v>43033</v>
      </c>
      <c r="D69" s="23">
        <v>0.79</v>
      </c>
      <c r="E69" s="21">
        <v>0.59899999999999998</v>
      </c>
    </row>
    <row r="70" spans="1:5" ht="11" customHeight="1" x14ac:dyDescent="0.4">
      <c r="A70" s="3" t="s">
        <v>1528</v>
      </c>
      <c r="B70" s="22">
        <v>42437</v>
      </c>
      <c r="C70" s="22">
        <v>42783</v>
      </c>
      <c r="D70" s="23">
        <v>0.39</v>
      </c>
      <c r="E70" s="21">
        <v>0.29599999999999999</v>
      </c>
    </row>
    <row r="71" spans="1:5" ht="11" customHeight="1" x14ac:dyDescent="0.4">
      <c r="A71" s="3" t="s">
        <v>1814</v>
      </c>
      <c r="B71" s="22">
        <v>42779</v>
      </c>
      <c r="C71" s="22">
        <v>43126</v>
      </c>
      <c r="D71" s="23">
        <v>4.17</v>
      </c>
      <c r="E71" s="21">
        <v>3.1680000000000001</v>
      </c>
    </row>
    <row r="72" spans="1:5" ht="11" customHeight="1" x14ac:dyDescent="0.4">
      <c r="A72" s="3" t="s">
        <v>1397</v>
      </c>
      <c r="B72" s="22">
        <v>42776</v>
      </c>
      <c r="C72" s="22">
        <v>43125</v>
      </c>
      <c r="D72" s="23">
        <v>1.57</v>
      </c>
      <c r="E72" s="21">
        <v>1.196</v>
      </c>
    </row>
    <row r="73" spans="1:5" ht="11" customHeight="1" x14ac:dyDescent="0.4">
      <c r="A73" s="3" t="s">
        <v>1026</v>
      </c>
      <c r="B73" s="22">
        <v>42774</v>
      </c>
      <c r="C73" s="22">
        <v>43123</v>
      </c>
      <c r="D73" s="23">
        <v>0.63</v>
      </c>
      <c r="E73" s="21">
        <v>0.48099999999999998</v>
      </c>
    </row>
    <row r="74" spans="1:5" ht="11" customHeight="1" x14ac:dyDescent="0.4">
      <c r="A74" s="3" t="s">
        <v>1363</v>
      </c>
      <c r="B74" s="22">
        <v>42437</v>
      </c>
      <c r="C74" s="22">
        <v>42783</v>
      </c>
      <c r="D74" s="23">
        <v>-0.16</v>
      </c>
      <c r="E74" s="21">
        <v>-0.23200000000000001</v>
      </c>
    </row>
    <row r="75" spans="1:5" ht="11" customHeight="1" x14ac:dyDescent="0.4">
      <c r="A75" s="3" t="s">
        <v>1677</v>
      </c>
      <c r="B75" s="22">
        <v>42772</v>
      </c>
      <c r="C75" s="22">
        <v>43119</v>
      </c>
      <c r="D75" s="23">
        <v>0.85</v>
      </c>
      <c r="E75" s="21">
        <v>0.64900000000000002</v>
      </c>
    </row>
    <row r="76" spans="1:5" ht="11" customHeight="1" x14ac:dyDescent="0.4">
      <c r="A76" s="3" t="s">
        <v>1648</v>
      </c>
      <c r="B76" s="22">
        <v>42769</v>
      </c>
      <c r="C76" s="22">
        <v>43118</v>
      </c>
      <c r="D76" s="23">
        <v>0.56000000000000005</v>
      </c>
      <c r="E76" s="21">
        <v>0.43</v>
      </c>
    </row>
    <row r="77" spans="1:5" ht="11" customHeight="1" x14ac:dyDescent="0.4">
      <c r="A77" s="3" t="s">
        <v>1038</v>
      </c>
      <c r="B77" s="22">
        <v>42765</v>
      </c>
      <c r="C77" s="22">
        <v>43111</v>
      </c>
      <c r="D77" s="23">
        <v>0.51</v>
      </c>
      <c r="E77" s="21">
        <v>0.39200000000000002</v>
      </c>
    </row>
    <row r="78" spans="1:5" ht="11" customHeight="1" x14ac:dyDescent="0.4">
      <c r="A78" s="3" t="s">
        <v>1527</v>
      </c>
      <c r="B78" s="22">
        <v>42776</v>
      </c>
      <c r="C78" s="22">
        <v>43125</v>
      </c>
      <c r="D78" s="23">
        <v>0.17</v>
      </c>
      <c r="E78" s="21">
        <v>0.13100000000000001</v>
      </c>
    </row>
    <row r="79" spans="1:5" ht="11" customHeight="1" x14ac:dyDescent="0.4">
      <c r="A79" s="3" t="s">
        <v>1198</v>
      </c>
      <c r="B79" s="22">
        <v>42769</v>
      </c>
      <c r="C79" s="22">
        <v>43118</v>
      </c>
      <c r="D79" s="23">
        <v>0.46</v>
      </c>
      <c r="E79" s="21">
        <v>0.35499999999999998</v>
      </c>
    </row>
    <row r="80" spans="1:5" ht="11" customHeight="1" x14ac:dyDescent="0.4">
      <c r="A80" s="3" t="s">
        <v>1097</v>
      </c>
      <c r="B80" s="22">
        <v>42776</v>
      </c>
      <c r="C80" s="22">
        <v>43125</v>
      </c>
      <c r="D80" s="23">
        <v>0.64</v>
      </c>
      <c r="E80" s="21">
        <v>0.495</v>
      </c>
    </row>
    <row r="81" spans="1:5" ht="11" customHeight="1" x14ac:dyDescent="0.4">
      <c r="A81" s="3" t="s">
        <v>1871</v>
      </c>
      <c r="B81" s="22">
        <v>42776</v>
      </c>
      <c r="C81" s="22">
        <v>43125</v>
      </c>
      <c r="D81" s="23">
        <v>-1.33</v>
      </c>
      <c r="E81" s="21">
        <v>-1.8759999999999999</v>
      </c>
    </row>
    <row r="82" spans="1:5" ht="11" customHeight="1" x14ac:dyDescent="0.4">
      <c r="A82" s="3" t="s">
        <v>1582</v>
      </c>
      <c r="B82" s="22">
        <v>42772</v>
      </c>
      <c r="C82" s="22">
        <v>43119</v>
      </c>
      <c r="D82" s="23">
        <v>0.21</v>
      </c>
      <c r="E82" s="21">
        <v>0.16300000000000001</v>
      </c>
    </row>
    <row r="83" spans="1:5" ht="11" customHeight="1" x14ac:dyDescent="0.4">
      <c r="A83" s="3" t="s">
        <v>1800</v>
      </c>
      <c r="B83" s="22">
        <v>42775</v>
      </c>
      <c r="C83" s="22">
        <v>43124</v>
      </c>
      <c r="D83" s="23">
        <v>0.26</v>
      </c>
      <c r="E83" s="21">
        <v>0.20200000000000001</v>
      </c>
    </row>
    <row r="84" spans="1:5" ht="11" customHeight="1" x14ac:dyDescent="0.4">
      <c r="A84" s="3" t="s">
        <v>1300</v>
      </c>
      <c r="B84" s="22">
        <v>42776</v>
      </c>
      <c r="C84" s="22">
        <v>43125</v>
      </c>
      <c r="D84" s="23">
        <v>-0.11</v>
      </c>
      <c r="E84" s="21">
        <v>-0.154</v>
      </c>
    </row>
    <row r="85" spans="1:5" ht="11" customHeight="1" x14ac:dyDescent="0.4">
      <c r="A85" s="3" t="s">
        <v>1852</v>
      </c>
      <c r="B85" s="22">
        <v>42780</v>
      </c>
      <c r="C85" s="22">
        <v>43129</v>
      </c>
      <c r="D85" s="23">
        <v>1.1000000000000001</v>
      </c>
      <c r="E85" s="21">
        <v>0.85899999999999999</v>
      </c>
    </row>
    <row r="86" spans="1:5" ht="11" customHeight="1" x14ac:dyDescent="0.4">
      <c r="A86" s="3" t="s">
        <v>1476</v>
      </c>
      <c r="B86" s="22">
        <v>42776</v>
      </c>
      <c r="C86" s="22">
        <v>43125</v>
      </c>
      <c r="D86" s="23">
        <v>1.53</v>
      </c>
      <c r="E86" s="21">
        <v>1.196</v>
      </c>
    </row>
    <row r="87" spans="1:5" ht="11" customHeight="1" x14ac:dyDescent="0.4">
      <c r="A87" s="3" t="s">
        <v>1207</v>
      </c>
      <c r="B87" s="22">
        <v>42767</v>
      </c>
      <c r="C87" s="22">
        <v>43116</v>
      </c>
      <c r="D87" s="23">
        <v>0.23</v>
      </c>
      <c r="E87" s="21">
        <v>0.18</v>
      </c>
    </row>
    <row r="88" spans="1:5" ht="11" customHeight="1" x14ac:dyDescent="0.4">
      <c r="A88" s="3" t="s">
        <v>1157</v>
      </c>
      <c r="B88" s="22">
        <v>42782</v>
      </c>
      <c r="C88" s="22">
        <v>43131</v>
      </c>
      <c r="D88" s="23">
        <v>0.06</v>
      </c>
      <c r="E88" s="21">
        <v>4.7E-2</v>
      </c>
    </row>
    <row r="89" spans="1:5" ht="11" customHeight="1" x14ac:dyDescent="0.4">
      <c r="A89" s="3" t="s">
        <v>1338</v>
      </c>
      <c r="B89" s="22">
        <v>42779</v>
      </c>
      <c r="C89" s="22">
        <v>43126</v>
      </c>
      <c r="D89" s="23">
        <v>1.49</v>
      </c>
      <c r="E89" s="21">
        <v>1.173</v>
      </c>
    </row>
    <row r="90" spans="1:5" ht="11" customHeight="1" x14ac:dyDescent="0.4">
      <c r="A90" s="3" t="s">
        <v>1296</v>
      </c>
      <c r="B90" s="22">
        <v>42775</v>
      </c>
      <c r="C90" s="22">
        <v>43124</v>
      </c>
      <c r="D90" s="23">
        <v>0.28999999999999998</v>
      </c>
      <c r="E90" s="21">
        <v>0.22900000000000001</v>
      </c>
    </row>
    <row r="91" spans="1:5" ht="11" customHeight="1" x14ac:dyDescent="0.4">
      <c r="A91" s="3" t="s">
        <v>1595</v>
      </c>
      <c r="B91" s="22">
        <v>42775</v>
      </c>
      <c r="C91" s="22">
        <v>43124</v>
      </c>
      <c r="D91" s="23">
        <v>-0.16</v>
      </c>
      <c r="E91" s="21">
        <v>-0.217</v>
      </c>
    </row>
    <row r="92" spans="1:5" ht="11" customHeight="1" x14ac:dyDescent="0.4">
      <c r="A92" s="3" t="s">
        <v>1897</v>
      </c>
      <c r="B92" s="22">
        <v>42782</v>
      </c>
      <c r="C92" s="22">
        <v>43131</v>
      </c>
      <c r="D92" s="23">
        <v>0.38</v>
      </c>
      <c r="E92" s="21">
        <v>0.30099999999999999</v>
      </c>
    </row>
    <row r="93" spans="1:5" ht="11" customHeight="1" x14ac:dyDescent="0.4">
      <c r="A93" s="3" t="s">
        <v>1174</v>
      </c>
      <c r="B93" s="22">
        <v>42772</v>
      </c>
      <c r="C93" s="22">
        <v>43119</v>
      </c>
      <c r="D93" s="23">
        <v>1.06</v>
      </c>
      <c r="E93" s="21">
        <v>0.84299999999999997</v>
      </c>
    </row>
    <row r="94" spans="1:5" ht="11" customHeight="1" x14ac:dyDescent="0.4">
      <c r="A94" s="3" t="s">
        <v>1256</v>
      </c>
      <c r="B94" s="22">
        <v>42772</v>
      </c>
      <c r="C94" s="22">
        <v>43119</v>
      </c>
      <c r="D94" s="23">
        <v>2.54</v>
      </c>
      <c r="E94" s="21">
        <v>2.028</v>
      </c>
    </row>
    <row r="95" spans="1:5" ht="11" customHeight="1" x14ac:dyDescent="0.4">
      <c r="A95" s="3" t="s">
        <v>1018</v>
      </c>
      <c r="B95" s="22">
        <v>42772</v>
      </c>
      <c r="C95" s="22">
        <v>43119</v>
      </c>
      <c r="D95" s="23">
        <v>1.56</v>
      </c>
      <c r="E95" s="21">
        <v>1.2549999999999999</v>
      </c>
    </row>
    <row r="96" spans="1:5" ht="11" customHeight="1" x14ac:dyDescent="0.4">
      <c r="A96" s="3" t="s">
        <v>1262</v>
      </c>
      <c r="B96" s="22">
        <v>42769</v>
      </c>
      <c r="C96" s="22">
        <v>43118</v>
      </c>
      <c r="D96" s="23">
        <v>0.73</v>
      </c>
      <c r="E96" s="21">
        <v>0.59</v>
      </c>
    </row>
    <row r="97" spans="1:5" ht="12" customHeight="1" x14ac:dyDescent="0.4">
      <c r="A97" s="3" t="s">
        <v>1263</v>
      </c>
      <c r="B97" s="22">
        <v>42772</v>
      </c>
      <c r="C97" s="22">
        <v>43119</v>
      </c>
      <c r="D97" s="23">
        <v>0.98</v>
      </c>
      <c r="E97" s="21">
        <v>0.79400000000000004</v>
      </c>
    </row>
    <row r="98" spans="1:5" ht="11" customHeight="1" x14ac:dyDescent="0.4">
      <c r="A98" s="3" t="s">
        <v>1178</v>
      </c>
      <c r="B98" s="22">
        <v>42768</v>
      </c>
      <c r="C98" s="22">
        <v>43117</v>
      </c>
      <c r="D98" s="23">
        <v>-0.27</v>
      </c>
      <c r="E98" s="21">
        <v>-0.35099999999999998</v>
      </c>
    </row>
    <row r="99" spans="1:5" ht="11" customHeight="1" x14ac:dyDescent="0.4">
      <c r="A99" s="3" t="s">
        <v>1474</v>
      </c>
      <c r="B99" s="22">
        <v>42775</v>
      </c>
      <c r="C99" s="22">
        <v>43124</v>
      </c>
      <c r="D99" s="23">
        <v>1.61</v>
      </c>
      <c r="E99" s="21">
        <v>1.31</v>
      </c>
    </row>
    <row r="100" spans="1:5" ht="11" customHeight="1" x14ac:dyDescent="0.4">
      <c r="A100" s="3" t="s">
        <v>1251</v>
      </c>
      <c r="B100" s="22">
        <v>42767</v>
      </c>
      <c r="C100" s="22">
        <v>43116</v>
      </c>
      <c r="D100" s="23">
        <v>0.35</v>
      </c>
      <c r="E100" s="21">
        <v>0.28299999999999997</v>
      </c>
    </row>
    <row r="101" spans="1:5" ht="11" customHeight="1" x14ac:dyDescent="0.4">
      <c r="A101" s="3" t="s">
        <v>1152</v>
      </c>
      <c r="B101" s="22">
        <v>42769</v>
      </c>
      <c r="C101" s="22">
        <v>43118</v>
      </c>
      <c r="D101" s="23">
        <v>1.08</v>
      </c>
      <c r="E101" s="21">
        <v>0.88100000000000001</v>
      </c>
    </row>
    <row r="102" spans="1:5" ht="11" customHeight="1" x14ac:dyDescent="0.4">
      <c r="A102" s="3" t="s">
        <v>1551</v>
      </c>
      <c r="B102" s="22">
        <v>42772</v>
      </c>
      <c r="C102" s="22">
        <v>43119</v>
      </c>
      <c r="D102" s="23">
        <v>0.65</v>
      </c>
      <c r="E102" s="21">
        <v>0.53100000000000003</v>
      </c>
    </row>
    <row r="103" spans="1:5" ht="11" customHeight="1" x14ac:dyDescent="0.4">
      <c r="A103" s="3" t="s">
        <v>1486</v>
      </c>
      <c r="B103" s="22">
        <v>42712</v>
      </c>
      <c r="C103" s="22">
        <v>43059</v>
      </c>
      <c r="D103" s="23">
        <v>1.03</v>
      </c>
      <c r="E103" s="21">
        <v>0.84399999999999997</v>
      </c>
    </row>
    <row r="104" spans="1:5" ht="11" customHeight="1" x14ac:dyDescent="0.4">
      <c r="A104" s="1" t="s">
        <v>1958</v>
      </c>
      <c r="B104" s="22">
        <v>42599</v>
      </c>
      <c r="C104" s="22">
        <v>42948</v>
      </c>
      <c r="D104" s="23">
        <v>0.1</v>
      </c>
      <c r="E104" s="21">
        <v>0.08</v>
      </c>
    </row>
    <row r="105" spans="1:5" ht="11" customHeight="1" x14ac:dyDescent="0.4">
      <c r="A105" s="3" t="s">
        <v>1224</v>
      </c>
      <c r="B105" s="22">
        <v>42769</v>
      </c>
      <c r="C105" s="22">
        <v>43118</v>
      </c>
      <c r="D105" s="23">
        <v>1.0900000000000001</v>
      </c>
      <c r="E105" s="21">
        <v>0.89600000000000002</v>
      </c>
    </row>
    <row r="106" spans="1:5" ht="11" customHeight="1" x14ac:dyDescent="0.4">
      <c r="A106" s="3" t="s">
        <v>1839</v>
      </c>
      <c r="B106" s="22">
        <v>42773</v>
      </c>
      <c r="C106" s="22">
        <v>43122</v>
      </c>
      <c r="D106" s="23">
        <v>0.74</v>
      </c>
      <c r="E106" s="21">
        <v>0.60499999999999998</v>
      </c>
    </row>
    <row r="107" spans="1:5" ht="11" customHeight="1" x14ac:dyDescent="0.4">
      <c r="A107" s="3" t="s">
        <v>1125</v>
      </c>
      <c r="B107" s="22">
        <v>42776</v>
      </c>
      <c r="C107" s="22">
        <v>43125</v>
      </c>
      <c r="D107" s="23">
        <v>0.52</v>
      </c>
      <c r="E107" s="21">
        <v>0.42799999999999999</v>
      </c>
    </row>
    <row r="108" spans="1:5" ht="11" customHeight="1" x14ac:dyDescent="0.4">
      <c r="A108" s="3" t="s">
        <v>1153</v>
      </c>
      <c r="B108" s="22">
        <v>42501</v>
      </c>
      <c r="C108" s="22">
        <v>42850</v>
      </c>
      <c r="D108" s="23">
        <v>0.53</v>
      </c>
      <c r="E108" s="21">
        <v>0.433</v>
      </c>
    </row>
    <row r="109" spans="1:5" ht="11" customHeight="1" x14ac:dyDescent="0.4">
      <c r="A109" s="3" t="s">
        <v>1066</v>
      </c>
      <c r="B109" s="22">
        <v>42683</v>
      </c>
      <c r="C109" s="22">
        <v>43032</v>
      </c>
      <c r="D109" s="23">
        <v>0.79</v>
      </c>
      <c r="E109" s="21">
        <v>0.65100000000000002</v>
      </c>
    </row>
    <row r="110" spans="1:5" ht="11" customHeight="1" x14ac:dyDescent="0.4">
      <c r="A110" s="3" t="s">
        <v>1202</v>
      </c>
      <c r="B110" s="22">
        <v>42775</v>
      </c>
      <c r="C110" s="22">
        <v>43124</v>
      </c>
      <c r="D110" s="23">
        <v>0.83</v>
      </c>
      <c r="E110" s="21">
        <v>0.68300000000000005</v>
      </c>
    </row>
    <row r="111" spans="1:5" ht="11" customHeight="1" x14ac:dyDescent="0.4">
      <c r="A111" s="3" t="s">
        <v>1771</v>
      </c>
      <c r="B111" s="22">
        <v>42766</v>
      </c>
      <c r="C111" s="22">
        <v>43112</v>
      </c>
      <c r="D111" s="23">
        <v>35.19</v>
      </c>
      <c r="E111" s="21">
        <v>29.024999999999999</v>
      </c>
    </row>
    <row r="112" spans="1:5" ht="11" customHeight="1" x14ac:dyDescent="0.4">
      <c r="A112" s="3" t="s">
        <v>1188</v>
      </c>
      <c r="B112" s="22">
        <v>42776</v>
      </c>
      <c r="C112" s="22">
        <v>43125</v>
      </c>
      <c r="D112" s="23">
        <v>0.43</v>
      </c>
      <c r="E112" s="21">
        <v>0.35499999999999998</v>
      </c>
    </row>
    <row r="113" spans="1:5" ht="11" customHeight="1" x14ac:dyDescent="0.4">
      <c r="A113" s="3" t="s">
        <v>1768</v>
      </c>
      <c r="B113" s="22">
        <v>42620</v>
      </c>
      <c r="C113" s="22">
        <v>42968</v>
      </c>
      <c r="D113" s="23">
        <v>-0.28000000000000003</v>
      </c>
      <c r="E113" s="21">
        <v>-0.35299999999999998</v>
      </c>
    </row>
    <row r="114" spans="1:5" ht="11" customHeight="1" x14ac:dyDescent="0.4">
      <c r="A114" s="3" t="s">
        <v>1676</v>
      </c>
      <c r="B114" s="22">
        <v>42779</v>
      </c>
      <c r="C114" s="22">
        <v>43126</v>
      </c>
      <c r="D114" s="23">
        <v>3.21</v>
      </c>
      <c r="E114" s="21">
        <v>2.6669999999999998</v>
      </c>
    </row>
    <row r="115" spans="1:5" ht="11" customHeight="1" x14ac:dyDescent="0.4">
      <c r="A115" s="3" t="s">
        <v>1139</v>
      </c>
      <c r="B115" s="22">
        <v>42776</v>
      </c>
      <c r="C115" s="22">
        <v>43125</v>
      </c>
      <c r="D115" s="23">
        <v>1.4</v>
      </c>
      <c r="E115" s="21">
        <v>1.1639999999999999</v>
      </c>
    </row>
    <row r="116" spans="1:5" ht="11" customHeight="1" x14ac:dyDescent="0.4">
      <c r="A116" s="3" t="s">
        <v>1003</v>
      </c>
      <c r="B116" s="22">
        <v>42782</v>
      </c>
      <c r="C116" s="22">
        <v>43131</v>
      </c>
      <c r="D116" s="23">
        <v>0.25</v>
      </c>
      <c r="E116" s="21">
        <v>0.20799999999999999</v>
      </c>
    </row>
    <row r="117" spans="1:5" ht="11" customHeight="1" x14ac:dyDescent="0.4">
      <c r="A117" s="3" t="s">
        <v>1920</v>
      </c>
      <c r="B117" s="22">
        <v>42783</v>
      </c>
      <c r="C117" s="22">
        <v>43132</v>
      </c>
      <c r="D117" s="23">
        <v>0.22</v>
      </c>
      <c r="E117" s="21">
        <v>0.183</v>
      </c>
    </row>
    <row r="118" spans="1:5" ht="11" customHeight="1" x14ac:dyDescent="0.4">
      <c r="A118" s="3" t="s">
        <v>1729</v>
      </c>
      <c r="B118" s="22">
        <v>42593</v>
      </c>
      <c r="C118" s="22">
        <v>42942</v>
      </c>
      <c r="D118" s="23">
        <v>2.39</v>
      </c>
      <c r="E118" s="21">
        <v>1.9910000000000001</v>
      </c>
    </row>
    <row r="119" spans="1:5" ht="11" customHeight="1" x14ac:dyDescent="0.4">
      <c r="A119" s="3" t="s">
        <v>1557</v>
      </c>
      <c r="B119" s="22">
        <v>42768</v>
      </c>
      <c r="C119" s="22">
        <v>43117</v>
      </c>
      <c r="D119" s="23">
        <v>1.59</v>
      </c>
      <c r="E119" s="21">
        <v>1.325</v>
      </c>
    </row>
    <row r="120" spans="1:5" ht="11" customHeight="1" x14ac:dyDescent="0.4">
      <c r="A120" s="3" t="s">
        <v>1928</v>
      </c>
      <c r="B120" s="22">
        <v>42779</v>
      </c>
      <c r="C120" s="22">
        <v>43126</v>
      </c>
      <c r="D120" s="23">
        <v>0.5</v>
      </c>
      <c r="E120" s="21">
        <v>0.41699999999999998</v>
      </c>
    </row>
    <row r="121" spans="1:5" ht="11" customHeight="1" x14ac:dyDescent="0.4">
      <c r="A121" s="3" t="s">
        <v>1008</v>
      </c>
      <c r="B121" s="22">
        <v>42704</v>
      </c>
      <c r="C121" s="22">
        <v>43049</v>
      </c>
      <c r="D121" s="23">
        <v>0.57999999999999996</v>
      </c>
      <c r="E121" s="21">
        <v>0.48399999999999999</v>
      </c>
    </row>
    <row r="122" spans="1:5" ht="11" customHeight="1" x14ac:dyDescent="0.4">
      <c r="A122" s="3" t="s">
        <v>1192</v>
      </c>
      <c r="B122" s="22">
        <v>42769</v>
      </c>
      <c r="C122" s="22">
        <v>43118</v>
      </c>
      <c r="D122" s="23">
        <v>2.56</v>
      </c>
      <c r="E122" s="21">
        <v>2.141</v>
      </c>
    </row>
    <row r="123" spans="1:5" ht="11" customHeight="1" x14ac:dyDescent="0.4">
      <c r="A123" s="3" t="s">
        <v>1548</v>
      </c>
      <c r="B123" s="22">
        <v>42768</v>
      </c>
      <c r="C123" s="22">
        <v>43117</v>
      </c>
      <c r="D123" s="23">
        <v>1.49</v>
      </c>
      <c r="E123" s="21">
        <v>1.248</v>
      </c>
    </row>
    <row r="124" spans="1:5" ht="11" customHeight="1" x14ac:dyDescent="0.4">
      <c r="A124" s="3" t="s">
        <v>1597</v>
      </c>
      <c r="B124" s="22">
        <v>42426</v>
      </c>
      <c r="C124" s="22">
        <v>42774</v>
      </c>
      <c r="D124" s="23">
        <v>0.82</v>
      </c>
      <c r="E124" s="21">
        <v>0.68700000000000006</v>
      </c>
    </row>
    <row r="125" spans="1:5" ht="11" customHeight="1" x14ac:dyDescent="0.4">
      <c r="A125" s="3" t="s">
        <v>1869</v>
      </c>
      <c r="B125" s="22">
        <v>42775</v>
      </c>
      <c r="C125" s="22">
        <v>43124</v>
      </c>
      <c r="D125" s="23">
        <v>0.51</v>
      </c>
      <c r="E125" s="21">
        <v>0.42699999999999999</v>
      </c>
    </row>
    <row r="126" spans="1:5" ht="11" customHeight="1" x14ac:dyDescent="0.4">
      <c r="A126" s="3" t="s">
        <v>1446</v>
      </c>
      <c r="B126" s="22">
        <v>42426</v>
      </c>
      <c r="C126" s="22">
        <v>42774</v>
      </c>
      <c r="D126" s="23">
        <v>0.66</v>
      </c>
      <c r="E126" s="21">
        <v>0.55300000000000005</v>
      </c>
    </row>
    <row r="127" spans="1:5" ht="11" customHeight="1" x14ac:dyDescent="0.4">
      <c r="A127" s="3" t="s">
        <v>1685</v>
      </c>
      <c r="B127" s="22">
        <v>42775</v>
      </c>
      <c r="C127" s="22">
        <v>43124</v>
      </c>
      <c r="D127" s="23">
        <v>0.82</v>
      </c>
      <c r="E127" s="21">
        <v>0.68799999999999994</v>
      </c>
    </row>
    <row r="128" spans="1:5" ht="11" customHeight="1" x14ac:dyDescent="0.4">
      <c r="A128" s="3" t="s">
        <v>1728</v>
      </c>
      <c r="B128" s="22">
        <v>42423</v>
      </c>
      <c r="C128" s="22">
        <v>42769</v>
      </c>
      <c r="D128" s="23">
        <v>0.54</v>
      </c>
      <c r="E128" s="21">
        <v>0.45300000000000001</v>
      </c>
    </row>
    <row r="129" spans="1:5" ht="11" customHeight="1" x14ac:dyDescent="0.4">
      <c r="A129" s="3" t="s">
        <v>1884</v>
      </c>
      <c r="B129" s="22">
        <v>42705</v>
      </c>
      <c r="C129" s="22">
        <v>43052</v>
      </c>
      <c r="D129" s="23">
        <v>0.74</v>
      </c>
      <c r="E129" s="21">
        <v>0.624</v>
      </c>
    </row>
    <row r="130" spans="1:5" ht="11" customHeight="1" x14ac:dyDescent="0.4">
      <c r="A130" s="3" t="s">
        <v>1114</v>
      </c>
      <c r="B130" s="22">
        <v>42690</v>
      </c>
      <c r="C130" s="22">
        <v>43038</v>
      </c>
      <c r="D130" s="23">
        <v>2.91</v>
      </c>
      <c r="E130" s="21">
        <v>2.4449999999999998</v>
      </c>
    </row>
    <row r="131" spans="1:5" ht="11" customHeight="1" x14ac:dyDescent="0.4">
      <c r="A131" s="3" t="s">
        <v>1816</v>
      </c>
      <c r="B131" s="22">
        <v>42772</v>
      </c>
      <c r="C131" s="22">
        <v>43119</v>
      </c>
      <c r="D131" s="23">
        <v>2.95</v>
      </c>
      <c r="E131" s="21">
        <v>2.4780000000000002</v>
      </c>
    </row>
    <row r="132" spans="1:5" ht="11" customHeight="1" x14ac:dyDescent="0.4">
      <c r="A132" s="3" t="s">
        <v>1505</v>
      </c>
      <c r="B132" s="22">
        <v>42767</v>
      </c>
      <c r="C132" s="22">
        <v>43116</v>
      </c>
      <c r="D132" s="23">
        <v>0.32</v>
      </c>
      <c r="E132" s="21">
        <v>0.27</v>
      </c>
    </row>
    <row r="133" spans="1:5" ht="11" customHeight="1" x14ac:dyDescent="0.4">
      <c r="A133" s="3" t="s">
        <v>1818</v>
      </c>
      <c r="B133" s="22">
        <v>42768</v>
      </c>
      <c r="C133" s="22">
        <v>43117</v>
      </c>
      <c r="D133" s="23">
        <v>2.79</v>
      </c>
      <c r="E133" s="21">
        <v>2.3540000000000001</v>
      </c>
    </row>
    <row r="134" spans="1:5" ht="11" customHeight="1" x14ac:dyDescent="0.4">
      <c r="A134" s="3" t="s">
        <v>1759</v>
      </c>
      <c r="B134" s="22">
        <v>42423</v>
      </c>
      <c r="C134" s="22">
        <v>42769</v>
      </c>
      <c r="D134" s="23">
        <v>0.67</v>
      </c>
      <c r="E134" s="21">
        <v>0.56599999999999995</v>
      </c>
    </row>
    <row r="135" spans="1:5" ht="11" customHeight="1" x14ac:dyDescent="0.4">
      <c r="A135" s="3" t="s">
        <v>1252</v>
      </c>
      <c r="B135" s="22">
        <v>42423</v>
      </c>
      <c r="C135" s="22">
        <v>42769</v>
      </c>
      <c r="D135" s="23">
        <v>1.22</v>
      </c>
      <c r="E135" s="21">
        <v>1.032</v>
      </c>
    </row>
    <row r="136" spans="1:5" ht="11" customHeight="1" x14ac:dyDescent="0.4">
      <c r="A136" s="3" t="s">
        <v>1401</v>
      </c>
      <c r="B136" s="22">
        <v>42779</v>
      </c>
      <c r="C136" s="22">
        <v>43126</v>
      </c>
      <c r="D136" s="23">
        <v>0.3</v>
      </c>
      <c r="E136" s="21">
        <v>0.25</v>
      </c>
    </row>
    <row r="137" spans="1:5" ht="11" customHeight="1" x14ac:dyDescent="0.4">
      <c r="A137" s="3" t="s">
        <v>1529</v>
      </c>
      <c r="B137" s="22">
        <v>42781</v>
      </c>
      <c r="C137" s="22">
        <v>43130</v>
      </c>
      <c r="D137" s="23">
        <v>0.56000000000000005</v>
      </c>
      <c r="E137" s="21">
        <v>0.47399999999999998</v>
      </c>
    </row>
    <row r="138" spans="1:5" ht="11" customHeight="1" x14ac:dyDescent="0.4">
      <c r="A138" s="3" t="s">
        <v>1741</v>
      </c>
      <c r="B138" s="22">
        <v>42776</v>
      </c>
      <c r="C138" s="22">
        <v>43125</v>
      </c>
      <c r="D138" s="23">
        <v>0.83</v>
      </c>
      <c r="E138" s="21">
        <v>0.70299999999999996</v>
      </c>
    </row>
    <row r="139" spans="1:5" ht="11" customHeight="1" x14ac:dyDescent="0.4">
      <c r="A139" s="1" t="s">
        <v>1964</v>
      </c>
      <c r="B139" s="22">
        <v>42768</v>
      </c>
      <c r="C139" s="22">
        <v>43117</v>
      </c>
      <c r="D139" s="23">
        <v>0.73</v>
      </c>
      <c r="E139" s="21">
        <v>0.62</v>
      </c>
    </row>
    <row r="140" spans="1:5" ht="11" customHeight="1" x14ac:dyDescent="0.4">
      <c r="A140" s="3" t="s">
        <v>1881</v>
      </c>
      <c r="B140" s="22">
        <v>42437</v>
      </c>
      <c r="C140" s="22">
        <v>42783</v>
      </c>
      <c r="D140" s="23">
        <v>0.84</v>
      </c>
      <c r="E140" s="21">
        <v>0.71399999999999997</v>
      </c>
    </row>
    <row r="141" spans="1:5" ht="11" customHeight="1" x14ac:dyDescent="0.4">
      <c r="A141" s="3" t="s">
        <v>1095</v>
      </c>
      <c r="B141" s="22">
        <v>42780</v>
      </c>
      <c r="C141" s="22">
        <v>43129</v>
      </c>
      <c r="D141" s="23">
        <v>2.91</v>
      </c>
      <c r="E141" s="21">
        <v>2.4769999999999999</v>
      </c>
    </row>
    <row r="142" spans="1:5" ht="11" customHeight="1" x14ac:dyDescent="0.4">
      <c r="A142" s="3" t="s">
        <v>1268</v>
      </c>
      <c r="B142" s="22">
        <v>42732</v>
      </c>
      <c r="C142" s="22">
        <v>43080</v>
      </c>
      <c r="D142" s="23">
        <v>0.9</v>
      </c>
      <c r="E142" s="21">
        <v>0.76800000000000002</v>
      </c>
    </row>
    <row r="143" spans="1:5" ht="11" customHeight="1" x14ac:dyDescent="0.4">
      <c r="A143" s="3" t="s">
        <v>1844</v>
      </c>
      <c r="B143" s="22">
        <v>42766</v>
      </c>
      <c r="C143" s="22">
        <v>43112</v>
      </c>
      <c r="D143" s="23">
        <v>0.35</v>
      </c>
      <c r="E143" s="21">
        <v>0.29799999999999999</v>
      </c>
    </row>
    <row r="144" spans="1:5" ht="11" customHeight="1" x14ac:dyDescent="0.4">
      <c r="A144" s="3" t="s">
        <v>1255</v>
      </c>
      <c r="B144" s="22">
        <v>42429</v>
      </c>
      <c r="C144" s="22">
        <v>42775</v>
      </c>
      <c r="D144" s="23">
        <v>0.7</v>
      </c>
      <c r="E144" s="21">
        <v>0.59699999999999998</v>
      </c>
    </row>
    <row r="145" spans="1:5" ht="12" customHeight="1" x14ac:dyDescent="0.4">
      <c r="A145" s="3" t="s">
        <v>1629</v>
      </c>
      <c r="B145" s="22">
        <v>42772</v>
      </c>
      <c r="C145" s="22">
        <v>43119</v>
      </c>
      <c r="D145" s="23">
        <v>1.0900000000000001</v>
      </c>
      <c r="E145" s="21">
        <v>0.93</v>
      </c>
    </row>
    <row r="146" spans="1:5" ht="11" customHeight="1" x14ac:dyDescent="0.4">
      <c r="A146" s="3" t="s">
        <v>1112</v>
      </c>
      <c r="B146" s="22">
        <v>42774</v>
      </c>
      <c r="C146" s="22">
        <v>43123</v>
      </c>
      <c r="D146" s="23">
        <v>0.32</v>
      </c>
      <c r="E146" s="21">
        <v>0.26900000000000002</v>
      </c>
    </row>
    <row r="147" spans="1:5" ht="11" customHeight="1" x14ac:dyDescent="0.4">
      <c r="A147" s="3" t="s">
        <v>1213</v>
      </c>
      <c r="B147" s="22">
        <v>42767</v>
      </c>
      <c r="C147" s="22">
        <v>43116</v>
      </c>
      <c r="D147" s="23">
        <v>0.53</v>
      </c>
      <c r="E147" s="21">
        <v>0.45400000000000001</v>
      </c>
    </row>
    <row r="148" spans="1:5" ht="11" customHeight="1" x14ac:dyDescent="0.4">
      <c r="A148" s="3" t="s">
        <v>1930</v>
      </c>
      <c r="B148" s="22">
        <v>42676</v>
      </c>
      <c r="C148" s="22">
        <v>43025</v>
      </c>
      <c r="D148" s="23">
        <v>0.54</v>
      </c>
      <c r="E148" s="21">
        <v>0.46100000000000002</v>
      </c>
    </row>
    <row r="149" spans="1:5" ht="11" customHeight="1" x14ac:dyDescent="0.4">
      <c r="A149" s="3" t="s">
        <v>1580</v>
      </c>
      <c r="B149" s="22">
        <v>42769</v>
      </c>
      <c r="C149" s="22">
        <v>43118</v>
      </c>
      <c r="D149" s="23">
        <v>1.1299999999999999</v>
      </c>
      <c r="E149" s="21">
        <v>0.96599999999999997</v>
      </c>
    </row>
    <row r="150" spans="1:5" ht="11" customHeight="1" x14ac:dyDescent="0.4">
      <c r="A150" s="3" t="s">
        <v>1019</v>
      </c>
      <c r="B150" s="22">
        <v>42772</v>
      </c>
      <c r="C150" s="22">
        <v>43119</v>
      </c>
      <c r="D150" s="23">
        <v>0.85</v>
      </c>
      <c r="E150" s="21">
        <v>0.72799999999999998</v>
      </c>
    </row>
    <row r="151" spans="1:5" ht="11" customHeight="1" x14ac:dyDescent="0.4">
      <c r="A151" s="3" t="s">
        <v>1620</v>
      </c>
      <c r="B151" s="22">
        <v>42769</v>
      </c>
      <c r="C151" s="22">
        <v>43118</v>
      </c>
      <c r="D151" s="23">
        <v>1.32</v>
      </c>
      <c r="E151" s="21">
        <v>1.131</v>
      </c>
    </row>
    <row r="152" spans="1:5" ht="11" customHeight="1" x14ac:dyDescent="0.4">
      <c r="A152" s="3" t="s">
        <v>1109</v>
      </c>
      <c r="B152" s="22">
        <v>42774</v>
      </c>
      <c r="C152" s="22">
        <v>43123</v>
      </c>
      <c r="D152" s="23">
        <v>0.88</v>
      </c>
      <c r="E152" s="21">
        <v>0.75600000000000001</v>
      </c>
    </row>
    <row r="153" spans="1:5" ht="11" customHeight="1" x14ac:dyDescent="0.4">
      <c r="A153" s="3" t="s">
        <v>1324</v>
      </c>
      <c r="B153" s="22">
        <v>42549</v>
      </c>
      <c r="C153" s="22">
        <v>42898</v>
      </c>
      <c r="D153" s="23">
        <v>0.5</v>
      </c>
      <c r="E153" s="21">
        <v>0.43</v>
      </c>
    </row>
    <row r="154" spans="1:5" ht="11" customHeight="1" x14ac:dyDescent="0.4">
      <c r="A154" s="3" t="s">
        <v>1047</v>
      </c>
      <c r="B154" s="22">
        <v>42762</v>
      </c>
      <c r="C154" s="22">
        <v>43110</v>
      </c>
      <c r="D154" s="23">
        <v>0.46</v>
      </c>
      <c r="E154" s="21">
        <v>0.39800000000000002</v>
      </c>
    </row>
    <row r="155" spans="1:5" ht="11" customHeight="1" x14ac:dyDescent="0.4">
      <c r="A155" s="3" t="s">
        <v>1704</v>
      </c>
      <c r="B155" s="22">
        <v>42775</v>
      </c>
      <c r="C155" s="22">
        <v>43124</v>
      </c>
      <c r="D155" s="23">
        <v>1.93</v>
      </c>
      <c r="E155" s="21">
        <v>1.665</v>
      </c>
    </row>
    <row r="156" spans="1:5" ht="11" customHeight="1" x14ac:dyDescent="0.4">
      <c r="A156" s="3" t="s">
        <v>1753</v>
      </c>
      <c r="B156" s="22">
        <v>42773</v>
      </c>
      <c r="C156" s="22">
        <v>43122</v>
      </c>
      <c r="D156" s="23">
        <v>1.01</v>
      </c>
      <c r="E156" s="21">
        <v>0.874</v>
      </c>
    </row>
    <row r="157" spans="1:5" ht="11" customHeight="1" x14ac:dyDescent="0.4">
      <c r="A157" s="3" t="s">
        <v>1855</v>
      </c>
      <c r="B157" s="22">
        <v>42769</v>
      </c>
      <c r="C157" s="22">
        <v>43118</v>
      </c>
      <c r="D157" s="23">
        <v>0.35</v>
      </c>
      <c r="E157" s="21">
        <v>0.30299999999999999</v>
      </c>
    </row>
    <row r="158" spans="1:5" ht="11" customHeight="1" x14ac:dyDescent="0.4">
      <c r="A158" s="3" t="s">
        <v>1457</v>
      </c>
      <c r="B158" s="22">
        <v>42440</v>
      </c>
      <c r="C158" s="22">
        <v>42789</v>
      </c>
      <c r="D158" s="23">
        <v>0.15</v>
      </c>
      <c r="E158" s="21">
        <v>0.13</v>
      </c>
    </row>
    <row r="159" spans="1:5" ht="11" customHeight="1" x14ac:dyDescent="0.4">
      <c r="A159" s="3" t="s">
        <v>1195</v>
      </c>
      <c r="B159" s="22">
        <v>42761</v>
      </c>
      <c r="C159" s="22">
        <v>43109</v>
      </c>
      <c r="D159" s="23">
        <v>3.95</v>
      </c>
      <c r="E159" s="21">
        <v>3.427</v>
      </c>
    </row>
    <row r="160" spans="1:5" ht="11" customHeight="1" x14ac:dyDescent="0.4">
      <c r="A160" s="3" t="s">
        <v>1101</v>
      </c>
      <c r="B160" s="22">
        <v>42768</v>
      </c>
      <c r="C160" s="22">
        <v>43117</v>
      </c>
      <c r="D160" s="23">
        <v>0.68</v>
      </c>
      <c r="E160" s="21">
        <v>0.59099999999999997</v>
      </c>
    </row>
    <row r="161" spans="1:5" ht="11" customHeight="1" x14ac:dyDescent="0.4">
      <c r="A161" s="3" t="s">
        <v>1553</v>
      </c>
      <c r="B161" s="22">
        <v>42592</v>
      </c>
      <c r="C161" s="22">
        <v>42941</v>
      </c>
      <c r="D161" s="23">
        <v>0.64</v>
      </c>
      <c r="E161" s="21">
        <v>0.55800000000000005</v>
      </c>
    </row>
    <row r="162" spans="1:5" ht="11" customHeight="1" x14ac:dyDescent="0.4">
      <c r="A162" s="3" t="s">
        <v>1069</v>
      </c>
      <c r="B162" s="22">
        <v>42768</v>
      </c>
      <c r="C162" s="22">
        <v>43117</v>
      </c>
      <c r="D162" s="23">
        <v>5.04</v>
      </c>
      <c r="E162" s="21">
        <v>4.4020000000000001</v>
      </c>
    </row>
    <row r="163" spans="1:5" ht="11" customHeight="1" x14ac:dyDescent="0.4">
      <c r="A163" s="3" t="s">
        <v>1878</v>
      </c>
      <c r="B163" s="22">
        <v>42783</v>
      </c>
      <c r="C163" s="22">
        <v>43132</v>
      </c>
      <c r="D163" s="23">
        <v>0.15</v>
      </c>
      <c r="E163" s="21">
        <v>0.13100000000000001</v>
      </c>
    </row>
    <row r="164" spans="1:5" ht="11" customHeight="1" x14ac:dyDescent="0.4">
      <c r="A164" s="3" t="s">
        <v>1260</v>
      </c>
      <c r="B164" s="22">
        <v>42570</v>
      </c>
      <c r="C164" s="22">
        <v>42916</v>
      </c>
      <c r="D164" s="23">
        <v>0.63</v>
      </c>
      <c r="E164" s="21">
        <v>0.55000000000000004</v>
      </c>
    </row>
    <row r="165" spans="1:5" ht="11" customHeight="1" x14ac:dyDescent="0.4">
      <c r="A165" s="3" t="s">
        <v>1875</v>
      </c>
      <c r="B165" s="22">
        <v>42678</v>
      </c>
      <c r="C165" s="22">
        <v>43027</v>
      </c>
      <c r="D165" s="23">
        <v>0.08</v>
      </c>
      <c r="E165" s="21">
        <v>7.0000000000000007E-2</v>
      </c>
    </row>
    <row r="166" spans="1:5" ht="11" customHeight="1" x14ac:dyDescent="0.4">
      <c r="A166" s="3" t="s">
        <v>1364</v>
      </c>
      <c r="B166" s="22">
        <v>42436</v>
      </c>
      <c r="C166" s="22">
        <v>42782</v>
      </c>
      <c r="D166" s="23">
        <v>1.47</v>
      </c>
      <c r="E166" s="21">
        <v>1.288</v>
      </c>
    </row>
    <row r="167" spans="1:5" ht="11" customHeight="1" x14ac:dyDescent="0.4">
      <c r="A167" s="3" t="s">
        <v>1722</v>
      </c>
      <c r="B167" s="22">
        <v>42772</v>
      </c>
      <c r="C167" s="22">
        <v>43119</v>
      </c>
      <c r="D167" s="23">
        <v>0.74</v>
      </c>
      <c r="E167" s="21">
        <v>0.64900000000000002</v>
      </c>
    </row>
    <row r="168" spans="1:5" ht="11" customHeight="1" x14ac:dyDescent="0.4">
      <c r="A168" s="3" t="s">
        <v>1842</v>
      </c>
      <c r="B168" s="22">
        <v>42779</v>
      </c>
      <c r="C168" s="22">
        <v>43126</v>
      </c>
      <c r="D168" s="23">
        <v>0.85</v>
      </c>
      <c r="E168" s="21">
        <v>0.74299999999999999</v>
      </c>
    </row>
    <row r="169" spans="1:5" ht="11" customHeight="1" x14ac:dyDescent="0.4">
      <c r="A169" s="3" t="s">
        <v>1086</v>
      </c>
      <c r="B169" s="22">
        <v>42768</v>
      </c>
      <c r="C169" s="22">
        <v>43117</v>
      </c>
      <c r="D169" s="23">
        <v>2.15</v>
      </c>
      <c r="E169" s="21">
        <v>1.89</v>
      </c>
    </row>
    <row r="170" spans="1:5" ht="11" customHeight="1" x14ac:dyDescent="0.4">
      <c r="A170" s="3" t="s">
        <v>1674</v>
      </c>
      <c r="B170" s="22">
        <v>42776</v>
      </c>
      <c r="C170" s="22">
        <v>43125</v>
      </c>
      <c r="D170" s="23">
        <v>3.49</v>
      </c>
      <c r="E170" s="21">
        <v>3.0680000000000001</v>
      </c>
    </row>
    <row r="171" spans="1:5" ht="11" customHeight="1" x14ac:dyDescent="0.4">
      <c r="A171" s="3" t="s">
        <v>1294</v>
      </c>
      <c r="B171" s="22">
        <v>42762</v>
      </c>
      <c r="C171" s="22">
        <v>43110</v>
      </c>
      <c r="D171" s="23">
        <v>0.87</v>
      </c>
      <c r="E171" s="21">
        <v>0.76500000000000001</v>
      </c>
    </row>
    <row r="172" spans="1:5" ht="11" customHeight="1" x14ac:dyDescent="0.4">
      <c r="A172" s="3" t="s">
        <v>1758</v>
      </c>
      <c r="B172" s="22">
        <v>42772</v>
      </c>
      <c r="C172" s="22">
        <v>43119</v>
      </c>
      <c r="D172" s="23">
        <v>0.34</v>
      </c>
      <c r="E172" s="21">
        <v>0.30099999999999999</v>
      </c>
    </row>
    <row r="173" spans="1:5" ht="11" customHeight="1" x14ac:dyDescent="0.4">
      <c r="A173" s="3" t="s">
        <v>1679</v>
      </c>
      <c r="B173" s="22">
        <v>42776</v>
      </c>
      <c r="C173" s="22">
        <v>43125</v>
      </c>
      <c r="D173" s="23">
        <v>0.74</v>
      </c>
      <c r="E173" s="21">
        <v>0.65200000000000002</v>
      </c>
    </row>
    <row r="174" spans="1:5" ht="11" customHeight="1" x14ac:dyDescent="0.4">
      <c r="A174" s="3" t="s">
        <v>1525</v>
      </c>
      <c r="B174" s="22">
        <v>42779</v>
      </c>
      <c r="C174" s="22">
        <v>43126</v>
      </c>
      <c r="D174" s="23">
        <v>0.23</v>
      </c>
      <c r="E174" s="21">
        <v>0.20300000000000001</v>
      </c>
    </row>
    <row r="175" spans="1:5" ht="11" customHeight="1" x14ac:dyDescent="0.4">
      <c r="A175" s="3" t="s">
        <v>1368</v>
      </c>
      <c r="B175" s="22">
        <v>42669</v>
      </c>
      <c r="C175" s="22">
        <v>43018</v>
      </c>
      <c r="D175" s="23">
        <v>1.34</v>
      </c>
      <c r="E175" s="21">
        <v>1.1850000000000001</v>
      </c>
    </row>
    <row r="176" spans="1:5" ht="11" customHeight="1" x14ac:dyDescent="0.4">
      <c r="A176" s="3" t="s">
        <v>1293</v>
      </c>
      <c r="B176" s="22">
        <v>42766</v>
      </c>
      <c r="C176" s="22">
        <v>43112</v>
      </c>
      <c r="D176" s="23">
        <v>1.51</v>
      </c>
      <c r="E176" s="21">
        <v>1.3380000000000001</v>
      </c>
    </row>
    <row r="177" spans="1:5" ht="11" customHeight="1" x14ac:dyDescent="0.4">
      <c r="A177" s="3" t="s">
        <v>1315</v>
      </c>
      <c r="B177" s="22">
        <v>42769</v>
      </c>
      <c r="C177" s="22">
        <v>43118</v>
      </c>
      <c r="D177" s="23">
        <v>0.22</v>
      </c>
      <c r="E177" s="21">
        <v>0.19500000000000001</v>
      </c>
    </row>
    <row r="178" spans="1:5" ht="11" customHeight="1" x14ac:dyDescent="0.4">
      <c r="A178" s="3" t="s">
        <v>1244</v>
      </c>
      <c r="B178" s="22">
        <v>42718</v>
      </c>
      <c r="C178" s="22">
        <v>43066</v>
      </c>
      <c r="D178" s="23">
        <v>0.64</v>
      </c>
      <c r="E178" s="21">
        <v>0.56799999999999995</v>
      </c>
    </row>
    <row r="179" spans="1:5" ht="11" customHeight="1" x14ac:dyDescent="0.4">
      <c r="A179" s="3" t="s">
        <v>1374</v>
      </c>
      <c r="B179" s="22">
        <v>42676</v>
      </c>
      <c r="C179" s="22">
        <v>43025</v>
      </c>
      <c r="D179" s="23">
        <v>1.28</v>
      </c>
      <c r="E179" s="21">
        <v>1.1359999999999999</v>
      </c>
    </row>
    <row r="180" spans="1:5" ht="11" customHeight="1" x14ac:dyDescent="0.4">
      <c r="A180" s="3" t="s">
        <v>1030</v>
      </c>
      <c r="B180" s="22">
        <v>42767</v>
      </c>
      <c r="C180" s="22">
        <v>43116</v>
      </c>
      <c r="D180" s="23">
        <v>5.01</v>
      </c>
      <c r="E180" s="21">
        <v>4.45</v>
      </c>
    </row>
    <row r="181" spans="1:5" ht="11" customHeight="1" x14ac:dyDescent="0.4">
      <c r="A181" s="3" t="s">
        <v>1237</v>
      </c>
      <c r="B181" s="22">
        <v>42776</v>
      </c>
      <c r="C181" s="22">
        <v>43125</v>
      </c>
      <c r="D181" s="23">
        <v>1.82</v>
      </c>
      <c r="E181" s="21">
        <v>1.617</v>
      </c>
    </row>
    <row r="182" spans="1:5" ht="11" customHeight="1" x14ac:dyDescent="0.4">
      <c r="A182" s="3" t="s">
        <v>1661</v>
      </c>
      <c r="B182" s="22">
        <v>42776</v>
      </c>
      <c r="C182" s="22">
        <v>43125</v>
      </c>
      <c r="D182" s="23">
        <v>0.51</v>
      </c>
      <c r="E182" s="21">
        <v>0.45300000000000001</v>
      </c>
    </row>
    <row r="183" spans="1:5" ht="11" customHeight="1" x14ac:dyDescent="0.4">
      <c r="A183" s="3" t="s">
        <v>1921</v>
      </c>
      <c r="B183" s="22">
        <v>42780</v>
      </c>
      <c r="C183" s="22">
        <v>43129</v>
      </c>
      <c r="D183" s="23">
        <v>2.52</v>
      </c>
      <c r="E183" s="21">
        <v>2.238</v>
      </c>
    </row>
    <row r="184" spans="1:5" ht="11" customHeight="1" x14ac:dyDescent="0.4">
      <c r="A184" s="3" t="s">
        <v>1241</v>
      </c>
      <c r="B184" s="22">
        <v>42782</v>
      </c>
      <c r="C184" s="22">
        <v>43131</v>
      </c>
      <c r="D184" s="23">
        <v>0.65</v>
      </c>
      <c r="E184" s="21">
        <v>0.57799999999999996</v>
      </c>
    </row>
    <row r="185" spans="1:5" ht="11" customHeight="1" x14ac:dyDescent="0.4">
      <c r="A185" s="3" t="s">
        <v>1775</v>
      </c>
      <c r="B185" s="22">
        <v>42779</v>
      </c>
      <c r="C185" s="22">
        <v>43126</v>
      </c>
      <c r="D185" s="23">
        <v>0.52</v>
      </c>
      <c r="E185" s="21">
        <v>0.46600000000000003</v>
      </c>
    </row>
    <row r="186" spans="1:5" ht="11" customHeight="1" x14ac:dyDescent="0.4">
      <c r="A186" s="3" t="s">
        <v>1484</v>
      </c>
      <c r="B186" s="22">
        <v>42769</v>
      </c>
      <c r="C186" s="22">
        <v>43118</v>
      </c>
      <c r="D186" s="23">
        <v>0.81</v>
      </c>
      <c r="E186" s="21">
        <v>0.72099999999999997</v>
      </c>
    </row>
    <row r="187" spans="1:5" ht="11" customHeight="1" x14ac:dyDescent="0.4">
      <c r="A187" s="3" t="s">
        <v>1513</v>
      </c>
      <c r="B187" s="22">
        <v>42585</v>
      </c>
      <c r="C187" s="22">
        <v>42934</v>
      </c>
      <c r="D187" s="23">
        <v>0.52</v>
      </c>
      <c r="E187" s="21">
        <v>0.46300000000000002</v>
      </c>
    </row>
    <row r="188" spans="1:5" ht="11" customHeight="1" x14ac:dyDescent="0.4">
      <c r="A188" s="3" t="s">
        <v>1789</v>
      </c>
      <c r="B188" s="22">
        <v>42774</v>
      </c>
      <c r="C188" s="22">
        <v>43123</v>
      </c>
      <c r="D188" s="23">
        <v>0.75</v>
      </c>
      <c r="E188" s="21">
        <v>0.66800000000000004</v>
      </c>
    </row>
    <row r="189" spans="1:5" ht="11" customHeight="1" x14ac:dyDescent="0.4">
      <c r="A189" s="3" t="s">
        <v>1545</v>
      </c>
      <c r="B189" s="22">
        <v>42772</v>
      </c>
      <c r="C189" s="22">
        <v>43119</v>
      </c>
      <c r="D189" s="23">
        <v>0.79</v>
      </c>
      <c r="E189" s="21">
        <v>0.70499999999999996</v>
      </c>
    </row>
    <row r="190" spans="1:5" ht="11" customHeight="1" x14ac:dyDescent="0.4">
      <c r="A190" s="3" t="s">
        <v>1675</v>
      </c>
      <c r="B190" s="22">
        <v>42766</v>
      </c>
      <c r="C190" s="22">
        <v>43112</v>
      </c>
      <c r="D190" s="23">
        <v>0.26</v>
      </c>
      <c r="E190" s="21">
        <v>0.23200000000000001</v>
      </c>
    </row>
    <row r="191" spans="1:5" ht="11" customHeight="1" x14ac:dyDescent="0.4">
      <c r="A191" s="3" t="s">
        <v>1469</v>
      </c>
      <c r="B191" s="22">
        <v>42780</v>
      </c>
      <c r="C191" s="22">
        <v>43129</v>
      </c>
      <c r="D191" s="23">
        <v>0.8</v>
      </c>
      <c r="E191" s="21">
        <v>0.71</v>
      </c>
    </row>
    <row r="192" spans="1:5" ht="11" customHeight="1" x14ac:dyDescent="0.4">
      <c r="A192" s="3" t="s">
        <v>1573</v>
      </c>
      <c r="B192" s="22">
        <v>42774</v>
      </c>
      <c r="C192" s="22">
        <v>43123</v>
      </c>
      <c r="D192" s="23">
        <v>5.22</v>
      </c>
      <c r="E192" s="21">
        <v>4.6609999999999996</v>
      </c>
    </row>
    <row r="193" spans="1:5" ht="12" customHeight="1" x14ac:dyDescent="0.4">
      <c r="A193" s="3" t="s">
        <v>1682</v>
      </c>
      <c r="B193" s="22">
        <v>42775</v>
      </c>
      <c r="C193" s="22">
        <v>43124</v>
      </c>
      <c r="D193" s="23">
        <v>0.95</v>
      </c>
      <c r="E193" s="21">
        <v>0.84799999999999998</v>
      </c>
    </row>
    <row r="194" spans="1:5" ht="11" customHeight="1" x14ac:dyDescent="0.4">
      <c r="A194" s="3" t="s">
        <v>1610</v>
      </c>
      <c r="B194" s="22">
        <v>42773</v>
      </c>
      <c r="C194" s="22">
        <v>43122</v>
      </c>
      <c r="D194" s="23">
        <v>0.61</v>
      </c>
      <c r="E194" s="21">
        <v>0.54500000000000004</v>
      </c>
    </row>
    <row r="195" spans="1:5" ht="11" customHeight="1" x14ac:dyDescent="0.4">
      <c r="A195" s="3" t="s">
        <v>1096</v>
      </c>
      <c r="B195" s="22">
        <v>42782</v>
      </c>
      <c r="C195" s="22">
        <v>43131</v>
      </c>
      <c r="D195" s="23">
        <v>1.06</v>
      </c>
      <c r="E195" s="21">
        <v>0.94799999999999995</v>
      </c>
    </row>
    <row r="196" spans="1:5" ht="11" customHeight="1" x14ac:dyDescent="0.4">
      <c r="A196" s="3" t="s">
        <v>1940</v>
      </c>
      <c r="B196" s="22">
        <v>42761</v>
      </c>
      <c r="C196" s="22">
        <v>43109</v>
      </c>
      <c r="D196" s="23">
        <v>1.1100000000000001</v>
      </c>
      <c r="E196" s="21">
        <v>0.99299999999999999</v>
      </c>
    </row>
    <row r="197" spans="1:5" ht="11" customHeight="1" x14ac:dyDescent="0.4">
      <c r="A197" s="3" t="s">
        <v>1229</v>
      </c>
      <c r="B197" s="22">
        <v>42678</v>
      </c>
      <c r="C197" s="22">
        <v>43027</v>
      </c>
      <c r="D197" s="23">
        <v>0.88</v>
      </c>
      <c r="E197" s="21">
        <v>0.78800000000000003</v>
      </c>
    </row>
    <row r="198" spans="1:5" ht="11" customHeight="1" x14ac:dyDescent="0.4">
      <c r="A198" s="1" t="s">
        <v>1970</v>
      </c>
      <c r="B198" s="22">
        <v>42488</v>
      </c>
      <c r="C198" s="22">
        <v>42837</v>
      </c>
      <c r="D198" s="23">
        <v>0.61</v>
      </c>
      <c r="E198" s="21">
        <v>0.54600000000000004</v>
      </c>
    </row>
    <row r="199" spans="1:5" ht="11" customHeight="1" x14ac:dyDescent="0.4">
      <c r="A199" s="3" t="s">
        <v>1794</v>
      </c>
      <c r="B199" s="22">
        <v>42779</v>
      </c>
      <c r="C199" s="22">
        <v>43126</v>
      </c>
      <c r="D199" s="23">
        <v>0.23</v>
      </c>
      <c r="E199" s="21">
        <v>0.20599999999999999</v>
      </c>
    </row>
    <row r="200" spans="1:5" ht="11" customHeight="1" x14ac:dyDescent="0.4">
      <c r="A200" s="3" t="s">
        <v>1184</v>
      </c>
      <c r="B200" s="22">
        <v>42766</v>
      </c>
      <c r="C200" s="22">
        <v>43112</v>
      </c>
      <c r="D200" s="23">
        <v>0.28000000000000003</v>
      </c>
      <c r="E200" s="21">
        <v>0.251</v>
      </c>
    </row>
    <row r="201" spans="1:5" ht="11" customHeight="1" x14ac:dyDescent="0.4">
      <c r="A201" s="3" t="s">
        <v>1335</v>
      </c>
      <c r="B201" s="22">
        <v>42776</v>
      </c>
      <c r="C201" s="22">
        <v>43125</v>
      </c>
      <c r="D201" s="23">
        <v>0.93</v>
      </c>
      <c r="E201" s="21">
        <v>0.83299999999999996</v>
      </c>
    </row>
    <row r="202" spans="1:5" ht="11" customHeight="1" x14ac:dyDescent="0.4">
      <c r="A202" s="3" t="s">
        <v>1611</v>
      </c>
      <c r="B202" s="22">
        <v>42619</v>
      </c>
      <c r="C202" s="22">
        <v>42965</v>
      </c>
      <c r="D202" s="23">
        <v>0.35</v>
      </c>
      <c r="E202" s="21">
        <v>0.314</v>
      </c>
    </row>
    <row r="203" spans="1:5" ht="11" customHeight="1" x14ac:dyDescent="0.4">
      <c r="A203" s="3" t="s">
        <v>1788</v>
      </c>
      <c r="B203" s="22">
        <v>42769</v>
      </c>
      <c r="C203" s="22">
        <v>43118</v>
      </c>
      <c r="D203" s="23">
        <v>1.2</v>
      </c>
      <c r="E203" s="21">
        <v>1.0760000000000001</v>
      </c>
    </row>
    <row r="204" spans="1:5" ht="11" customHeight="1" x14ac:dyDescent="0.4">
      <c r="A204" s="3" t="s">
        <v>1006</v>
      </c>
      <c r="B204" s="22">
        <v>42772</v>
      </c>
      <c r="C204" s="22">
        <v>43119</v>
      </c>
      <c r="D204" s="23">
        <v>0.92</v>
      </c>
      <c r="E204" s="21">
        <v>0.82099999999999995</v>
      </c>
    </row>
    <row r="205" spans="1:5" ht="11" customHeight="1" x14ac:dyDescent="0.4">
      <c r="A205" s="3" t="s">
        <v>1186</v>
      </c>
      <c r="B205" s="22">
        <v>42768</v>
      </c>
      <c r="C205" s="22">
        <v>43117</v>
      </c>
      <c r="D205" s="23">
        <v>1.89</v>
      </c>
      <c r="E205" s="21">
        <v>1.696</v>
      </c>
    </row>
    <row r="206" spans="1:5" ht="11" customHeight="1" x14ac:dyDescent="0.4">
      <c r="A206" s="3" t="s">
        <v>1040</v>
      </c>
      <c r="B206" s="22">
        <v>42578</v>
      </c>
      <c r="C206" s="22">
        <v>42927</v>
      </c>
      <c r="D206" s="23">
        <v>0.09</v>
      </c>
      <c r="E206" s="21">
        <v>8.1000000000000003E-2</v>
      </c>
    </row>
    <row r="207" spans="1:5" ht="11" customHeight="1" x14ac:dyDescent="0.4">
      <c r="A207" s="3" t="s">
        <v>1055</v>
      </c>
      <c r="B207" s="22">
        <v>42761</v>
      </c>
      <c r="C207" s="22">
        <v>43109</v>
      </c>
      <c r="D207" s="23">
        <v>0.48</v>
      </c>
      <c r="E207" s="21">
        <v>0.433</v>
      </c>
    </row>
    <row r="208" spans="1:5" ht="11" customHeight="1" x14ac:dyDescent="0.4">
      <c r="A208" s="3" t="s">
        <v>1060</v>
      </c>
      <c r="B208" s="22">
        <v>42769</v>
      </c>
      <c r="C208" s="22">
        <v>43118</v>
      </c>
      <c r="D208" s="23">
        <v>0.63</v>
      </c>
      <c r="E208" s="21">
        <v>0.56699999999999995</v>
      </c>
    </row>
    <row r="209" spans="1:5" ht="11" customHeight="1" x14ac:dyDescent="0.4">
      <c r="A209" s="3" t="s">
        <v>1088</v>
      </c>
      <c r="B209" s="22">
        <v>42779</v>
      </c>
      <c r="C209" s="22">
        <v>43126</v>
      </c>
      <c r="D209" s="23">
        <v>0.16</v>
      </c>
      <c r="E209" s="21">
        <v>0.14399999999999999</v>
      </c>
    </row>
    <row r="210" spans="1:5" ht="11" customHeight="1" x14ac:dyDescent="0.4">
      <c r="A210" s="3" t="s">
        <v>1131</v>
      </c>
      <c r="B210" s="22">
        <v>42713</v>
      </c>
      <c r="C210" s="22">
        <v>43060</v>
      </c>
      <c r="D210" s="23">
        <v>2.5</v>
      </c>
      <c r="E210" s="21">
        <v>2.25</v>
      </c>
    </row>
    <row r="211" spans="1:5" ht="11" customHeight="1" x14ac:dyDescent="0.4">
      <c r="A211" s="3" t="s">
        <v>1454</v>
      </c>
      <c r="B211" s="22">
        <v>42675</v>
      </c>
      <c r="C211" s="22">
        <v>43024</v>
      </c>
      <c r="D211" s="23">
        <v>0.37</v>
      </c>
      <c r="E211" s="21">
        <v>0.33300000000000002</v>
      </c>
    </row>
    <row r="212" spans="1:5" ht="11" customHeight="1" x14ac:dyDescent="0.4">
      <c r="A212" s="3" t="s">
        <v>1765</v>
      </c>
      <c r="B212" s="22">
        <v>42776</v>
      </c>
      <c r="C212" s="22">
        <v>43125</v>
      </c>
      <c r="D212" s="23">
        <v>0.77</v>
      </c>
      <c r="E212" s="21">
        <v>0.69</v>
      </c>
    </row>
    <row r="213" spans="1:5" ht="11" customHeight="1" x14ac:dyDescent="0.4">
      <c r="A213" s="3" t="s">
        <v>1770</v>
      </c>
      <c r="B213" s="22">
        <v>42423</v>
      </c>
      <c r="C213" s="22">
        <v>42769</v>
      </c>
      <c r="D213" s="23">
        <v>0.53</v>
      </c>
      <c r="E213" s="21">
        <v>0.47699999999999998</v>
      </c>
    </row>
    <row r="214" spans="1:5" ht="11" customHeight="1" x14ac:dyDescent="0.4">
      <c r="A214" s="3" t="s">
        <v>1077</v>
      </c>
      <c r="B214" s="22">
        <v>42769</v>
      </c>
      <c r="C214" s="22">
        <v>43118</v>
      </c>
      <c r="D214" s="23">
        <v>2.5499999999999998</v>
      </c>
      <c r="E214" s="21">
        <v>2.2989999999999999</v>
      </c>
    </row>
    <row r="215" spans="1:5" ht="11" customHeight="1" x14ac:dyDescent="0.4">
      <c r="A215" s="3" t="s">
        <v>1372</v>
      </c>
      <c r="B215" s="22">
        <v>42510</v>
      </c>
      <c r="C215" s="22">
        <v>42859</v>
      </c>
      <c r="D215" s="23">
        <v>1.9</v>
      </c>
      <c r="E215" s="21">
        <v>1.714</v>
      </c>
    </row>
    <row r="216" spans="1:5" ht="11" customHeight="1" x14ac:dyDescent="0.4">
      <c r="A216" s="3" t="s">
        <v>1022</v>
      </c>
      <c r="B216" s="22">
        <v>42772</v>
      </c>
      <c r="C216" s="22">
        <v>43119</v>
      </c>
      <c r="D216" s="23">
        <v>1.1100000000000001</v>
      </c>
      <c r="E216" s="21">
        <v>1.002</v>
      </c>
    </row>
    <row r="217" spans="1:5" ht="11" customHeight="1" x14ac:dyDescent="0.4">
      <c r="A217" s="3" t="s">
        <v>1692</v>
      </c>
      <c r="B217" s="22">
        <v>42761</v>
      </c>
      <c r="C217" s="22">
        <v>43109</v>
      </c>
      <c r="D217" s="23">
        <v>0.41</v>
      </c>
      <c r="E217" s="21">
        <v>0.37</v>
      </c>
    </row>
    <row r="218" spans="1:5" ht="11" customHeight="1" x14ac:dyDescent="0.4">
      <c r="A218" s="3" t="s">
        <v>1736</v>
      </c>
      <c r="B218" s="22">
        <v>42781</v>
      </c>
      <c r="C218" s="22">
        <v>43130</v>
      </c>
      <c r="D218" s="23">
        <v>1.1299999999999999</v>
      </c>
      <c r="E218" s="21">
        <v>1.02</v>
      </c>
    </row>
    <row r="219" spans="1:5" ht="11" customHeight="1" x14ac:dyDescent="0.4">
      <c r="A219" s="3" t="s">
        <v>1007</v>
      </c>
      <c r="B219" s="22">
        <v>42772</v>
      </c>
      <c r="C219" s="22">
        <v>43119</v>
      </c>
      <c r="D219" s="23">
        <v>1.1499999999999999</v>
      </c>
      <c r="E219" s="21">
        <v>1.0389999999999999</v>
      </c>
    </row>
    <row r="220" spans="1:5" ht="11" customHeight="1" x14ac:dyDescent="0.4">
      <c r="A220" s="3" t="s">
        <v>1028</v>
      </c>
      <c r="B220" s="22">
        <v>42772</v>
      </c>
      <c r="C220" s="22">
        <v>43119</v>
      </c>
      <c r="D220" s="23">
        <v>0.57999999999999996</v>
      </c>
      <c r="E220" s="21">
        <v>0.52400000000000002</v>
      </c>
    </row>
    <row r="221" spans="1:5" ht="11" customHeight="1" x14ac:dyDescent="0.4">
      <c r="A221" s="3" t="s">
        <v>1010</v>
      </c>
      <c r="B221" s="22">
        <v>42769</v>
      </c>
      <c r="C221" s="22">
        <v>43118</v>
      </c>
      <c r="D221" s="23">
        <v>0.67</v>
      </c>
      <c r="E221" s="21">
        <v>0.60599999999999998</v>
      </c>
    </row>
    <row r="222" spans="1:5" ht="11" customHeight="1" x14ac:dyDescent="0.4">
      <c r="A222" s="3" t="s">
        <v>1377</v>
      </c>
      <c r="B222" s="22">
        <v>42769</v>
      </c>
      <c r="C222" s="22">
        <v>43118</v>
      </c>
      <c r="D222" s="23">
        <v>0.22</v>
      </c>
      <c r="E222" s="21">
        <v>0.19900000000000001</v>
      </c>
    </row>
    <row r="223" spans="1:5" ht="11" customHeight="1" x14ac:dyDescent="0.4">
      <c r="A223" s="3" t="s">
        <v>1658</v>
      </c>
      <c r="B223" s="22">
        <v>42776</v>
      </c>
      <c r="C223" s="22">
        <v>43125</v>
      </c>
      <c r="D223" s="23">
        <v>0.24</v>
      </c>
      <c r="E223" s="21">
        <v>0.217</v>
      </c>
    </row>
    <row r="224" spans="1:5" ht="11" customHeight="1" x14ac:dyDescent="0.4">
      <c r="A224" s="3" t="s">
        <v>1824</v>
      </c>
      <c r="B224" s="22">
        <v>42676</v>
      </c>
      <c r="C224" s="22">
        <v>43025</v>
      </c>
      <c r="D224" s="23">
        <v>1.55</v>
      </c>
      <c r="E224" s="21">
        <v>1.4019999999999999</v>
      </c>
    </row>
    <row r="225" spans="1:5" ht="11" customHeight="1" x14ac:dyDescent="0.4">
      <c r="A225" s="3" t="s">
        <v>1866</v>
      </c>
      <c r="B225" s="22">
        <v>42772</v>
      </c>
      <c r="C225" s="22">
        <v>43119</v>
      </c>
      <c r="D225" s="23">
        <v>0.45</v>
      </c>
      <c r="E225" s="21">
        <v>0.40699999999999997</v>
      </c>
    </row>
    <row r="226" spans="1:5" ht="11" customHeight="1" x14ac:dyDescent="0.4">
      <c r="A226" s="3" t="s">
        <v>1311</v>
      </c>
      <c r="B226" s="22">
        <v>42515</v>
      </c>
      <c r="C226" s="22">
        <v>42864</v>
      </c>
      <c r="D226" s="23">
        <v>0.6</v>
      </c>
      <c r="E226" s="21">
        <v>0.54300000000000004</v>
      </c>
    </row>
    <row r="227" spans="1:5" ht="11" customHeight="1" x14ac:dyDescent="0.4">
      <c r="A227" s="3" t="s">
        <v>1464</v>
      </c>
      <c r="B227" s="22">
        <v>42769</v>
      </c>
      <c r="C227" s="22">
        <v>43118</v>
      </c>
      <c r="D227" s="23">
        <v>0.39</v>
      </c>
      <c r="E227" s="21">
        <v>0.35299999999999998</v>
      </c>
    </row>
    <row r="228" spans="1:5" ht="11" customHeight="1" x14ac:dyDescent="0.4">
      <c r="A228" s="3" t="s">
        <v>1504</v>
      </c>
      <c r="B228" s="22">
        <v>42775</v>
      </c>
      <c r="C228" s="22">
        <v>43124</v>
      </c>
      <c r="D228" s="23">
        <v>0.56999999999999995</v>
      </c>
      <c r="E228" s="21">
        <v>0.51600000000000001</v>
      </c>
    </row>
    <row r="229" spans="1:5" ht="11" customHeight="1" x14ac:dyDescent="0.4">
      <c r="A229" s="3" t="s">
        <v>1386</v>
      </c>
      <c r="B229" s="22">
        <v>42762</v>
      </c>
      <c r="C229" s="22">
        <v>43110</v>
      </c>
      <c r="D229" s="23">
        <v>1.78</v>
      </c>
      <c r="E229" s="21">
        <v>1.613</v>
      </c>
    </row>
    <row r="230" spans="1:5" ht="11" customHeight="1" x14ac:dyDescent="0.4">
      <c r="A230" s="3" t="s">
        <v>1057</v>
      </c>
      <c r="B230" s="22">
        <v>42765</v>
      </c>
      <c r="C230" s="22">
        <v>43111</v>
      </c>
      <c r="D230" s="23">
        <v>0.93</v>
      </c>
      <c r="E230" s="21">
        <v>0.84299999999999997</v>
      </c>
    </row>
    <row r="231" spans="1:5" ht="11" customHeight="1" x14ac:dyDescent="0.4">
      <c r="A231" s="3" t="s">
        <v>1212</v>
      </c>
      <c r="B231" s="22">
        <v>42772</v>
      </c>
      <c r="C231" s="22">
        <v>43119</v>
      </c>
      <c r="D231" s="23">
        <v>1.04</v>
      </c>
      <c r="E231" s="21">
        <v>0.94299999999999995</v>
      </c>
    </row>
    <row r="232" spans="1:5" ht="11" customHeight="1" x14ac:dyDescent="0.4">
      <c r="A232" s="3" t="s">
        <v>1187</v>
      </c>
      <c r="B232" s="22">
        <v>42775</v>
      </c>
      <c r="C232" s="22">
        <v>43124</v>
      </c>
      <c r="D232" s="23">
        <v>0.8</v>
      </c>
      <c r="E232" s="21">
        <v>0.72599999999999998</v>
      </c>
    </row>
    <row r="233" spans="1:5" ht="11" customHeight="1" x14ac:dyDescent="0.4">
      <c r="A233" s="3" t="s">
        <v>1792</v>
      </c>
      <c r="B233" s="22">
        <v>42761</v>
      </c>
      <c r="C233" s="22">
        <v>43109</v>
      </c>
      <c r="D233" s="23">
        <v>0.78</v>
      </c>
      <c r="E233" s="21">
        <v>0.70799999999999996</v>
      </c>
    </row>
    <row r="234" spans="1:5" ht="11" customHeight="1" x14ac:dyDescent="0.4">
      <c r="A234" s="3" t="s">
        <v>1332</v>
      </c>
      <c r="B234" s="22">
        <v>42772</v>
      </c>
      <c r="C234" s="22">
        <v>43119</v>
      </c>
      <c r="D234" s="23">
        <v>0.86</v>
      </c>
      <c r="E234" s="21">
        <v>0.78100000000000003</v>
      </c>
    </row>
    <row r="235" spans="1:5" ht="11" customHeight="1" x14ac:dyDescent="0.4">
      <c r="A235" s="3" t="s">
        <v>1653</v>
      </c>
      <c r="B235" s="22">
        <v>42678</v>
      </c>
      <c r="C235" s="22">
        <v>43027</v>
      </c>
      <c r="D235" s="23">
        <v>0.74</v>
      </c>
      <c r="E235" s="21">
        <v>0.67200000000000004</v>
      </c>
    </row>
    <row r="236" spans="1:5" ht="11" customHeight="1" x14ac:dyDescent="0.4">
      <c r="A236" s="3" t="s">
        <v>1762</v>
      </c>
      <c r="B236" s="22">
        <v>42769</v>
      </c>
      <c r="C236" s="22">
        <v>43118</v>
      </c>
      <c r="D236" s="23">
        <v>3.15</v>
      </c>
      <c r="E236" s="21">
        <v>2.8580000000000001</v>
      </c>
    </row>
    <row r="237" spans="1:5" ht="11" customHeight="1" x14ac:dyDescent="0.4">
      <c r="A237" s="3" t="s">
        <v>1861</v>
      </c>
      <c r="B237" s="22">
        <v>42767</v>
      </c>
      <c r="C237" s="22">
        <v>43116</v>
      </c>
      <c r="D237" s="23">
        <v>0.33</v>
      </c>
      <c r="E237" s="21">
        <v>0.29899999999999999</v>
      </c>
    </row>
    <row r="238" spans="1:5" ht="11" customHeight="1" x14ac:dyDescent="0.4">
      <c r="A238" s="3" t="s">
        <v>1908</v>
      </c>
      <c r="B238" s="22">
        <v>42765</v>
      </c>
      <c r="C238" s="22">
        <v>43111</v>
      </c>
      <c r="D238" s="23">
        <v>1.69</v>
      </c>
      <c r="E238" s="21">
        <v>1.536</v>
      </c>
    </row>
    <row r="239" spans="1:5" ht="11" customHeight="1" x14ac:dyDescent="0.4">
      <c r="A239" s="3" t="s">
        <v>1975</v>
      </c>
      <c r="B239" s="22">
        <v>42779</v>
      </c>
      <c r="C239" s="22">
        <v>43126</v>
      </c>
      <c r="D239" s="23">
        <v>0.68</v>
      </c>
      <c r="E239" s="21">
        <v>0.61899999999999999</v>
      </c>
    </row>
    <row r="240" spans="1:5" ht="11" customHeight="1" x14ac:dyDescent="0.4">
      <c r="A240" s="3" t="s">
        <v>1509</v>
      </c>
      <c r="B240" s="22">
        <v>42776</v>
      </c>
      <c r="C240" s="22">
        <v>43125</v>
      </c>
      <c r="D240" s="23">
        <v>0.63</v>
      </c>
      <c r="E240" s="21">
        <v>0.57299999999999995</v>
      </c>
    </row>
    <row r="241" spans="1:5" ht="12" customHeight="1" x14ac:dyDescent="0.4">
      <c r="A241" s="3" t="s">
        <v>1052</v>
      </c>
      <c r="B241" s="22">
        <v>42769</v>
      </c>
      <c r="C241" s="22">
        <v>43118</v>
      </c>
      <c r="D241" s="23">
        <v>1.31</v>
      </c>
      <c r="E241" s="21">
        <v>1.1930000000000001</v>
      </c>
    </row>
    <row r="242" spans="1:5" ht="11" customHeight="1" x14ac:dyDescent="0.4">
      <c r="A242" s="3" t="s">
        <v>1544</v>
      </c>
      <c r="B242" s="22">
        <v>42734</v>
      </c>
      <c r="C242" s="22">
        <v>43082</v>
      </c>
      <c r="D242" s="23">
        <v>0.52</v>
      </c>
      <c r="E242" s="21">
        <v>0.47399999999999998</v>
      </c>
    </row>
    <row r="243" spans="1:5" ht="11" customHeight="1" x14ac:dyDescent="0.4">
      <c r="A243" s="3" t="s">
        <v>1874</v>
      </c>
      <c r="B243" s="22">
        <v>42762</v>
      </c>
      <c r="C243" s="22">
        <v>43110</v>
      </c>
      <c r="D243" s="23">
        <v>0.6</v>
      </c>
      <c r="E243" s="21">
        <v>0.54700000000000004</v>
      </c>
    </row>
    <row r="244" spans="1:5" ht="11" customHeight="1" x14ac:dyDescent="0.4">
      <c r="A244" s="3" t="s">
        <v>1508</v>
      </c>
      <c r="B244" s="22">
        <v>42774</v>
      </c>
      <c r="C244" s="22">
        <v>43123</v>
      </c>
      <c r="D244" s="23">
        <v>0.73</v>
      </c>
      <c r="E244" s="21">
        <v>0.66600000000000004</v>
      </c>
    </row>
    <row r="245" spans="1:5" ht="11" customHeight="1" x14ac:dyDescent="0.4">
      <c r="A245" s="3" t="s">
        <v>1370</v>
      </c>
      <c r="B245" s="22">
        <v>42768</v>
      </c>
      <c r="C245" s="22">
        <v>43117</v>
      </c>
      <c r="D245" s="23">
        <v>1.55</v>
      </c>
      <c r="E245" s="21">
        <v>1.4159999999999999</v>
      </c>
    </row>
    <row r="246" spans="1:5" ht="11" customHeight="1" x14ac:dyDescent="0.4">
      <c r="A246" s="3" t="s">
        <v>1253</v>
      </c>
      <c r="B246" s="22">
        <v>42781</v>
      </c>
      <c r="C246" s="22">
        <v>43130</v>
      </c>
      <c r="D246" s="23">
        <v>-0.02</v>
      </c>
      <c r="E246" s="21">
        <v>-2.1999999999999999E-2</v>
      </c>
    </row>
    <row r="247" spans="1:5" ht="11" customHeight="1" x14ac:dyDescent="0.4">
      <c r="A247" s="1" t="s">
        <v>1960</v>
      </c>
      <c r="B247" s="22">
        <v>42779</v>
      </c>
      <c r="C247" s="22">
        <v>43126</v>
      </c>
      <c r="D247" s="23">
        <v>-0.05</v>
      </c>
      <c r="E247" s="21">
        <v>-5.5E-2</v>
      </c>
    </row>
    <row r="248" spans="1:5" ht="11" customHeight="1" x14ac:dyDescent="0.4">
      <c r="A248" s="3" t="s">
        <v>1835</v>
      </c>
      <c r="B248" s="22">
        <v>42772</v>
      </c>
      <c r="C248" s="22">
        <v>43119</v>
      </c>
      <c r="D248" s="23">
        <v>1.72</v>
      </c>
      <c r="E248" s="21">
        <v>1.5760000000000001</v>
      </c>
    </row>
    <row r="249" spans="1:5" ht="11" customHeight="1" x14ac:dyDescent="0.4">
      <c r="A249" s="3" t="s">
        <v>1838</v>
      </c>
      <c r="B249" s="22">
        <v>42443</v>
      </c>
      <c r="C249" s="22">
        <v>42790</v>
      </c>
      <c r="D249" s="23">
        <v>0.24</v>
      </c>
      <c r="E249" s="21">
        <v>0.22</v>
      </c>
    </row>
    <row r="250" spans="1:5" ht="11" customHeight="1" x14ac:dyDescent="0.4">
      <c r="A250" s="3" t="s">
        <v>1234</v>
      </c>
      <c r="B250" s="22">
        <v>42768</v>
      </c>
      <c r="C250" s="22">
        <v>43117</v>
      </c>
      <c r="D250" s="23">
        <v>0.64</v>
      </c>
      <c r="E250" s="21">
        <v>0.58399999999999996</v>
      </c>
    </row>
    <row r="251" spans="1:5" ht="11" customHeight="1" x14ac:dyDescent="0.4">
      <c r="A251" s="3" t="s">
        <v>1265</v>
      </c>
      <c r="B251" s="22">
        <v>42499</v>
      </c>
      <c r="C251" s="22">
        <v>42846</v>
      </c>
      <c r="D251" s="23">
        <v>0.63</v>
      </c>
      <c r="E251" s="21">
        <v>0.57799999999999996</v>
      </c>
    </row>
    <row r="252" spans="1:5" ht="11" customHeight="1" x14ac:dyDescent="0.4">
      <c r="A252" s="1" t="s">
        <v>1969</v>
      </c>
      <c r="B252" s="22">
        <v>42775</v>
      </c>
      <c r="C252" s="22">
        <v>43124</v>
      </c>
      <c r="D252" s="23">
        <v>0.87</v>
      </c>
      <c r="E252" s="21">
        <v>0.79800000000000004</v>
      </c>
    </row>
    <row r="253" spans="1:5" ht="11" customHeight="1" x14ac:dyDescent="0.4">
      <c r="A253" s="3" t="s">
        <v>1541</v>
      </c>
      <c r="B253" s="22">
        <v>42597</v>
      </c>
      <c r="C253" s="22">
        <v>42944</v>
      </c>
      <c r="D253" s="23">
        <v>1.34</v>
      </c>
      <c r="E253" s="21">
        <v>1.2290000000000001</v>
      </c>
    </row>
    <row r="254" spans="1:5" ht="11" customHeight="1" x14ac:dyDescent="0.4">
      <c r="A254" s="1" t="s">
        <v>1952</v>
      </c>
      <c r="B254" s="22">
        <v>42670</v>
      </c>
      <c r="C254" s="22">
        <v>43019</v>
      </c>
      <c r="D254" s="23">
        <v>0.86</v>
      </c>
      <c r="E254" s="21">
        <v>0.79</v>
      </c>
    </row>
    <row r="255" spans="1:5" ht="11" customHeight="1" x14ac:dyDescent="0.4">
      <c r="A255" s="3" t="s">
        <v>1565</v>
      </c>
      <c r="B255" s="22">
        <v>42768</v>
      </c>
      <c r="C255" s="22">
        <v>43117</v>
      </c>
      <c r="D255" s="23">
        <v>0.72</v>
      </c>
      <c r="E255" s="21">
        <v>0.66100000000000003</v>
      </c>
    </row>
    <row r="256" spans="1:5" ht="11" customHeight="1" x14ac:dyDescent="0.4">
      <c r="A256" s="3" t="s">
        <v>1041</v>
      </c>
      <c r="B256" s="22">
        <v>42683</v>
      </c>
      <c r="C256" s="22">
        <v>43032</v>
      </c>
      <c r="D256" s="23">
        <v>1.55</v>
      </c>
      <c r="E256" s="21">
        <v>1.425</v>
      </c>
    </row>
    <row r="257" spans="1:5" ht="11" customHeight="1" x14ac:dyDescent="0.4">
      <c r="A257" s="1" t="s">
        <v>1953</v>
      </c>
      <c r="B257" s="22">
        <v>42772</v>
      </c>
      <c r="C257" s="22">
        <v>43119</v>
      </c>
      <c r="D257" s="23">
        <v>1.38</v>
      </c>
      <c r="E257" s="21">
        <v>1.268</v>
      </c>
    </row>
    <row r="258" spans="1:5" ht="11" customHeight="1" x14ac:dyDescent="0.4">
      <c r="A258" s="3" t="s">
        <v>1659</v>
      </c>
      <c r="B258" s="22">
        <v>42776</v>
      </c>
      <c r="C258" s="22">
        <v>43125</v>
      </c>
      <c r="D258" s="23">
        <v>0.88</v>
      </c>
      <c r="E258" s="21">
        <v>0.80900000000000005</v>
      </c>
    </row>
    <row r="259" spans="1:5" ht="11" customHeight="1" x14ac:dyDescent="0.4">
      <c r="A259" s="3" t="s">
        <v>1735</v>
      </c>
      <c r="B259" s="22">
        <v>42769</v>
      </c>
      <c r="C259" s="22">
        <v>43118</v>
      </c>
      <c r="D259" s="23">
        <v>1</v>
      </c>
      <c r="E259" s="21">
        <v>0.91800000000000004</v>
      </c>
    </row>
    <row r="260" spans="1:5" ht="11" customHeight="1" x14ac:dyDescent="0.4">
      <c r="A260" s="3" t="s">
        <v>1777</v>
      </c>
      <c r="B260" s="22">
        <v>42772</v>
      </c>
      <c r="C260" s="22">
        <v>43119</v>
      </c>
      <c r="D260" s="23">
        <v>1.19</v>
      </c>
      <c r="E260" s="21">
        <v>1.097</v>
      </c>
    </row>
    <row r="261" spans="1:5" ht="11" customHeight="1" x14ac:dyDescent="0.4">
      <c r="A261" s="3" t="s">
        <v>1891</v>
      </c>
      <c r="B261" s="22">
        <v>42768</v>
      </c>
      <c r="C261" s="22">
        <v>43117</v>
      </c>
      <c r="D261" s="23">
        <v>0.47</v>
      </c>
      <c r="E261" s="21">
        <v>0.432</v>
      </c>
    </row>
    <row r="262" spans="1:5" ht="11" customHeight="1" x14ac:dyDescent="0.4">
      <c r="A262" s="3" t="s">
        <v>1859</v>
      </c>
      <c r="B262" s="22">
        <v>42429</v>
      </c>
      <c r="C262" s="22">
        <v>42775</v>
      </c>
      <c r="D262" s="23">
        <v>1.23</v>
      </c>
      <c r="E262" s="21">
        <v>1.1319999999999999</v>
      </c>
    </row>
    <row r="263" spans="1:5" ht="11" customHeight="1" x14ac:dyDescent="0.4">
      <c r="A263" s="3" t="s">
        <v>1709</v>
      </c>
      <c r="B263" s="22">
        <v>42690</v>
      </c>
      <c r="C263" s="22">
        <v>43038</v>
      </c>
      <c r="D263" s="23">
        <v>0.78</v>
      </c>
      <c r="E263" s="21">
        <v>0.71799999999999997</v>
      </c>
    </row>
    <row r="264" spans="1:5" ht="11" customHeight="1" x14ac:dyDescent="0.4">
      <c r="A264" s="3" t="s">
        <v>1895</v>
      </c>
      <c r="B264" s="22">
        <v>42776</v>
      </c>
      <c r="C264" s="22">
        <v>43125</v>
      </c>
      <c r="D264" s="23">
        <v>0.38</v>
      </c>
      <c r="E264" s="21">
        <v>0.35</v>
      </c>
    </row>
    <row r="265" spans="1:5" ht="11" customHeight="1" x14ac:dyDescent="0.4">
      <c r="A265" s="3" t="s">
        <v>1896</v>
      </c>
      <c r="B265" s="22">
        <v>42768</v>
      </c>
      <c r="C265" s="22">
        <v>43117</v>
      </c>
      <c r="D265" s="23">
        <v>0.33</v>
      </c>
      <c r="E265" s="21">
        <v>0.30399999999999999</v>
      </c>
    </row>
    <row r="266" spans="1:5" ht="11" customHeight="1" x14ac:dyDescent="0.4">
      <c r="A266" s="3" t="s">
        <v>1247</v>
      </c>
      <c r="B266" s="22">
        <v>42769</v>
      </c>
      <c r="C266" s="22">
        <v>43118</v>
      </c>
      <c r="D266" s="23">
        <v>0.41</v>
      </c>
      <c r="E266" s="21">
        <v>0.378</v>
      </c>
    </row>
    <row r="267" spans="1:5" ht="11" customHeight="1" x14ac:dyDescent="0.4">
      <c r="A267" s="3" t="s">
        <v>1664</v>
      </c>
      <c r="B267" s="22">
        <v>42691</v>
      </c>
      <c r="C267" s="22">
        <v>43039</v>
      </c>
      <c r="D267" s="23">
        <v>0.5</v>
      </c>
      <c r="E267" s="21">
        <v>0.46100000000000002</v>
      </c>
    </row>
    <row r="268" spans="1:5" ht="11" customHeight="1" x14ac:dyDescent="0.4">
      <c r="A268" s="3" t="s">
        <v>1720</v>
      </c>
      <c r="B268" s="22">
        <v>42772</v>
      </c>
      <c r="C268" s="22">
        <v>43119</v>
      </c>
      <c r="D268" s="23">
        <v>1.01</v>
      </c>
      <c r="E268" s="21">
        <v>0.93100000000000005</v>
      </c>
    </row>
    <row r="269" spans="1:5" ht="11" customHeight="1" x14ac:dyDescent="0.4">
      <c r="A269" s="3" t="s">
        <v>1048</v>
      </c>
      <c r="B269" s="22">
        <v>42768</v>
      </c>
      <c r="C269" s="22">
        <v>43117</v>
      </c>
      <c r="D269" s="23">
        <v>1.31</v>
      </c>
      <c r="E269" s="21">
        <v>1.2090000000000001</v>
      </c>
    </row>
    <row r="270" spans="1:5" ht="11" customHeight="1" x14ac:dyDescent="0.4">
      <c r="A270" s="3" t="s">
        <v>1250</v>
      </c>
      <c r="B270" s="22">
        <v>42585</v>
      </c>
      <c r="C270" s="22">
        <v>42934</v>
      </c>
      <c r="D270" s="23">
        <v>1.52</v>
      </c>
      <c r="E270" s="21">
        <v>1.4039999999999999</v>
      </c>
    </row>
    <row r="271" spans="1:5" ht="11" customHeight="1" x14ac:dyDescent="0.4">
      <c r="A271" s="3" t="s">
        <v>1489</v>
      </c>
      <c r="B271" s="22">
        <v>42776</v>
      </c>
      <c r="C271" s="22">
        <v>43125</v>
      </c>
      <c r="D271" s="23">
        <v>0.99</v>
      </c>
      <c r="E271" s="21">
        <v>0.91400000000000003</v>
      </c>
    </row>
    <row r="272" spans="1:5" ht="11" customHeight="1" x14ac:dyDescent="0.4">
      <c r="A272" s="3" t="s">
        <v>1576</v>
      </c>
      <c r="B272" s="22">
        <v>42761</v>
      </c>
      <c r="C272" s="22">
        <v>43109</v>
      </c>
      <c r="D272" s="23">
        <v>0.64</v>
      </c>
      <c r="E272" s="21">
        <v>0.59099999999999997</v>
      </c>
    </row>
    <row r="273" spans="1:5" ht="11" customHeight="1" x14ac:dyDescent="0.4">
      <c r="A273" s="3" t="s">
        <v>1927</v>
      </c>
      <c r="B273" s="22">
        <v>42584</v>
      </c>
      <c r="C273" s="22">
        <v>42933</v>
      </c>
      <c r="D273" s="23">
        <v>2.2999999999999998</v>
      </c>
      <c r="E273" s="21">
        <v>2.1240000000000001</v>
      </c>
    </row>
    <row r="274" spans="1:5" ht="11" customHeight="1" x14ac:dyDescent="0.4">
      <c r="A274" s="3" t="s">
        <v>986</v>
      </c>
      <c r="B274" s="22">
        <v>42594</v>
      </c>
      <c r="C274" s="22">
        <v>42943</v>
      </c>
      <c r="D274" s="23">
        <v>0.53</v>
      </c>
      <c r="E274" s="21">
        <v>0.49</v>
      </c>
    </row>
    <row r="275" spans="1:5" ht="11" customHeight="1" x14ac:dyDescent="0.4">
      <c r="A275" s="3" t="s">
        <v>1238</v>
      </c>
      <c r="B275" s="22">
        <v>42759</v>
      </c>
      <c r="C275" s="22">
        <v>43105</v>
      </c>
      <c r="D275" s="23">
        <v>1.71</v>
      </c>
      <c r="E275" s="21">
        <v>1.583</v>
      </c>
    </row>
    <row r="276" spans="1:5" ht="11" customHeight="1" x14ac:dyDescent="0.4">
      <c r="A276" s="3" t="s">
        <v>1627</v>
      </c>
      <c r="B276" s="22">
        <v>42766</v>
      </c>
      <c r="C276" s="22">
        <v>43112</v>
      </c>
      <c r="D276" s="23">
        <v>0.46</v>
      </c>
      <c r="E276" s="21">
        <v>0.42499999999999999</v>
      </c>
    </row>
    <row r="277" spans="1:5" ht="11" customHeight="1" x14ac:dyDescent="0.4">
      <c r="A277" s="3" t="s">
        <v>1697</v>
      </c>
      <c r="B277" s="22">
        <v>42761</v>
      </c>
      <c r="C277" s="22">
        <v>43109</v>
      </c>
      <c r="D277" s="23">
        <v>2.97</v>
      </c>
      <c r="E277" s="21">
        <v>2.7440000000000002</v>
      </c>
    </row>
    <row r="278" spans="1:5" ht="11" customHeight="1" x14ac:dyDescent="0.4">
      <c r="A278" s="3" t="s">
        <v>1209</v>
      </c>
      <c r="B278" s="22">
        <v>42776</v>
      </c>
      <c r="C278" s="22">
        <v>43125</v>
      </c>
      <c r="D278" s="23">
        <v>1.69</v>
      </c>
      <c r="E278" s="21">
        <v>1.5629999999999999</v>
      </c>
    </row>
    <row r="279" spans="1:5" ht="11" customHeight="1" x14ac:dyDescent="0.4">
      <c r="A279" s="3" t="s">
        <v>1436</v>
      </c>
      <c r="B279" s="22">
        <v>42780</v>
      </c>
      <c r="C279" s="22">
        <v>43129</v>
      </c>
      <c r="D279" s="23">
        <v>0.16</v>
      </c>
      <c r="E279" s="21">
        <v>0.15</v>
      </c>
    </row>
    <row r="280" spans="1:5" ht="11" customHeight="1" x14ac:dyDescent="0.4">
      <c r="A280" s="3" t="s">
        <v>1873</v>
      </c>
      <c r="B280" s="22">
        <v>42768</v>
      </c>
      <c r="C280" s="22">
        <v>43117</v>
      </c>
      <c r="D280" s="23">
        <v>1.03</v>
      </c>
      <c r="E280" s="21">
        <v>0.95299999999999996</v>
      </c>
    </row>
    <row r="281" spans="1:5" ht="11" customHeight="1" x14ac:dyDescent="0.4">
      <c r="A281" s="3" t="s">
        <v>1080</v>
      </c>
      <c r="B281" s="22">
        <v>42502</v>
      </c>
      <c r="C281" s="22">
        <v>42851</v>
      </c>
      <c r="D281" s="23">
        <v>0.46</v>
      </c>
      <c r="E281" s="21">
        <v>0.42599999999999999</v>
      </c>
    </row>
    <row r="282" spans="1:5" ht="11" customHeight="1" x14ac:dyDescent="0.4">
      <c r="A282" s="3" t="s">
        <v>1297</v>
      </c>
      <c r="B282" s="22">
        <v>42779</v>
      </c>
      <c r="C282" s="22">
        <v>43126</v>
      </c>
      <c r="D282" s="23">
        <v>1.1200000000000001</v>
      </c>
      <c r="E282" s="21">
        <v>1.0369999999999999</v>
      </c>
    </row>
    <row r="283" spans="1:5" ht="11" customHeight="1" x14ac:dyDescent="0.4">
      <c r="A283" s="3" t="s">
        <v>1334</v>
      </c>
      <c r="B283" s="22">
        <v>42775</v>
      </c>
      <c r="C283" s="22">
        <v>43124</v>
      </c>
      <c r="D283" s="23">
        <v>1.0900000000000001</v>
      </c>
      <c r="E283" s="21">
        <v>1.0089999999999999</v>
      </c>
    </row>
    <row r="284" spans="1:5" ht="11" customHeight="1" x14ac:dyDescent="0.4">
      <c r="A284" s="3" t="s">
        <v>1450</v>
      </c>
      <c r="B284" s="22">
        <v>42628</v>
      </c>
      <c r="C284" s="22">
        <v>42976</v>
      </c>
      <c r="D284" s="23">
        <v>3.67</v>
      </c>
      <c r="E284" s="21">
        <v>3.3959999999999999</v>
      </c>
    </row>
    <row r="285" spans="1:5" ht="11" customHeight="1" x14ac:dyDescent="0.4">
      <c r="A285" s="3" t="s">
        <v>1124</v>
      </c>
      <c r="B285" s="22">
        <v>42551</v>
      </c>
      <c r="C285" s="22">
        <v>42900</v>
      </c>
      <c r="D285" s="23">
        <v>0.49</v>
      </c>
      <c r="E285" s="21">
        <v>0.45400000000000001</v>
      </c>
    </row>
    <row r="286" spans="1:5" ht="11" customHeight="1" x14ac:dyDescent="0.4">
      <c r="A286" s="3" t="s">
        <v>1416</v>
      </c>
      <c r="B286" s="22">
        <v>42772</v>
      </c>
      <c r="C286" s="22">
        <v>43119</v>
      </c>
      <c r="D286" s="23">
        <v>2.1800000000000002</v>
      </c>
      <c r="E286" s="21">
        <v>2.0249999999999999</v>
      </c>
    </row>
    <row r="287" spans="1:5" ht="11" customHeight="1" x14ac:dyDescent="0.4">
      <c r="A287" s="3" t="s">
        <v>998</v>
      </c>
      <c r="B287" s="22">
        <v>42732</v>
      </c>
      <c r="C287" s="22">
        <v>43080</v>
      </c>
      <c r="D287" s="23">
        <v>1.02</v>
      </c>
      <c r="E287" s="21">
        <v>0.94599999999999995</v>
      </c>
    </row>
    <row r="288" spans="1:5" ht="11" customHeight="1" x14ac:dyDescent="0.4">
      <c r="A288" s="3" t="s">
        <v>1142</v>
      </c>
      <c r="B288" s="22">
        <v>42765</v>
      </c>
      <c r="C288" s="22">
        <v>43111</v>
      </c>
      <c r="D288" s="23">
        <v>0.52</v>
      </c>
      <c r="E288" s="21">
        <v>0.48099999999999998</v>
      </c>
    </row>
    <row r="289" spans="1:5" ht="12" customHeight="1" x14ac:dyDescent="0.4">
      <c r="A289" s="3" t="s">
        <v>1279</v>
      </c>
      <c r="B289" s="22">
        <v>42510</v>
      </c>
      <c r="C289" s="22">
        <v>42859</v>
      </c>
      <c r="D289" s="23">
        <v>0.95</v>
      </c>
      <c r="E289" s="21">
        <v>0.88100000000000001</v>
      </c>
    </row>
    <row r="290" spans="1:5" ht="11" customHeight="1" x14ac:dyDescent="0.4">
      <c r="A290" s="3" t="s">
        <v>1281</v>
      </c>
      <c r="B290" s="22">
        <v>42507</v>
      </c>
      <c r="C290" s="22">
        <v>42856</v>
      </c>
      <c r="D290" s="23">
        <v>0.94</v>
      </c>
      <c r="E290" s="21">
        <v>0.872</v>
      </c>
    </row>
    <row r="291" spans="1:5" ht="11" customHeight="1" x14ac:dyDescent="0.4">
      <c r="A291" s="3" t="s">
        <v>1376</v>
      </c>
      <c r="B291" s="22">
        <v>42772</v>
      </c>
      <c r="C291" s="22">
        <v>43119</v>
      </c>
      <c r="D291" s="23">
        <v>1.89</v>
      </c>
      <c r="E291" s="21">
        <v>1.756</v>
      </c>
    </row>
    <row r="292" spans="1:5" ht="11" customHeight="1" x14ac:dyDescent="0.4">
      <c r="A292" s="3" t="s">
        <v>1120</v>
      </c>
      <c r="B292" s="22">
        <v>42772</v>
      </c>
      <c r="C292" s="22">
        <v>43119</v>
      </c>
      <c r="D292" s="23">
        <v>0.52</v>
      </c>
      <c r="E292" s="21">
        <v>0.48499999999999999</v>
      </c>
    </row>
    <row r="293" spans="1:5" ht="11" customHeight="1" x14ac:dyDescent="0.4">
      <c r="A293" s="1" t="s">
        <v>1956</v>
      </c>
      <c r="B293" s="22">
        <v>42774</v>
      </c>
      <c r="C293" s="22">
        <v>43123</v>
      </c>
      <c r="D293" s="23">
        <v>1.35</v>
      </c>
      <c r="E293" s="21">
        <v>1.254</v>
      </c>
    </row>
    <row r="294" spans="1:5" ht="11" customHeight="1" x14ac:dyDescent="0.4">
      <c r="A294" s="3" t="s">
        <v>1801</v>
      </c>
      <c r="B294" s="22">
        <v>42769</v>
      </c>
      <c r="C294" s="22">
        <v>43118</v>
      </c>
      <c r="D294" s="23">
        <v>0.46</v>
      </c>
      <c r="E294" s="21">
        <v>0.42699999999999999</v>
      </c>
    </row>
    <row r="295" spans="1:5" ht="11" customHeight="1" x14ac:dyDescent="0.4">
      <c r="A295" s="3" t="s">
        <v>1011</v>
      </c>
      <c r="B295" s="22">
        <v>42779</v>
      </c>
      <c r="C295" s="22">
        <v>43126</v>
      </c>
      <c r="D295" s="23">
        <v>0.92</v>
      </c>
      <c r="E295" s="21">
        <v>0.85499999999999998</v>
      </c>
    </row>
    <row r="296" spans="1:5" ht="11" customHeight="1" x14ac:dyDescent="0.4">
      <c r="A296" s="3" t="s">
        <v>1025</v>
      </c>
      <c r="B296" s="22">
        <v>42779</v>
      </c>
      <c r="C296" s="22">
        <v>43126</v>
      </c>
      <c r="D296" s="23">
        <v>0.41</v>
      </c>
      <c r="E296" s="21">
        <v>0.38100000000000001</v>
      </c>
    </row>
    <row r="297" spans="1:5" ht="11" customHeight="1" x14ac:dyDescent="0.4">
      <c r="A297" s="3" t="s">
        <v>1342</v>
      </c>
      <c r="B297" s="22">
        <v>42765</v>
      </c>
      <c r="C297" s="22">
        <v>43111</v>
      </c>
      <c r="D297" s="23">
        <v>1.1599999999999999</v>
      </c>
      <c r="E297" s="21">
        <v>1.0780000000000001</v>
      </c>
    </row>
    <row r="298" spans="1:5" ht="11" customHeight="1" x14ac:dyDescent="0.4">
      <c r="A298" s="3" t="s">
        <v>1434</v>
      </c>
      <c r="B298" s="22">
        <v>42772</v>
      </c>
      <c r="C298" s="22">
        <v>43119</v>
      </c>
      <c r="D298" s="23">
        <v>1.58</v>
      </c>
      <c r="E298" s="21">
        <v>1.468</v>
      </c>
    </row>
    <row r="299" spans="1:5" ht="11" customHeight="1" x14ac:dyDescent="0.4">
      <c r="A299" s="3" t="s">
        <v>1746</v>
      </c>
      <c r="B299" s="22">
        <v>42744</v>
      </c>
      <c r="C299" s="22">
        <v>43089</v>
      </c>
      <c r="D299" s="23">
        <v>0.82</v>
      </c>
      <c r="E299" s="21">
        <v>0.76200000000000001</v>
      </c>
    </row>
    <row r="300" spans="1:5" ht="11" customHeight="1" x14ac:dyDescent="0.4">
      <c r="A300" s="3" t="s">
        <v>1059</v>
      </c>
      <c r="B300" s="22">
        <v>42769</v>
      </c>
      <c r="C300" s="22">
        <v>43118</v>
      </c>
      <c r="D300" s="23">
        <v>0.6</v>
      </c>
      <c r="E300" s="21">
        <v>0.56000000000000005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DC8C7-A283-4B56-A8BE-E4562E72299C}">
  <dimension ref="A1:G11"/>
  <sheetViews>
    <sheetView zoomScale="122" workbookViewId="0">
      <selection activeCell="G14" sqref="G14"/>
    </sheetView>
  </sheetViews>
  <sheetFormatPr defaultRowHeight="13.15" x14ac:dyDescent="0.4"/>
  <cols>
    <col min="1" max="1" width="14.28515625" customWidth="1"/>
    <col min="6" max="6" width="15.140625" customWidth="1"/>
    <col min="7" max="7" width="11.42578125" customWidth="1"/>
  </cols>
  <sheetData>
    <row r="1" spans="1:7" x14ac:dyDescent="0.4">
      <c r="A1" s="14" t="s">
        <v>1982</v>
      </c>
      <c r="B1" s="15" t="s">
        <v>1983</v>
      </c>
      <c r="C1" s="15">
        <v>2014</v>
      </c>
      <c r="D1" s="15">
        <v>2015</v>
      </c>
      <c r="E1" s="15">
        <v>2016</v>
      </c>
      <c r="F1" s="14">
        <v>2017</v>
      </c>
      <c r="G1" s="16">
        <v>2018</v>
      </c>
    </row>
    <row r="2" spans="1:7" x14ac:dyDescent="0.4">
      <c r="A2" s="17" t="s">
        <v>1984</v>
      </c>
      <c r="B2" s="18" t="s">
        <v>1985</v>
      </c>
      <c r="C2" s="19">
        <f>DATE(C1,1,1)</f>
        <v>41640</v>
      </c>
      <c r="D2" s="19">
        <f>DATE(D1,1,1)</f>
        <v>42005</v>
      </c>
      <c r="E2" s="19">
        <f>DATE(E1,1,1)</f>
        <v>42370</v>
      </c>
      <c r="F2" s="19">
        <f>DATE(F1,1,2)</f>
        <v>42737</v>
      </c>
      <c r="G2" s="19">
        <f>DATE(G1,1,1)</f>
        <v>43101</v>
      </c>
    </row>
    <row r="3" spans="1:7" x14ac:dyDescent="0.4">
      <c r="A3" s="17" t="s">
        <v>1986</v>
      </c>
      <c r="B3" s="18" t="s">
        <v>1987</v>
      </c>
      <c r="C3" s="19">
        <f>DATE(C1,1,1)+14+CHOOSE(WEEKDAY(DATE(C1,1,1)),1,0,6,5,4,3,2)</f>
        <v>41659</v>
      </c>
      <c r="D3" s="19">
        <f>DATE(D1,1,1)+14+CHOOSE(WEEKDAY(DATE(D1,1,1)),1,0,6,5,4,3,2)</f>
        <v>42023</v>
      </c>
      <c r="E3" s="19">
        <f>DATE(E1,1,1)+14+CHOOSE(WEEKDAY(DATE(E1,1,1)),1,0,6,5,4,3,2)</f>
        <v>42387</v>
      </c>
      <c r="F3" s="19">
        <f>DATE(F1,1,1)+14+CHOOSE(WEEKDAY(DATE(F1,1,1)),1,0,6,5,4,3,2)</f>
        <v>42751</v>
      </c>
      <c r="G3" s="19">
        <f>DATE(G1,1,1)+14+CHOOSE(WEEKDAY(DATE(G1,1,1)),1,0,6,5,4,3,2)</f>
        <v>43115</v>
      </c>
    </row>
    <row r="4" spans="1:7" x14ac:dyDescent="0.4">
      <c r="A4" s="17" t="s">
        <v>1988</v>
      </c>
      <c r="B4" s="18" t="s">
        <v>1989</v>
      </c>
      <c r="C4" s="19">
        <f>DATE(C1,2,1)+14+CHOOSE(WEEKDAY(DATE(C1,2,1)),1,0,6,5,4,3,2)</f>
        <v>41687</v>
      </c>
      <c r="D4" s="19">
        <f>DATE(D1,2,1)+14+CHOOSE(WEEKDAY(DATE(D1,2,1)),1,0,6,5,4,3,2)</f>
        <v>42051</v>
      </c>
      <c r="E4" s="19">
        <f>DATE(E1,2,1)+14+CHOOSE(WEEKDAY(DATE(E1,2,1)),1,0,6,5,4,3,2)</f>
        <v>42415</v>
      </c>
      <c r="F4" s="19">
        <f>DATE(F1,2,1)+14+CHOOSE(WEEKDAY(DATE(F1,2,1)),1,0,6,5,4,3,2)</f>
        <v>42786</v>
      </c>
      <c r="G4" s="19">
        <f>DATE(G1,2,1)+14+CHOOSE(WEEKDAY(DATE(G1,2,1)),1,0,6,5,4,3,2)</f>
        <v>43150</v>
      </c>
    </row>
    <row r="5" spans="1:7" x14ac:dyDescent="0.4">
      <c r="A5" s="17" t="s">
        <v>1990</v>
      </c>
      <c r="B5" s="18" t="s">
        <v>1991</v>
      </c>
      <c r="C5" s="19">
        <f>DATE(C1,6,1)-WEEKDAY(DATE(C1,6,6))</f>
        <v>41785</v>
      </c>
      <c r="D5" s="19">
        <f>DATE(D1,6,1)-WEEKDAY(DATE(D1,6,6))</f>
        <v>42149</v>
      </c>
      <c r="E5" s="19">
        <f>DATE(E1,6,1)-WEEKDAY(DATE(E1,6,6))</f>
        <v>42520</v>
      </c>
      <c r="F5" s="19">
        <f>DATE(F1,6,1)-WEEKDAY(DATE(F1,6,6))</f>
        <v>42884</v>
      </c>
      <c r="G5" s="19">
        <f>DATE(G1,6,1)-WEEKDAY(DATE(G1,6,6))</f>
        <v>43248</v>
      </c>
    </row>
    <row r="6" spans="1:7" x14ac:dyDescent="0.4">
      <c r="A6" s="17" t="s">
        <v>1992</v>
      </c>
      <c r="B6" s="18" t="s">
        <v>1993</v>
      </c>
      <c r="C6" s="19">
        <f>DATE(C1,7,4)</f>
        <v>41824</v>
      </c>
      <c r="D6" s="19">
        <f>DATE(D1,7,4)</f>
        <v>42189</v>
      </c>
      <c r="E6" s="19">
        <f>DATE(E1,7,4)</f>
        <v>42555</v>
      </c>
      <c r="F6" s="19">
        <f>DATE(F1,7,4)</f>
        <v>42920</v>
      </c>
      <c r="G6" s="19">
        <f>DATE(G1,7,4)</f>
        <v>43285</v>
      </c>
    </row>
    <row r="7" spans="1:7" x14ac:dyDescent="0.4">
      <c r="A7" s="17" t="s">
        <v>1994</v>
      </c>
      <c r="B7" s="18" t="s">
        <v>1995</v>
      </c>
      <c r="C7" s="19">
        <f>DATE(C1,9,1)+CHOOSE(WEEKDAY(DATE(C1,9,1)),1,0,6,5,4,3,2)</f>
        <v>41883</v>
      </c>
      <c r="D7" s="19">
        <f>DATE(D1,9,1)+CHOOSE(WEEKDAY(DATE(D1,9,1)),1,0,6,5,4,3,2)</f>
        <v>42254</v>
      </c>
      <c r="E7" s="19">
        <f>DATE(E1,9,1)+CHOOSE(WEEKDAY(DATE(E1,9,1)),1,0,6,5,4,3,2)</f>
        <v>42618</v>
      </c>
      <c r="F7" s="19">
        <f>DATE(F1,9,1)+CHOOSE(WEEKDAY(DATE(F1,9,1)),1,0,6,5,4,3,2)</f>
        <v>42982</v>
      </c>
      <c r="G7" s="19">
        <f>DATE(G1,9,1)+CHOOSE(WEEKDAY(DATE(G1,9,1)),1,0,6,5,4,3,2)</f>
        <v>43346</v>
      </c>
    </row>
    <row r="8" spans="1:7" x14ac:dyDescent="0.4">
      <c r="A8" s="17" t="s">
        <v>1996</v>
      </c>
      <c r="B8" s="18" t="s">
        <v>1997</v>
      </c>
      <c r="C8" s="19">
        <f>DATE(C1,10,1)+7+CHOOSE(WEEKDAY(DATE(C1,10,1)),1,0,6,5,4,3,2)</f>
        <v>41925</v>
      </c>
      <c r="D8" s="19">
        <f>DATE(D1,10,1)+7+CHOOSE(WEEKDAY(DATE(D1,10,1)),1,0,6,5,4,3,2)</f>
        <v>42289</v>
      </c>
      <c r="E8" s="19">
        <f>DATE(E1,10,1)+7+CHOOSE(WEEKDAY(DATE(E1,10,1)),1,0,6,5,4,3,2)</f>
        <v>42653</v>
      </c>
      <c r="F8" s="19">
        <f>DATE(F1,10,1)+7+CHOOSE(WEEKDAY(DATE(F1,10,1)),1,0,6,5,4,3,2)</f>
        <v>43017</v>
      </c>
      <c r="G8" s="19">
        <f>DATE(G1,10,1)+7+CHOOSE(WEEKDAY(DATE(G1,10,1)),1,0,6,5,4,3,2)</f>
        <v>43381</v>
      </c>
    </row>
    <row r="9" spans="1:7" x14ac:dyDescent="0.4">
      <c r="A9" s="17" t="s">
        <v>1998</v>
      </c>
      <c r="B9" s="18" t="s">
        <v>1999</v>
      </c>
      <c r="C9" s="19">
        <f>DATE(C1,11,11)</f>
        <v>41954</v>
      </c>
      <c r="D9" s="19">
        <f>DATE(D1,11,11)</f>
        <v>42319</v>
      </c>
      <c r="E9" s="19">
        <f>DATE(E1,11,11)</f>
        <v>42685</v>
      </c>
      <c r="F9" s="19">
        <f>DATE(F1,11,11)</f>
        <v>43050</v>
      </c>
      <c r="G9" s="19">
        <f>DATE(G1,11,11)</f>
        <v>43415</v>
      </c>
    </row>
    <row r="10" spans="1:7" x14ac:dyDescent="0.4">
      <c r="A10" s="17" t="s">
        <v>2000</v>
      </c>
      <c r="B10" s="18" t="s">
        <v>2001</v>
      </c>
      <c r="C10" s="19">
        <f>DATE(C1,11,1)+21+CHOOSE(WEEKDAY(DATE(C1,11,1)),4,3,2,1,0,6,5)</f>
        <v>41970</v>
      </c>
      <c r="D10" s="19">
        <f>DATE(D1,11,1)+21+CHOOSE(WEEKDAY(DATE(D1,11,1)),4,3,2,1,0,6,5)</f>
        <v>42334</v>
      </c>
      <c r="E10" s="19">
        <f>DATE(E1,11,1)+21+CHOOSE(WEEKDAY(DATE(E1,11,1)),4,3,2,1,0,6,5)</f>
        <v>42698</v>
      </c>
      <c r="F10" s="19">
        <f>DATE(F1,11,1)+21+CHOOSE(WEEKDAY(DATE(F1,11,1)),4,3,2,1,0,6,5)</f>
        <v>43062</v>
      </c>
      <c r="G10" s="19">
        <f>DATE(G1,11,1)+21+CHOOSE(WEEKDAY(DATE(G1,11,1)),4,3,2,1,0,6,5)</f>
        <v>43426</v>
      </c>
    </row>
    <row r="11" spans="1:7" x14ac:dyDescent="0.4">
      <c r="A11" s="17" t="s">
        <v>2002</v>
      </c>
      <c r="B11" s="18" t="s">
        <v>2003</v>
      </c>
      <c r="C11" s="19">
        <f>DATE(C1,12,25)</f>
        <v>41998</v>
      </c>
      <c r="D11" s="19">
        <f>DATE(D1,12,25)</f>
        <v>42363</v>
      </c>
      <c r="E11" s="19">
        <f>DATE(E1,12,25)</f>
        <v>42729</v>
      </c>
      <c r="F11" s="19">
        <f>DATE(F1,12,25)</f>
        <v>43094</v>
      </c>
      <c r="G11" s="19">
        <f>DATE(G1,12,25)</f>
        <v>43459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Master</vt:lpstr>
      <vt:lpstr>Ungrouped</vt:lpstr>
      <vt:lpstr>Beat</vt:lpstr>
      <vt:lpstr>Meet</vt:lpstr>
      <vt:lpstr>Miss</vt:lpstr>
      <vt:lpstr>MeetNew</vt:lpstr>
      <vt:lpstr>MissNew</vt:lpstr>
      <vt:lpstr>BeatNew</vt:lpstr>
      <vt:lpstr>Holidays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USMembershiplist</dc:title>
  <dc:creator>郑文才</dc:creator>
  <cp:lastModifiedBy>Yidi Wang</cp:lastModifiedBy>
  <dcterms:created xsi:type="dcterms:W3CDTF">2018-11-25T21:45:44Z</dcterms:created>
  <dcterms:modified xsi:type="dcterms:W3CDTF">2018-12-13T00:56:05Z</dcterms:modified>
</cp:coreProperties>
</file>