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I:\15062024\Macrophages Tomm20 DNA Hoechst EdU\No LPS\"/>
    </mc:Choice>
  </mc:AlternateContent>
  <xr:revisionPtr revIDLastSave="0" documentId="13_ncr:1_{DB970C25-5570-4FB6-8343-60FE354D2F92}" xr6:coauthVersionLast="47" xr6:coauthVersionMax="47" xr10:uidLastSave="{00000000-0000-0000-0000-000000000000}"/>
  <bookViews>
    <workbookView xWindow="2775" yWindow="885" windowWidth="31155" windowHeight="16170" activeTab="3" xr2:uid="{00000000-000D-0000-FFFF-FFFF00000000}"/>
  </bookViews>
  <sheets>
    <sheet name="1 hr" sheetId="1" r:id="rId1"/>
    <sheet name="3 hr" sheetId="2" r:id="rId2"/>
    <sheet name="7 hr" sheetId="3" r:id="rId3"/>
    <sheet name="26 hr" sheetId="4" r:id="rId4"/>
    <sheet name="Av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5" l="1"/>
  <c r="AG11" i="5"/>
  <c r="N35" i="5"/>
  <c r="N39" i="5"/>
  <c r="N34" i="5"/>
  <c r="AG22" i="5"/>
  <c r="AG21" i="5"/>
  <c r="AH17" i="5"/>
  <c r="AH16" i="5"/>
  <c r="AG17" i="5"/>
  <c r="AG16" i="5"/>
  <c r="AK35" i="5"/>
  <c r="AD23" i="5"/>
  <c r="N36" i="5"/>
  <c r="AG10" i="5"/>
  <c r="AK36" i="5"/>
  <c r="AK21" i="5"/>
  <c r="AJ21" i="5"/>
  <c r="AK20" i="5"/>
  <c r="AJ20" i="5"/>
  <c r="AK7" i="5"/>
  <c r="AK8" i="5"/>
  <c r="AK6" i="5"/>
  <c r="AJ8" i="5"/>
  <c r="AJ7" i="5"/>
  <c r="AJ6" i="5"/>
  <c r="F30" i="5"/>
  <c r="G30" i="5"/>
  <c r="H30" i="5"/>
  <c r="I30" i="5"/>
  <c r="J30" i="5"/>
  <c r="K30" i="5"/>
  <c r="L30" i="5"/>
  <c r="N30" i="5"/>
  <c r="O30" i="5"/>
  <c r="P30" i="5"/>
  <c r="Q30" i="5"/>
  <c r="R30" i="5"/>
  <c r="S30" i="5"/>
  <c r="T30" i="5"/>
  <c r="V30" i="5"/>
  <c r="W30" i="5"/>
  <c r="X30" i="5"/>
  <c r="Y30" i="5"/>
  <c r="Z30" i="5"/>
  <c r="AA30" i="5"/>
  <c r="AB30" i="5"/>
  <c r="AD30" i="5"/>
  <c r="D30" i="5"/>
  <c r="F23" i="5"/>
  <c r="G23" i="5"/>
  <c r="H23" i="5"/>
  <c r="I23" i="5"/>
  <c r="J23" i="5"/>
  <c r="K23" i="5"/>
  <c r="L23" i="5"/>
  <c r="N23" i="5"/>
  <c r="O23" i="5"/>
  <c r="P23" i="5"/>
  <c r="Q23" i="5"/>
  <c r="R23" i="5"/>
  <c r="S23" i="5"/>
  <c r="T23" i="5"/>
  <c r="V23" i="5"/>
  <c r="W23" i="5"/>
  <c r="X23" i="5"/>
  <c r="Y23" i="5"/>
  <c r="Z23" i="5"/>
  <c r="AA23" i="5"/>
  <c r="AB23" i="5"/>
  <c r="D23" i="5"/>
  <c r="F16" i="5"/>
  <c r="G16" i="5"/>
  <c r="H16" i="5"/>
  <c r="I16" i="5"/>
  <c r="J16" i="5"/>
  <c r="K16" i="5"/>
  <c r="L16" i="5"/>
  <c r="N16" i="5"/>
  <c r="O16" i="5"/>
  <c r="P16" i="5"/>
  <c r="Q16" i="5"/>
  <c r="R16" i="5"/>
  <c r="S16" i="5"/>
  <c r="T16" i="5"/>
  <c r="V16" i="5"/>
  <c r="W16" i="5"/>
  <c r="X16" i="5"/>
  <c r="Y16" i="5"/>
  <c r="Z16" i="5"/>
  <c r="AA16" i="5"/>
  <c r="AB16" i="5"/>
  <c r="AD16" i="5"/>
  <c r="D16" i="5"/>
  <c r="F9" i="5"/>
  <c r="G9" i="5"/>
  <c r="H9" i="5"/>
  <c r="I9" i="5"/>
  <c r="J9" i="5"/>
  <c r="K9" i="5"/>
  <c r="L9" i="5"/>
  <c r="N9" i="5"/>
  <c r="O9" i="5"/>
  <c r="P9" i="5"/>
  <c r="Q9" i="5"/>
  <c r="R9" i="5"/>
  <c r="S9" i="5"/>
  <c r="T9" i="5"/>
  <c r="V9" i="5"/>
  <c r="W9" i="5"/>
  <c r="X9" i="5"/>
  <c r="Y9" i="5"/>
  <c r="Z9" i="5"/>
  <c r="AA9" i="5"/>
  <c r="AB9" i="5"/>
  <c r="AD9" i="5"/>
  <c r="D9" i="5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59" i="3" l="1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61" i="2" l="1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23" i="4" l="1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30" i="3" l="1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31" i="2" l="1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27" i="1" l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</calcChain>
</file>

<file path=xl/sharedStrings.xml><?xml version="1.0" encoding="utf-8"?>
<sst xmlns="http://schemas.openxmlformats.org/spreadsheetml/2006/main" count="440" uniqueCount="244">
  <si>
    <t>Mitochondria</t>
  </si>
  <si>
    <t>EdU</t>
  </si>
  <si>
    <t>DNA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</si>
  <si>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</si>
  <si>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</si>
  <si>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</si>
  <si>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</si>
  <si>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</si>
  <si>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</si>
  <si>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</si>
  <si>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</si>
  <si>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</si>
  <si>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EdU/DNA</t>
  </si>
  <si>
    <t>10-1-1</t>
  </si>
  <si>
    <t>10-1-2</t>
  </si>
  <si>
    <t>10-1-3</t>
  </si>
  <si>
    <t>10-1-4</t>
  </si>
  <si>
    <t>10-1-5</t>
  </si>
  <si>
    <t>10-1-6</t>
  </si>
  <si>
    <t>10-1-7</t>
  </si>
  <si>
    <t>10-1-8</t>
  </si>
  <si>
    <t>37-1-1</t>
  </si>
  <si>
    <t>37-1-2</t>
  </si>
  <si>
    <t>37-1-3</t>
  </si>
  <si>
    <t>37-1-4</t>
  </si>
  <si>
    <t>37-1-5</t>
  </si>
  <si>
    <t>55-1-1</t>
  </si>
  <si>
    <t>55-1-2</t>
  </si>
  <si>
    <t>55-1-3</t>
  </si>
  <si>
    <t>55-1-4</t>
  </si>
  <si>
    <t>55-1-5</t>
  </si>
  <si>
    <t>55-1-6</t>
  </si>
  <si>
    <t>55-1-7</t>
  </si>
  <si>
    <t>55-1-8</t>
  </si>
  <si>
    <t>55-1-9</t>
  </si>
  <si>
    <t>Mouse 1 hr 1</t>
  </si>
  <si>
    <t>Mouse 1 hr 3</t>
  </si>
  <si>
    <t>Mouse 3 hr 3</t>
  </si>
  <si>
    <t>Mouse 2 hr 1</t>
  </si>
  <si>
    <t>Mouse 3 hr 1</t>
  </si>
  <si>
    <t>Mouse 2 hr 3</t>
  </si>
  <si>
    <t>Mouse 1 hr 7</t>
  </si>
  <si>
    <t>Mouse 2 hr 7</t>
  </si>
  <si>
    <t>Mouse 3 hr 7</t>
  </si>
  <si>
    <t>Mouse 1 hr 26</t>
  </si>
  <si>
    <t>Mouse 2 hr 26</t>
  </si>
  <si>
    <t>Mouse 3 hr 26</t>
  </si>
  <si>
    <t>04-1-1</t>
  </si>
  <si>
    <t>04-1-2</t>
  </si>
  <si>
    <t>04-1-3</t>
  </si>
  <si>
    <t>04-1-4</t>
  </si>
  <si>
    <t>04-1-5</t>
  </si>
  <si>
    <t>04-1-6</t>
  </si>
  <si>
    <t>04-1-7</t>
  </si>
  <si>
    <t>04-1-8</t>
  </si>
  <si>
    <t>04-1-9</t>
  </si>
  <si>
    <t>04-1-10</t>
  </si>
  <si>
    <t>12-1-1</t>
  </si>
  <si>
    <t>12-1-2</t>
  </si>
  <si>
    <t>12-1-3</t>
  </si>
  <si>
    <t>12-1-4</t>
  </si>
  <si>
    <t>12-1-5</t>
  </si>
  <si>
    <t>12-1-6</t>
  </si>
  <si>
    <t>12-1-7</t>
  </si>
  <si>
    <t>12-1-8</t>
  </si>
  <si>
    <t>12-1-9</t>
  </si>
  <si>
    <t>40-1-1</t>
  </si>
  <si>
    <t>40-1-2</t>
  </si>
  <si>
    <t>40-1-3</t>
  </si>
  <si>
    <t>40-1-4</t>
  </si>
  <si>
    <t>40-1-5</t>
  </si>
  <si>
    <t>40-1-6</t>
  </si>
  <si>
    <t>36-1-1</t>
  </si>
  <si>
    <t>36-1-2</t>
  </si>
  <si>
    <t>36-1-3</t>
  </si>
  <si>
    <t>36-1-4</t>
  </si>
  <si>
    <t>36-1-5</t>
  </si>
  <si>
    <t>36-1-6</t>
  </si>
  <si>
    <t>36-1-7</t>
  </si>
  <si>
    <t>48-1-1</t>
  </si>
  <si>
    <t>48-1-2</t>
  </si>
  <si>
    <t>48-1-3</t>
  </si>
  <si>
    <t>48-1-4</t>
  </si>
  <si>
    <t>48-1-5</t>
  </si>
  <si>
    <t>48-1-6</t>
  </si>
  <si>
    <t>48-1-7</t>
  </si>
  <si>
    <t>48-1-8</t>
  </si>
  <si>
    <t>58-1-1</t>
  </si>
  <si>
    <t>58-1-2</t>
  </si>
  <si>
    <t>58-1-3</t>
  </si>
  <si>
    <t>58-1-4</t>
  </si>
  <si>
    <t>58-1-5</t>
  </si>
  <si>
    <t>58-1-6</t>
  </si>
  <si>
    <t>58-1-7</t>
  </si>
  <si>
    <t>58-1-8</t>
  </si>
  <si>
    <t>58-1-9</t>
  </si>
  <si>
    <t>00-1-1</t>
  </si>
  <si>
    <t>00-1-2</t>
  </si>
  <si>
    <t>00-1-3</t>
  </si>
  <si>
    <t>00-1-4</t>
  </si>
  <si>
    <t>00-1-5</t>
  </si>
  <si>
    <t>00-1-6</t>
  </si>
  <si>
    <t>00-1-7</t>
  </si>
  <si>
    <t>16-1-1</t>
  </si>
  <si>
    <t>16-1-2</t>
  </si>
  <si>
    <t>16-1-3</t>
  </si>
  <si>
    <t>16-1-4</t>
  </si>
  <si>
    <t>16-1-5</t>
  </si>
  <si>
    <t>16-1-6</t>
  </si>
  <si>
    <t>42-1-1</t>
  </si>
  <si>
    <t>42-1-2</t>
  </si>
  <si>
    <t>42-1-3</t>
  </si>
  <si>
    <t>42-1-4</t>
  </si>
  <si>
    <t>42-1-5</t>
  </si>
  <si>
    <t>12-1-10</t>
  </si>
  <si>
    <t>12-1-11</t>
  </si>
  <si>
    <t>12-1-12</t>
  </si>
  <si>
    <t>15-1-1</t>
  </si>
  <si>
    <t>15-1-2</t>
  </si>
  <si>
    <t>15-1-3</t>
  </si>
  <si>
    <t>15-1-4</t>
  </si>
  <si>
    <t>15-1-5</t>
  </si>
  <si>
    <t>15-1-6</t>
  </si>
  <si>
    <t>15-1-7</t>
  </si>
  <si>
    <t>54-1-1</t>
  </si>
  <si>
    <t>54-1-2</t>
  </si>
  <si>
    <t>54-1-3</t>
  </si>
  <si>
    <t>54-1-4</t>
  </si>
  <si>
    <t>54-1-5</t>
  </si>
  <si>
    <t>54-1-6</t>
  </si>
  <si>
    <t>05-1-1</t>
  </si>
  <si>
    <t>05-1-2</t>
  </si>
  <si>
    <t>05-1-3</t>
  </si>
  <si>
    <t>05-1-4</t>
  </si>
  <si>
    <t>05-1-5</t>
  </si>
  <si>
    <t>05-1-6</t>
  </si>
  <si>
    <t>17-1-1</t>
  </si>
  <si>
    <t>17-1-2</t>
  </si>
  <si>
    <t>17-1-3</t>
  </si>
  <si>
    <t>17-1-4</t>
  </si>
  <si>
    <t>17-1-5</t>
  </si>
  <si>
    <t>17-1-6</t>
  </si>
  <si>
    <t>17-1-7</t>
  </si>
  <si>
    <t>17-1-8</t>
  </si>
  <si>
    <t>39-1-1</t>
  </si>
  <si>
    <t>39-1-2</t>
  </si>
  <si>
    <t>39-1-3</t>
  </si>
  <si>
    <t>39-1-4</t>
  </si>
  <si>
    <t>39-1-5</t>
  </si>
  <si>
    <t>39-1-6</t>
  </si>
  <si>
    <t>39-1-7</t>
  </si>
  <si>
    <t>39-1-8</t>
  </si>
  <si>
    <t>39-1-9</t>
  </si>
  <si>
    <t>39-1-10</t>
  </si>
  <si>
    <t>39-1-11</t>
  </si>
  <si>
    <t>39-1-12</t>
  </si>
  <si>
    <t>05-1-7</t>
  </si>
  <si>
    <t>05-1-8</t>
  </si>
  <si>
    <t>15-1-8</t>
  </si>
  <si>
    <t>15-1-9</t>
  </si>
  <si>
    <t>39-12-1-1</t>
  </si>
  <si>
    <t>39-12-1-2</t>
  </si>
  <si>
    <t>39-12-1-3</t>
  </si>
  <si>
    <t>39-12-1-4</t>
  </si>
  <si>
    <t>39-12-1-5</t>
  </si>
  <si>
    <t>39-12-1-6</t>
  </si>
  <si>
    <t>17-1-9</t>
  </si>
  <si>
    <t>27-1-1</t>
  </si>
  <si>
    <t>27-1-2</t>
  </si>
  <si>
    <t>27-1-3</t>
  </si>
  <si>
    <t>27-1-4</t>
  </si>
  <si>
    <t>27-1-5</t>
  </si>
  <si>
    <t>27-1-6</t>
  </si>
  <si>
    <t>27-1-7</t>
  </si>
  <si>
    <t>27-1-8</t>
  </si>
  <si>
    <t>27-1-9</t>
  </si>
  <si>
    <t>27-1-10</t>
  </si>
  <si>
    <t>42-1-6</t>
  </si>
  <si>
    <t>42-1-7</t>
  </si>
  <si>
    <t>42-1-8</t>
  </si>
  <si>
    <t>42-1-9</t>
  </si>
  <si>
    <t>42-1-10</t>
  </si>
  <si>
    <t>42-1-11</t>
  </si>
  <si>
    <t>42-1-12</t>
  </si>
  <si>
    <t>13-1-1</t>
  </si>
  <si>
    <t>13-1-2</t>
  </si>
  <si>
    <t>13-1-3</t>
  </si>
  <si>
    <t>13-1-4</t>
  </si>
  <si>
    <t>13-1-5</t>
  </si>
  <si>
    <t>13-1-6</t>
  </si>
  <si>
    <t>13-1-7</t>
  </si>
  <si>
    <t>13-1-8</t>
  </si>
  <si>
    <t>14-1-1</t>
  </si>
  <si>
    <t>14-1-2</t>
  </si>
  <si>
    <t>14-1-3</t>
  </si>
  <si>
    <t>14-1-4</t>
  </si>
  <si>
    <t>14-1-5</t>
  </si>
  <si>
    <t>14-1-6</t>
  </si>
  <si>
    <t>14-1-7</t>
  </si>
  <si>
    <t>14-1-8</t>
  </si>
  <si>
    <t>14-1-9</t>
  </si>
  <si>
    <t>14-1-10</t>
  </si>
  <si>
    <t>51-1-1</t>
  </si>
  <si>
    <t>51-1-2</t>
  </si>
  <si>
    <t>51-1-3</t>
  </si>
  <si>
    <t>51-1-4</t>
  </si>
  <si>
    <t>51-1-5</t>
  </si>
  <si>
    <t>51-1-6</t>
  </si>
  <si>
    <t>51-1-7</t>
  </si>
  <si>
    <t>51-1-8</t>
  </si>
  <si>
    <t>ave</t>
  </si>
  <si>
    <t>29-1-1</t>
  </si>
  <si>
    <t>29-1-2</t>
  </si>
  <si>
    <t>29-1-3</t>
  </si>
  <si>
    <t>29-1-4</t>
  </si>
  <si>
    <t>29-1-5</t>
  </si>
  <si>
    <t>29-1-6</t>
  </si>
  <si>
    <t>36-1-8</t>
  </si>
  <si>
    <t>36-1-9</t>
  </si>
  <si>
    <t>59-1-1</t>
  </si>
  <si>
    <t>59-1-2</t>
  </si>
  <si>
    <t>59-1-3</t>
  </si>
  <si>
    <t>59-1-4</t>
  </si>
  <si>
    <t>59-1-5</t>
  </si>
  <si>
    <t>59-1-6</t>
  </si>
  <si>
    <t>59-1-7</t>
  </si>
  <si>
    <t>59-1-8</t>
  </si>
  <si>
    <t>59-1-9</t>
  </si>
  <si>
    <t>07-1-1</t>
  </si>
  <si>
    <t>07-1-2</t>
  </si>
  <si>
    <t>07-1-3</t>
  </si>
  <si>
    <t>07-1-4</t>
  </si>
  <si>
    <t>07-1-5</t>
  </si>
  <si>
    <t>07-1-6</t>
  </si>
  <si>
    <t>26-1-1</t>
  </si>
  <si>
    <t>26-1-2</t>
  </si>
  <si>
    <t>26-1-3</t>
  </si>
  <si>
    <t>26-1-4</t>
  </si>
  <si>
    <t>26-1-5</t>
  </si>
  <si>
    <t>26-1-6</t>
  </si>
  <si>
    <t>mtDNA</t>
  </si>
  <si>
    <t>cell vol</t>
  </si>
  <si>
    <t>mito vol</t>
  </si>
  <si>
    <t>EdU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</si>
</sst>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4">
    <xf numFmtId="0" fontId="0" fillId="0" borderId="0" xfId="0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0" fillId="6" borderId="2" xfId="5" applyFont="1" applyAlignment="1">
      <alignment wrapText="1"/>
    </xf>
    <xf numFmtId="49" fontId="0" fillId="0" borderId="0" xfId="0" applyNumberFormat="1"/>
    <xf numFmtId="0" fontId="4" fillId="4" borderId="0" xfId="3"/>
    <xf numFmtId="0" fontId="2" fillId="2" borderId="0" xfId="1"/>
    <xf numFmtId="49" fontId="2" fillId="2" borderId="0" xfId="1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874671916010499E-2"/>
                  <c:y val="-0.19377734033245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469</c:v>
                </c:pt>
                <c:pt idx="1">
                  <c:v>481</c:v>
                </c:pt>
                <c:pt idx="2">
                  <c:v>595</c:v>
                </c:pt>
                <c:pt idx="3">
                  <c:v>316</c:v>
                </c:pt>
                <c:pt idx="4">
                  <c:v>326</c:v>
                </c:pt>
                <c:pt idx="5">
                  <c:v>899</c:v>
                </c:pt>
                <c:pt idx="6">
                  <c:v>291</c:v>
                </c:pt>
                <c:pt idx="7">
                  <c:v>348</c:v>
                </c:pt>
                <c:pt idx="8">
                  <c:v>804</c:v>
                </c:pt>
                <c:pt idx="9">
                  <c:v>468</c:v>
                </c:pt>
                <c:pt idx="10">
                  <c:v>427</c:v>
                </c:pt>
                <c:pt idx="11">
                  <c:v>574</c:v>
                </c:pt>
                <c:pt idx="12">
                  <c:v>620</c:v>
                </c:pt>
                <c:pt idx="13">
                  <c:v>425</c:v>
                </c:pt>
                <c:pt idx="14">
                  <c:v>318</c:v>
                </c:pt>
                <c:pt idx="15">
                  <c:v>362</c:v>
                </c:pt>
                <c:pt idx="16">
                  <c:v>406</c:v>
                </c:pt>
                <c:pt idx="17">
                  <c:v>449</c:v>
                </c:pt>
                <c:pt idx="18">
                  <c:v>438</c:v>
                </c:pt>
                <c:pt idx="19">
                  <c:v>450</c:v>
                </c:pt>
                <c:pt idx="20">
                  <c:v>602</c:v>
                </c:pt>
                <c:pt idx="21">
                  <c:v>336</c:v>
                </c:pt>
                <c:pt idx="27">
                  <c:v>461</c:v>
                </c:pt>
                <c:pt idx="28">
                  <c:v>508</c:v>
                </c:pt>
                <c:pt idx="29">
                  <c:v>489</c:v>
                </c:pt>
                <c:pt idx="30">
                  <c:v>390</c:v>
                </c:pt>
                <c:pt idx="31">
                  <c:v>330</c:v>
                </c:pt>
                <c:pt idx="32">
                  <c:v>498</c:v>
                </c:pt>
                <c:pt idx="33">
                  <c:v>524</c:v>
                </c:pt>
                <c:pt idx="34">
                  <c:v>487</c:v>
                </c:pt>
                <c:pt idx="35">
                  <c:v>568</c:v>
                </c:pt>
                <c:pt idx="36">
                  <c:v>268</c:v>
                </c:pt>
                <c:pt idx="37">
                  <c:v>308</c:v>
                </c:pt>
                <c:pt idx="38">
                  <c:v>386</c:v>
                </c:pt>
                <c:pt idx="39">
                  <c:v>563</c:v>
                </c:pt>
                <c:pt idx="40">
                  <c:v>715</c:v>
                </c:pt>
                <c:pt idx="41">
                  <c:v>627</c:v>
                </c:pt>
                <c:pt idx="42">
                  <c:v>330</c:v>
                </c:pt>
                <c:pt idx="43">
                  <c:v>367</c:v>
                </c:pt>
                <c:pt idx="44">
                  <c:v>1162</c:v>
                </c:pt>
                <c:pt idx="45">
                  <c:v>438</c:v>
                </c:pt>
                <c:pt idx="46">
                  <c:v>356</c:v>
                </c:pt>
                <c:pt idx="47">
                  <c:v>338</c:v>
                </c:pt>
                <c:pt idx="48">
                  <c:v>671</c:v>
                </c:pt>
                <c:pt idx="49">
                  <c:v>652</c:v>
                </c:pt>
                <c:pt idx="50">
                  <c:v>675</c:v>
                </c:pt>
                <c:pt idx="51">
                  <c:v>843</c:v>
                </c:pt>
                <c:pt idx="56">
                  <c:v>401</c:v>
                </c:pt>
                <c:pt idx="57">
                  <c:v>394</c:v>
                </c:pt>
                <c:pt idx="58">
                  <c:v>404</c:v>
                </c:pt>
                <c:pt idx="59">
                  <c:v>330</c:v>
                </c:pt>
                <c:pt idx="60">
                  <c:v>255</c:v>
                </c:pt>
                <c:pt idx="61">
                  <c:v>411</c:v>
                </c:pt>
                <c:pt idx="62">
                  <c:v>638</c:v>
                </c:pt>
                <c:pt idx="63">
                  <c:v>533</c:v>
                </c:pt>
                <c:pt idx="64">
                  <c:v>418</c:v>
                </c:pt>
                <c:pt idx="65">
                  <c:v>575</c:v>
                </c:pt>
                <c:pt idx="66">
                  <c:v>464</c:v>
                </c:pt>
                <c:pt idx="67">
                  <c:v>320</c:v>
                </c:pt>
                <c:pt idx="68">
                  <c:v>367</c:v>
                </c:pt>
                <c:pt idx="69">
                  <c:v>386</c:v>
                </c:pt>
                <c:pt idx="70">
                  <c:v>365</c:v>
                </c:pt>
                <c:pt idx="71">
                  <c:v>618</c:v>
                </c:pt>
                <c:pt idx="72">
                  <c:v>360</c:v>
                </c:pt>
                <c:pt idx="73">
                  <c:v>430</c:v>
                </c:pt>
                <c:pt idx="74">
                  <c:v>477</c:v>
                </c:pt>
                <c:pt idx="75">
                  <c:v>326</c:v>
                </c:pt>
                <c:pt idx="76">
                  <c:v>314</c:v>
                </c:pt>
                <c:pt idx="77">
                  <c:v>378</c:v>
                </c:pt>
                <c:pt idx="78">
                  <c:v>389</c:v>
                </c:pt>
                <c:pt idx="79">
                  <c:v>462</c:v>
                </c:pt>
                <c:pt idx="80">
                  <c:v>340</c:v>
                </c:pt>
                <c:pt idx="81">
                  <c:v>351</c:v>
                </c:pt>
                <c:pt idx="82">
                  <c:v>468</c:v>
                </c:pt>
                <c:pt idx="83">
                  <c:v>411</c:v>
                </c:pt>
                <c:pt idx="84">
                  <c:v>347</c:v>
                </c:pt>
                <c:pt idx="85">
                  <c:v>356</c:v>
                </c:pt>
                <c:pt idx="86">
                  <c:v>500</c:v>
                </c:pt>
              </c:numCache>
            </c:numRef>
          </c:xVal>
          <c:yVal>
            <c:numRef>
              <c:f>'1 hr'!$F$6:$F$92</c:f>
              <c:numCache>
                <c:formatCode>General</c:formatCode>
                <c:ptCount val="87"/>
                <c:pt idx="0">
                  <c:v>31.4</c:v>
                </c:pt>
                <c:pt idx="1">
                  <c:v>30.9</c:v>
                </c:pt>
                <c:pt idx="2">
                  <c:v>36.6</c:v>
                </c:pt>
                <c:pt idx="3">
                  <c:v>15.9</c:v>
                </c:pt>
                <c:pt idx="4">
                  <c:v>23.7</c:v>
                </c:pt>
                <c:pt idx="5">
                  <c:v>43.9</c:v>
                </c:pt>
                <c:pt idx="6">
                  <c:v>25.6</c:v>
                </c:pt>
                <c:pt idx="7">
                  <c:v>20.3</c:v>
                </c:pt>
                <c:pt idx="8">
                  <c:v>66.900000000000006</c:v>
                </c:pt>
                <c:pt idx="9">
                  <c:v>34.6</c:v>
                </c:pt>
                <c:pt idx="10">
                  <c:v>21.7</c:v>
                </c:pt>
                <c:pt idx="11">
                  <c:v>39</c:v>
                </c:pt>
                <c:pt idx="12">
                  <c:v>30.4</c:v>
                </c:pt>
                <c:pt idx="13">
                  <c:v>31.5</c:v>
                </c:pt>
                <c:pt idx="14">
                  <c:v>21.4</c:v>
                </c:pt>
                <c:pt idx="15">
                  <c:v>23.1</c:v>
                </c:pt>
                <c:pt idx="16">
                  <c:v>31.1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25.5</c:v>
                </c:pt>
                <c:pt idx="20">
                  <c:v>39.4</c:v>
                </c:pt>
                <c:pt idx="21">
                  <c:v>25.3</c:v>
                </c:pt>
                <c:pt idx="27">
                  <c:v>26</c:v>
                </c:pt>
                <c:pt idx="28">
                  <c:v>24.3</c:v>
                </c:pt>
                <c:pt idx="29">
                  <c:v>36</c:v>
                </c:pt>
                <c:pt idx="30">
                  <c:v>22.4</c:v>
                </c:pt>
                <c:pt idx="31">
                  <c:v>20</c:v>
                </c:pt>
                <c:pt idx="32">
                  <c:v>37.4</c:v>
                </c:pt>
                <c:pt idx="33">
                  <c:v>42.6</c:v>
                </c:pt>
                <c:pt idx="34">
                  <c:v>27.4</c:v>
                </c:pt>
                <c:pt idx="35">
                  <c:v>41.1</c:v>
                </c:pt>
                <c:pt idx="36">
                  <c:v>13.5</c:v>
                </c:pt>
                <c:pt idx="37">
                  <c:v>18.899999999999999</c:v>
                </c:pt>
                <c:pt idx="38">
                  <c:v>22.5</c:v>
                </c:pt>
                <c:pt idx="39">
                  <c:v>36.9</c:v>
                </c:pt>
                <c:pt idx="40">
                  <c:v>35.200000000000003</c:v>
                </c:pt>
                <c:pt idx="41">
                  <c:v>47.1</c:v>
                </c:pt>
                <c:pt idx="42">
                  <c:v>18.899999999999999</c:v>
                </c:pt>
                <c:pt idx="43">
                  <c:v>22.7</c:v>
                </c:pt>
                <c:pt idx="44">
                  <c:v>46.9</c:v>
                </c:pt>
                <c:pt idx="45">
                  <c:v>31.5</c:v>
                </c:pt>
                <c:pt idx="46">
                  <c:v>21.6</c:v>
                </c:pt>
                <c:pt idx="47">
                  <c:v>19.8</c:v>
                </c:pt>
                <c:pt idx="48">
                  <c:v>36.299999999999997</c:v>
                </c:pt>
                <c:pt idx="49">
                  <c:v>45.8</c:v>
                </c:pt>
                <c:pt idx="50">
                  <c:v>35.700000000000003</c:v>
                </c:pt>
                <c:pt idx="51">
                  <c:v>59.1</c:v>
                </c:pt>
                <c:pt idx="56">
                  <c:v>27.5</c:v>
                </c:pt>
                <c:pt idx="57">
                  <c:v>27.2</c:v>
                </c:pt>
                <c:pt idx="58">
                  <c:v>20.5</c:v>
                </c:pt>
                <c:pt idx="59">
                  <c:v>21.5</c:v>
                </c:pt>
                <c:pt idx="60">
                  <c:v>15.9</c:v>
                </c:pt>
                <c:pt idx="61">
                  <c:v>30.6</c:v>
                </c:pt>
                <c:pt idx="62">
                  <c:v>40.4</c:v>
                </c:pt>
                <c:pt idx="63">
                  <c:v>30.6</c:v>
                </c:pt>
                <c:pt idx="64">
                  <c:v>20.5</c:v>
                </c:pt>
                <c:pt idx="65">
                  <c:v>35.700000000000003</c:v>
                </c:pt>
                <c:pt idx="66">
                  <c:v>28</c:v>
                </c:pt>
                <c:pt idx="67">
                  <c:v>28</c:v>
                </c:pt>
                <c:pt idx="68">
                  <c:v>26.4</c:v>
                </c:pt>
                <c:pt idx="69">
                  <c:v>24.8</c:v>
                </c:pt>
                <c:pt idx="70">
                  <c:v>22.8</c:v>
                </c:pt>
                <c:pt idx="71">
                  <c:v>40.799999999999997</c:v>
                </c:pt>
                <c:pt idx="72">
                  <c:v>25.4</c:v>
                </c:pt>
                <c:pt idx="73">
                  <c:v>35.700000000000003</c:v>
                </c:pt>
                <c:pt idx="74">
                  <c:v>42.4</c:v>
                </c:pt>
                <c:pt idx="75">
                  <c:v>21.7</c:v>
                </c:pt>
                <c:pt idx="76">
                  <c:v>35.4</c:v>
                </c:pt>
                <c:pt idx="77">
                  <c:v>32.299999999999997</c:v>
                </c:pt>
                <c:pt idx="78">
                  <c:v>20.8</c:v>
                </c:pt>
                <c:pt idx="79">
                  <c:v>29.7</c:v>
                </c:pt>
                <c:pt idx="80">
                  <c:v>20.100000000000001</c:v>
                </c:pt>
                <c:pt idx="81">
                  <c:v>25.4</c:v>
                </c:pt>
                <c:pt idx="82">
                  <c:v>38.5</c:v>
                </c:pt>
                <c:pt idx="83">
                  <c:v>28.8</c:v>
                </c:pt>
                <c:pt idx="84">
                  <c:v>26.4</c:v>
                </c:pt>
                <c:pt idx="85">
                  <c:v>25.7</c:v>
                </c:pt>
                <c:pt idx="86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4020-9156-2646099B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4240"/>
        <c:axId val="154103280"/>
      </c:scatterChart>
      <c:valAx>
        <c:axId val="1541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3280"/>
        <c:crosses val="autoZero"/>
        <c:crossBetween val="midCat"/>
      </c:valAx>
      <c:valAx>
        <c:axId val="1541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514</c:v>
                </c:pt>
                <c:pt idx="1">
                  <c:v>641</c:v>
                </c:pt>
                <c:pt idx="2">
                  <c:v>874</c:v>
                </c:pt>
                <c:pt idx="3">
                  <c:v>355</c:v>
                </c:pt>
                <c:pt idx="4">
                  <c:v>389</c:v>
                </c:pt>
                <c:pt idx="5">
                  <c:v>508</c:v>
                </c:pt>
                <c:pt idx="6">
                  <c:v>553</c:v>
                </c:pt>
                <c:pt idx="7">
                  <c:v>524</c:v>
                </c:pt>
                <c:pt idx="8">
                  <c:v>457</c:v>
                </c:pt>
                <c:pt idx="9">
                  <c:v>692</c:v>
                </c:pt>
                <c:pt idx="10">
                  <c:v>326</c:v>
                </c:pt>
                <c:pt idx="11">
                  <c:v>414</c:v>
                </c:pt>
                <c:pt idx="12">
                  <c:v>468</c:v>
                </c:pt>
                <c:pt idx="13">
                  <c:v>499</c:v>
                </c:pt>
                <c:pt idx="14">
                  <c:v>780</c:v>
                </c:pt>
                <c:pt idx="15">
                  <c:v>411</c:v>
                </c:pt>
                <c:pt idx="16">
                  <c:v>619</c:v>
                </c:pt>
                <c:pt idx="17">
                  <c:v>1023</c:v>
                </c:pt>
                <c:pt idx="18">
                  <c:v>559</c:v>
                </c:pt>
                <c:pt idx="19">
                  <c:v>515</c:v>
                </c:pt>
                <c:pt idx="20">
                  <c:v>450</c:v>
                </c:pt>
                <c:pt idx="21">
                  <c:v>456</c:v>
                </c:pt>
                <c:pt idx="22">
                  <c:v>448</c:v>
                </c:pt>
                <c:pt idx="23">
                  <c:v>635</c:v>
                </c:pt>
                <c:pt idx="28">
                  <c:v>488</c:v>
                </c:pt>
                <c:pt idx="29">
                  <c:v>784</c:v>
                </c:pt>
                <c:pt idx="30">
                  <c:v>443</c:v>
                </c:pt>
                <c:pt idx="31">
                  <c:v>594</c:v>
                </c:pt>
                <c:pt idx="32">
                  <c:v>528</c:v>
                </c:pt>
                <c:pt idx="33">
                  <c:v>536</c:v>
                </c:pt>
                <c:pt idx="34">
                  <c:v>480</c:v>
                </c:pt>
                <c:pt idx="35">
                  <c:v>516</c:v>
                </c:pt>
                <c:pt idx="36">
                  <c:v>788</c:v>
                </c:pt>
                <c:pt idx="37">
                  <c:v>468</c:v>
                </c:pt>
                <c:pt idx="38">
                  <c:v>570</c:v>
                </c:pt>
                <c:pt idx="39">
                  <c:v>689</c:v>
                </c:pt>
                <c:pt idx="40">
                  <c:v>366</c:v>
                </c:pt>
                <c:pt idx="41">
                  <c:v>661</c:v>
                </c:pt>
                <c:pt idx="42">
                  <c:v>493</c:v>
                </c:pt>
                <c:pt idx="43">
                  <c:v>763</c:v>
                </c:pt>
                <c:pt idx="44">
                  <c:v>434</c:v>
                </c:pt>
                <c:pt idx="45">
                  <c:v>535</c:v>
                </c:pt>
                <c:pt idx="46">
                  <c:v>629</c:v>
                </c:pt>
                <c:pt idx="47">
                  <c:v>523</c:v>
                </c:pt>
                <c:pt idx="48">
                  <c:v>467</c:v>
                </c:pt>
                <c:pt idx="49">
                  <c:v>928</c:v>
                </c:pt>
                <c:pt idx="50">
                  <c:v>768</c:v>
                </c:pt>
                <c:pt idx="51">
                  <c:v>730</c:v>
                </c:pt>
                <c:pt idx="52">
                  <c:v>500</c:v>
                </c:pt>
                <c:pt idx="58">
                  <c:v>606</c:v>
                </c:pt>
                <c:pt idx="59">
                  <c:v>577</c:v>
                </c:pt>
                <c:pt idx="60">
                  <c:v>410</c:v>
                </c:pt>
                <c:pt idx="61">
                  <c:v>721</c:v>
                </c:pt>
                <c:pt idx="62">
                  <c:v>519</c:v>
                </c:pt>
                <c:pt idx="63">
                  <c:v>497</c:v>
                </c:pt>
                <c:pt idx="64">
                  <c:v>440</c:v>
                </c:pt>
                <c:pt idx="65">
                  <c:v>308</c:v>
                </c:pt>
                <c:pt idx="66">
                  <c:v>479</c:v>
                </c:pt>
                <c:pt idx="67">
                  <c:v>1088</c:v>
                </c:pt>
                <c:pt idx="68">
                  <c:v>357</c:v>
                </c:pt>
                <c:pt idx="69">
                  <c:v>530</c:v>
                </c:pt>
                <c:pt idx="70">
                  <c:v>377</c:v>
                </c:pt>
                <c:pt idx="71">
                  <c:v>440</c:v>
                </c:pt>
                <c:pt idx="72">
                  <c:v>415</c:v>
                </c:pt>
                <c:pt idx="73">
                  <c:v>397</c:v>
                </c:pt>
                <c:pt idx="74">
                  <c:v>603</c:v>
                </c:pt>
                <c:pt idx="75">
                  <c:v>557</c:v>
                </c:pt>
                <c:pt idx="76">
                  <c:v>404</c:v>
                </c:pt>
                <c:pt idx="77">
                  <c:v>430</c:v>
                </c:pt>
                <c:pt idx="78">
                  <c:v>561</c:v>
                </c:pt>
                <c:pt idx="79">
                  <c:v>307</c:v>
                </c:pt>
                <c:pt idx="80">
                  <c:v>641</c:v>
                </c:pt>
                <c:pt idx="81">
                  <c:v>580</c:v>
                </c:pt>
              </c:numCache>
            </c:numRef>
          </c:xVal>
          <c:yVal>
            <c:numRef>
              <c:f>'7 hr'!$M$7:$M$88</c:f>
              <c:numCache>
                <c:formatCode>General</c:formatCode>
                <c:ptCount val="82"/>
                <c:pt idx="0">
                  <c:v>55</c:v>
                </c:pt>
                <c:pt idx="1">
                  <c:v>38</c:v>
                </c:pt>
                <c:pt idx="2">
                  <c:v>77</c:v>
                </c:pt>
                <c:pt idx="3">
                  <c:v>39</c:v>
                </c:pt>
                <c:pt idx="4">
                  <c:v>35</c:v>
                </c:pt>
                <c:pt idx="5">
                  <c:v>41</c:v>
                </c:pt>
                <c:pt idx="6">
                  <c:v>64</c:v>
                </c:pt>
                <c:pt idx="7">
                  <c:v>46</c:v>
                </c:pt>
                <c:pt idx="8">
                  <c:v>38</c:v>
                </c:pt>
                <c:pt idx="9">
                  <c:v>18</c:v>
                </c:pt>
                <c:pt idx="10">
                  <c:v>37</c:v>
                </c:pt>
                <c:pt idx="11">
                  <c:v>32</c:v>
                </c:pt>
                <c:pt idx="12">
                  <c:v>40</c:v>
                </c:pt>
                <c:pt idx="13">
                  <c:v>39</c:v>
                </c:pt>
                <c:pt idx="14">
                  <c:v>84</c:v>
                </c:pt>
                <c:pt idx="15">
                  <c:v>14</c:v>
                </c:pt>
                <c:pt idx="16">
                  <c:v>57</c:v>
                </c:pt>
                <c:pt idx="17">
                  <c:v>31</c:v>
                </c:pt>
                <c:pt idx="18">
                  <c:v>50</c:v>
                </c:pt>
                <c:pt idx="19">
                  <c:v>52</c:v>
                </c:pt>
                <c:pt idx="20">
                  <c:v>28</c:v>
                </c:pt>
                <c:pt idx="21">
                  <c:v>42</c:v>
                </c:pt>
                <c:pt idx="22">
                  <c:v>46</c:v>
                </c:pt>
                <c:pt idx="23">
                  <c:v>50</c:v>
                </c:pt>
                <c:pt idx="28">
                  <c:v>29</c:v>
                </c:pt>
                <c:pt idx="29">
                  <c:v>46</c:v>
                </c:pt>
                <c:pt idx="30">
                  <c:v>26</c:v>
                </c:pt>
                <c:pt idx="31">
                  <c:v>58</c:v>
                </c:pt>
                <c:pt idx="32">
                  <c:v>20</c:v>
                </c:pt>
                <c:pt idx="33">
                  <c:v>44</c:v>
                </c:pt>
                <c:pt idx="34">
                  <c:v>45</c:v>
                </c:pt>
                <c:pt idx="35">
                  <c:v>40</c:v>
                </c:pt>
                <c:pt idx="36">
                  <c:v>51</c:v>
                </c:pt>
                <c:pt idx="37">
                  <c:v>71</c:v>
                </c:pt>
                <c:pt idx="38">
                  <c:v>56</c:v>
                </c:pt>
                <c:pt idx="39">
                  <c:v>28</c:v>
                </c:pt>
                <c:pt idx="40">
                  <c:v>38</c:v>
                </c:pt>
                <c:pt idx="41">
                  <c:v>43</c:v>
                </c:pt>
                <c:pt idx="42">
                  <c:v>36</c:v>
                </c:pt>
                <c:pt idx="43">
                  <c:v>58</c:v>
                </c:pt>
                <c:pt idx="44">
                  <c:v>28</c:v>
                </c:pt>
                <c:pt idx="45">
                  <c:v>29</c:v>
                </c:pt>
                <c:pt idx="46">
                  <c:v>44</c:v>
                </c:pt>
                <c:pt idx="47">
                  <c:v>70</c:v>
                </c:pt>
                <c:pt idx="48">
                  <c:v>41</c:v>
                </c:pt>
                <c:pt idx="49">
                  <c:v>63</c:v>
                </c:pt>
                <c:pt idx="50">
                  <c:v>16</c:v>
                </c:pt>
                <c:pt idx="51">
                  <c:v>33</c:v>
                </c:pt>
                <c:pt idx="52">
                  <c:v>31</c:v>
                </c:pt>
                <c:pt idx="58">
                  <c:v>26</c:v>
                </c:pt>
                <c:pt idx="59">
                  <c:v>49</c:v>
                </c:pt>
                <c:pt idx="60">
                  <c:v>13</c:v>
                </c:pt>
                <c:pt idx="61">
                  <c:v>65</c:v>
                </c:pt>
                <c:pt idx="62">
                  <c:v>39</c:v>
                </c:pt>
                <c:pt idx="63">
                  <c:v>43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118</c:v>
                </c:pt>
                <c:pt idx="68">
                  <c:v>37</c:v>
                </c:pt>
                <c:pt idx="69">
                  <c:v>46</c:v>
                </c:pt>
                <c:pt idx="70">
                  <c:v>25</c:v>
                </c:pt>
                <c:pt idx="71">
                  <c:v>33</c:v>
                </c:pt>
                <c:pt idx="72">
                  <c:v>30</c:v>
                </c:pt>
                <c:pt idx="73">
                  <c:v>35</c:v>
                </c:pt>
                <c:pt idx="74">
                  <c:v>62</c:v>
                </c:pt>
                <c:pt idx="75">
                  <c:v>41</c:v>
                </c:pt>
                <c:pt idx="76">
                  <c:v>33</c:v>
                </c:pt>
                <c:pt idx="77">
                  <c:v>17</c:v>
                </c:pt>
                <c:pt idx="78">
                  <c:v>8</c:v>
                </c:pt>
                <c:pt idx="79">
                  <c:v>20</c:v>
                </c:pt>
                <c:pt idx="80">
                  <c:v>28</c:v>
                </c:pt>
                <c:pt idx="8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0B3-AAF9-C31BCCCA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936"/>
        <c:axId val="41196896"/>
      </c:scatterChart>
      <c:valAx>
        <c:axId val="411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896"/>
        <c:crosses val="autoZero"/>
        <c:crossBetween val="midCat"/>
      </c:valAx>
      <c:valAx>
        <c:axId val="41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514</c:v>
                </c:pt>
                <c:pt idx="1">
                  <c:v>641</c:v>
                </c:pt>
                <c:pt idx="2">
                  <c:v>874</c:v>
                </c:pt>
                <c:pt idx="3">
                  <c:v>355</c:v>
                </c:pt>
                <c:pt idx="4">
                  <c:v>389</c:v>
                </c:pt>
                <c:pt idx="5">
                  <c:v>508</c:v>
                </c:pt>
                <c:pt idx="6">
                  <c:v>553</c:v>
                </c:pt>
                <c:pt idx="7">
                  <c:v>524</c:v>
                </c:pt>
                <c:pt idx="8">
                  <c:v>457</c:v>
                </c:pt>
                <c:pt idx="9">
                  <c:v>692</c:v>
                </c:pt>
                <c:pt idx="10">
                  <c:v>326</c:v>
                </c:pt>
                <c:pt idx="11">
                  <c:v>414</c:v>
                </c:pt>
                <c:pt idx="12">
                  <c:v>468</c:v>
                </c:pt>
                <c:pt idx="13">
                  <c:v>499</c:v>
                </c:pt>
                <c:pt idx="14">
                  <c:v>780</c:v>
                </c:pt>
                <c:pt idx="15">
                  <c:v>411</c:v>
                </c:pt>
                <c:pt idx="16">
                  <c:v>619</c:v>
                </c:pt>
                <c:pt idx="17">
                  <c:v>1023</c:v>
                </c:pt>
                <c:pt idx="18">
                  <c:v>559</c:v>
                </c:pt>
                <c:pt idx="19">
                  <c:v>515</c:v>
                </c:pt>
                <c:pt idx="20">
                  <c:v>450</c:v>
                </c:pt>
                <c:pt idx="21">
                  <c:v>456</c:v>
                </c:pt>
                <c:pt idx="22">
                  <c:v>448</c:v>
                </c:pt>
                <c:pt idx="23">
                  <c:v>635</c:v>
                </c:pt>
                <c:pt idx="28">
                  <c:v>488</c:v>
                </c:pt>
                <c:pt idx="29">
                  <c:v>784</c:v>
                </c:pt>
                <c:pt idx="30">
                  <c:v>443</c:v>
                </c:pt>
                <c:pt idx="31">
                  <c:v>594</c:v>
                </c:pt>
                <c:pt idx="32">
                  <c:v>528</c:v>
                </c:pt>
                <c:pt idx="33">
                  <c:v>536</c:v>
                </c:pt>
                <c:pt idx="34">
                  <c:v>480</c:v>
                </c:pt>
                <c:pt idx="35">
                  <c:v>516</c:v>
                </c:pt>
                <c:pt idx="36">
                  <c:v>788</c:v>
                </c:pt>
                <c:pt idx="37">
                  <c:v>468</c:v>
                </c:pt>
                <c:pt idx="38">
                  <c:v>570</c:v>
                </c:pt>
                <c:pt idx="39">
                  <c:v>689</c:v>
                </c:pt>
                <c:pt idx="40">
                  <c:v>366</c:v>
                </c:pt>
                <c:pt idx="41">
                  <c:v>661</c:v>
                </c:pt>
                <c:pt idx="42">
                  <c:v>493</c:v>
                </c:pt>
                <c:pt idx="43">
                  <c:v>763</c:v>
                </c:pt>
                <c:pt idx="44">
                  <c:v>434</c:v>
                </c:pt>
                <c:pt idx="45">
                  <c:v>535</c:v>
                </c:pt>
                <c:pt idx="46">
                  <c:v>629</c:v>
                </c:pt>
                <c:pt idx="47">
                  <c:v>523</c:v>
                </c:pt>
                <c:pt idx="48">
                  <c:v>467</c:v>
                </c:pt>
                <c:pt idx="49">
                  <c:v>928</c:v>
                </c:pt>
                <c:pt idx="50">
                  <c:v>768</c:v>
                </c:pt>
                <c:pt idx="51">
                  <c:v>730</c:v>
                </c:pt>
                <c:pt idx="52">
                  <c:v>500</c:v>
                </c:pt>
                <c:pt idx="58">
                  <c:v>606</c:v>
                </c:pt>
                <c:pt idx="59">
                  <c:v>577</c:v>
                </c:pt>
                <c:pt idx="60">
                  <c:v>410</c:v>
                </c:pt>
                <c:pt idx="61">
                  <c:v>721</c:v>
                </c:pt>
                <c:pt idx="62">
                  <c:v>519</c:v>
                </c:pt>
                <c:pt idx="63">
                  <c:v>497</c:v>
                </c:pt>
                <c:pt idx="64">
                  <c:v>440</c:v>
                </c:pt>
                <c:pt idx="65">
                  <c:v>308</c:v>
                </c:pt>
                <c:pt idx="66">
                  <c:v>479</c:v>
                </c:pt>
                <c:pt idx="67">
                  <c:v>1088</c:v>
                </c:pt>
                <c:pt idx="68">
                  <c:v>357</c:v>
                </c:pt>
                <c:pt idx="69">
                  <c:v>530</c:v>
                </c:pt>
                <c:pt idx="70">
                  <c:v>377</c:v>
                </c:pt>
                <c:pt idx="71">
                  <c:v>440</c:v>
                </c:pt>
                <c:pt idx="72">
                  <c:v>415</c:v>
                </c:pt>
                <c:pt idx="73">
                  <c:v>397</c:v>
                </c:pt>
                <c:pt idx="74">
                  <c:v>603</c:v>
                </c:pt>
                <c:pt idx="75">
                  <c:v>557</c:v>
                </c:pt>
                <c:pt idx="76">
                  <c:v>404</c:v>
                </c:pt>
                <c:pt idx="77">
                  <c:v>430</c:v>
                </c:pt>
                <c:pt idx="78">
                  <c:v>561</c:v>
                </c:pt>
                <c:pt idx="79">
                  <c:v>307</c:v>
                </c:pt>
                <c:pt idx="80">
                  <c:v>641</c:v>
                </c:pt>
                <c:pt idx="81">
                  <c:v>580</c:v>
                </c:pt>
              </c:numCache>
            </c:numRef>
          </c:xVal>
          <c:yVal>
            <c:numRef>
              <c:f>'7 hr'!$U$7:$U$88</c:f>
              <c:numCache>
                <c:formatCode>General</c:formatCode>
                <c:ptCount val="82"/>
                <c:pt idx="0">
                  <c:v>81</c:v>
                </c:pt>
                <c:pt idx="1">
                  <c:v>79</c:v>
                </c:pt>
                <c:pt idx="2">
                  <c:v>131</c:v>
                </c:pt>
                <c:pt idx="3">
                  <c:v>93</c:v>
                </c:pt>
                <c:pt idx="4">
                  <c:v>111</c:v>
                </c:pt>
                <c:pt idx="5">
                  <c:v>102</c:v>
                </c:pt>
                <c:pt idx="6">
                  <c:v>94</c:v>
                </c:pt>
                <c:pt idx="7">
                  <c:v>100</c:v>
                </c:pt>
                <c:pt idx="8">
                  <c:v>44</c:v>
                </c:pt>
                <c:pt idx="9">
                  <c:v>92</c:v>
                </c:pt>
                <c:pt idx="10">
                  <c:v>96</c:v>
                </c:pt>
                <c:pt idx="11">
                  <c:v>86</c:v>
                </c:pt>
                <c:pt idx="12">
                  <c:v>114</c:v>
                </c:pt>
                <c:pt idx="13">
                  <c:v>100</c:v>
                </c:pt>
                <c:pt idx="14">
                  <c:v>135</c:v>
                </c:pt>
                <c:pt idx="15">
                  <c:v>60</c:v>
                </c:pt>
                <c:pt idx="16">
                  <c:v>105</c:v>
                </c:pt>
                <c:pt idx="17">
                  <c:v>70</c:v>
                </c:pt>
                <c:pt idx="18">
                  <c:v>133</c:v>
                </c:pt>
                <c:pt idx="19">
                  <c:v>91</c:v>
                </c:pt>
                <c:pt idx="20">
                  <c:v>47</c:v>
                </c:pt>
                <c:pt idx="21">
                  <c:v>89</c:v>
                </c:pt>
                <c:pt idx="22">
                  <c:v>98</c:v>
                </c:pt>
                <c:pt idx="23">
                  <c:v>84</c:v>
                </c:pt>
                <c:pt idx="28">
                  <c:v>59</c:v>
                </c:pt>
                <c:pt idx="29">
                  <c:v>66</c:v>
                </c:pt>
                <c:pt idx="30">
                  <c:v>91</c:v>
                </c:pt>
                <c:pt idx="31">
                  <c:v>99</c:v>
                </c:pt>
                <c:pt idx="32">
                  <c:v>87</c:v>
                </c:pt>
                <c:pt idx="33">
                  <c:v>80</c:v>
                </c:pt>
                <c:pt idx="34">
                  <c:v>82</c:v>
                </c:pt>
                <c:pt idx="35">
                  <c:v>115</c:v>
                </c:pt>
                <c:pt idx="36">
                  <c:v>74</c:v>
                </c:pt>
                <c:pt idx="37">
                  <c:v>94</c:v>
                </c:pt>
                <c:pt idx="38">
                  <c:v>93</c:v>
                </c:pt>
                <c:pt idx="39">
                  <c:v>73</c:v>
                </c:pt>
                <c:pt idx="40">
                  <c:v>102</c:v>
                </c:pt>
                <c:pt idx="41">
                  <c:v>91</c:v>
                </c:pt>
                <c:pt idx="42">
                  <c:v>94</c:v>
                </c:pt>
                <c:pt idx="43">
                  <c:v>98</c:v>
                </c:pt>
                <c:pt idx="44">
                  <c:v>68</c:v>
                </c:pt>
                <c:pt idx="45">
                  <c:v>75</c:v>
                </c:pt>
                <c:pt idx="46">
                  <c:v>132</c:v>
                </c:pt>
                <c:pt idx="47">
                  <c:v>97</c:v>
                </c:pt>
                <c:pt idx="48">
                  <c:v>65</c:v>
                </c:pt>
                <c:pt idx="49">
                  <c:v>105</c:v>
                </c:pt>
                <c:pt idx="50">
                  <c:v>87</c:v>
                </c:pt>
                <c:pt idx="51">
                  <c:v>89</c:v>
                </c:pt>
                <c:pt idx="52">
                  <c:v>89</c:v>
                </c:pt>
                <c:pt idx="58">
                  <c:v>105</c:v>
                </c:pt>
                <c:pt idx="59">
                  <c:v>105</c:v>
                </c:pt>
                <c:pt idx="60">
                  <c:v>106</c:v>
                </c:pt>
                <c:pt idx="61">
                  <c:v>92</c:v>
                </c:pt>
                <c:pt idx="62">
                  <c:v>91</c:v>
                </c:pt>
                <c:pt idx="63">
                  <c:v>86</c:v>
                </c:pt>
                <c:pt idx="64">
                  <c:v>86</c:v>
                </c:pt>
                <c:pt idx="65">
                  <c:v>79</c:v>
                </c:pt>
                <c:pt idx="66">
                  <c:v>116</c:v>
                </c:pt>
                <c:pt idx="67">
                  <c:v>283</c:v>
                </c:pt>
                <c:pt idx="68">
                  <c:v>107</c:v>
                </c:pt>
                <c:pt idx="69">
                  <c:v>83</c:v>
                </c:pt>
                <c:pt idx="70">
                  <c:v>68</c:v>
                </c:pt>
                <c:pt idx="71">
                  <c:v>69</c:v>
                </c:pt>
                <c:pt idx="72">
                  <c:v>65</c:v>
                </c:pt>
                <c:pt idx="73">
                  <c:v>93</c:v>
                </c:pt>
                <c:pt idx="74">
                  <c:v>112</c:v>
                </c:pt>
                <c:pt idx="75">
                  <c:v>117</c:v>
                </c:pt>
                <c:pt idx="76">
                  <c:v>94</c:v>
                </c:pt>
                <c:pt idx="77">
                  <c:v>69</c:v>
                </c:pt>
                <c:pt idx="78">
                  <c:v>109</c:v>
                </c:pt>
                <c:pt idx="79">
                  <c:v>74</c:v>
                </c:pt>
                <c:pt idx="80">
                  <c:v>102</c:v>
                </c:pt>
                <c:pt idx="8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B-49D0-B79B-145ADF63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1136"/>
        <c:axId val="41214656"/>
      </c:scatterChart>
      <c:valAx>
        <c:axId val="41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656"/>
        <c:crosses val="autoZero"/>
        <c:crossBetween val="midCat"/>
      </c:valAx>
      <c:valAx>
        <c:axId val="41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hr'!$F$7:$F$88</c:f>
              <c:numCache>
                <c:formatCode>General</c:formatCode>
                <c:ptCount val="82"/>
                <c:pt idx="0">
                  <c:v>30</c:v>
                </c:pt>
                <c:pt idx="1">
                  <c:v>26.8</c:v>
                </c:pt>
                <c:pt idx="2">
                  <c:v>42.1</c:v>
                </c:pt>
                <c:pt idx="3">
                  <c:v>26.3</c:v>
                </c:pt>
                <c:pt idx="4">
                  <c:v>28.8</c:v>
                </c:pt>
                <c:pt idx="5">
                  <c:v>29.3</c:v>
                </c:pt>
                <c:pt idx="6">
                  <c:v>32.700000000000003</c:v>
                </c:pt>
                <c:pt idx="7">
                  <c:v>27.5</c:v>
                </c:pt>
                <c:pt idx="8">
                  <c:v>21.5</c:v>
                </c:pt>
                <c:pt idx="9">
                  <c:v>42.5</c:v>
                </c:pt>
                <c:pt idx="10">
                  <c:v>21.9</c:v>
                </c:pt>
                <c:pt idx="11">
                  <c:v>28.3</c:v>
                </c:pt>
                <c:pt idx="12">
                  <c:v>41.3</c:v>
                </c:pt>
                <c:pt idx="13">
                  <c:v>31.1</c:v>
                </c:pt>
                <c:pt idx="14">
                  <c:v>67.400000000000006</c:v>
                </c:pt>
                <c:pt idx="15">
                  <c:v>25.7</c:v>
                </c:pt>
                <c:pt idx="16">
                  <c:v>35.6</c:v>
                </c:pt>
                <c:pt idx="17">
                  <c:v>30.1</c:v>
                </c:pt>
                <c:pt idx="18">
                  <c:v>50.4</c:v>
                </c:pt>
                <c:pt idx="19">
                  <c:v>30.1</c:v>
                </c:pt>
                <c:pt idx="20">
                  <c:v>26.9</c:v>
                </c:pt>
                <c:pt idx="21">
                  <c:v>30.5</c:v>
                </c:pt>
                <c:pt idx="22">
                  <c:v>34.799999999999997</c:v>
                </c:pt>
                <c:pt idx="23">
                  <c:v>34.700000000000003</c:v>
                </c:pt>
                <c:pt idx="28">
                  <c:v>32</c:v>
                </c:pt>
                <c:pt idx="29">
                  <c:v>36.200000000000003</c:v>
                </c:pt>
                <c:pt idx="30">
                  <c:v>26.7</c:v>
                </c:pt>
                <c:pt idx="31">
                  <c:v>32.6</c:v>
                </c:pt>
                <c:pt idx="32">
                  <c:v>24.9</c:v>
                </c:pt>
                <c:pt idx="33">
                  <c:v>33.5</c:v>
                </c:pt>
                <c:pt idx="34">
                  <c:v>30.7</c:v>
                </c:pt>
                <c:pt idx="35">
                  <c:v>33.200000000000003</c:v>
                </c:pt>
                <c:pt idx="36">
                  <c:v>35.1</c:v>
                </c:pt>
                <c:pt idx="37">
                  <c:v>29.4</c:v>
                </c:pt>
                <c:pt idx="38">
                  <c:v>33.799999999999997</c:v>
                </c:pt>
                <c:pt idx="39">
                  <c:v>29.5</c:v>
                </c:pt>
                <c:pt idx="40">
                  <c:v>25.4</c:v>
                </c:pt>
                <c:pt idx="41">
                  <c:v>40.6</c:v>
                </c:pt>
                <c:pt idx="42">
                  <c:v>28.1</c:v>
                </c:pt>
                <c:pt idx="43">
                  <c:v>49.5</c:v>
                </c:pt>
                <c:pt idx="44">
                  <c:v>28.8</c:v>
                </c:pt>
                <c:pt idx="45">
                  <c:v>26.3</c:v>
                </c:pt>
                <c:pt idx="46">
                  <c:v>49.1</c:v>
                </c:pt>
                <c:pt idx="47">
                  <c:v>38.5</c:v>
                </c:pt>
                <c:pt idx="48">
                  <c:v>26.3</c:v>
                </c:pt>
                <c:pt idx="49">
                  <c:v>53</c:v>
                </c:pt>
                <c:pt idx="50">
                  <c:v>29.6</c:v>
                </c:pt>
                <c:pt idx="51">
                  <c:v>38.4</c:v>
                </c:pt>
                <c:pt idx="52">
                  <c:v>29.4</c:v>
                </c:pt>
                <c:pt idx="58">
                  <c:v>38.5</c:v>
                </c:pt>
                <c:pt idx="59">
                  <c:v>38.1</c:v>
                </c:pt>
                <c:pt idx="60">
                  <c:v>33.5</c:v>
                </c:pt>
                <c:pt idx="61">
                  <c:v>31.9</c:v>
                </c:pt>
                <c:pt idx="62">
                  <c:v>30.7</c:v>
                </c:pt>
                <c:pt idx="63">
                  <c:v>35.700000000000003</c:v>
                </c:pt>
                <c:pt idx="64">
                  <c:v>38.5</c:v>
                </c:pt>
                <c:pt idx="65">
                  <c:v>27.1</c:v>
                </c:pt>
                <c:pt idx="66">
                  <c:v>38.1</c:v>
                </c:pt>
                <c:pt idx="67">
                  <c:v>123</c:v>
                </c:pt>
                <c:pt idx="68">
                  <c:v>23.9</c:v>
                </c:pt>
                <c:pt idx="69">
                  <c:v>31.1</c:v>
                </c:pt>
                <c:pt idx="70">
                  <c:v>21.5</c:v>
                </c:pt>
                <c:pt idx="71">
                  <c:v>29</c:v>
                </c:pt>
                <c:pt idx="72">
                  <c:v>26.1</c:v>
                </c:pt>
                <c:pt idx="73">
                  <c:v>28.2</c:v>
                </c:pt>
                <c:pt idx="74">
                  <c:v>37.9</c:v>
                </c:pt>
                <c:pt idx="75">
                  <c:v>44.8</c:v>
                </c:pt>
                <c:pt idx="76">
                  <c:v>34</c:v>
                </c:pt>
                <c:pt idx="77">
                  <c:v>27.4</c:v>
                </c:pt>
                <c:pt idx="78">
                  <c:v>37.4</c:v>
                </c:pt>
                <c:pt idx="79">
                  <c:v>19.100000000000001</c:v>
                </c:pt>
                <c:pt idx="80">
                  <c:v>38</c:v>
                </c:pt>
                <c:pt idx="81">
                  <c:v>29.6</c:v>
                </c:pt>
              </c:numCache>
            </c:numRef>
          </c:xVal>
          <c:yVal>
            <c:numRef>
              <c:f>'7 hr'!$M$7:$M$88</c:f>
              <c:numCache>
                <c:formatCode>General</c:formatCode>
                <c:ptCount val="82"/>
                <c:pt idx="0">
                  <c:v>55</c:v>
                </c:pt>
                <c:pt idx="1">
                  <c:v>38</c:v>
                </c:pt>
                <c:pt idx="2">
                  <c:v>77</c:v>
                </c:pt>
                <c:pt idx="3">
                  <c:v>39</c:v>
                </c:pt>
                <c:pt idx="4">
                  <c:v>35</c:v>
                </c:pt>
                <c:pt idx="5">
                  <c:v>41</c:v>
                </c:pt>
                <c:pt idx="6">
                  <c:v>64</c:v>
                </c:pt>
                <c:pt idx="7">
                  <c:v>46</c:v>
                </c:pt>
                <c:pt idx="8">
                  <c:v>38</c:v>
                </c:pt>
                <c:pt idx="9">
                  <c:v>18</c:v>
                </c:pt>
                <c:pt idx="10">
                  <c:v>37</c:v>
                </c:pt>
                <c:pt idx="11">
                  <c:v>32</c:v>
                </c:pt>
                <c:pt idx="12">
                  <c:v>40</c:v>
                </c:pt>
                <c:pt idx="13">
                  <c:v>39</c:v>
                </c:pt>
                <c:pt idx="14">
                  <c:v>84</c:v>
                </c:pt>
                <c:pt idx="15">
                  <c:v>14</c:v>
                </c:pt>
                <c:pt idx="16">
                  <c:v>57</c:v>
                </c:pt>
                <c:pt idx="17">
                  <c:v>31</c:v>
                </c:pt>
                <c:pt idx="18">
                  <c:v>50</c:v>
                </c:pt>
                <c:pt idx="19">
                  <c:v>52</c:v>
                </c:pt>
                <c:pt idx="20">
                  <c:v>28</c:v>
                </c:pt>
                <c:pt idx="21">
                  <c:v>42</c:v>
                </c:pt>
                <c:pt idx="22">
                  <c:v>46</c:v>
                </c:pt>
                <c:pt idx="23">
                  <c:v>50</c:v>
                </c:pt>
                <c:pt idx="28">
                  <c:v>29</c:v>
                </c:pt>
                <c:pt idx="29">
                  <c:v>46</c:v>
                </c:pt>
                <c:pt idx="30">
                  <c:v>26</c:v>
                </c:pt>
                <c:pt idx="31">
                  <c:v>58</c:v>
                </c:pt>
                <c:pt idx="32">
                  <c:v>20</c:v>
                </c:pt>
                <c:pt idx="33">
                  <c:v>44</c:v>
                </c:pt>
                <c:pt idx="34">
                  <c:v>45</c:v>
                </c:pt>
                <c:pt idx="35">
                  <c:v>40</c:v>
                </c:pt>
                <c:pt idx="36">
                  <c:v>51</c:v>
                </c:pt>
                <c:pt idx="37">
                  <c:v>71</c:v>
                </c:pt>
                <c:pt idx="38">
                  <c:v>56</c:v>
                </c:pt>
                <c:pt idx="39">
                  <c:v>28</c:v>
                </c:pt>
                <c:pt idx="40">
                  <c:v>38</c:v>
                </c:pt>
                <c:pt idx="41">
                  <c:v>43</c:v>
                </c:pt>
                <c:pt idx="42">
                  <c:v>36</c:v>
                </c:pt>
                <c:pt idx="43">
                  <c:v>58</c:v>
                </c:pt>
                <c:pt idx="44">
                  <c:v>28</c:v>
                </c:pt>
                <c:pt idx="45">
                  <c:v>29</c:v>
                </c:pt>
                <c:pt idx="46">
                  <c:v>44</c:v>
                </c:pt>
                <c:pt idx="47">
                  <c:v>70</c:v>
                </c:pt>
                <c:pt idx="48">
                  <c:v>41</c:v>
                </c:pt>
                <c:pt idx="49">
                  <c:v>63</c:v>
                </c:pt>
                <c:pt idx="50">
                  <c:v>16</c:v>
                </c:pt>
                <c:pt idx="51">
                  <c:v>33</c:v>
                </c:pt>
                <c:pt idx="52">
                  <c:v>31</c:v>
                </c:pt>
                <c:pt idx="58">
                  <c:v>26</c:v>
                </c:pt>
                <c:pt idx="59">
                  <c:v>49</c:v>
                </c:pt>
                <c:pt idx="60">
                  <c:v>13</c:v>
                </c:pt>
                <c:pt idx="61">
                  <c:v>65</c:v>
                </c:pt>
                <c:pt idx="62">
                  <c:v>39</c:v>
                </c:pt>
                <c:pt idx="63">
                  <c:v>43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118</c:v>
                </c:pt>
                <c:pt idx="68">
                  <c:v>37</c:v>
                </c:pt>
                <c:pt idx="69">
                  <c:v>46</c:v>
                </c:pt>
                <c:pt idx="70">
                  <c:v>25</c:v>
                </c:pt>
                <c:pt idx="71">
                  <c:v>33</c:v>
                </c:pt>
                <c:pt idx="72">
                  <c:v>30</c:v>
                </c:pt>
                <c:pt idx="73">
                  <c:v>35</c:v>
                </c:pt>
                <c:pt idx="74">
                  <c:v>62</c:v>
                </c:pt>
                <c:pt idx="75">
                  <c:v>41</c:v>
                </c:pt>
                <c:pt idx="76">
                  <c:v>33</c:v>
                </c:pt>
                <c:pt idx="77">
                  <c:v>17</c:v>
                </c:pt>
                <c:pt idx="78">
                  <c:v>8</c:v>
                </c:pt>
                <c:pt idx="79">
                  <c:v>20</c:v>
                </c:pt>
                <c:pt idx="80">
                  <c:v>28</c:v>
                </c:pt>
                <c:pt idx="8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0D6-A299-0F4EFE19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136"/>
        <c:axId val="41209856"/>
      </c:scatterChart>
      <c:valAx>
        <c:axId val="412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856"/>
        <c:crosses val="autoZero"/>
        <c:crossBetween val="midCat"/>
      </c:valAx>
      <c:valAx>
        <c:axId val="412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9850612423447067E-2"/>
                  <c:y val="-0.13562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hr'!$F$7:$F$88</c:f>
              <c:numCache>
                <c:formatCode>General</c:formatCode>
                <c:ptCount val="82"/>
                <c:pt idx="0">
                  <c:v>30</c:v>
                </c:pt>
                <c:pt idx="1">
                  <c:v>26.8</c:v>
                </c:pt>
                <c:pt idx="2">
                  <c:v>42.1</c:v>
                </c:pt>
                <c:pt idx="3">
                  <c:v>26.3</c:v>
                </c:pt>
                <c:pt idx="4">
                  <c:v>28.8</c:v>
                </c:pt>
                <c:pt idx="5">
                  <c:v>29.3</c:v>
                </c:pt>
                <c:pt idx="6">
                  <c:v>32.700000000000003</c:v>
                </c:pt>
                <c:pt idx="7">
                  <c:v>27.5</c:v>
                </c:pt>
                <c:pt idx="8">
                  <c:v>21.5</c:v>
                </c:pt>
                <c:pt idx="9">
                  <c:v>42.5</c:v>
                </c:pt>
                <c:pt idx="10">
                  <c:v>21.9</c:v>
                </c:pt>
                <c:pt idx="11">
                  <c:v>28.3</c:v>
                </c:pt>
                <c:pt idx="12">
                  <c:v>41.3</c:v>
                </c:pt>
                <c:pt idx="13">
                  <c:v>31.1</c:v>
                </c:pt>
                <c:pt idx="14">
                  <c:v>67.400000000000006</c:v>
                </c:pt>
                <c:pt idx="15">
                  <c:v>25.7</c:v>
                </c:pt>
                <c:pt idx="16">
                  <c:v>35.6</c:v>
                </c:pt>
                <c:pt idx="17">
                  <c:v>30.1</c:v>
                </c:pt>
                <c:pt idx="18">
                  <c:v>50.4</c:v>
                </c:pt>
                <c:pt idx="19">
                  <c:v>30.1</c:v>
                </c:pt>
                <c:pt idx="20">
                  <c:v>26.9</c:v>
                </c:pt>
                <c:pt idx="21">
                  <c:v>30.5</c:v>
                </c:pt>
                <c:pt idx="22">
                  <c:v>34.799999999999997</c:v>
                </c:pt>
                <c:pt idx="23">
                  <c:v>34.700000000000003</c:v>
                </c:pt>
                <c:pt idx="28">
                  <c:v>32</c:v>
                </c:pt>
                <c:pt idx="29">
                  <c:v>36.200000000000003</c:v>
                </c:pt>
                <c:pt idx="30">
                  <c:v>26.7</c:v>
                </c:pt>
                <c:pt idx="31">
                  <c:v>32.6</c:v>
                </c:pt>
                <c:pt idx="32">
                  <c:v>24.9</c:v>
                </c:pt>
                <c:pt idx="33">
                  <c:v>33.5</c:v>
                </c:pt>
                <c:pt idx="34">
                  <c:v>30.7</c:v>
                </c:pt>
                <c:pt idx="35">
                  <c:v>33.200000000000003</c:v>
                </c:pt>
                <c:pt idx="36">
                  <c:v>35.1</c:v>
                </c:pt>
                <c:pt idx="37">
                  <c:v>29.4</c:v>
                </c:pt>
                <c:pt idx="38">
                  <c:v>33.799999999999997</c:v>
                </c:pt>
                <c:pt idx="39">
                  <c:v>29.5</c:v>
                </c:pt>
                <c:pt idx="40">
                  <c:v>25.4</c:v>
                </c:pt>
                <c:pt idx="41">
                  <c:v>40.6</c:v>
                </c:pt>
                <c:pt idx="42">
                  <c:v>28.1</c:v>
                </c:pt>
                <c:pt idx="43">
                  <c:v>49.5</c:v>
                </c:pt>
                <c:pt idx="44">
                  <c:v>28.8</c:v>
                </c:pt>
                <c:pt idx="45">
                  <c:v>26.3</c:v>
                </c:pt>
                <c:pt idx="46">
                  <c:v>49.1</c:v>
                </c:pt>
                <c:pt idx="47">
                  <c:v>38.5</c:v>
                </c:pt>
                <c:pt idx="48">
                  <c:v>26.3</c:v>
                </c:pt>
                <c:pt idx="49">
                  <c:v>53</c:v>
                </c:pt>
                <c:pt idx="50">
                  <c:v>29.6</c:v>
                </c:pt>
                <c:pt idx="51">
                  <c:v>38.4</c:v>
                </c:pt>
                <c:pt idx="52">
                  <c:v>29.4</c:v>
                </c:pt>
                <c:pt idx="58">
                  <c:v>38.5</c:v>
                </c:pt>
                <c:pt idx="59">
                  <c:v>38.1</c:v>
                </c:pt>
                <c:pt idx="60">
                  <c:v>33.5</c:v>
                </c:pt>
                <c:pt idx="61">
                  <c:v>31.9</c:v>
                </c:pt>
                <c:pt idx="62">
                  <c:v>30.7</c:v>
                </c:pt>
                <c:pt idx="63">
                  <c:v>35.700000000000003</c:v>
                </c:pt>
                <c:pt idx="64">
                  <c:v>38.5</c:v>
                </c:pt>
                <c:pt idx="65">
                  <c:v>27.1</c:v>
                </c:pt>
                <c:pt idx="66">
                  <c:v>38.1</c:v>
                </c:pt>
                <c:pt idx="67">
                  <c:v>123</c:v>
                </c:pt>
                <c:pt idx="68">
                  <c:v>23.9</c:v>
                </c:pt>
                <c:pt idx="69">
                  <c:v>31.1</c:v>
                </c:pt>
                <c:pt idx="70">
                  <c:v>21.5</c:v>
                </c:pt>
                <c:pt idx="71">
                  <c:v>29</c:v>
                </c:pt>
                <c:pt idx="72">
                  <c:v>26.1</c:v>
                </c:pt>
                <c:pt idx="73">
                  <c:v>28.2</c:v>
                </c:pt>
                <c:pt idx="74">
                  <c:v>37.9</c:v>
                </c:pt>
                <c:pt idx="75">
                  <c:v>44.8</c:v>
                </c:pt>
                <c:pt idx="76">
                  <c:v>34</c:v>
                </c:pt>
                <c:pt idx="77">
                  <c:v>27.4</c:v>
                </c:pt>
                <c:pt idx="78">
                  <c:v>37.4</c:v>
                </c:pt>
                <c:pt idx="79">
                  <c:v>19.100000000000001</c:v>
                </c:pt>
                <c:pt idx="80">
                  <c:v>38</c:v>
                </c:pt>
                <c:pt idx="81">
                  <c:v>29.6</c:v>
                </c:pt>
              </c:numCache>
            </c:numRef>
          </c:xVal>
          <c:yVal>
            <c:numRef>
              <c:f>'7 hr'!$U$7:$U$88</c:f>
              <c:numCache>
                <c:formatCode>General</c:formatCode>
                <c:ptCount val="82"/>
                <c:pt idx="0">
                  <c:v>81</c:v>
                </c:pt>
                <c:pt idx="1">
                  <c:v>79</c:v>
                </c:pt>
                <c:pt idx="2">
                  <c:v>131</c:v>
                </c:pt>
                <c:pt idx="3">
                  <c:v>93</c:v>
                </c:pt>
                <c:pt idx="4">
                  <c:v>111</c:v>
                </c:pt>
                <c:pt idx="5">
                  <c:v>102</c:v>
                </c:pt>
                <c:pt idx="6">
                  <c:v>94</c:v>
                </c:pt>
                <c:pt idx="7">
                  <c:v>100</c:v>
                </c:pt>
                <c:pt idx="8">
                  <c:v>44</c:v>
                </c:pt>
                <c:pt idx="9">
                  <c:v>92</c:v>
                </c:pt>
                <c:pt idx="10">
                  <c:v>96</c:v>
                </c:pt>
                <c:pt idx="11">
                  <c:v>86</c:v>
                </c:pt>
                <c:pt idx="12">
                  <c:v>114</c:v>
                </c:pt>
                <c:pt idx="13">
                  <c:v>100</c:v>
                </c:pt>
                <c:pt idx="14">
                  <c:v>135</c:v>
                </c:pt>
                <c:pt idx="15">
                  <c:v>60</c:v>
                </c:pt>
                <c:pt idx="16">
                  <c:v>105</c:v>
                </c:pt>
                <c:pt idx="17">
                  <c:v>70</c:v>
                </c:pt>
                <c:pt idx="18">
                  <c:v>133</c:v>
                </c:pt>
                <c:pt idx="19">
                  <c:v>91</c:v>
                </c:pt>
                <c:pt idx="20">
                  <c:v>47</c:v>
                </c:pt>
                <c:pt idx="21">
                  <c:v>89</c:v>
                </c:pt>
                <c:pt idx="22">
                  <c:v>98</c:v>
                </c:pt>
                <c:pt idx="23">
                  <c:v>84</c:v>
                </c:pt>
                <c:pt idx="28">
                  <c:v>59</c:v>
                </c:pt>
                <c:pt idx="29">
                  <c:v>66</c:v>
                </c:pt>
                <c:pt idx="30">
                  <c:v>91</c:v>
                </c:pt>
                <c:pt idx="31">
                  <c:v>99</c:v>
                </c:pt>
                <c:pt idx="32">
                  <c:v>87</c:v>
                </c:pt>
                <c:pt idx="33">
                  <c:v>80</c:v>
                </c:pt>
                <c:pt idx="34">
                  <c:v>82</c:v>
                </c:pt>
                <c:pt idx="35">
                  <c:v>115</c:v>
                </c:pt>
                <c:pt idx="36">
                  <c:v>74</c:v>
                </c:pt>
                <c:pt idx="37">
                  <c:v>94</c:v>
                </c:pt>
                <c:pt idx="38">
                  <c:v>93</c:v>
                </c:pt>
                <c:pt idx="39">
                  <c:v>73</c:v>
                </c:pt>
                <c:pt idx="40">
                  <c:v>102</c:v>
                </c:pt>
                <c:pt idx="41">
                  <c:v>91</c:v>
                </c:pt>
                <c:pt idx="42">
                  <c:v>94</c:v>
                </c:pt>
                <c:pt idx="43">
                  <c:v>98</c:v>
                </c:pt>
                <c:pt idx="44">
                  <c:v>68</c:v>
                </c:pt>
                <c:pt idx="45">
                  <c:v>75</c:v>
                </c:pt>
                <c:pt idx="46">
                  <c:v>132</c:v>
                </c:pt>
                <c:pt idx="47">
                  <c:v>97</c:v>
                </c:pt>
                <c:pt idx="48">
                  <c:v>65</c:v>
                </c:pt>
                <c:pt idx="49">
                  <c:v>105</c:v>
                </c:pt>
                <c:pt idx="50">
                  <c:v>87</c:v>
                </c:pt>
                <c:pt idx="51">
                  <c:v>89</c:v>
                </c:pt>
                <c:pt idx="52">
                  <c:v>89</c:v>
                </c:pt>
                <c:pt idx="58">
                  <c:v>105</c:v>
                </c:pt>
                <c:pt idx="59">
                  <c:v>105</c:v>
                </c:pt>
                <c:pt idx="60">
                  <c:v>106</c:v>
                </c:pt>
                <c:pt idx="61">
                  <c:v>92</c:v>
                </c:pt>
                <c:pt idx="62">
                  <c:v>91</c:v>
                </c:pt>
                <c:pt idx="63">
                  <c:v>86</c:v>
                </c:pt>
                <c:pt idx="64">
                  <c:v>86</c:v>
                </c:pt>
                <c:pt idx="65">
                  <c:v>79</c:v>
                </c:pt>
                <c:pt idx="66">
                  <c:v>116</c:v>
                </c:pt>
                <c:pt idx="67">
                  <c:v>283</c:v>
                </c:pt>
                <c:pt idx="68">
                  <c:v>107</c:v>
                </c:pt>
                <c:pt idx="69">
                  <c:v>83</c:v>
                </c:pt>
                <c:pt idx="70">
                  <c:v>68</c:v>
                </c:pt>
                <c:pt idx="71">
                  <c:v>69</c:v>
                </c:pt>
                <c:pt idx="72">
                  <c:v>65</c:v>
                </c:pt>
                <c:pt idx="73">
                  <c:v>93</c:v>
                </c:pt>
                <c:pt idx="74">
                  <c:v>112</c:v>
                </c:pt>
                <c:pt idx="75">
                  <c:v>117</c:v>
                </c:pt>
                <c:pt idx="76">
                  <c:v>94</c:v>
                </c:pt>
                <c:pt idx="77">
                  <c:v>69</c:v>
                </c:pt>
                <c:pt idx="78">
                  <c:v>109</c:v>
                </c:pt>
                <c:pt idx="79">
                  <c:v>74</c:v>
                </c:pt>
                <c:pt idx="80">
                  <c:v>102</c:v>
                </c:pt>
                <c:pt idx="81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788-8B23-43796889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55744"/>
        <c:axId val="1101464384"/>
      </c:scatterChart>
      <c:valAx>
        <c:axId val="11014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64384"/>
        <c:crosses val="autoZero"/>
        <c:crossBetween val="midCat"/>
      </c:valAx>
      <c:valAx>
        <c:axId val="1101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366</c:v>
                </c:pt>
                <c:pt idx="1">
                  <c:v>434</c:v>
                </c:pt>
                <c:pt idx="2">
                  <c:v>442</c:v>
                </c:pt>
                <c:pt idx="3">
                  <c:v>444</c:v>
                </c:pt>
                <c:pt idx="4">
                  <c:v>506</c:v>
                </c:pt>
                <c:pt idx="5">
                  <c:v>231</c:v>
                </c:pt>
                <c:pt idx="6">
                  <c:v>423</c:v>
                </c:pt>
                <c:pt idx="7">
                  <c:v>384</c:v>
                </c:pt>
                <c:pt idx="8">
                  <c:v>446</c:v>
                </c:pt>
                <c:pt idx="9">
                  <c:v>395</c:v>
                </c:pt>
                <c:pt idx="10">
                  <c:v>539</c:v>
                </c:pt>
                <c:pt idx="11">
                  <c:v>561</c:v>
                </c:pt>
                <c:pt idx="12">
                  <c:v>634</c:v>
                </c:pt>
                <c:pt idx="13">
                  <c:v>411</c:v>
                </c:pt>
                <c:pt idx="14">
                  <c:v>471</c:v>
                </c:pt>
                <c:pt idx="15">
                  <c:v>629</c:v>
                </c:pt>
                <c:pt idx="16">
                  <c:v>602</c:v>
                </c:pt>
                <c:pt idx="17">
                  <c:v>402</c:v>
                </c:pt>
                <c:pt idx="23">
                  <c:v>354</c:v>
                </c:pt>
                <c:pt idx="24">
                  <c:v>355</c:v>
                </c:pt>
                <c:pt idx="25">
                  <c:v>462</c:v>
                </c:pt>
                <c:pt idx="26">
                  <c:v>787</c:v>
                </c:pt>
                <c:pt idx="27">
                  <c:v>400</c:v>
                </c:pt>
                <c:pt idx="28">
                  <c:v>341</c:v>
                </c:pt>
                <c:pt idx="29">
                  <c:v>210</c:v>
                </c:pt>
                <c:pt idx="30">
                  <c:v>306</c:v>
                </c:pt>
                <c:pt idx="31">
                  <c:v>332</c:v>
                </c:pt>
                <c:pt idx="32">
                  <c:v>433</c:v>
                </c:pt>
                <c:pt idx="33">
                  <c:v>369</c:v>
                </c:pt>
                <c:pt idx="34">
                  <c:v>280</c:v>
                </c:pt>
                <c:pt idx="35">
                  <c:v>459</c:v>
                </c:pt>
                <c:pt idx="36">
                  <c:v>675</c:v>
                </c:pt>
                <c:pt idx="37">
                  <c:v>429</c:v>
                </c:pt>
                <c:pt idx="38">
                  <c:v>428</c:v>
                </c:pt>
                <c:pt idx="39">
                  <c:v>337</c:v>
                </c:pt>
                <c:pt idx="40">
                  <c:v>360</c:v>
                </c:pt>
                <c:pt idx="47">
                  <c:v>535</c:v>
                </c:pt>
                <c:pt idx="48">
                  <c:v>407</c:v>
                </c:pt>
                <c:pt idx="49">
                  <c:v>398</c:v>
                </c:pt>
                <c:pt idx="50">
                  <c:v>557</c:v>
                </c:pt>
                <c:pt idx="51">
                  <c:v>820</c:v>
                </c:pt>
                <c:pt idx="52">
                  <c:v>401</c:v>
                </c:pt>
                <c:pt idx="53">
                  <c:v>807</c:v>
                </c:pt>
                <c:pt idx="54">
                  <c:v>321</c:v>
                </c:pt>
                <c:pt idx="55">
                  <c:v>287</c:v>
                </c:pt>
                <c:pt idx="56">
                  <c:v>372</c:v>
                </c:pt>
                <c:pt idx="57">
                  <c:v>271</c:v>
                </c:pt>
                <c:pt idx="58">
                  <c:v>369</c:v>
                </c:pt>
                <c:pt idx="59">
                  <c:v>367</c:v>
                </c:pt>
                <c:pt idx="60">
                  <c:v>207</c:v>
                </c:pt>
                <c:pt idx="61">
                  <c:v>561</c:v>
                </c:pt>
                <c:pt idx="62">
                  <c:v>491</c:v>
                </c:pt>
                <c:pt idx="63">
                  <c:v>427</c:v>
                </c:pt>
                <c:pt idx="64">
                  <c:v>981</c:v>
                </c:pt>
                <c:pt idx="65">
                  <c:v>559</c:v>
                </c:pt>
                <c:pt idx="66">
                  <c:v>555</c:v>
                </c:pt>
              </c:numCache>
            </c:numRef>
          </c:xVal>
          <c:yVal>
            <c:numRef>
              <c:f>'26 hr'!$F$6:$F$72</c:f>
              <c:numCache>
                <c:formatCode>General</c:formatCode>
                <c:ptCount val="67"/>
                <c:pt idx="0">
                  <c:v>22</c:v>
                </c:pt>
                <c:pt idx="1">
                  <c:v>36.299999999999997</c:v>
                </c:pt>
                <c:pt idx="2">
                  <c:v>28.4</c:v>
                </c:pt>
                <c:pt idx="3">
                  <c:v>45.2</c:v>
                </c:pt>
                <c:pt idx="4">
                  <c:v>27.6</c:v>
                </c:pt>
                <c:pt idx="5">
                  <c:v>22.7</c:v>
                </c:pt>
                <c:pt idx="6">
                  <c:v>34.799999999999997</c:v>
                </c:pt>
                <c:pt idx="7">
                  <c:v>35.9</c:v>
                </c:pt>
                <c:pt idx="8">
                  <c:v>42.8</c:v>
                </c:pt>
                <c:pt idx="9">
                  <c:v>31.1</c:v>
                </c:pt>
                <c:pt idx="10">
                  <c:v>39.299999999999997</c:v>
                </c:pt>
                <c:pt idx="11">
                  <c:v>38.1</c:v>
                </c:pt>
                <c:pt idx="12">
                  <c:v>44.3</c:v>
                </c:pt>
                <c:pt idx="13">
                  <c:v>38.6</c:v>
                </c:pt>
                <c:pt idx="14">
                  <c:v>43.5</c:v>
                </c:pt>
                <c:pt idx="15">
                  <c:v>47.6</c:v>
                </c:pt>
                <c:pt idx="16">
                  <c:v>36.4</c:v>
                </c:pt>
                <c:pt idx="17">
                  <c:v>32.4</c:v>
                </c:pt>
                <c:pt idx="23">
                  <c:v>31</c:v>
                </c:pt>
                <c:pt idx="24">
                  <c:v>29.4</c:v>
                </c:pt>
                <c:pt idx="25">
                  <c:v>31.6</c:v>
                </c:pt>
                <c:pt idx="26">
                  <c:v>47.8</c:v>
                </c:pt>
                <c:pt idx="27">
                  <c:v>30.2</c:v>
                </c:pt>
                <c:pt idx="28">
                  <c:v>25</c:v>
                </c:pt>
                <c:pt idx="29">
                  <c:v>17.100000000000001</c:v>
                </c:pt>
                <c:pt idx="30">
                  <c:v>27.4</c:v>
                </c:pt>
                <c:pt idx="31">
                  <c:v>26</c:v>
                </c:pt>
                <c:pt idx="32">
                  <c:v>30.7</c:v>
                </c:pt>
                <c:pt idx="33">
                  <c:v>22.5</c:v>
                </c:pt>
                <c:pt idx="34">
                  <c:v>25.5</c:v>
                </c:pt>
                <c:pt idx="35">
                  <c:v>26.1</c:v>
                </c:pt>
                <c:pt idx="36">
                  <c:v>38.6</c:v>
                </c:pt>
                <c:pt idx="37">
                  <c:v>24.5</c:v>
                </c:pt>
                <c:pt idx="38">
                  <c:v>30.4</c:v>
                </c:pt>
                <c:pt idx="39">
                  <c:v>20.8</c:v>
                </c:pt>
                <c:pt idx="40">
                  <c:v>29.1</c:v>
                </c:pt>
                <c:pt idx="47">
                  <c:v>40.799999999999997</c:v>
                </c:pt>
                <c:pt idx="48">
                  <c:v>28.6</c:v>
                </c:pt>
                <c:pt idx="49">
                  <c:v>25</c:v>
                </c:pt>
                <c:pt idx="50">
                  <c:v>45.5</c:v>
                </c:pt>
                <c:pt idx="51">
                  <c:v>59.8</c:v>
                </c:pt>
                <c:pt idx="52">
                  <c:v>33.700000000000003</c:v>
                </c:pt>
                <c:pt idx="53">
                  <c:v>59.3</c:v>
                </c:pt>
                <c:pt idx="54">
                  <c:v>30.4</c:v>
                </c:pt>
                <c:pt idx="55">
                  <c:v>18.8</c:v>
                </c:pt>
                <c:pt idx="56">
                  <c:v>32.299999999999997</c:v>
                </c:pt>
                <c:pt idx="57">
                  <c:v>28</c:v>
                </c:pt>
                <c:pt idx="58">
                  <c:v>28.2</c:v>
                </c:pt>
                <c:pt idx="59">
                  <c:v>23.8</c:v>
                </c:pt>
                <c:pt idx="60">
                  <c:v>19</c:v>
                </c:pt>
                <c:pt idx="61">
                  <c:v>46.8</c:v>
                </c:pt>
                <c:pt idx="62">
                  <c:v>30.2</c:v>
                </c:pt>
                <c:pt idx="63">
                  <c:v>32</c:v>
                </c:pt>
                <c:pt idx="64">
                  <c:v>65.2</c:v>
                </c:pt>
                <c:pt idx="65">
                  <c:v>45</c:v>
                </c:pt>
                <c:pt idx="66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B-48E8-A102-68789F89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89391"/>
        <c:axId val="876787951"/>
      </c:scatterChart>
      <c:valAx>
        <c:axId val="8767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7951"/>
        <c:crosses val="autoZero"/>
        <c:crossBetween val="midCat"/>
      </c:valAx>
      <c:valAx>
        <c:axId val="8767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801399825021874E-2"/>
                  <c:y val="-0.26482137649460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366</c:v>
                </c:pt>
                <c:pt idx="1">
                  <c:v>434</c:v>
                </c:pt>
                <c:pt idx="2">
                  <c:v>442</c:v>
                </c:pt>
                <c:pt idx="3">
                  <c:v>444</c:v>
                </c:pt>
                <c:pt idx="4">
                  <c:v>506</c:v>
                </c:pt>
                <c:pt idx="5">
                  <c:v>231</c:v>
                </c:pt>
                <c:pt idx="6">
                  <c:v>423</c:v>
                </c:pt>
                <c:pt idx="7">
                  <c:v>384</c:v>
                </c:pt>
                <c:pt idx="8">
                  <c:v>446</c:v>
                </c:pt>
                <c:pt idx="9">
                  <c:v>395</c:v>
                </c:pt>
                <c:pt idx="10">
                  <c:v>539</c:v>
                </c:pt>
                <c:pt idx="11">
                  <c:v>561</c:v>
                </c:pt>
                <c:pt idx="12">
                  <c:v>634</c:v>
                </c:pt>
                <c:pt idx="13">
                  <c:v>411</c:v>
                </c:pt>
                <c:pt idx="14">
                  <c:v>471</c:v>
                </c:pt>
                <c:pt idx="15">
                  <c:v>629</c:v>
                </c:pt>
                <c:pt idx="16">
                  <c:v>602</c:v>
                </c:pt>
                <c:pt idx="17">
                  <c:v>402</c:v>
                </c:pt>
                <c:pt idx="23">
                  <c:v>354</c:v>
                </c:pt>
                <c:pt idx="24">
                  <c:v>355</c:v>
                </c:pt>
                <c:pt idx="25">
                  <c:v>462</c:v>
                </c:pt>
                <c:pt idx="26">
                  <c:v>787</c:v>
                </c:pt>
                <c:pt idx="27">
                  <c:v>400</c:v>
                </c:pt>
                <c:pt idx="28">
                  <c:v>341</c:v>
                </c:pt>
                <c:pt idx="29">
                  <c:v>210</c:v>
                </c:pt>
                <c:pt idx="30">
                  <c:v>306</c:v>
                </c:pt>
                <c:pt idx="31">
                  <c:v>332</c:v>
                </c:pt>
                <c:pt idx="32">
                  <c:v>433</c:v>
                </c:pt>
                <c:pt idx="33">
                  <c:v>369</c:v>
                </c:pt>
                <c:pt idx="34">
                  <c:v>280</c:v>
                </c:pt>
                <c:pt idx="35">
                  <c:v>459</c:v>
                </c:pt>
                <c:pt idx="36">
                  <c:v>675</c:v>
                </c:pt>
                <c:pt idx="37">
                  <c:v>429</c:v>
                </c:pt>
                <c:pt idx="38">
                  <c:v>428</c:v>
                </c:pt>
                <c:pt idx="39">
                  <c:v>337</c:v>
                </c:pt>
                <c:pt idx="40">
                  <c:v>360</c:v>
                </c:pt>
                <c:pt idx="47">
                  <c:v>535</c:v>
                </c:pt>
                <c:pt idx="48">
                  <c:v>407</c:v>
                </c:pt>
                <c:pt idx="49">
                  <c:v>398</c:v>
                </c:pt>
                <c:pt idx="50">
                  <c:v>557</c:v>
                </c:pt>
                <c:pt idx="51">
                  <c:v>820</c:v>
                </c:pt>
                <c:pt idx="52">
                  <c:v>401</c:v>
                </c:pt>
                <c:pt idx="53">
                  <c:v>807</c:v>
                </c:pt>
                <c:pt idx="54">
                  <c:v>321</c:v>
                </c:pt>
                <c:pt idx="55">
                  <c:v>287</c:v>
                </c:pt>
                <c:pt idx="56">
                  <c:v>372</c:v>
                </c:pt>
                <c:pt idx="57">
                  <c:v>271</c:v>
                </c:pt>
                <c:pt idx="58">
                  <c:v>369</c:v>
                </c:pt>
                <c:pt idx="59">
                  <c:v>367</c:v>
                </c:pt>
                <c:pt idx="60">
                  <c:v>207</c:v>
                </c:pt>
                <c:pt idx="61">
                  <c:v>561</c:v>
                </c:pt>
                <c:pt idx="62">
                  <c:v>491</c:v>
                </c:pt>
                <c:pt idx="63">
                  <c:v>427</c:v>
                </c:pt>
                <c:pt idx="64">
                  <c:v>981</c:v>
                </c:pt>
                <c:pt idx="65">
                  <c:v>559</c:v>
                </c:pt>
                <c:pt idx="66">
                  <c:v>555</c:v>
                </c:pt>
              </c:numCache>
            </c:numRef>
          </c:xVal>
          <c:yVal>
            <c:numRef>
              <c:f>'26 hr'!$U$6:$U$72</c:f>
              <c:numCache>
                <c:formatCode>General</c:formatCode>
                <c:ptCount val="67"/>
                <c:pt idx="0">
                  <c:v>59</c:v>
                </c:pt>
                <c:pt idx="1">
                  <c:v>102</c:v>
                </c:pt>
                <c:pt idx="2">
                  <c:v>65</c:v>
                </c:pt>
                <c:pt idx="3">
                  <c:v>123</c:v>
                </c:pt>
                <c:pt idx="4">
                  <c:v>66</c:v>
                </c:pt>
                <c:pt idx="5">
                  <c:v>66</c:v>
                </c:pt>
                <c:pt idx="6">
                  <c:v>92</c:v>
                </c:pt>
                <c:pt idx="7">
                  <c:v>153</c:v>
                </c:pt>
                <c:pt idx="8">
                  <c:v>145</c:v>
                </c:pt>
                <c:pt idx="9">
                  <c:v>106</c:v>
                </c:pt>
                <c:pt idx="10">
                  <c:v>112</c:v>
                </c:pt>
                <c:pt idx="11">
                  <c:v>112</c:v>
                </c:pt>
                <c:pt idx="12">
                  <c:v>162</c:v>
                </c:pt>
                <c:pt idx="13">
                  <c:v>134</c:v>
                </c:pt>
                <c:pt idx="14">
                  <c:v>142</c:v>
                </c:pt>
                <c:pt idx="15">
                  <c:v>132</c:v>
                </c:pt>
                <c:pt idx="16">
                  <c:v>96</c:v>
                </c:pt>
                <c:pt idx="17">
                  <c:v>89</c:v>
                </c:pt>
                <c:pt idx="23">
                  <c:v>123</c:v>
                </c:pt>
                <c:pt idx="24">
                  <c:v>109</c:v>
                </c:pt>
                <c:pt idx="25">
                  <c:v>109</c:v>
                </c:pt>
                <c:pt idx="26">
                  <c:v>149</c:v>
                </c:pt>
                <c:pt idx="27">
                  <c:v>104</c:v>
                </c:pt>
                <c:pt idx="28">
                  <c:v>85</c:v>
                </c:pt>
                <c:pt idx="29">
                  <c:v>72</c:v>
                </c:pt>
                <c:pt idx="30">
                  <c:v>143</c:v>
                </c:pt>
                <c:pt idx="31">
                  <c:v>119</c:v>
                </c:pt>
                <c:pt idx="32">
                  <c:v>122</c:v>
                </c:pt>
                <c:pt idx="33">
                  <c:v>89</c:v>
                </c:pt>
                <c:pt idx="34">
                  <c:v>80</c:v>
                </c:pt>
                <c:pt idx="35">
                  <c:v>81</c:v>
                </c:pt>
                <c:pt idx="36">
                  <c:v>107</c:v>
                </c:pt>
                <c:pt idx="37">
                  <c:v>83</c:v>
                </c:pt>
                <c:pt idx="38">
                  <c:v>104</c:v>
                </c:pt>
                <c:pt idx="39">
                  <c:v>61</c:v>
                </c:pt>
                <c:pt idx="40">
                  <c:v>81</c:v>
                </c:pt>
                <c:pt idx="47">
                  <c:v>107</c:v>
                </c:pt>
                <c:pt idx="48">
                  <c:v>68</c:v>
                </c:pt>
                <c:pt idx="49">
                  <c:v>76</c:v>
                </c:pt>
                <c:pt idx="50">
                  <c:v>168</c:v>
                </c:pt>
                <c:pt idx="51">
                  <c:v>176</c:v>
                </c:pt>
                <c:pt idx="52">
                  <c:v>96</c:v>
                </c:pt>
                <c:pt idx="53">
                  <c:v>174</c:v>
                </c:pt>
                <c:pt idx="54">
                  <c:v>120</c:v>
                </c:pt>
                <c:pt idx="55">
                  <c:v>55</c:v>
                </c:pt>
                <c:pt idx="56">
                  <c:v>102</c:v>
                </c:pt>
                <c:pt idx="57">
                  <c:v>118</c:v>
                </c:pt>
                <c:pt idx="58">
                  <c:v>91</c:v>
                </c:pt>
                <c:pt idx="59">
                  <c:v>75</c:v>
                </c:pt>
                <c:pt idx="60">
                  <c:v>72</c:v>
                </c:pt>
                <c:pt idx="61">
                  <c:v>122</c:v>
                </c:pt>
                <c:pt idx="62">
                  <c:v>77</c:v>
                </c:pt>
                <c:pt idx="63">
                  <c:v>76</c:v>
                </c:pt>
                <c:pt idx="64">
                  <c:v>213</c:v>
                </c:pt>
                <c:pt idx="65">
                  <c:v>120</c:v>
                </c:pt>
                <c:pt idx="6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4-4A1F-9A08-72599720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6304"/>
        <c:axId val="1097747264"/>
      </c:scatterChart>
      <c:valAx>
        <c:axId val="10977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7264"/>
        <c:crosses val="autoZero"/>
        <c:crossBetween val="midCat"/>
      </c:valAx>
      <c:valAx>
        <c:axId val="10977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hr'!$F$6:$F$72</c:f>
              <c:numCache>
                <c:formatCode>General</c:formatCode>
                <c:ptCount val="67"/>
                <c:pt idx="0">
                  <c:v>22</c:v>
                </c:pt>
                <c:pt idx="1">
                  <c:v>36.299999999999997</c:v>
                </c:pt>
                <c:pt idx="2">
                  <c:v>28.4</c:v>
                </c:pt>
                <c:pt idx="3">
                  <c:v>45.2</c:v>
                </c:pt>
                <c:pt idx="4">
                  <c:v>27.6</c:v>
                </c:pt>
                <c:pt idx="5">
                  <c:v>22.7</c:v>
                </c:pt>
                <c:pt idx="6">
                  <c:v>34.799999999999997</c:v>
                </c:pt>
                <c:pt idx="7">
                  <c:v>35.9</c:v>
                </c:pt>
                <c:pt idx="8">
                  <c:v>42.8</c:v>
                </c:pt>
                <c:pt idx="9">
                  <c:v>31.1</c:v>
                </c:pt>
                <c:pt idx="10">
                  <c:v>39.299999999999997</c:v>
                </c:pt>
                <c:pt idx="11">
                  <c:v>38.1</c:v>
                </c:pt>
                <c:pt idx="12">
                  <c:v>44.3</c:v>
                </c:pt>
                <c:pt idx="13">
                  <c:v>38.6</c:v>
                </c:pt>
                <c:pt idx="14">
                  <c:v>43.5</c:v>
                </c:pt>
                <c:pt idx="15">
                  <c:v>47.6</c:v>
                </c:pt>
                <c:pt idx="16">
                  <c:v>36.4</c:v>
                </c:pt>
                <c:pt idx="17">
                  <c:v>32.4</c:v>
                </c:pt>
                <c:pt idx="23">
                  <c:v>31</c:v>
                </c:pt>
                <c:pt idx="24">
                  <c:v>29.4</c:v>
                </c:pt>
                <c:pt idx="25">
                  <c:v>31.6</c:v>
                </c:pt>
                <c:pt idx="26">
                  <c:v>47.8</c:v>
                </c:pt>
                <c:pt idx="27">
                  <c:v>30.2</c:v>
                </c:pt>
                <c:pt idx="28">
                  <c:v>25</c:v>
                </c:pt>
                <c:pt idx="29">
                  <c:v>17.100000000000001</c:v>
                </c:pt>
                <c:pt idx="30">
                  <c:v>27.4</c:v>
                </c:pt>
                <c:pt idx="31">
                  <c:v>26</c:v>
                </c:pt>
                <c:pt idx="32">
                  <c:v>30.7</c:v>
                </c:pt>
                <c:pt idx="33">
                  <c:v>22.5</c:v>
                </c:pt>
                <c:pt idx="34">
                  <c:v>25.5</c:v>
                </c:pt>
                <c:pt idx="35">
                  <c:v>26.1</c:v>
                </c:pt>
                <c:pt idx="36">
                  <c:v>38.6</c:v>
                </c:pt>
                <c:pt idx="37">
                  <c:v>24.5</c:v>
                </c:pt>
                <c:pt idx="38">
                  <c:v>30.4</c:v>
                </c:pt>
                <c:pt idx="39">
                  <c:v>20.8</c:v>
                </c:pt>
                <c:pt idx="40">
                  <c:v>29.1</c:v>
                </c:pt>
                <c:pt idx="47">
                  <c:v>40.799999999999997</c:v>
                </c:pt>
                <c:pt idx="48">
                  <c:v>28.6</c:v>
                </c:pt>
                <c:pt idx="49">
                  <c:v>25</c:v>
                </c:pt>
                <c:pt idx="50">
                  <c:v>45.5</c:v>
                </c:pt>
                <c:pt idx="51">
                  <c:v>59.8</c:v>
                </c:pt>
                <c:pt idx="52">
                  <c:v>33.700000000000003</c:v>
                </c:pt>
                <c:pt idx="53">
                  <c:v>59.3</c:v>
                </c:pt>
                <c:pt idx="54">
                  <c:v>30.4</c:v>
                </c:pt>
                <c:pt idx="55">
                  <c:v>18.8</c:v>
                </c:pt>
                <c:pt idx="56">
                  <c:v>32.299999999999997</c:v>
                </c:pt>
                <c:pt idx="57">
                  <c:v>28</c:v>
                </c:pt>
                <c:pt idx="58">
                  <c:v>28.2</c:v>
                </c:pt>
                <c:pt idx="59">
                  <c:v>23.8</c:v>
                </c:pt>
                <c:pt idx="60">
                  <c:v>19</c:v>
                </c:pt>
                <c:pt idx="61">
                  <c:v>46.8</c:v>
                </c:pt>
                <c:pt idx="62">
                  <c:v>30.2</c:v>
                </c:pt>
                <c:pt idx="63">
                  <c:v>32</c:v>
                </c:pt>
                <c:pt idx="64">
                  <c:v>65.2</c:v>
                </c:pt>
                <c:pt idx="65">
                  <c:v>45</c:v>
                </c:pt>
                <c:pt idx="66">
                  <c:v>28.7</c:v>
                </c:pt>
              </c:numCache>
            </c:numRef>
          </c:xVal>
          <c:yVal>
            <c:numRef>
              <c:f>'26 hr'!$U$6:$U$72</c:f>
              <c:numCache>
                <c:formatCode>General</c:formatCode>
                <c:ptCount val="67"/>
                <c:pt idx="0">
                  <c:v>59</c:v>
                </c:pt>
                <c:pt idx="1">
                  <c:v>102</c:v>
                </c:pt>
                <c:pt idx="2">
                  <c:v>65</c:v>
                </c:pt>
                <c:pt idx="3">
                  <c:v>123</c:v>
                </c:pt>
                <c:pt idx="4">
                  <c:v>66</c:v>
                </c:pt>
                <c:pt idx="5">
                  <c:v>66</c:v>
                </c:pt>
                <c:pt idx="6">
                  <c:v>92</c:v>
                </c:pt>
                <c:pt idx="7">
                  <c:v>153</c:v>
                </c:pt>
                <c:pt idx="8">
                  <c:v>145</c:v>
                </c:pt>
                <c:pt idx="9">
                  <c:v>106</c:v>
                </c:pt>
                <c:pt idx="10">
                  <c:v>112</c:v>
                </c:pt>
                <c:pt idx="11">
                  <c:v>112</c:v>
                </c:pt>
                <c:pt idx="12">
                  <c:v>162</c:v>
                </c:pt>
                <c:pt idx="13">
                  <c:v>134</c:v>
                </c:pt>
                <c:pt idx="14">
                  <c:v>142</c:v>
                </c:pt>
                <c:pt idx="15">
                  <c:v>132</c:v>
                </c:pt>
                <c:pt idx="16">
                  <c:v>96</c:v>
                </c:pt>
                <c:pt idx="17">
                  <c:v>89</c:v>
                </c:pt>
                <c:pt idx="23">
                  <c:v>123</c:v>
                </c:pt>
                <c:pt idx="24">
                  <c:v>109</c:v>
                </c:pt>
                <c:pt idx="25">
                  <c:v>109</c:v>
                </c:pt>
                <c:pt idx="26">
                  <c:v>149</c:v>
                </c:pt>
                <c:pt idx="27">
                  <c:v>104</c:v>
                </c:pt>
                <c:pt idx="28">
                  <c:v>85</c:v>
                </c:pt>
                <c:pt idx="29">
                  <c:v>72</c:v>
                </c:pt>
                <c:pt idx="30">
                  <c:v>143</c:v>
                </c:pt>
                <c:pt idx="31">
                  <c:v>119</c:v>
                </c:pt>
                <c:pt idx="32">
                  <c:v>122</c:v>
                </c:pt>
                <c:pt idx="33">
                  <c:v>89</c:v>
                </c:pt>
                <c:pt idx="34">
                  <c:v>80</c:v>
                </c:pt>
                <c:pt idx="35">
                  <c:v>81</c:v>
                </c:pt>
                <c:pt idx="36">
                  <c:v>107</c:v>
                </c:pt>
                <c:pt idx="37">
                  <c:v>83</c:v>
                </c:pt>
                <c:pt idx="38">
                  <c:v>104</c:v>
                </c:pt>
                <c:pt idx="39">
                  <c:v>61</c:v>
                </c:pt>
                <c:pt idx="40">
                  <c:v>81</c:v>
                </c:pt>
                <c:pt idx="47">
                  <c:v>107</c:v>
                </c:pt>
                <c:pt idx="48">
                  <c:v>68</c:v>
                </c:pt>
                <c:pt idx="49">
                  <c:v>76</c:v>
                </c:pt>
                <c:pt idx="50">
                  <c:v>168</c:v>
                </c:pt>
                <c:pt idx="51">
                  <c:v>176</c:v>
                </c:pt>
                <c:pt idx="52">
                  <c:v>96</c:v>
                </c:pt>
                <c:pt idx="53">
                  <c:v>174</c:v>
                </c:pt>
                <c:pt idx="54">
                  <c:v>120</c:v>
                </c:pt>
                <c:pt idx="55">
                  <c:v>55</c:v>
                </c:pt>
                <c:pt idx="56">
                  <c:v>102</c:v>
                </c:pt>
                <c:pt idx="57">
                  <c:v>118</c:v>
                </c:pt>
                <c:pt idx="58">
                  <c:v>91</c:v>
                </c:pt>
                <c:pt idx="59">
                  <c:v>75</c:v>
                </c:pt>
                <c:pt idx="60">
                  <c:v>72</c:v>
                </c:pt>
                <c:pt idx="61">
                  <c:v>122</c:v>
                </c:pt>
                <c:pt idx="62">
                  <c:v>77</c:v>
                </c:pt>
                <c:pt idx="63">
                  <c:v>76</c:v>
                </c:pt>
                <c:pt idx="64">
                  <c:v>213</c:v>
                </c:pt>
                <c:pt idx="65">
                  <c:v>120</c:v>
                </c:pt>
                <c:pt idx="6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F-4C91-8043-9837FED7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32864"/>
        <c:axId val="1097742464"/>
      </c:scatterChart>
      <c:valAx>
        <c:axId val="10977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2464"/>
        <c:crosses val="autoZero"/>
        <c:crossBetween val="midCat"/>
      </c:valAx>
      <c:valAx>
        <c:axId val="1097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366</c:v>
                </c:pt>
                <c:pt idx="1">
                  <c:v>434</c:v>
                </c:pt>
                <c:pt idx="2">
                  <c:v>442</c:v>
                </c:pt>
                <c:pt idx="3">
                  <c:v>444</c:v>
                </c:pt>
                <c:pt idx="4">
                  <c:v>506</c:v>
                </c:pt>
                <c:pt idx="5">
                  <c:v>231</c:v>
                </c:pt>
                <c:pt idx="6">
                  <c:v>423</c:v>
                </c:pt>
                <c:pt idx="7">
                  <c:v>384</c:v>
                </c:pt>
                <c:pt idx="8">
                  <c:v>446</c:v>
                </c:pt>
                <c:pt idx="9">
                  <c:v>395</c:v>
                </c:pt>
                <c:pt idx="10">
                  <c:v>539</c:v>
                </c:pt>
                <c:pt idx="11">
                  <c:v>561</c:v>
                </c:pt>
                <c:pt idx="12">
                  <c:v>634</c:v>
                </c:pt>
                <c:pt idx="13">
                  <c:v>411</c:v>
                </c:pt>
                <c:pt idx="14">
                  <c:v>471</c:v>
                </c:pt>
                <c:pt idx="15">
                  <c:v>629</c:v>
                </c:pt>
                <c:pt idx="16">
                  <c:v>602</c:v>
                </c:pt>
                <c:pt idx="17">
                  <c:v>402</c:v>
                </c:pt>
                <c:pt idx="23">
                  <c:v>354</c:v>
                </c:pt>
                <c:pt idx="24">
                  <c:v>355</c:v>
                </c:pt>
                <c:pt idx="25">
                  <c:v>462</c:v>
                </c:pt>
                <c:pt idx="26">
                  <c:v>787</c:v>
                </c:pt>
                <c:pt idx="27">
                  <c:v>400</c:v>
                </c:pt>
                <c:pt idx="28">
                  <c:v>341</c:v>
                </c:pt>
                <c:pt idx="29">
                  <c:v>210</c:v>
                </c:pt>
                <c:pt idx="30">
                  <c:v>306</c:v>
                </c:pt>
                <c:pt idx="31">
                  <c:v>332</c:v>
                </c:pt>
                <c:pt idx="32">
                  <c:v>433</c:v>
                </c:pt>
                <c:pt idx="33">
                  <c:v>369</c:v>
                </c:pt>
                <c:pt idx="34">
                  <c:v>280</c:v>
                </c:pt>
                <c:pt idx="35">
                  <c:v>459</c:v>
                </c:pt>
                <c:pt idx="36">
                  <c:v>675</c:v>
                </c:pt>
                <c:pt idx="37">
                  <c:v>429</c:v>
                </c:pt>
                <c:pt idx="38">
                  <c:v>428</c:v>
                </c:pt>
                <c:pt idx="39">
                  <c:v>337</c:v>
                </c:pt>
                <c:pt idx="40">
                  <c:v>360</c:v>
                </c:pt>
                <c:pt idx="47">
                  <c:v>535</c:v>
                </c:pt>
                <c:pt idx="48">
                  <c:v>407</c:v>
                </c:pt>
                <c:pt idx="49">
                  <c:v>398</c:v>
                </c:pt>
                <c:pt idx="50">
                  <c:v>557</c:v>
                </c:pt>
                <c:pt idx="51">
                  <c:v>820</c:v>
                </c:pt>
                <c:pt idx="52">
                  <c:v>401</c:v>
                </c:pt>
                <c:pt idx="53">
                  <c:v>807</c:v>
                </c:pt>
                <c:pt idx="54">
                  <c:v>321</c:v>
                </c:pt>
                <c:pt idx="55">
                  <c:v>287</c:v>
                </c:pt>
                <c:pt idx="56">
                  <c:v>372</c:v>
                </c:pt>
                <c:pt idx="57">
                  <c:v>271</c:v>
                </c:pt>
                <c:pt idx="58">
                  <c:v>369</c:v>
                </c:pt>
                <c:pt idx="59">
                  <c:v>367</c:v>
                </c:pt>
                <c:pt idx="60">
                  <c:v>207</c:v>
                </c:pt>
                <c:pt idx="61">
                  <c:v>561</c:v>
                </c:pt>
                <c:pt idx="62">
                  <c:v>491</c:v>
                </c:pt>
                <c:pt idx="63">
                  <c:v>427</c:v>
                </c:pt>
                <c:pt idx="64">
                  <c:v>981</c:v>
                </c:pt>
                <c:pt idx="65">
                  <c:v>559</c:v>
                </c:pt>
                <c:pt idx="66">
                  <c:v>555</c:v>
                </c:pt>
              </c:numCache>
            </c:numRef>
          </c:xVal>
          <c:yVal>
            <c:numRef>
              <c:f>'26 hr'!$M$6:$M$72</c:f>
              <c:numCache>
                <c:formatCode>General</c:formatCode>
                <c:ptCount val="67"/>
                <c:pt idx="0">
                  <c:v>57</c:v>
                </c:pt>
                <c:pt idx="1">
                  <c:v>72</c:v>
                </c:pt>
                <c:pt idx="2">
                  <c:v>49</c:v>
                </c:pt>
                <c:pt idx="3">
                  <c:v>56</c:v>
                </c:pt>
                <c:pt idx="4">
                  <c:v>16</c:v>
                </c:pt>
                <c:pt idx="5">
                  <c:v>43</c:v>
                </c:pt>
                <c:pt idx="6">
                  <c:v>64</c:v>
                </c:pt>
                <c:pt idx="7">
                  <c:v>82</c:v>
                </c:pt>
                <c:pt idx="8">
                  <c:v>72</c:v>
                </c:pt>
                <c:pt idx="9">
                  <c:v>60</c:v>
                </c:pt>
                <c:pt idx="10">
                  <c:v>71</c:v>
                </c:pt>
                <c:pt idx="11">
                  <c:v>65</c:v>
                </c:pt>
                <c:pt idx="12">
                  <c:v>107</c:v>
                </c:pt>
                <c:pt idx="13">
                  <c:v>61</c:v>
                </c:pt>
                <c:pt idx="14">
                  <c:v>71</c:v>
                </c:pt>
                <c:pt idx="15">
                  <c:v>67</c:v>
                </c:pt>
                <c:pt idx="16">
                  <c:v>40</c:v>
                </c:pt>
                <c:pt idx="17">
                  <c:v>42</c:v>
                </c:pt>
                <c:pt idx="23">
                  <c:v>59</c:v>
                </c:pt>
                <c:pt idx="24">
                  <c:v>52</c:v>
                </c:pt>
                <c:pt idx="25">
                  <c:v>54</c:v>
                </c:pt>
                <c:pt idx="26">
                  <c:v>75</c:v>
                </c:pt>
                <c:pt idx="27">
                  <c:v>81</c:v>
                </c:pt>
                <c:pt idx="28">
                  <c:v>43</c:v>
                </c:pt>
                <c:pt idx="29">
                  <c:v>45</c:v>
                </c:pt>
                <c:pt idx="30">
                  <c:v>67</c:v>
                </c:pt>
                <c:pt idx="31">
                  <c:v>60</c:v>
                </c:pt>
                <c:pt idx="32">
                  <c:v>56</c:v>
                </c:pt>
                <c:pt idx="33">
                  <c:v>68</c:v>
                </c:pt>
                <c:pt idx="34">
                  <c:v>53</c:v>
                </c:pt>
                <c:pt idx="35">
                  <c:v>47</c:v>
                </c:pt>
                <c:pt idx="36">
                  <c:v>62</c:v>
                </c:pt>
                <c:pt idx="37">
                  <c:v>56</c:v>
                </c:pt>
                <c:pt idx="38">
                  <c:v>61</c:v>
                </c:pt>
                <c:pt idx="39">
                  <c:v>33</c:v>
                </c:pt>
                <c:pt idx="40">
                  <c:v>36</c:v>
                </c:pt>
                <c:pt idx="47">
                  <c:v>48</c:v>
                </c:pt>
                <c:pt idx="48">
                  <c:v>42</c:v>
                </c:pt>
                <c:pt idx="49">
                  <c:v>30</c:v>
                </c:pt>
                <c:pt idx="50">
                  <c:v>98</c:v>
                </c:pt>
                <c:pt idx="51">
                  <c:v>93</c:v>
                </c:pt>
                <c:pt idx="52">
                  <c:v>55</c:v>
                </c:pt>
                <c:pt idx="53">
                  <c:v>93</c:v>
                </c:pt>
                <c:pt idx="54">
                  <c:v>66</c:v>
                </c:pt>
                <c:pt idx="55">
                  <c:v>25</c:v>
                </c:pt>
                <c:pt idx="56">
                  <c:v>56</c:v>
                </c:pt>
                <c:pt idx="57">
                  <c:v>63</c:v>
                </c:pt>
                <c:pt idx="58">
                  <c:v>71</c:v>
                </c:pt>
                <c:pt idx="59">
                  <c:v>27</c:v>
                </c:pt>
                <c:pt idx="60">
                  <c:v>56</c:v>
                </c:pt>
                <c:pt idx="61">
                  <c:v>83</c:v>
                </c:pt>
                <c:pt idx="62">
                  <c:v>49</c:v>
                </c:pt>
                <c:pt idx="63">
                  <c:v>58</c:v>
                </c:pt>
                <c:pt idx="64">
                  <c:v>90</c:v>
                </c:pt>
                <c:pt idx="65">
                  <c:v>67</c:v>
                </c:pt>
                <c:pt idx="6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A-465E-A6CF-D2B986EC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34304"/>
        <c:axId val="1097736224"/>
      </c:scatterChart>
      <c:valAx>
        <c:axId val="10977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6224"/>
        <c:crosses val="autoZero"/>
        <c:crossBetween val="midCat"/>
      </c:valAx>
      <c:valAx>
        <c:axId val="10977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Ave!$AG$32:$AG$35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Ave!$AH$32:$AH$35</c:f>
              <c:numCache>
                <c:formatCode>General</c:formatCode>
                <c:ptCount val="4"/>
                <c:pt idx="0">
                  <c:v>0.30085198769356597</c:v>
                </c:pt>
                <c:pt idx="1">
                  <c:v>0.33652696281739941</c:v>
                </c:pt>
                <c:pt idx="2">
                  <c:v>0.44864190319141639</c:v>
                </c:pt>
                <c:pt idx="3">
                  <c:v>0.56689961041112624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7-411A-A602-94074611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8816"/>
        <c:axId val="148989296"/>
      </c:scatterChart>
      <c:valAx>
        <c:axId val="1489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296"/>
        <c:crosses val="autoZero"/>
        <c:crossBetween val="midCat"/>
      </c:valAx>
      <c:valAx>
        <c:axId val="14898929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Ave!$AG$39:$AG$42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Ave!$AH$39:$AH$42</c:f>
              <c:numCache>
                <c:formatCode>General</c:formatCode>
                <c:ptCount val="4"/>
                <c:pt idx="0">
                  <c:v>84.17872922776148</c:v>
                </c:pt>
                <c:pt idx="1">
                  <c:v>101.11076923076924</c:v>
                </c:pt>
                <c:pt idx="2">
                  <c:v>94.261111111111106</c:v>
                </c:pt>
                <c:pt idx="3">
                  <c:v>106.64444444444445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5-4993-9574-3AFDA0D8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6784"/>
        <c:axId val="1097733824"/>
      </c:scatterChart>
      <c:valAx>
        <c:axId val="10977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3824"/>
        <c:crosses val="autoZero"/>
        <c:crossBetween val="midCat"/>
      </c:valAx>
      <c:valAx>
        <c:axId val="1097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499125109361331E-2"/>
                  <c:y val="-0.21980169145523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469</c:v>
                </c:pt>
                <c:pt idx="1">
                  <c:v>481</c:v>
                </c:pt>
                <c:pt idx="2">
                  <c:v>595</c:v>
                </c:pt>
                <c:pt idx="3">
                  <c:v>316</c:v>
                </c:pt>
                <c:pt idx="4">
                  <c:v>326</c:v>
                </c:pt>
                <c:pt idx="5">
                  <c:v>899</c:v>
                </c:pt>
                <c:pt idx="6">
                  <c:v>291</c:v>
                </c:pt>
                <c:pt idx="7">
                  <c:v>348</c:v>
                </c:pt>
                <c:pt idx="8">
                  <c:v>804</c:v>
                </c:pt>
                <c:pt idx="9">
                  <c:v>468</c:v>
                </c:pt>
                <c:pt idx="10">
                  <c:v>427</c:v>
                </c:pt>
                <c:pt idx="11">
                  <c:v>574</c:v>
                </c:pt>
                <c:pt idx="12">
                  <c:v>620</c:v>
                </c:pt>
                <c:pt idx="13">
                  <c:v>425</c:v>
                </c:pt>
                <c:pt idx="14">
                  <c:v>318</c:v>
                </c:pt>
                <c:pt idx="15">
                  <c:v>362</c:v>
                </c:pt>
                <c:pt idx="16">
                  <c:v>406</c:v>
                </c:pt>
                <c:pt idx="17">
                  <c:v>449</c:v>
                </c:pt>
                <c:pt idx="18">
                  <c:v>438</c:v>
                </c:pt>
                <c:pt idx="19">
                  <c:v>450</c:v>
                </c:pt>
                <c:pt idx="20">
                  <c:v>602</c:v>
                </c:pt>
                <c:pt idx="21">
                  <c:v>336</c:v>
                </c:pt>
                <c:pt idx="27">
                  <c:v>461</c:v>
                </c:pt>
                <c:pt idx="28">
                  <c:v>508</c:v>
                </c:pt>
                <c:pt idx="29">
                  <c:v>489</c:v>
                </c:pt>
                <c:pt idx="30">
                  <c:v>390</c:v>
                </c:pt>
                <c:pt idx="31">
                  <c:v>330</c:v>
                </c:pt>
                <c:pt idx="32">
                  <c:v>498</c:v>
                </c:pt>
                <c:pt idx="33">
                  <c:v>524</c:v>
                </c:pt>
                <c:pt idx="34">
                  <c:v>487</c:v>
                </c:pt>
                <c:pt idx="35">
                  <c:v>568</c:v>
                </c:pt>
                <c:pt idx="36">
                  <c:v>268</c:v>
                </c:pt>
                <c:pt idx="37">
                  <c:v>308</c:v>
                </c:pt>
                <c:pt idx="38">
                  <c:v>386</c:v>
                </c:pt>
                <c:pt idx="39">
                  <c:v>563</c:v>
                </c:pt>
                <c:pt idx="40">
                  <c:v>715</c:v>
                </c:pt>
                <c:pt idx="41">
                  <c:v>627</c:v>
                </c:pt>
                <c:pt idx="42">
                  <c:v>330</c:v>
                </c:pt>
                <c:pt idx="43">
                  <c:v>367</c:v>
                </c:pt>
                <c:pt idx="44">
                  <c:v>1162</c:v>
                </c:pt>
                <c:pt idx="45">
                  <c:v>438</c:v>
                </c:pt>
                <c:pt idx="46">
                  <c:v>356</c:v>
                </c:pt>
                <c:pt idx="47">
                  <c:v>338</c:v>
                </c:pt>
                <c:pt idx="48">
                  <c:v>671</c:v>
                </c:pt>
                <c:pt idx="49">
                  <c:v>652</c:v>
                </c:pt>
                <c:pt idx="50">
                  <c:v>675</c:v>
                </c:pt>
                <c:pt idx="51">
                  <c:v>843</c:v>
                </c:pt>
                <c:pt idx="56">
                  <c:v>401</c:v>
                </c:pt>
                <c:pt idx="57">
                  <c:v>394</c:v>
                </c:pt>
                <c:pt idx="58">
                  <c:v>404</c:v>
                </c:pt>
                <c:pt idx="59">
                  <c:v>330</c:v>
                </c:pt>
                <c:pt idx="60">
                  <c:v>255</c:v>
                </c:pt>
                <c:pt idx="61">
                  <c:v>411</c:v>
                </c:pt>
                <c:pt idx="62">
                  <c:v>638</c:v>
                </c:pt>
                <c:pt idx="63">
                  <c:v>533</c:v>
                </c:pt>
                <c:pt idx="64">
                  <c:v>418</c:v>
                </c:pt>
                <c:pt idx="65">
                  <c:v>575</c:v>
                </c:pt>
                <c:pt idx="66">
                  <c:v>464</c:v>
                </c:pt>
                <c:pt idx="67">
                  <c:v>320</c:v>
                </c:pt>
                <c:pt idx="68">
                  <c:v>367</c:v>
                </c:pt>
                <c:pt idx="69">
                  <c:v>386</c:v>
                </c:pt>
                <c:pt idx="70">
                  <c:v>365</c:v>
                </c:pt>
                <c:pt idx="71">
                  <c:v>618</c:v>
                </c:pt>
                <c:pt idx="72">
                  <c:v>360</c:v>
                </c:pt>
                <c:pt idx="73">
                  <c:v>430</c:v>
                </c:pt>
                <c:pt idx="74">
                  <c:v>477</c:v>
                </c:pt>
                <c:pt idx="75">
                  <c:v>326</c:v>
                </c:pt>
                <c:pt idx="76">
                  <c:v>314</c:v>
                </c:pt>
                <c:pt idx="77">
                  <c:v>378</c:v>
                </c:pt>
                <c:pt idx="78">
                  <c:v>389</c:v>
                </c:pt>
                <c:pt idx="79">
                  <c:v>462</c:v>
                </c:pt>
                <c:pt idx="80">
                  <c:v>340</c:v>
                </c:pt>
                <c:pt idx="81">
                  <c:v>351</c:v>
                </c:pt>
                <c:pt idx="82">
                  <c:v>468</c:v>
                </c:pt>
                <c:pt idx="83">
                  <c:v>411</c:v>
                </c:pt>
                <c:pt idx="84">
                  <c:v>347</c:v>
                </c:pt>
                <c:pt idx="85">
                  <c:v>356</c:v>
                </c:pt>
                <c:pt idx="86">
                  <c:v>500</c:v>
                </c:pt>
              </c:numCache>
            </c:numRef>
          </c:xVal>
          <c:yVal>
            <c:numRef>
              <c:f>'1 hr'!$U$6:$U$92</c:f>
              <c:numCache>
                <c:formatCode>General</c:formatCode>
                <c:ptCount val="87"/>
                <c:pt idx="0">
                  <c:v>91</c:v>
                </c:pt>
                <c:pt idx="1">
                  <c:v>89</c:v>
                </c:pt>
                <c:pt idx="2">
                  <c:v>101</c:v>
                </c:pt>
                <c:pt idx="3">
                  <c:v>39</c:v>
                </c:pt>
                <c:pt idx="4">
                  <c:v>69</c:v>
                </c:pt>
                <c:pt idx="5">
                  <c:v>103</c:v>
                </c:pt>
                <c:pt idx="6">
                  <c:v>40</c:v>
                </c:pt>
                <c:pt idx="7">
                  <c:v>53</c:v>
                </c:pt>
                <c:pt idx="8">
                  <c:v>163</c:v>
                </c:pt>
                <c:pt idx="9">
                  <c:v>115</c:v>
                </c:pt>
                <c:pt idx="10">
                  <c:v>69</c:v>
                </c:pt>
                <c:pt idx="11">
                  <c:v>49</c:v>
                </c:pt>
                <c:pt idx="12">
                  <c:v>77</c:v>
                </c:pt>
                <c:pt idx="13">
                  <c:v>72</c:v>
                </c:pt>
                <c:pt idx="14">
                  <c:v>58</c:v>
                </c:pt>
                <c:pt idx="15">
                  <c:v>60</c:v>
                </c:pt>
                <c:pt idx="16">
                  <c:v>91</c:v>
                </c:pt>
                <c:pt idx="17">
                  <c:v>111</c:v>
                </c:pt>
                <c:pt idx="18">
                  <c:v>103</c:v>
                </c:pt>
                <c:pt idx="19">
                  <c:v>56</c:v>
                </c:pt>
                <c:pt idx="20">
                  <c:v>102</c:v>
                </c:pt>
                <c:pt idx="21">
                  <c:v>69</c:v>
                </c:pt>
                <c:pt idx="27">
                  <c:v>87</c:v>
                </c:pt>
                <c:pt idx="28">
                  <c:v>87</c:v>
                </c:pt>
                <c:pt idx="29">
                  <c:v>112</c:v>
                </c:pt>
                <c:pt idx="30">
                  <c:v>69</c:v>
                </c:pt>
                <c:pt idx="31">
                  <c:v>56</c:v>
                </c:pt>
                <c:pt idx="32">
                  <c:v>119</c:v>
                </c:pt>
                <c:pt idx="33">
                  <c:v>127</c:v>
                </c:pt>
                <c:pt idx="34">
                  <c:v>91</c:v>
                </c:pt>
                <c:pt idx="35">
                  <c:v>116</c:v>
                </c:pt>
                <c:pt idx="36">
                  <c:v>60</c:v>
                </c:pt>
                <c:pt idx="37">
                  <c:v>56</c:v>
                </c:pt>
                <c:pt idx="38">
                  <c:v>56</c:v>
                </c:pt>
                <c:pt idx="39">
                  <c:v>96</c:v>
                </c:pt>
                <c:pt idx="40">
                  <c:v>81</c:v>
                </c:pt>
                <c:pt idx="41">
                  <c:v>134</c:v>
                </c:pt>
                <c:pt idx="42">
                  <c:v>61</c:v>
                </c:pt>
                <c:pt idx="43">
                  <c:v>49</c:v>
                </c:pt>
                <c:pt idx="44">
                  <c:v>98</c:v>
                </c:pt>
                <c:pt idx="45">
                  <c:v>116</c:v>
                </c:pt>
                <c:pt idx="46">
                  <c:v>53</c:v>
                </c:pt>
                <c:pt idx="47">
                  <c:v>55</c:v>
                </c:pt>
                <c:pt idx="48">
                  <c:v>93</c:v>
                </c:pt>
                <c:pt idx="49">
                  <c:v>121</c:v>
                </c:pt>
                <c:pt idx="50">
                  <c:v>89</c:v>
                </c:pt>
                <c:pt idx="51">
                  <c:v>149</c:v>
                </c:pt>
                <c:pt idx="56">
                  <c:v>80</c:v>
                </c:pt>
                <c:pt idx="57">
                  <c:v>107</c:v>
                </c:pt>
                <c:pt idx="58">
                  <c:v>57</c:v>
                </c:pt>
                <c:pt idx="59">
                  <c:v>67</c:v>
                </c:pt>
                <c:pt idx="60">
                  <c:v>50</c:v>
                </c:pt>
                <c:pt idx="61">
                  <c:v>69</c:v>
                </c:pt>
                <c:pt idx="62">
                  <c:v>84</c:v>
                </c:pt>
                <c:pt idx="63">
                  <c:v>103</c:v>
                </c:pt>
                <c:pt idx="64">
                  <c:v>93</c:v>
                </c:pt>
                <c:pt idx="65">
                  <c:v>73</c:v>
                </c:pt>
                <c:pt idx="66">
                  <c:v>80</c:v>
                </c:pt>
                <c:pt idx="67">
                  <c:v>63</c:v>
                </c:pt>
                <c:pt idx="68">
                  <c:v>71</c:v>
                </c:pt>
                <c:pt idx="69">
                  <c:v>39</c:v>
                </c:pt>
                <c:pt idx="70">
                  <c:v>66</c:v>
                </c:pt>
                <c:pt idx="71">
                  <c:v>95</c:v>
                </c:pt>
                <c:pt idx="72">
                  <c:v>79</c:v>
                </c:pt>
                <c:pt idx="73">
                  <c:v>98</c:v>
                </c:pt>
                <c:pt idx="74">
                  <c:v>106</c:v>
                </c:pt>
                <c:pt idx="75">
                  <c:v>55</c:v>
                </c:pt>
                <c:pt idx="76">
                  <c:v>182</c:v>
                </c:pt>
                <c:pt idx="77">
                  <c:v>87</c:v>
                </c:pt>
                <c:pt idx="78">
                  <c:v>82</c:v>
                </c:pt>
                <c:pt idx="79">
                  <c:v>105</c:v>
                </c:pt>
                <c:pt idx="80">
                  <c:v>35</c:v>
                </c:pt>
                <c:pt idx="81">
                  <c:v>70</c:v>
                </c:pt>
                <c:pt idx="82">
                  <c:v>80</c:v>
                </c:pt>
                <c:pt idx="83">
                  <c:v>94</c:v>
                </c:pt>
                <c:pt idx="84">
                  <c:v>84</c:v>
                </c:pt>
                <c:pt idx="85">
                  <c:v>75</c:v>
                </c:pt>
                <c:pt idx="8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A-487F-B7B1-761C18C6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98224"/>
        <c:axId val="303093904"/>
      </c:scatterChart>
      <c:valAx>
        <c:axId val="3030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3904"/>
        <c:crosses val="autoZero"/>
        <c:crossBetween val="midCat"/>
      </c:valAx>
      <c:valAx>
        <c:axId val="303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Ave!$AG$46:$AG$49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Ave!$AH$46:$AH$49</c:f>
              <c:numCache>
                <c:formatCode>General</c:formatCode>
                <c:ptCount val="4"/>
                <c:pt idx="0">
                  <c:v>467.86173998044961</c:v>
                </c:pt>
                <c:pt idx="1">
                  <c:v>503.30102564102566</c:v>
                </c:pt>
                <c:pt idx="2">
                  <c:v>547.88555555555558</c:v>
                </c:pt>
                <c:pt idx="3">
                  <c:v>451.12407407407409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845-B702-335513A4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46463"/>
        <c:axId val="1288345983"/>
      </c:scatterChart>
      <c:valAx>
        <c:axId val="12883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45983"/>
        <c:crosses val="autoZero"/>
        <c:crossBetween val="midCat"/>
      </c:valAx>
      <c:valAx>
        <c:axId val="1288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4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Ave!$AG$53:$AG$56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Ave!$AH$53:$AH$56</c:f>
              <c:numCache>
                <c:formatCode>General</c:formatCode>
                <c:ptCount val="4"/>
                <c:pt idx="0">
                  <c:v>30.346817204301072</c:v>
                </c:pt>
                <c:pt idx="1">
                  <c:v>31.313948717948715</c:v>
                </c:pt>
                <c:pt idx="2">
                  <c:v>34.255222222222223</c:v>
                </c:pt>
                <c:pt idx="3">
                  <c:v>33.512777777777778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002-B417-41654426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81983"/>
        <c:axId val="1288368063"/>
      </c:scatterChart>
      <c:valAx>
        <c:axId val="128838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8063"/>
        <c:crosses val="autoZero"/>
        <c:crossBetween val="midCat"/>
      </c:valAx>
      <c:valAx>
        <c:axId val="128836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8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9360082911688"/>
          <c:y val="0.10134602685669712"/>
          <c:w val="0.83503754882135406"/>
          <c:h val="0.78338384009671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Ave!$AG$60:$AG$63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Ave!$AH$60:$AH$63</c:f>
              <c:numCache>
                <c:formatCode>General</c:formatCode>
                <c:ptCount val="4"/>
                <c:pt idx="0">
                  <c:v>23.928875855327465</c:v>
                </c:pt>
                <c:pt idx="1">
                  <c:v>33.648717948717952</c:v>
                </c:pt>
                <c:pt idx="2">
                  <c:v>41.50333333333333</c:v>
                </c:pt>
                <c:pt idx="3">
                  <c:v>59.361111111111114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2-400C-97CE-C73A9FE6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69983"/>
        <c:axId val="1288388223"/>
      </c:scatterChart>
      <c:valAx>
        <c:axId val="12883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88223"/>
        <c:crosses val="autoZero"/>
        <c:crossBetween val="midCat"/>
      </c:valAx>
      <c:valAx>
        <c:axId val="12883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469</c:v>
                </c:pt>
                <c:pt idx="1">
                  <c:v>481</c:v>
                </c:pt>
                <c:pt idx="2">
                  <c:v>595</c:v>
                </c:pt>
                <c:pt idx="3">
                  <c:v>316</c:v>
                </c:pt>
                <c:pt idx="4">
                  <c:v>326</c:v>
                </c:pt>
                <c:pt idx="5">
                  <c:v>899</c:v>
                </c:pt>
                <c:pt idx="6">
                  <c:v>291</c:v>
                </c:pt>
                <c:pt idx="7">
                  <c:v>348</c:v>
                </c:pt>
                <c:pt idx="8">
                  <c:v>804</c:v>
                </c:pt>
                <c:pt idx="9">
                  <c:v>468</c:v>
                </c:pt>
                <c:pt idx="10">
                  <c:v>427</c:v>
                </c:pt>
                <c:pt idx="11">
                  <c:v>574</c:v>
                </c:pt>
                <c:pt idx="12">
                  <c:v>620</c:v>
                </c:pt>
                <c:pt idx="13">
                  <c:v>425</c:v>
                </c:pt>
                <c:pt idx="14">
                  <c:v>318</c:v>
                </c:pt>
                <c:pt idx="15">
                  <c:v>362</c:v>
                </c:pt>
                <c:pt idx="16">
                  <c:v>406</c:v>
                </c:pt>
                <c:pt idx="17">
                  <c:v>449</c:v>
                </c:pt>
                <c:pt idx="18">
                  <c:v>438</c:v>
                </c:pt>
                <c:pt idx="19">
                  <c:v>450</c:v>
                </c:pt>
                <c:pt idx="20">
                  <c:v>602</c:v>
                </c:pt>
                <c:pt idx="21">
                  <c:v>336</c:v>
                </c:pt>
                <c:pt idx="27">
                  <c:v>461</c:v>
                </c:pt>
                <c:pt idx="28">
                  <c:v>508</c:v>
                </c:pt>
                <c:pt idx="29">
                  <c:v>489</c:v>
                </c:pt>
                <c:pt idx="30">
                  <c:v>390</c:v>
                </c:pt>
                <c:pt idx="31">
                  <c:v>330</c:v>
                </c:pt>
                <c:pt idx="32">
                  <c:v>498</c:v>
                </c:pt>
                <c:pt idx="33">
                  <c:v>524</c:v>
                </c:pt>
                <c:pt idx="34">
                  <c:v>487</c:v>
                </c:pt>
                <c:pt idx="35">
                  <c:v>568</c:v>
                </c:pt>
                <c:pt idx="36">
                  <c:v>268</c:v>
                </c:pt>
                <c:pt idx="37">
                  <c:v>308</c:v>
                </c:pt>
                <c:pt idx="38">
                  <c:v>386</c:v>
                </c:pt>
                <c:pt idx="39">
                  <c:v>563</c:v>
                </c:pt>
                <c:pt idx="40">
                  <c:v>715</c:v>
                </c:pt>
                <c:pt idx="41">
                  <c:v>627</c:v>
                </c:pt>
                <c:pt idx="42">
                  <c:v>330</c:v>
                </c:pt>
                <c:pt idx="43">
                  <c:v>367</c:v>
                </c:pt>
                <c:pt idx="44">
                  <c:v>1162</c:v>
                </c:pt>
                <c:pt idx="45">
                  <c:v>438</c:v>
                </c:pt>
                <c:pt idx="46">
                  <c:v>356</c:v>
                </c:pt>
                <c:pt idx="47">
                  <c:v>338</c:v>
                </c:pt>
                <c:pt idx="48">
                  <c:v>671</c:v>
                </c:pt>
                <c:pt idx="49">
                  <c:v>652</c:v>
                </c:pt>
                <c:pt idx="50">
                  <c:v>675</c:v>
                </c:pt>
                <c:pt idx="51">
                  <c:v>843</c:v>
                </c:pt>
                <c:pt idx="56">
                  <c:v>401</c:v>
                </c:pt>
                <c:pt idx="57">
                  <c:v>394</c:v>
                </c:pt>
                <c:pt idx="58">
                  <c:v>404</c:v>
                </c:pt>
                <c:pt idx="59">
                  <c:v>330</c:v>
                </c:pt>
                <c:pt idx="60">
                  <c:v>255</c:v>
                </c:pt>
                <c:pt idx="61">
                  <c:v>411</c:v>
                </c:pt>
                <c:pt idx="62">
                  <c:v>638</c:v>
                </c:pt>
                <c:pt idx="63">
                  <c:v>533</c:v>
                </c:pt>
                <c:pt idx="64">
                  <c:v>418</c:v>
                </c:pt>
                <c:pt idx="65">
                  <c:v>575</c:v>
                </c:pt>
                <c:pt idx="66">
                  <c:v>464</c:v>
                </c:pt>
                <c:pt idx="67">
                  <c:v>320</c:v>
                </c:pt>
                <c:pt idx="68">
                  <c:v>367</c:v>
                </c:pt>
                <c:pt idx="69">
                  <c:v>386</c:v>
                </c:pt>
                <c:pt idx="70">
                  <c:v>365</c:v>
                </c:pt>
                <c:pt idx="71">
                  <c:v>618</c:v>
                </c:pt>
                <c:pt idx="72">
                  <c:v>360</c:v>
                </c:pt>
                <c:pt idx="73">
                  <c:v>430</c:v>
                </c:pt>
                <c:pt idx="74">
                  <c:v>477</c:v>
                </c:pt>
                <c:pt idx="75">
                  <c:v>326</c:v>
                </c:pt>
                <c:pt idx="76">
                  <c:v>314</c:v>
                </c:pt>
                <c:pt idx="77">
                  <c:v>378</c:v>
                </c:pt>
                <c:pt idx="78">
                  <c:v>389</c:v>
                </c:pt>
                <c:pt idx="79">
                  <c:v>462</c:v>
                </c:pt>
                <c:pt idx="80">
                  <c:v>340</c:v>
                </c:pt>
                <c:pt idx="81">
                  <c:v>351</c:v>
                </c:pt>
                <c:pt idx="82">
                  <c:v>468</c:v>
                </c:pt>
                <c:pt idx="83">
                  <c:v>411</c:v>
                </c:pt>
                <c:pt idx="84">
                  <c:v>347</c:v>
                </c:pt>
                <c:pt idx="85">
                  <c:v>356</c:v>
                </c:pt>
                <c:pt idx="86">
                  <c:v>500</c:v>
                </c:pt>
              </c:numCache>
            </c:numRef>
          </c:xVal>
          <c:yVal>
            <c:numRef>
              <c:f>'1 hr'!$AC$6:$AC$92</c:f>
              <c:numCache>
                <c:formatCode>General</c:formatCode>
                <c:ptCount val="87"/>
                <c:pt idx="0">
                  <c:v>3.2967032967032968E-2</c:v>
                </c:pt>
                <c:pt idx="1">
                  <c:v>0.29213483146067415</c:v>
                </c:pt>
                <c:pt idx="2">
                  <c:v>0.23762376237623761</c:v>
                </c:pt>
                <c:pt idx="3">
                  <c:v>0.58974358974358976</c:v>
                </c:pt>
                <c:pt idx="4">
                  <c:v>0.30434782608695654</c:v>
                </c:pt>
                <c:pt idx="5">
                  <c:v>0.32038834951456313</c:v>
                </c:pt>
                <c:pt idx="6">
                  <c:v>0.2</c:v>
                </c:pt>
                <c:pt idx="7">
                  <c:v>0.16981132075471697</c:v>
                </c:pt>
                <c:pt idx="8">
                  <c:v>0.19631901840490798</c:v>
                </c:pt>
                <c:pt idx="9">
                  <c:v>0.2</c:v>
                </c:pt>
                <c:pt idx="10">
                  <c:v>0.2608695652173913</c:v>
                </c:pt>
                <c:pt idx="11">
                  <c:v>0.40816326530612246</c:v>
                </c:pt>
                <c:pt idx="12">
                  <c:v>0.19480519480519481</c:v>
                </c:pt>
                <c:pt idx="13">
                  <c:v>0.20833333333333334</c:v>
                </c:pt>
                <c:pt idx="14">
                  <c:v>0.53448275862068961</c:v>
                </c:pt>
                <c:pt idx="15">
                  <c:v>0.51666666666666672</c:v>
                </c:pt>
                <c:pt idx="16">
                  <c:v>0.61538461538461542</c:v>
                </c:pt>
                <c:pt idx="17">
                  <c:v>0.15315315315315314</c:v>
                </c:pt>
                <c:pt idx="18">
                  <c:v>0.13592233009708737</c:v>
                </c:pt>
                <c:pt idx="19">
                  <c:v>0.30357142857142855</c:v>
                </c:pt>
                <c:pt idx="20">
                  <c:v>0.21568627450980393</c:v>
                </c:pt>
                <c:pt idx="21">
                  <c:v>0.28985507246376813</c:v>
                </c:pt>
                <c:pt idx="27">
                  <c:v>0.26436781609195403</c:v>
                </c:pt>
                <c:pt idx="28">
                  <c:v>0.32183908045977011</c:v>
                </c:pt>
                <c:pt idx="29">
                  <c:v>0.19642857142857142</c:v>
                </c:pt>
                <c:pt idx="30">
                  <c:v>0.33333333333333331</c:v>
                </c:pt>
                <c:pt idx="31">
                  <c:v>0.48214285714285715</c:v>
                </c:pt>
                <c:pt idx="32">
                  <c:v>0.32773109243697479</c:v>
                </c:pt>
                <c:pt idx="33">
                  <c:v>0.33858267716535434</c:v>
                </c:pt>
                <c:pt idx="34">
                  <c:v>0.13186813186813187</c:v>
                </c:pt>
                <c:pt idx="35">
                  <c:v>0.25862068965517243</c:v>
                </c:pt>
                <c:pt idx="36">
                  <c:v>0.6</c:v>
                </c:pt>
                <c:pt idx="37">
                  <c:v>0.3392857142857143</c:v>
                </c:pt>
                <c:pt idx="38">
                  <c:v>7.1428571428571425E-2</c:v>
                </c:pt>
                <c:pt idx="39">
                  <c:v>0.38541666666666669</c:v>
                </c:pt>
                <c:pt idx="40">
                  <c:v>0.27160493827160492</c:v>
                </c:pt>
                <c:pt idx="41">
                  <c:v>0.12686567164179105</c:v>
                </c:pt>
                <c:pt idx="42">
                  <c:v>0.27868852459016391</c:v>
                </c:pt>
                <c:pt idx="43">
                  <c:v>0.26530612244897961</c:v>
                </c:pt>
                <c:pt idx="44">
                  <c:v>0.37755102040816324</c:v>
                </c:pt>
                <c:pt idx="45">
                  <c:v>0.59482758620689657</c:v>
                </c:pt>
                <c:pt idx="46">
                  <c:v>0.33962264150943394</c:v>
                </c:pt>
                <c:pt idx="47">
                  <c:v>0.16363636363636364</c:v>
                </c:pt>
                <c:pt idx="48">
                  <c:v>0.17204301075268819</c:v>
                </c:pt>
                <c:pt idx="49">
                  <c:v>0.2975206611570248</c:v>
                </c:pt>
                <c:pt idx="50">
                  <c:v>0.16853932584269662</c:v>
                </c:pt>
                <c:pt idx="51">
                  <c:v>0.19463087248322147</c:v>
                </c:pt>
                <c:pt idx="56">
                  <c:v>0.5</c:v>
                </c:pt>
                <c:pt idx="57">
                  <c:v>0.12149532710280374</c:v>
                </c:pt>
                <c:pt idx="58">
                  <c:v>7.0175438596491224E-2</c:v>
                </c:pt>
                <c:pt idx="59">
                  <c:v>4.4776119402985072E-2</c:v>
                </c:pt>
                <c:pt idx="60">
                  <c:v>0.24</c:v>
                </c:pt>
                <c:pt idx="61">
                  <c:v>0.60869565217391308</c:v>
                </c:pt>
                <c:pt idx="62">
                  <c:v>0.55952380952380953</c:v>
                </c:pt>
                <c:pt idx="63">
                  <c:v>0.37864077669902912</c:v>
                </c:pt>
                <c:pt idx="64">
                  <c:v>0.19354838709677419</c:v>
                </c:pt>
                <c:pt idx="65">
                  <c:v>0.27397260273972601</c:v>
                </c:pt>
                <c:pt idx="66">
                  <c:v>0.28749999999999998</c:v>
                </c:pt>
                <c:pt idx="67">
                  <c:v>0.3968253968253968</c:v>
                </c:pt>
                <c:pt idx="68">
                  <c:v>0.28169014084507044</c:v>
                </c:pt>
                <c:pt idx="69">
                  <c:v>0.61538461538461542</c:v>
                </c:pt>
                <c:pt idx="70">
                  <c:v>0.42424242424242425</c:v>
                </c:pt>
                <c:pt idx="71">
                  <c:v>0.3473684210526316</c:v>
                </c:pt>
                <c:pt idx="72">
                  <c:v>0.30379746835443039</c:v>
                </c:pt>
                <c:pt idx="73">
                  <c:v>0.35714285714285715</c:v>
                </c:pt>
                <c:pt idx="74">
                  <c:v>0.35849056603773582</c:v>
                </c:pt>
                <c:pt idx="75">
                  <c:v>0.16363636363636364</c:v>
                </c:pt>
                <c:pt idx="76">
                  <c:v>3.8461538461538464E-2</c:v>
                </c:pt>
                <c:pt idx="77">
                  <c:v>0.31034482758620691</c:v>
                </c:pt>
                <c:pt idx="78">
                  <c:v>0.21951219512195122</c:v>
                </c:pt>
                <c:pt idx="79">
                  <c:v>0.17142857142857143</c:v>
                </c:pt>
                <c:pt idx="80">
                  <c:v>0.65714285714285714</c:v>
                </c:pt>
                <c:pt idx="81">
                  <c:v>0.2857142857142857</c:v>
                </c:pt>
                <c:pt idx="82">
                  <c:v>0.76249999999999996</c:v>
                </c:pt>
                <c:pt idx="83">
                  <c:v>0.28723404255319152</c:v>
                </c:pt>
                <c:pt idx="84">
                  <c:v>8.3333333333333329E-2</c:v>
                </c:pt>
                <c:pt idx="85">
                  <c:v>0.44</c:v>
                </c:pt>
                <c:pt idx="86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A-4A81-92F1-9AE87001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6160"/>
        <c:axId val="154101840"/>
      </c:scatterChart>
      <c:valAx>
        <c:axId val="1541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840"/>
        <c:crosses val="autoZero"/>
        <c:crossBetween val="midCat"/>
      </c:valAx>
      <c:valAx>
        <c:axId val="154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167760279965006E-2"/>
                  <c:y val="-0.19034631087780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hr'!$F$6:$F$92</c:f>
              <c:numCache>
                <c:formatCode>General</c:formatCode>
                <c:ptCount val="87"/>
                <c:pt idx="0">
                  <c:v>31.4</c:v>
                </c:pt>
                <c:pt idx="1">
                  <c:v>30.9</c:v>
                </c:pt>
                <c:pt idx="2">
                  <c:v>36.6</c:v>
                </c:pt>
                <c:pt idx="3">
                  <c:v>15.9</c:v>
                </c:pt>
                <c:pt idx="4">
                  <c:v>23.7</c:v>
                </c:pt>
                <c:pt idx="5">
                  <c:v>43.9</c:v>
                </c:pt>
                <c:pt idx="6">
                  <c:v>25.6</c:v>
                </c:pt>
                <c:pt idx="7">
                  <c:v>20.3</c:v>
                </c:pt>
                <c:pt idx="8">
                  <c:v>66.900000000000006</c:v>
                </c:pt>
                <c:pt idx="9">
                  <c:v>34.6</c:v>
                </c:pt>
                <c:pt idx="10">
                  <c:v>21.7</c:v>
                </c:pt>
                <c:pt idx="11">
                  <c:v>39</c:v>
                </c:pt>
                <c:pt idx="12">
                  <c:v>30.4</c:v>
                </c:pt>
                <c:pt idx="13">
                  <c:v>31.5</c:v>
                </c:pt>
                <c:pt idx="14">
                  <c:v>21.4</c:v>
                </c:pt>
                <c:pt idx="15">
                  <c:v>23.1</c:v>
                </c:pt>
                <c:pt idx="16">
                  <c:v>31.1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25.5</c:v>
                </c:pt>
                <c:pt idx="20">
                  <c:v>39.4</c:v>
                </c:pt>
                <c:pt idx="21">
                  <c:v>25.3</c:v>
                </c:pt>
                <c:pt idx="27">
                  <c:v>26</c:v>
                </c:pt>
                <c:pt idx="28">
                  <c:v>24.3</c:v>
                </c:pt>
                <c:pt idx="29">
                  <c:v>36</c:v>
                </c:pt>
                <c:pt idx="30">
                  <c:v>22.4</c:v>
                </c:pt>
                <c:pt idx="31">
                  <c:v>20</c:v>
                </c:pt>
                <c:pt idx="32">
                  <c:v>37.4</c:v>
                </c:pt>
                <c:pt idx="33">
                  <c:v>42.6</c:v>
                </c:pt>
                <c:pt idx="34">
                  <c:v>27.4</c:v>
                </c:pt>
                <c:pt idx="35">
                  <c:v>41.1</c:v>
                </c:pt>
                <c:pt idx="36">
                  <c:v>13.5</c:v>
                </c:pt>
                <c:pt idx="37">
                  <c:v>18.899999999999999</c:v>
                </c:pt>
                <c:pt idx="38">
                  <c:v>22.5</c:v>
                </c:pt>
                <c:pt idx="39">
                  <c:v>36.9</c:v>
                </c:pt>
                <c:pt idx="40">
                  <c:v>35.200000000000003</c:v>
                </c:pt>
                <c:pt idx="41">
                  <c:v>47.1</c:v>
                </c:pt>
                <c:pt idx="42">
                  <c:v>18.899999999999999</c:v>
                </c:pt>
                <c:pt idx="43">
                  <c:v>22.7</c:v>
                </c:pt>
                <c:pt idx="44">
                  <c:v>46.9</c:v>
                </c:pt>
                <c:pt idx="45">
                  <c:v>31.5</c:v>
                </c:pt>
                <c:pt idx="46">
                  <c:v>21.6</c:v>
                </c:pt>
                <c:pt idx="47">
                  <c:v>19.8</c:v>
                </c:pt>
                <c:pt idx="48">
                  <c:v>36.299999999999997</c:v>
                </c:pt>
                <c:pt idx="49">
                  <c:v>45.8</c:v>
                </c:pt>
                <c:pt idx="50">
                  <c:v>35.700000000000003</c:v>
                </c:pt>
                <c:pt idx="51">
                  <c:v>59.1</c:v>
                </c:pt>
                <c:pt idx="56">
                  <c:v>27.5</c:v>
                </c:pt>
                <c:pt idx="57">
                  <c:v>27.2</c:v>
                </c:pt>
                <c:pt idx="58">
                  <c:v>20.5</c:v>
                </c:pt>
                <c:pt idx="59">
                  <c:v>21.5</c:v>
                </c:pt>
                <c:pt idx="60">
                  <c:v>15.9</c:v>
                </c:pt>
                <c:pt idx="61">
                  <c:v>30.6</c:v>
                </c:pt>
                <c:pt idx="62">
                  <c:v>40.4</c:v>
                </c:pt>
                <c:pt idx="63">
                  <c:v>30.6</c:v>
                </c:pt>
                <c:pt idx="64">
                  <c:v>20.5</c:v>
                </c:pt>
                <c:pt idx="65">
                  <c:v>35.700000000000003</c:v>
                </c:pt>
                <c:pt idx="66">
                  <c:v>28</c:v>
                </c:pt>
                <c:pt idx="67">
                  <c:v>28</c:v>
                </c:pt>
                <c:pt idx="68">
                  <c:v>26.4</c:v>
                </c:pt>
                <c:pt idx="69">
                  <c:v>24.8</c:v>
                </c:pt>
                <c:pt idx="70">
                  <c:v>22.8</c:v>
                </c:pt>
                <c:pt idx="71">
                  <c:v>40.799999999999997</c:v>
                </c:pt>
                <c:pt idx="72">
                  <c:v>25.4</c:v>
                </c:pt>
                <c:pt idx="73">
                  <c:v>35.700000000000003</c:v>
                </c:pt>
                <c:pt idx="74">
                  <c:v>42.4</c:v>
                </c:pt>
                <c:pt idx="75">
                  <c:v>21.7</c:v>
                </c:pt>
                <c:pt idx="76">
                  <c:v>35.4</c:v>
                </c:pt>
                <c:pt idx="77">
                  <c:v>32.299999999999997</c:v>
                </c:pt>
                <c:pt idx="78">
                  <c:v>20.8</c:v>
                </c:pt>
                <c:pt idx="79">
                  <c:v>29.7</c:v>
                </c:pt>
                <c:pt idx="80">
                  <c:v>20.100000000000001</c:v>
                </c:pt>
                <c:pt idx="81">
                  <c:v>25.4</c:v>
                </c:pt>
                <c:pt idx="82">
                  <c:v>38.5</c:v>
                </c:pt>
                <c:pt idx="83">
                  <c:v>28.8</c:v>
                </c:pt>
                <c:pt idx="84">
                  <c:v>26.4</c:v>
                </c:pt>
                <c:pt idx="85">
                  <c:v>25.7</c:v>
                </c:pt>
                <c:pt idx="86">
                  <c:v>34.200000000000003</c:v>
                </c:pt>
              </c:numCache>
            </c:numRef>
          </c:xVal>
          <c:yVal>
            <c:numRef>
              <c:f>'1 hr'!$U$6:$U$92</c:f>
              <c:numCache>
                <c:formatCode>General</c:formatCode>
                <c:ptCount val="87"/>
                <c:pt idx="0">
                  <c:v>91</c:v>
                </c:pt>
                <c:pt idx="1">
                  <c:v>89</c:v>
                </c:pt>
                <c:pt idx="2">
                  <c:v>101</c:v>
                </c:pt>
                <c:pt idx="3">
                  <c:v>39</c:v>
                </c:pt>
                <c:pt idx="4">
                  <c:v>69</c:v>
                </c:pt>
                <c:pt idx="5">
                  <c:v>103</c:v>
                </c:pt>
                <c:pt idx="6">
                  <c:v>40</c:v>
                </c:pt>
                <c:pt idx="7">
                  <c:v>53</c:v>
                </c:pt>
                <c:pt idx="8">
                  <c:v>163</c:v>
                </c:pt>
                <c:pt idx="9">
                  <c:v>115</c:v>
                </c:pt>
                <c:pt idx="10">
                  <c:v>69</c:v>
                </c:pt>
                <c:pt idx="11">
                  <c:v>49</c:v>
                </c:pt>
                <c:pt idx="12">
                  <c:v>77</c:v>
                </c:pt>
                <c:pt idx="13">
                  <c:v>72</c:v>
                </c:pt>
                <c:pt idx="14">
                  <c:v>58</c:v>
                </c:pt>
                <c:pt idx="15">
                  <c:v>60</c:v>
                </c:pt>
                <c:pt idx="16">
                  <c:v>91</c:v>
                </c:pt>
                <c:pt idx="17">
                  <c:v>111</c:v>
                </c:pt>
                <c:pt idx="18">
                  <c:v>103</c:v>
                </c:pt>
                <c:pt idx="19">
                  <c:v>56</c:v>
                </c:pt>
                <c:pt idx="20">
                  <c:v>102</c:v>
                </c:pt>
                <c:pt idx="21">
                  <c:v>69</c:v>
                </c:pt>
                <c:pt idx="27">
                  <c:v>87</c:v>
                </c:pt>
                <c:pt idx="28">
                  <c:v>87</c:v>
                </c:pt>
                <c:pt idx="29">
                  <c:v>112</c:v>
                </c:pt>
                <c:pt idx="30">
                  <c:v>69</c:v>
                </c:pt>
                <c:pt idx="31">
                  <c:v>56</c:v>
                </c:pt>
                <c:pt idx="32">
                  <c:v>119</c:v>
                </c:pt>
                <c:pt idx="33">
                  <c:v>127</c:v>
                </c:pt>
                <c:pt idx="34">
                  <c:v>91</c:v>
                </c:pt>
                <c:pt idx="35">
                  <c:v>116</c:v>
                </c:pt>
                <c:pt idx="36">
                  <c:v>60</c:v>
                </c:pt>
                <c:pt idx="37">
                  <c:v>56</c:v>
                </c:pt>
                <c:pt idx="38">
                  <c:v>56</c:v>
                </c:pt>
                <c:pt idx="39">
                  <c:v>96</c:v>
                </c:pt>
                <c:pt idx="40">
                  <c:v>81</c:v>
                </c:pt>
                <c:pt idx="41">
                  <c:v>134</c:v>
                </c:pt>
                <c:pt idx="42">
                  <c:v>61</c:v>
                </c:pt>
                <c:pt idx="43">
                  <c:v>49</c:v>
                </c:pt>
                <c:pt idx="44">
                  <c:v>98</c:v>
                </c:pt>
                <c:pt idx="45">
                  <c:v>116</c:v>
                </c:pt>
                <c:pt idx="46">
                  <c:v>53</c:v>
                </c:pt>
                <c:pt idx="47">
                  <c:v>55</c:v>
                </c:pt>
                <c:pt idx="48">
                  <c:v>93</c:v>
                </c:pt>
                <c:pt idx="49">
                  <c:v>121</c:v>
                </c:pt>
                <c:pt idx="50">
                  <c:v>89</c:v>
                </c:pt>
                <c:pt idx="51">
                  <c:v>149</c:v>
                </c:pt>
                <c:pt idx="56">
                  <c:v>80</c:v>
                </c:pt>
                <c:pt idx="57">
                  <c:v>107</c:v>
                </c:pt>
                <c:pt idx="58">
                  <c:v>57</c:v>
                </c:pt>
                <c:pt idx="59">
                  <c:v>67</c:v>
                </c:pt>
                <c:pt idx="60">
                  <c:v>50</c:v>
                </c:pt>
                <c:pt idx="61">
                  <c:v>69</c:v>
                </c:pt>
                <c:pt idx="62">
                  <c:v>84</c:v>
                </c:pt>
                <c:pt idx="63">
                  <c:v>103</c:v>
                </c:pt>
                <c:pt idx="64">
                  <c:v>93</c:v>
                </c:pt>
                <c:pt idx="65">
                  <c:v>73</c:v>
                </c:pt>
                <c:pt idx="66">
                  <c:v>80</c:v>
                </c:pt>
                <c:pt idx="67">
                  <c:v>63</c:v>
                </c:pt>
                <c:pt idx="68">
                  <c:v>71</c:v>
                </c:pt>
                <c:pt idx="69">
                  <c:v>39</c:v>
                </c:pt>
                <c:pt idx="70">
                  <c:v>66</c:v>
                </c:pt>
                <c:pt idx="71">
                  <c:v>95</c:v>
                </c:pt>
                <c:pt idx="72">
                  <c:v>79</c:v>
                </c:pt>
                <c:pt idx="73">
                  <c:v>98</c:v>
                </c:pt>
                <c:pt idx="74">
                  <c:v>106</c:v>
                </c:pt>
                <c:pt idx="75">
                  <c:v>55</c:v>
                </c:pt>
                <c:pt idx="76">
                  <c:v>182</c:v>
                </c:pt>
                <c:pt idx="77">
                  <c:v>87</c:v>
                </c:pt>
                <c:pt idx="78">
                  <c:v>82</c:v>
                </c:pt>
                <c:pt idx="79">
                  <c:v>105</c:v>
                </c:pt>
                <c:pt idx="80">
                  <c:v>35</c:v>
                </c:pt>
                <c:pt idx="81">
                  <c:v>70</c:v>
                </c:pt>
                <c:pt idx="82">
                  <c:v>80</c:v>
                </c:pt>
                <c:pt idx="83">
                  <c:v>94</c:v>
                </c:pt>
                <c:pt idx="84">
                  <c:v>84</c:v>
                </c:pt>
                <c:pt idx="85">
                  <c:v>75</c:v>
                </c:pt>
                <c:pt idx="8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D-450A-902A-A7EC47B8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6304"/>
        <c:axId val="30726784"/>
      </c:scatterChart>
      <c:valAx>
        <c:axId val="307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784"/>
        <c:crosses val="autoZero"/>
        <c:crossBetween val="midCat"/>
      </c:valAx>
      <c:valAx>
        <c:axId val="30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809273840769903E-2"/>
                  <c:y val="-0.32840879265091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hr'!$C$7:$C$92</c:f>
              <c:numCache>
                <c:formatCode>General</c:formatCode>
                <c:ptCount val="86"/>
                <c:pt idx="0">
                  <c:v>409</c:v>
                </c:pt>
                <c:pt idx="1">
                  <c:v>596</c:v>
                </c:pt>
                <c:pt idx="2">
                  <c:v>482</c:v>
                </c:pt>
                <c:pt idx="3">
                  <c:v>463</c:v>
                </c:pt>
                <c:pt idx="4">
                  <c:v>533</c:v>
                </c:pt>
                <c:pt idx="5">
                  <c:v>545</c:v>
                </c:pt>
                <c:pt idx="6">
                  <c:v>321</c:v>
                </c:pt>
                <c:pt idx="7">
                  <c:v>467</c:v>
                </c:pt>
                <c:pt idx="8">
                  <c:v>386</c:v>
                </c:pt>
                <c:pt idx="9">
                  <c:v>364</c:v>
                </c:pt>
                <c:pt idx="10">
                  <c:v>491</c:v>
                </c:pt>
                <c:pt idx="11">
                  <c:v>433</c:v>
                </c:pt>
                <c:pt idx="12">
                  <c:v>341</c:v>
                </c:pt>
                <c:pt idx="13">
                  <c:v>445</c:v>
                </c:pt>
                <c:pt idx="14">
                  <c:v>418</c:v>
                </c:pt>
                <c:pt idx="15">
                  <c:v>422</c:v>
                </c:pt>
                <c:pt idx="16">
                  <c:v>483</c:v>
                </c:pt>
                <c:pt idx="17">
                  <c:v>350</c:v>
                </c:pt>
                <c:pt idx="18">
                  <c:v>908</c:v>
                </c:pt>
                <c:pt idx="19">
                  <c:v>448</c:v>
                </c:pt>
                <c:pt idx="20">
                  <c:v>613</c:v>
                </c:pt>
                <c:pt idx="21">
                  <c:v>462</c:v>
                </c:pt>
                <c:pt idx="22">
                  <c:v>511</c:v>
                </c:pt>
                <c:pt idx="23">
                  <c:v>599</c:v>
                </c:pt>
                <c:pt idx="24">
                  <c:v>597</c:v>
                </c:pt>
                <c:pt idx="29">
                  <c:v>314</c:v>
                </c:pt>
                <c:pt idx="30">
                  <c:v>1082</c:v>
                </c:pt>
                <c:pt idx="31">
                  <c:v>478</c:v>
                </c:pt>
                <c:pt idx="32">
                  <c:v>375</c:v>
                </c:pt>
                <c:pt idx="33">
                  <c:v>488</c:v>
                </c:pt>
                <c:pt idx="34">
                  <c:v>691</c:v>
                </c:pt>
                <c:pt idx="35">
                  <c:v>464</c:v>
                </c:pt>
                <c:pt idx="36">
                  <c:v>425</c:v>
                </c:pt>
                <c:pt idx="37">
                  <c:v>467</c:v>
                </c:pt>
                <c:pt idx="38">
                  <c:v>566</c:v>
                </c:pt>
                <c:pt idx="39">
                  <c:v>302</c:v>
                </c:pt>
                <c:pt idx="40">
                  <c:v>509</c:v>
                </c:pt>
                <c:pt idx="41">
                  <c:v>562</c:v>
                </c:pt>
                <c:pt idx="42">
                  <c:v>473</c:v>
                </c:pt>
                <c:pt idx="43">
                  <c:v>341</c:v>
                </c:pt>
                <c:pt idx="44">
                  <c:v>375</c:v>
                </c:pt>
                <c:pt idx="45">
                  <c:v>432</c:v>
                </c:pt>
                <c:pt idx="46">
                  <c:v>336</c:v>
                </c:pt>
                <c:pt idx="47">
                  <c:v>285</c:v>
                </c:pt>
                <c:pt idx="48">
                  <c:v>694</c:v>
                </c:pt>
                <c:pt idx="49">
                  <c:v>403</c:v>
                </c:pt>
                <c:pt idx="50">
                  <c:v>464</c:v>
                </c:pt>
                <c:pt idx="51">
                  <c:v>425</c:v>
                </c:pt>
                <c:pt idx="52">
                  <c:v>376</c:v>
                </c:pt>
                <c:pt idx="53">
                  <c:v>362</c:v>
                </c:pt>
                <c:pt idx="54">
                  <c:v>400</c:v>
                </c:pt>
                <c:pt idx="60">
                  <c:v>405</c:v>
                </c:pt>
                <c:pt idx="61">
                  <c:v>641</c:v>
                </c:pt>
                <c:pt idx="62">
                  <c:v>697</c:v>
                </c:pt>
                <c:pt idx="63">
                  <c:v>1317</c:v>
                </c:pt>
                <c:pt idx="64">
                  <c:v>430</c:v>
                </c:pt>
                <c:pt idx="65">
                  <c:v>649</c:v>
                </c:pt>
                <c:pt idx="66">
                  <c:v>535</c:v>
                </c:pt>
                <c:pt idx="67">
                  <c:v>525</c:v>
                </c:pt>
                <c:pt idx="68">
                  <c:v>519</c:v>
                </c:pt>
                <c:pt idx="69">
                  <c:v>457</c:v>
                </c:pt>
                <c:pt idx="70">
                  <c:v>476</c:v>
                </c:pt>
                <c:pt idx="71">
                  <c:v>454</c:v>
                </c:pt>
                <c:pt idx="72">
                  <c:v>428</c:v>
                </c:pt>
                <c:pt idx="73">
                  <c:v>519</c:v>
                </c:pt>
                <c:pt idx="74">
                  <c:v>506</c:v>
                </c:pt>
                <c:pt idx="75">
                  <c:v>630</c:v>
                </c:pt>
                <c:pt idx="76">
                  <c:v>364</c:v>
                </c:pt>
                <c:pt idx="77">
                  <c:v>684</c:v>
                </c:pt>
                <c:pt idx="78">
                  <c:v>368</c:v>
                </c:pt>
                <c:pt idx="79">
                  <c:v>533</c:v>
                </c:pt>
                <c:pt idx="80">
                  <c:v>585</c:v>
                </c:pt>
                <c:pt idx="81">
                  <c:v>395</c:v>
                </c:pt>
                <c:pt idx="82">
                  <c:v>532</c:v>
                </c:pt>
                <c:pt idx="83">
                  <c:v>895</c:v>
                </c:pt>
                <c:pt idx="84">
                  <c:v>567</c:v>
                </c:pt>
                <c:pt idx="85">
                  <c:v>487</c:v>
                </c:pt>
              </c:numCache>
            </c:numRef>
          </c:xVal>
          <c:yVal>
            <c:numRef>
              <c:f>'3 hr'!$F$7:$F$92</c:f>
              <c:numCache>
                <c:formatCode>General</c:formatCode>
                <c:ptCount val="86"/>
                <c:pt idx="0">
                  <c:v>33.1</c:v>
                </c:pt>
                <c:pt idx="1">
                  <c:v>30.5</c:v>
                </c:pt>
                <c:pt idx="2">
                  <c:v>32.4</c:v>
                </c:pt>
                <c:pt idx="3">
                  <c:v>29.6</c:v>
                </c:pt>
                <c:pt idx="4">
                  <c:v>41</c:v>
                </c:pt>
                <c:pt idx="5">
                  <c:v>43.6</c:v>
                </c:pt>
                <c:pt idx="6">
                  <c:v>19</c:v>
                </c:pt>
                <c:pt idx="7">
                  <c:v>29.7</c:v>
                </c:pt>
                <c:pt idx="8">
                  <c:v>25.7</c:v>
                </c:pt>
                <c:pt idx="9">
                  <c:v>25.1</c:v>
                </c:pt>
                <c:pt idx="10">
                  <c:v>20.7</c:v>
                </c:pt>
                <c:pt idx="11">
                  <c:v>32.299999999999997</c:v>
                </c:pt>
                <c:pt idx="12">
                  <c:v>21.4</c:v>
                </c:pt>
                <c:pt idx="13">
                  <c:v>28.8</c:v>
                </c:pt>
                <c:pt idx="14">
                  <c:v>27.8</c:v>
                </c:pt>
                <c:pt idx="15">
                  <c:v>28.7</c:v>
                </c:pt>
                <c:pt idx="16">
                  <c:v>33.200000000000003</c:v>
                </c:pt>
                <c:pt idx="17">
                  <c:v>24</c:v>
                </c:pt>
                <c:pt idx="18">
                  <c:v>55.4</c:v>
                </c:pt>
                <c:pt idx="19">
                  <c:v>27.9</c:v>
                </c:pt>
                <c:pt idx="20">
                  <c:v>42.2</c:v>
                </c:pt>
                <c:pt idx="21">
                  <c:v>30.5</c:v>
                </c:pt>
                <c:pt idx="22">
                  <c:v>36</c:v>
                </c:pt>
                <c:pt idx="23">
                  <c:v>41.8</c:v>
                </c:pt>
                <c:pt idx="24">
                  <c:v>24.3</c:v>
                </c:pt>
                <c:pt idx="29">
                  <c:v>19.600000000000001</c:v>
                </c:pt>
                <c:pt idx="30">
                  <c:v>34.200000000000003</c:v>
                </c:pt>
                <c:pt idx="31">
                  <c:v>33</c:v>
                </c:pt>
                <c:pt idx="32">
                  <c:v>23</c:v>
                </c:pt>
                <c:pt idx="33">
                  <c:v>42.6</c:v>
                </c:pt>
                <c:pt idx="34">
                  <c:v>40.5</c:v>
                </c:pt>
                <c:pt idx="35">
                  <c:v>21.9</c:v>
                </c:pt>
                <c:pt idx="36">
                  <c:v>32.200000000000003</c:v>
                </c:pt>
                <c:pt idx="37">
                  <c:v>27.5</c:v>
                </c:pt>
                <c:pt idx="38">
                  <c:v>38.200000000000003</c:v>
                </c:pt>
                <c:pt idx="39">
                  <c:v>18.8</c:v>
                </c:pt>
                <c:pt idx="40">
                  <c:v>34.299999999999997</c:v>
                </c:pt>
                <c:pt idx="41">
                  <c:v>34.9</c:v>
                </c:pt>
                <c:pt idx="42">
                  <c:v>30.5</c:v>
                </c:pt>
                <c:pt idx="43">
                  <c:v>31.1</c:v>
                </c:pt>
                <c:pt idx="44">
                  <c:v>25.7</c:v>
                </c:pt>
                <c:pt idx="45">
                  <c:v>31.8</c:v>
                </c:pt>
                <c:pt idx="46">
                  <c:v>21.5</c:v>
                </c:pt>
                <c:pt idx="47">
                  <c:v>16.2</c:v>
                </c:pt>
                <c:pt idx="48">
                  <c:v>46.1</c:v>
                </c:pt>
                <c:pt idx="49">
                  <c:v>30.2</c:v>
                </c:pt>
                <c:pt idx="50">
                  <c:v>36.5</c:v>
                </c:pt>
                <c:pt idx="51">
                  <c:v>32.1</c:v>
                </c:pt>
                <c:pt idx="52">
                  <c:v>22.3</c:v>
                </c:pt>
                <c:pt idx="53">
                  <c:v>27.6</c:v>
                </c:pt>
                <c:pt idx="54">
                  <c:v>26.2</c:v>
                </c:pt>
                <c:pt idx="60">
                  <c:v>28.7</c:v>
                </c:pt>
                <c:pt idx="61">
                  <c:v>40</c:v>
                </c:pt>
                <c:pt idx="62">
                  <c:v>44.7</c:v>
                </c:pt>
                <c:pt idx="63">
                  <c:v>97</c:v>
                </c:pt>
                <c:pt idx="64">
                  <c:v>22.5</c:v>
                </c:pt>
                <c:pt idx="65">
                  <c:v>35.200000000000003</c:v>
                </c:pt>
                <c:pt idx="66">
                  <c:v>23.8</c:v>
                </c:pt>
                <c:pt idx="67">
                  <c:v>24</c:v>
                </c:pt>
                <c:pt idx="68">
                  <c:v>31.1</c:v>
                </c:pt>
                <c:pt idx="69">
                  <c:v>29.6</c:v>
                </c:pt>
                <c:pt idx="70">
                  <c:v>43.3</c:v>
                </c:pt>
                <c:pt idx="71">
                  <c:v>26.5</c:v>
                </c:pt>
                <c:pt idx="72">
                  <c:v>28.6</c:v>
                </c:pt>
                <c:pt idx="73">
                  <c:v>27.4</c:v>
                </c:pt>
                <c:pt idx="74">
                  <c:v>30.7</c:v>
                </c:pt>
                <c:pt idx="75">
                  <c:v>36.799999999999997</c:v>
                </c:pt>
                <c:pt idx="76">
                  <c:v>19</c:v>
                </c:pt>
                <c:pt idx="77">
                  <c:v>41.9</c:v>
                </c:pt>
                <c:pt idx="78">
                  <c:v>23.6</c:v>
                </c:pt>
                <c:pt idx="79">
                  <c:v>29.3</c:v>
                </c:pt>
                <c:pt idx="80">
                  <c:v>27.5</c:v>
                </c:pt>
                <c:pt idx="81">
                  <c:v>24.5</c:v>
                </c:pt>
                <c:pt idx="82">
                  <c:v>27.5</c:v>
                </c:pt>
                <c:pt idx="83">
                  <c:v>41.7</c:v>
                </c:pt>
                <c:pt idx="84">
                  <c:v>23.6</c:v>
                </c:pt>
                <c:pt idx="85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8-40CD-8DBD-9A775360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7376"/>
        <c:axId val="154102320"/>
      </c:scatterChart>
      <c:valAx>
        <c:axId val="1489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2320"/>
        <c:crosses val="autoZero"/>
        <c:crossBetween val="midCat"/>
      </c:valAx>
      <c:valAx>
        <c:axId val="1541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hr'!$C$7:$C$92</c:f>
              <c:numCache>
                <c:formatCode>General</c:formatCode>
                <c:ptCount val="86"/>
                <c:pt idx="0">
                  <c:v>409</c:v>
                </c:pt>
                <c:pt idx="1">
                  <c:v>596</c:v>
                </c:pt>
                <c:pt idx="2">
                  <c:v>482</c:v>
                </c:pt>
                <c:pt idx="3">
                  <c:v>463</c:v>
                </c:pt>
                <c:pt idx="4">
                  <c:v>533</c:v>
                </c:pt>
                <c:pt idx="5">
                  <c:v>545</c:v>
                </c:pt>
                <c:pt idx="6">
                  <c:v>321</c:v>
                </c:pt>
                <c:pt idx="7">
                  <c:v>467</c:v>
                </c:pt>
                <c:pt idx="8">
                  <c:v>386</c:v>
                </c:pt>
                <c:pt idx="9">
                  <c:v>364</c:v>
                </c:pt>
                <c:pt idx="10">
                  <c:v>491</c:v>
                </c:pt>
                <c:pt idx="11">
                  <c:v>433</c:v>
                </c:pt>
                <c:pt idx="12">
                  <c:v>341</c:v>
                </c:pt>
                <c:pt idx="13">
                  <c:v>445</c:v>
                </c:pt>
                <c:pt idx="14">
                  <c:v>418</c:v>
                </c:pt>
                <c:pt idx="15">
                  <c:v>422</c:v>
                </c:pt>
                <c:pt idx="16">
                  <c:v>483</c:v>
                </c:pt>
                <c:pt idx="17">
                  <c:v>350</c:v>
                </c:pt>
                <c:pt idx="18">
                  <c:v>908</c:v>
                </c:pt>
                <c:pt idx="19">
                  <c:v>448</c:v>
                </c:pt>
                <c:pt idx="20">
                  <c:v>613</c:v>
                </c:pt>
                <c:pt idx="21">
                  <c:v>462</c:v>
                </c:pt>
                <c:pt idx="22">
                  <c:v>511</c:v>
                </c:pt>
                <c:pt idx="23">
                  <c:v>599</c:v>
                </c:pt>
                <c:pt idx="24">
                  <c:v>597</c:v>
                </c:pt>
                <c:pt idx="29">
                  <c:v>314</c:v>
                </c:pt>
                <c:pt idx="30">
                  <c:v>1082</c:v>
                </c:pt>
                <c:pt idx="31">
                  <c:v>478</c:v>
                </c:pt>
                <c:pt idx="32">
                  <c:v>375</c:v>
                </c:pt>
                <c:pt idx="33">
                  <c:v>488</c:v>
                </c:pt>
                <c:pt idx="34">
                  <c:v>691</c:v>
                </c:pt>
                <c:pt idx="35">
                  <c:v>464</c:v>
                </c:pt>
                <c:pt idx="36">
                  <c:v>425</c:v>
                </c:pt>
                <c:pt idx="37">
                  <c:v>467</c:v>
                </c:pt>
                <c:pt idx="38">
                  <c:v>566</c:v>
                </c:pt>
                <c:pt idx="39">
                  <c:v>302</c:v>
                </c:pt>
                <c:pt idx="40">
                  <c:v>509</c:v>
                </c:pt>
                <c:pt idx="41">
                  <c:v>562</c:v>
                </c:pt>
                <c:pt idx="42">
                  <c:v>473</c:v>
                </c:pt>
                <c:pt idx="43">
                  <c:v>341</c:v>
                </c:pt>
                <c:pt idx="44">
                  <c:v>375</c:v>
                </c:pt>
                <c:pt idx="45">
                  <c:v>432</c:v>
                </c:pt>
                <c:pt idx="46">
                  <c:v>336</c:v>
                </c:pt>
                <c:pt idx="47">
                  <c:v>285</c:v>
                </c:pt>
                <c:pt idx="48">
                  <c:v>694</c:v>
                </c:pt>
                <c:pt idx="49">
                  <c:v>403</c:v>
                </c:pt>
                <c:pt idx="50">
                  <c:v>464</c:v>
                </c:pt>
                <c:pt idx="51">
                  <c:v>425</c:v>
                </c:pt>
                <c:pt idx="52">
                  <c:v>376</c:v>
                </c:pt>
                <c:pt idx="53">
                  <c:v>362</c:v>
                </c:pt>
                <c:pt idx="54">
                  <c:v>400</c:v>
                </c:pt>
                <c:pt idx="60">
                  <c:v>405</c:v>
                </c:pt>
                <c:pt idx="61">
                  <c:v>641</c:v>
                </c:pt>
                <c:pt idx="62">
                  <c:v>697</c:v>
                </c:pt>
                <c:pt idx="63">
                  <c:v>1317</c:v>
                </c:pt>
                <c:pt idx="64">
                  <c:v>430</c:v>
                </c:pt>
                <c:pt idx="65">
                  <c:v>649</c:v>
                </c:pt>
                <c:pt idx="66">
                  <c:v>535</c:v>
                </c:pt>
                <c:pt idx="67">
                  <c:v>525</c:v>
                </c:pt>
                <c:pt idx="68">
                  <c:v>519</c:v>
                </c:pt>
                <c:pt idx="69">
                  <c:v>457</c:v>
                </c:pt>
                <c:pt idx="70">
                  <c:v>476</c:v>
                </c:pt>
                <c:pt idx="71">
                  <c:v>454</c:v>
                </c:pt>
                <c:pt idx="72">
                  <c:v>428</c:v>
                </c:pt>
                <c:pt idx="73">
                  <c:v>519</c:v>
                </c:pt>
                <c:pt idx="74">
                  <c:v>506</c:v>
                </c:pt>
                <c:pt idx="75">
                  <c:v>630</c:v>
                </c:pt>
                <c:pt idx="76">
                  <c:v>364</c:v>
                </c:pt>
                <c:pt idx="77">
                  <c:v>684</c:v>
                </c:pt>
                <c:pt idx="78">
                  <c:v>368</c:v>
                </c:pt>
                <c:pt idx="79">
                  <c:v>533</c:v>
                </c:pt>
                <c:pt idx="80">
                  <c:v>585</c:v>
                </c:pt>
                <c:pt idx="81">
                  <c:v>395</c:v>
                </c:pt>
                <c:pt idx="82">
                  <c:v>532</c:v>
                </c:pt>
                <c:pt idx="83">
                  <c:v>895</c:v>
                </c:pt>
                <c:pt idx="84">
                  <c:v>567</c:v>
                </c:pt>
                <c:pt idx="85">
                  <c:v>487</c:v>
                </c:pt>
              </c:numCache>
            </c:numRef>
          </c:xVal>
          <c:yVal>
            <c:numRef>
              <c:f>'3 hr'!$U$7:$U$92</c:f>
              <c:numCache>
                <c:formatCode>General</c:formatCode>
                <c:ptCount val="86"/>
                <c:pt idx="0">
                  <c:v>97</c:v>
                </c:pt>
                <c:pt idx="1">
                  <c:v>110</c:v>
                </c:pt>
                <c:pt idx="2">
                  <c:v>119</c:v>
                </c:pt>
                <c:pt idx="3">
                  <c:v>88</c:v>
                </c:pt>
                <c:pt idx="4">
                  <c:v>115</c:v>
                </c:pt>
                <c:pt idx="5">
                  <c:v>141</c:v>
                </c:pt>
                <c:pt idx="6">
                  <c:v>65</c:v>
                </c:pt>
                <c:pt idx="7">
                  <c:v>145</c:v>
                </c:pt>
                <c:pt idx="8">
                  <c:v>80</c:v>
                </c:pt>
                <c:pt idx="9">
                  <c:v>87</c:v>
                </c:pt>
                <c:pt idx="10">
                  <c:v>76</c:v>
                </c:pt>
                <c:pt idx="11">
                  <c:v>98</c:v>
                </c:pt>
                <c:pt idx="12">
                  <c:v>82</c:v>
                </c:pt>
                <c:pt idx="13">
                  <c:v>68</c:v>
                </c:pt>
                <c:pt idx="14">
                  <c:v>93</c:v>
                </c:pt>
                <c:pt idx="15">
                  <c:v>98</c:v>
                </c:pt>
                <c:pt idx="16">
                  <c:v>131</c:v>
                </c:pt>
                <c:pt idx="17">
                  <c:v>93</c:v>
                </c:pt>
                <c:pt idx="18">
                  <c:v>167</c:v>
                </c:pt>
                <c:pt idx="19">
                  <c:v>88</c:v>
                </c:pt>
                <c:pt idx="20">
                  <c:v>114</c:v>
                </c:pt>
                <c:pt idx="21">
                  <c:v>91</c:v>
                </c:pt>
                <c:pt idx="22">
                  <c:v>116</c:v>
                </c:pt>
                <c:pt idx="23">
                  <c:v>121</c:v>
                </c:pt>
                <c:pt idx="24">
                  <c:v>108</c:v>
                </c:pt>
                <c:pt idx="29">
                  <c:v>87</c:v>
                </c:pt>
                <c:pt idx="30">
                  <c:v>104</c:v>
                </c:pt>
                <c:pt idx="31">
                  <c:v>106</c:v>
                </c:pt>
                <c:pt idx="32">
                  <c:v>94</c:v>
                </c:pt>
                <c:pt idx="33">
                  <c:v>158</c:v>
                </c:pt>
                <c:pt idx="34">
                  <c:v>127</c:v>
                </c:pt>
                <c:pt idx="35">
                  <c:v>89</c:v>
                </c:pt>
                <c:pt idx="36">
                  <c:v>105</c:v>
                </c:pt>
                <c:pt idx="37">
                  <c:v>93</c:v>
                </c:pt>
                <c:pt idx="38">
                  <c:v>138</c:v>
                </c:pt>
                <c:pt idx="39">
                  <c:v>88</c:v>
                </c:pt>
                <c:pt idx="40">
                  <c:v>103</c:v>
                </c:pt>
                <c:pt idx="41">
                  <c:v>118</c:v>
                </c:pt>
                <c:pt idx="42">
                  <c:v>84</c:v>
                </c:pt>
                <c:pt idx="43">
                  <c:v>102</c:v>
                </c:pt>
                <c:pt idx="44">
                  <c:v>116</c:v>
                </c:pt>
                <c:pt idx="45">
                  <c:v>104</c:v>
                </c:pt>
                <c:pt idx="46">
                  <c:v>76</c:v>
                </c:pt>
                <c:pt idx="47">
                  <c:v>68</c:v>
                </c:pt>
                <c:pt idx="48">
                  <c:v>112</c:v>
                </c:pt>
                <c:pt idx="49">
                  <c:v>85</c:v>
                </c:pt>
                <c:pt idx="50">
                  <c:v>115</c:v>
                </c:pt>
                <c:pt idx="51">
                  <c:v>96</c:v>
                </c:pt>
                <c:pt idx="52">
                  <c:v>87</c:v>
                </c:pt>
                <c:pt idx="53">
                  <c:v>98</c:v>
                </c:pt>
                <c:pt idx="54">
                  <c:v>89</c:v>
                </c:pt>
                <c:pt idx="60">
                  <c:v>87</c:v>
                </c:pt>
                <c:pt idx="61">
                  <c:v>92</c:v>
                </c:pt>
                <c:pt idx="62">
                  <c:v>134</c:v>
                </c:pt>
                <c:pt idx="63">
                  <c:v>242</c:v>
                </c:pt>
                <c:pt idx="64">
                  <c:v>93</c:v>
                </c:pt>
                <c:pt idx="65">
                  <c:v>117</c:v>
                </c:pt>
                <c:pt idx="66">
                  <c:v>86</c:v>
                </c:pt>
                <c:pt idx="67">
                  <c:v>91</c:v>
                </c:pt>
                <c:pt idx="68">
                  <c:v>73</c:v>
                </c:pt>
                <c:pt idx="69">
                  <c:v>67</c:v>
                </c:pt>
                <c:pt idx="70">
                  <c:v>111</c:v>
                </c:pt>
                <c:pt idx="71">
                  <c:v>66</c:v>
                </c:pt>
                <c:pt idx="72">
                  <c:v>68</c:v>
                </c:pt>
                <c:pt idx="73">
                  <c:v>92</c:v>
                </c:pt>
                <c:pt idx="74">
                  <c:v>83</c:v>
                </c:pt>
                <c:pt idx="75">
                  <c:v>106</c:v>
                </c:pt>
                <c:pt idx="76">
                  <c:v>65</c:v>
                </c:pt>
                <c:pt idx="77">
                  <c:v>86</c:v>
                </c:pt>
                <c:pt idx="78">
                  <c:v>75</c:v>
                </c:pt>
                <c:pt idx="79">
                  <c:v>90</c:v>
                </c:pt>
                <c:pt idx="80">
                  <c:v>106</c:v>
                </c:pt>
                <c:pt idx="81">
                  <c:v>102</c:v>
                </c:pt>
                <c:pt idx="82">
                  <c:v>104</c:v>
                </c:pt>
                <c:pt idx="83">
                  <c:v>136</c:v>
                </c:pt>
                <c:pt idx="84">
                  <c:v>106</c:v>
                </c:pt>
                <c:pt idx="8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D-4360-A19A-3F39AB0E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01584"/>
        <c:axId val="303103984"/>
      </c:scatterChart>
      <c:valAx>
        <c:axId val="3031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3984"/>
        <c:crosses val="autoZero"/>
        <c:crossBetween val="midCat"/>
      </c:valAx>
      <c:valAx>
        <c:axId val="303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hr'!$F$7:$F$92</c:f>
              <c:numCache>
                <c:formatCode>General</c:formatCode>
                <c:ptCount val="86"/>
                <c:pt idx="0">
                  <c:v>33.1</c:v>
                </c:pt>
                <c:pt idx="1">
                  <c:v>30.5</c:v>
                </c:pt>
                <c:pt idx="2">
                  <c:v>32.4</c:v>
                </c:pt>
                <c:pt idx="3">
                  <c:v>29.6</c:v>
                </c:pt>
                <c:pt idx="4">
                  <c:v>41</c:v>
                </c:pt>
                <c:pt idx="5">
                  <c:v>43.6</c:v>
                </c:pt>
                <c:pt idx="6">
                  <c:v>19</c:v>
                </c:pt>
                <c:pt idx="7">
                  <c:v>29.7</c:v>
                </c:pt>
                <c:pt idx="8">
                  <c:v>25.7</c:v>
                </c:pt>
                <c:pt idx="9">
                  <c:v>25.1</c:v>
                </c:pt>
                <c:pt idx="10">
                  <c:v>20.7</c:v>
                </c:pt>
                <c:pt idx="11">
                  <c:v>32.299999999999997</c:v>
                </c:pt>
                <c:pt idx="12">
                  <c:v>21.4</c:v>
                </c:pt>
                <c:pt idx="13">
                  <c:v>28.8</c:v>
                </c:pt>
                <c:pt idx="14">
                  <c:v>27.8</c:v>
                </c:pt>
                <c:pt idx="15">
                  <c:v>28.7</c:v>
                </c:pt>
                <c:pt idx="16">
                  <c:v>33.200000000000003</c:v>
                </c:pt>
                <c:pt idx="17">
                  <c:v>24</c:v>
                </c:pt>
                <c:pt idx="18">
                  <c:v>55.4</c:v>
                </c:pt>
                <c:pt idx="19">
                  <c:v>27.9</c:v>
                </c:pt>
                <c:pt idx="20">
                  <c:v>42.2</c:v>
                </c:pt>
                <c:pt idx="21">
                  <c:v>30.5</c:v>
                </c:pt>
                <c:pt idx="22">
                  <c:v>36</c:v>
                </c:pt>
                <c:pt idx="23">
                  <c:v>41.8</c:v>
                </c:pt>
                <c:pt idx="24">
                  <c:v>24.3</c:v>
                </c:pt>
                <c:pt idx="29">
                  <c:v>19.600000000000001</c:v>
                </c:pt>
                <c:pt idx="30">
                  <c:v>34.200000000000003</c:v>
                </c:pt>
                <c:pt idx="31">
                  <c:v>33</c:v>
                </c:pt>
                <c:pt idx="32">
                  <c:v>23</c:v>
                </c:pt>
                <c:pt idx="33">
                  <c:v>42.6</c:v>
                </c:pt>
                <c:pt idx="34">
                  <c:v>40.5</c:v>
                </c:pt>
                <c:pt idx="35">
                  <c:v>21.9</c:v>
                </c:pt>
                <c:pt idx="36">
                  <c:v>32.200000000000003</c:v>
                </c:pt>
                <c:pt idx="37">
                  <c:v>27.5</c:v>
                </c:pt>
                <c:pt idx="38">
                  <c:v>38.200000000000003</c:v>
                </c:pt>
                <c:pt idx="39">
                  <c:v>18.8</c:v>
                </c:pt>
                <c:pt idx="40">
                  <c:v>34.299999999999997</c:v>
                </c:pt>
                <c:pt idx="41">
                  <c:v>34.9</c:v>
                </c:pt>
                <c:pt idx="42">
                  <c:v>30.5</c:v>
                </c:pt>
                <c:pt idx="43">
                  <c:v>31.1</c:v>
                </c:pt>
                <c:pt idx="44">
                  <c:v>25.7</c:v>
                </c:pt>
                <c:pt idx="45">
                  <c:v>31.8</c:v>
                </c:pt>
                <c:pt idx="46">
                  <c:v>21.5</c:v>
                </c:pt>
                <c:pt idx="47">
                  <c:v>16.2</c:v>
                </c:pt>
                <c:pt idx="48">
                  <c:v>46.1</c:v>
                </c:pt>
                <c:pt idx="49">
                  <c:v>30.2</c:v>
                </c:pt>
                <c:pt idx="50">
                  <c:v>36.5</c:v>
                </c:pt>
                <c:pt idx="51">
                  <c:v>32.1</c:v>
                </c:pt>
                <c:pt idx="52">
                  <c:v>22.3</c:v>
                </c:pt>
                <c:pt idx="53">
                  <c:v>27.6</c:v>
                </c:pt>
                <c:pt idx="54">
                  <c:v>26.2</c:v>
                </c:pt>
                <c:pt idx="60">
                  <c:v>28.7</c:v>
                </c:pt>
                <c:pt idx="61">
                  <c:v>40</c:v>
                </c:pt>
                <c:pt idx="62">
                  <c:v>44.7</c:v>
                </c:pt>
                <c:pt idx="63">
                  <c:v>97</c:v>
                </c:pt>
                <c:pt idx="64">
                  <c:v>22.5</c:v>
                </c:pt>
                <c:pt idx="65">
                  <c:v>35.200000000000003</c:v>
                </c:pt>
                <c:pt idx="66">
                  <c:v>23.8</c:v>
                </c:pt>
                <c:pt idx="67">
                  <c:v>24</c:v>
                </c:pt>
                <c:pt idx="68">
                  <c:v>31.1</c:v>
                </c:pt>
                <c:pt idx="69">
                  <c:v>29.6</c:v>
                </c:pt>
                <c:pt idx="70">
                  <c:v>43.3</c:v>
                </c:pt>
                <c:pt idx="71">
                  <c:v>26.5</c:v>
                </c:pt>
                <c:pt idx="72">
                  <c:v>28.6</c:v>
                </c:pt>
                <c:pt idx="73">
                  <c:v>27.4</c:v>
                </c:pt>
                <c:pt idx="74">
                  <c:v>30.7</c:v>
                </c:pt>
                <c:pt idx="75">
                  <c:v>36.799999999999997</c:v>
                </c:pt>
                <c:pt idx="76">
                  <c:v>19</c:v>
                </c:pt>
                <c:pt idx="77">
                  <c:v>41.9</c:v>
                </c:pt>
                <c:pt idx="78">
                  <c:v>23.6</c:v>
                </c:pt>
                <c:pt idx="79">
                  <c:v>29.3</c:v>
                </c:pt>
                <c:pt idx="80">
                  <c:v>27.5</c:v>
                </c:pt>
                <c:pt idx="81">
                  <c:v>24.5</c:v>
                </c:pt>
                <c:pt idx="82">
                  <c:v>27.5</c:v>
                </c:pt>
                <c:pt idx="83">
                  <c:v>41.7</c:v>
                </c:pt>
                <c:pt idx="84">
                  <c:v>23.6</c:v>
                </c:pt>
                <c:pt idx="85">
                  <c:v>19.399999999999999</c:v>
                </c:pt>
              </c:numCache>
            </c:numRef>
          </c:xVal>
          <c:yVal>
            <c:numRef>
              <c:f>'3 hr'!$U$7:$U$92</c:f>
              <c:numCache>
                <c:formatCode>General</c:formatCode>
                <c:ptCount val="86"/>
                <c:pt idx="0">
                  <c:v>97</c:v>
                </c:pt>
                <c:pt idx="1">
                  <c:v>110</c:v>
                </c:pt>
                <c:pt idx="2">
                  <c:v>119</c:v>
                </c:pt>
                <c:pt idx="3">
                  <c:v>88</c:v>
                </c:pt>
                <c:pt idx="4">
                  <c:v>115</c:v>
                </c:pt>
                <c:pt idx="5">
                  <c:v>141</c:v>
                </c:pt>
                <c:pt idx="6">
                  <c:v>65</c:v>
                </c:pt>
                <c:pt idx="7">
                  <c:v>145</c:v>
                </c:pt>
                <c:pt idx="8">
                  <c:v>80</c:v>
                </c:pt>
                <c:pt idx="9">
                  <c:v>87</c:v>
                </c:pt>
                <c:pt idx="10">
                  <c:v>76</c:v>
                </c:pt>
                <c:pt idx="11">
                  <c:v>98</c:v>
                </c:pt>
                <c:pt idx="12">
                  <c:v>82</c:v>
                </c:pt>
                <c:pt idx="13">
                  <c:v>68</c:v>
                </c:pt>
                <c:pt idx="14">
                  <c:v>93</c:v>
                </c:pt>
                <c:pt idx="15">
                  <c:v>98</c:v>
                </c:pt>
                <c:pt idx="16">
                  <c:v>131</c:v>
                </c:pt>
                <c:pt idx="17">
                  <c:v>93</c:v>
                </c:pt>
                <c:pt idx="18">
                  <c:v>167</c:v>
                </c:pt>
                <c:pt idx="19">
                  <c:v>88</c:v>
                </c:pt>
                <c:pt idx="20">
                  <c:v>114</c:v>
                </c:pt>
                <c:pt idx="21">
                  <c:v>91</c:v>
                </c:pt>
                <c:pt idx="22">
                  <c:v>116</c:v>
                </c:pt>
                <c:pt idx="23">
                  <c:v>121</c:v>
                </c:pt>
                <c:pt idx="24">
                  <c:v>108</c:v>
                </c:pt>
                <c:pt idx="29">
                  <c:v>87</c:v>
                </c:pt>
                <c:pt idx="30">
                  <c:v>104</c:v>
                </c:pt>
                <c:pt idx="31">
                  <c:v>106</c:v>
                </c:pt>
                <c:pt idx="32">
                  <c:v>94</c:v>
                </c:pt>
                <c:pt idx="33">
                  <c:v>158</c:v>
                </c:pt>
                <c:pt idx="34">
                  <c:v>127</c:v>
                </c:pt>
                <c:pt idx="35">
                  <c:v>89</c:v>
                </c:pt>
                <c:pt idx="36">
                  <c:v>105</c:v>
                </c:pt>
                <c:pt idx="37">
                  <c:v>93</c:v>
                </c:pt>
                <c:pt idx="38">
                  <c:v>138</c:v>
                </c:pt>
                <c:pt idx="39">
                  <c:v>88</c:v>
                </c:pt>
                <c:pt idx="40">
                  <c:v>103</c:v>
                </c:pt>
                <c:pt idx="41">
                  <c:v>118</c:v>
                </c:pt>
                <c:pt idx="42">
                  <c:v>84</c:v>
                </c:pt>
                <c:pt idx="43">
                  <c:v>102</c:v>
                </c:pt>
                <c:pt idx="44">
                  <c:v>116</c:v>
                </c:pt>
                <c:pt idx="45">
                  <c:v>104</c:v>
                </c:pt>
                <c:pt idx="46">
                  <c:v>76</c:v>
                </c:pt>
                <c:pt idx="47">
                  <c:v>68</c:v>
                </c:pt>
                <c:pt idx="48">
                  <c:v>112</c:v>
                </c:pt>
                <c:pt idx="49">
                  <c:v>85</c:v>
                </c:pt>
                <c:pt idx="50">
                  <c:v>115</c:v>
                </c:pt>
                <c:pt idx="51">
                  <c:v>96</c:v>
                </c:pt>
                <c:pt idx="52">
                  <c:v>87</c:v>
                </c:pt>
                <c:pt idx="53">
                  <c:v>98</c:v>
                </c:pt>
                <c:pt idx="54">
                  <c:v>89</c:v>
                </c:pt>
                <c:pt idx="60">
                  <c:v>87</c:v>
                </c:pt>
                <c:pt idx="61">
                  <c:v>92</c:v>
                </c:pt>
                <c:pt idx="62">
                  <c:v>134</c:v>
                </c:pt>
                <c:pt idx="63">
                  <c:v>242</c:v>
                </c:pt>
                <c:pt idx="64">
                  <c:v>93</c:v>
                </c:pt>
                <c:pt idx="65">
                  <c:v>117</c:v>
                </c:pt>
                <c:pt idx="66">
                  <c:v>86</c:v>
                </c:pt>
                <c:pt idx="67">
                  <c:v>91</c:v>
                </c:pt>
                <c:pt idx="68">
                  <c:v>73</c:v>
                </c:pt>
                <c:pt idx="69">
                  <c:v>67</c:v>
                </c:pt>
                <c:pt idx="70">
                  <c:v>111</c:v>
                </c:pt>
                <c:pt idx="71">
                  <c:v>66</c:v>
                </c:pt>
                <c:pt idx="72">
                  <c:v>68</c:v>
                </c:pt>
                <c:pt idx="73">
                  <c:v>92</c:v>
                </c:pt>
                <c:pt idx="74">
                  <c:v>83</c:v>
                </c:pt>
                <c:pt idx="75">
                  <c:v>106</c:v>
                </c:pt>
                <c:pt idx="76">
                  <c:v>65</c:v>
                </c:pt>
                <c:pt idx="77">
                  <c:v>86</c:v>
                </c:pt>
                <c:pt idx="78">
                  <c:v>75</c:v>
                </c:pt>
                <c:pt idx="79">
                  <c:v>90</c:v>
                </c:pt>
                <c:pt idx="80">
                  <c:v>106</c:v>
                </c:pt>
                <c:pt idx="81">
                  <c:v>102</c:v>
                </c:pt>
                <c:pt idx="82">
                  <c:v>104</c:v>
                </c:pt>
                <c:pt idx="83">
                  <c:v>136</c:v>
                </c:pt>
                <c:pt idx="84">
                  <c:v>106</c:v>
                </c:pt>
                <c:pt idx="8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0-4F9B-B1BC-9E88BC5C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50432"/>
        <c:axId val="946248032"/>
      </c:scatterChart>
      <c:valAx>
        <c:axId val="946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48032"/>
        <c:crosses val="autoZero"/>
        <c:crossBetween val="midCat"/>
      </c:valAx>
      <c:valAx>
        <c:axId val="946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hr'!$F$7:$F$92</c:f>
              <c:numCache>
                <c:formatCode>General</c:formatCode>
                <c:ptCount val="86"/>
                <c:pt idx="0">
                  <c:v>33.1</c:v>
                </c:pt>
                <c:pt idx="1">
                  <c:v>30.5</c:v>
                </c:pt>
                <c:pt idx="2">
                  <c:v>32.4</c:v>
                </c:pt>
                <c:pt idx="3">
                  <c:v>29.6</c:v>
                </c:pt>
                <c:pt idx="4">
                  <c:v>41</c:v>
                </c:pt>
                <c:pt idx="5">
                  <c:v>43.6</c:v>
                </c:pt>
                <c:pt idx="6">
                  <c:v>19</c:v>
                </c:pt>
                <c:pt idx="7">
                  <c:v>29.7</c:v>
                </c:pt>
                <c:pt idx="8">
                  <c:v>25.7</c:v>
                </c:pt>
                <c:pt idx="9">
                  <c:v>25.1</c:v>
                </c:pt>
                <c:pt idx="10">
                  <c:v>20.7</c:v>
                </c:pt>
                <c:pt idx="11">
                  <c:v>32.299999999999997</c:v>
                </c:pt>
                <c:pt idx="12">
                  <c:v>21.4</c:v>
                </c:pt>
                <c:pt idx="13">
                  <c:v>28.8</c:v>
                </c:pt>
                <c:pt idx="14">
                  <c:v>27.8</c:v>
                </c:pt>
                <c:pt idx="15">
                  <c:v>28.7</c:v>
                </c:pt>
                <c:pt idx="16">
                  <c:v>33.200000000000003</c:v>
                </c:pt>
                <c:pt idx="17">
                  <c:v>24</c:v>
                </c:pt>
                <c:pt idx="18">
                  <c:v>55.4</c:v>
                </c:pt>
                <c:pt idx="19">
                  <c:v>27.9</c:v>
                </c:pt>
                <c:pt idx="20">
                  <c:v>42.2</c:v>
                </c:pt>
                <c:pt idx="21">
                  <c:v>30.5</c:v>
                </c:pt>
                <c:pt idx="22">
                  <c:v>36</c:v>
                </c:pt>
                <c:pt idx="23">
                  <c:v>41.8</c:v>
                </c:pt>
                <c:pt idx="24">
                  <c:v>24.3</c:v>
                </c:pt>
                <c:pt idx="29">
                  <c:v>19.600000000000001</c:v>
                </c:pt>
                <c:pt idx="30">
                  <c:v>34.200000000000003</c:v>
                </c:pt>
                <c:pt idx="31">
                  <c:v>33</c:v>
                </c:pt>
                <c:pt idx="32">
                  <c:v>23</c:v>
                </c:pt>
                <c:pt idx="33">
                  <c:v>42.6</c:v>
                </c:pt>
                <c:pt idx="34">
                  <c:v>40.5</c:v>
                </c:pt>
                <c:pt idx="35">
                  <c:v>21.9</c:v>
                </c:pt>
                <c:pt idx="36">
                  <c:v>32.200000000000003</c:v>
                </c:pt>
                <c:pt idx="37">
                  <c:v>27.5</c:v>
                </c:pt>
                <c:pt idx="38">
                  <c:v>38.200000000000003</c:v>
                </c:pt>
                <c:pt idx="39">
                  <c:v>18.8</c:v>
                </c:pt>
                <c:pt idx="40">
                  <c:v>34.299999999999997</c:v>
                </c:pt>
                <c:pt idx="41">
                  <c:v>34.9</c:v>
                </c:pt>
                <c:pt idx="42">
                  <c:v>30.5</c:v>
                </c:pt>
                <c:pt idx="43">
                  <c:v>31.1</c:v>
                </c:pt>
                <c:pt idx="44">
                  <c:v>25.7</c:v>
                </c:pt>
                <c:pt idx="45">
                  <c:v>31.8</c:v>
                </c:pt>
                <c:pt idx="46">
                  <c:v>21.5</c:v>
                </c:pt>
                <c:pt idx="47">
                  <c:v>16.2</c:v>
                </c:pt>
                <c:pt idx="48">
                  <c:v>46.1</c:v>
                </c:pt>
                <c:pt idx="49">
                  <c:v>30.2</c:v>
                </c:pt>
                <c:pt idx="50">
                  <c:v>36.5</c:v>
                </c:pt>
                <c:pt idx="51">
                  <c:v>32.1</c:v>
                </c:pt>
                <c:pt idx="52">
                  <c:v>22.3</c:v>
                </c:pt>
                <c:pt idx="53">
                  <c:v>27.6</c:v>
                </c:pt>
                <c:pt idx="54">
                  <c:v>26.2</c:v>
                </c:pt>
                <c:pt idx="60">
                  <c:v>28.7</c:v>
                </c:pt>
                <c:pt idx="61">
                  <c:v>40</c:v>
                </c:pt>
                <c:pt idx="62">
                  <c:v>44.7</c:v>
                </c:pt>
                <c:pt idx="63">
                  <c:v>97</c:v>
                </c:pt>
                <c:pt idx="64">
                  <c:v>22.5</c:v>
                </c:pt>
                <c:pt idx="65">
                  <c:v>35.200000000000003</c:v>
                </c:pt>
                <c:pt idx="66">
                  <c:v>23.8</c:v>
                </c:pt>
                <c:pt idx="67">
                  <c:v>24</c:v>
                </c:pt>
                <c:pt idx="68">
                  <c:v>31.1</c:v>
                </c:pt>
                <c:pt idx="69">
                  <c:v>29.6</c:v>
                </c:pt>
                <c:pt idx="70">
                  <c:v>43.3</c:v>
                </c:pt>
                <c:pt idx="71">
                  <c:v>26.5</c:v>
                </c:pt>
                <c:pt idx="72">
                  <c:v>28.6</c:v>
                </c:pt>
                <c:pt idx="73">
                  <c:v>27.4</c:v>
                </c:pt>
                <c:pt idx="74">
                  <c:v>30.7</c:v>
                </c:pt>
                <c:pt idx="75">
                  <c:v>36.799999999999997</c:v>
                </c:pt>
                <c:pt idx="76">
                  <c:v>19</c:v>
                </c:pt>
                <c:pt idx="77">
                  <c:v>41.9</c:v>
                </c:pt>
                <c:pt idx="78">
                  <c:v>23.6</c:v>
                </c:pt>
                <c:pt idx="79">
                  <c:v>29.3</c:v>
                </c:pt>
                <c:pt idx="80">
                  <c:v>27.5</c:v>
                </c:pt>
                <c:pt idx="81">
                  <c:v>24.5</c:v>
                </c:pt>
                <c:pt idx="82">
                  <c:v>27.5</c:v>
                </c:pt>
                <c:pt idx="83">
                  <c:v>41.7</c:v>
                </c:pt>
                <c:pt idx="84">
                  <c:v>23.6</c:v>
                </c:pt>
                <c:pt idx="85">
                  <c:v>19.399999999999999</c:v>
                </c:pt>
              </c:numCache>
            </c:numRef>
          </c:xVal>
          <c:yVal>
            <c:numRef>
              <c:f>'3 hr'!$M$7:$M$92</c:f>
              <c:numCache>
                <c:formatCode>General</c:formatCode>
                <c:ptCount val="86"/>
                <c:pt idx="0">
                  <c:v>51</c:v>
                </c:pt>
                <c:pt idx="1">
                  <c:v>24</c:v>
                </c:pt>
                <c:pt idx="2">
                  <c:v>33</c:v>
                </c:pt>
                <c:pt idx="3">
                  <c:v>34</c:v>
                </c:pt>
                <c:pt idx="4">
                  <c:v>31</c:v>
                </c:pt>
                <c:pt idx="5">
                  <c:v>49</c:v>
                </c:pt>
                <c:pt idx="6">
                  <c:v>23</c:v>
                </c:pt>
                <c:pt idx="7">
                  <c:v>39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37</c:v>
                </c:pt>
                <c:pt idx="12">
                  <c:v>22</c:v>
                </c:pt>
                <c:pt idx="13">
                  <c:v>32</c:v>
                </c:pt>
                <c:pt idx="14">
                  <c:v>27</c:v>
                </c:pt>
                <c:pt idx="15">
                  <c:v>34</c:v>
                </c:pt>
                <c:pt idx="16">
                  <c:v>25</c:v>
                </c:pt>
                <c:pt idx="17">
                  <c:v>40</c:v>
                </c:pt>
                <c:pt idx="18">
                  <c:v>61</c:v>
                </c:pt>
                <c:pt idx="19">
                  <c:v>24</c:v>
                </c:pt>
                <c:pt idx="20">
                  <c:v>42</c:v>
                </c:pt>
                <c:pt idx="21">
                  <c:v>42</c:v>
                </c:pt>
                <c:pt idx="22">
                  <c:v>36</c:v>
                </c:pt>
                <c:pt idx="23">
                  <c:v>52</c:v>
                </c:pt>
                <c:pt idx="24">
                  <c:v>39</c:v>
                </c:pt>
                <c:pt idx="29">
                  <c:v>20</c:v>
                </c:pt>
                <c:pt idx="30">
                  <c:v>21</c:v>
                </c:pt>
                <c:pt idx="31">
                  <c:v>38</c:v>
                </c:pt>
                <c:pt idx="32">
                  <c:v>30</c:v>
                </c:pt>
                <c:pt idx="33">
                  <c:v>39</c:v>
                </c:pt>
                <c:pt idx="34">
                  <c:v>56</c:v>
                </c:pt>
                <c:pt idx="35">
                  <c:v>18</c:v>
                </c:pt>
                <c:pt idx="36">
                  <c:v>20</c:v>
                </c:pt>
                <c:pt idx="37">
                  <c:v>52</c:v>
                </c:pt>
                <c:pt idx="38">
                  <c:v>63</c:v>
                </c:pt>
                <c:pt idx="39">
                  <c:v>41</c:v>
                </c:pt>
                <c:pt idx="40">
                  <c:v>32</c:v>
                </c:pt>
                <c:pt idx="41">
                  <c:v>49</c:v>
                </c:pt>
                <c:pt idx="42">
                  <c:v>44</c:v>
                </c:pt>
                <c:pt idx="43">
                  <c:v>9</c:v>
                </c:pt>
                <c:pt idx="44">
                  <c:v>42</c:v>
                </c:pt>
                <c:pt idx="45">
                  <c:v>30</c:v>
                </c:pt>
                <c:pt idx="46">
                  <c:v>32</c:v>
                </c:pt>
                <c:pt idx="47">
                  <c:v>19</c:v>
                </c:pt>
                <c:pt idx="48">
                  <c:v>60</c:v>
                </c:pt>
                <c:pt idx="49">
                  <c:v>21</c:v>
                </c:pt>
                <c:pt idx="50">
                  <c:v>21</c:v>
                </c:pt>
                <c:pt idx="51">
                  <c:v>11</c:v>
                </c:pt>
                <c:pt idx="52">
                  <c:v>25</c:v>
                </c:pt>
                <c:pt idx="53">
                  <c:v>10</c:v>
                </c:pt>
                <c:pt idx="54">
                  <c:v>38</c:v>
                </c:pt>
                <c:pt idx="60">
                  <c:v>27</c:v>
                </c:pt>
                <c:pt idx="61">
                  <c:v>52</c:v>
                </c:pt>
                <c:pt idx="62">
                  <c:v>32</c:v>
                </c:pt>
                <c:pt idx="63">
                  <c:v>78</c:v>
                </c:pt>
                <c:pt idx="64">
                  <c:v>25</c:v>
                </c:pt>
                <c:pt idx="65">
                  <c:v>73</c:v>
                </c:pt>
                <c:pt idx="66">
                  <c:v>40</c:v>
                </c:pt>
                <c:pt idx="67">
                  <c:v>20</c:v>
                </c:pt>
                <c:pt idx="68">
                  <c:v>24</c:v>
                </c:pt>
                <c:pt idx="69">
                  <c:v>27</c:v>
                </c:pt>
                <c:pt idx="70">
                  <c:v>25</c:v>
                </c:pt>
                <c:pt idx="71">
                  <c:v>10</c:v>
                </c:pt>
                <c:pt idx="72">
                  <c:v>45</c:v>
                </c:pt>
                <c:pt idx="73">
                  <c:v>15</c:v>
                </c:pt>
                <c:pt idx="74">
                  <c:v>45</c:v>
                </c:pt>
                <c:pt idx="75">
                  <c:v>69</c:v>
                </c:pt>
                <c:pt idx="76">
                  <c:v>33</c:v>
                </c:pt>
                <c:pt idx="77">
                  <c:v>42</c:v>
                </c:pt>
                <c:pt idx="78">
                  <c:v>17</c:v>
                </c:pt>
                <c:pt idx="79">
                  <c:v>26</c:v>
                </c:pt>
                <c:pt idx="80">
                  <c:v>35</c:v>
                </c:pt>
                <c:pt idx="81">
                  <c:v>14</c:v>
                </c:pt>
                <c:pt idx="82">
                  <c:v>23</c:v>
                </c:pt>
                <c:pt idx="83">
                  <c:v>30</c:v>
                </c:pt>
                <c:pt idx="84">
                  <c:v>30</c:v>
                </c:pt>
                <c:pt idx="8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5-4A06-980C-CCAB4035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1136"/>
        <c:axId val="148981616"/>
      </c:scatterChart>
      <c:valAx>
        <c:axId val="1489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616"/>
        <c:crosses val="autoZero"/>
        <c:crossBetween val="midCat"/>
      </c:valAx>
      <c:valAx>
        <c:axId val="148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8584864391951004E-2"/>
                  <c:y val="-0.41781824146981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514</c:v>
                </c:pt>
                <c:pt idx="1">
                  <c:v>641</c:v>
                </c:pt>
                <c:pt idx="2">
                  <c:v>874</c:v>
                </c:pt>
                <c:pt idx="3">
                  <c:v>355</c:v>
                </c:pt>
                <c:pt idx="4">
                  <c:v>389</c:v>
                </c:pt>
                <c:pt idx="5">
                  <c:v>508</c:v>
                </c:pt>
                <c:pt idx="6">
                  <c:v>553</c:v>
                </c:pt>
                <c:pt idx="7">
                  <c:v>524</c:v>
                </c:pt>
                <c:pt idx="8">
                  <c:v>457</c:v>
                </c:pt>
                <c:pt idx="9">
                  <c:v>692</c:v>
                </c:pt>
                <c:pt idx="10">
                  <c:v>326</c:v>
                </c:pt>
                <c:pt idx="11">
                  <c:v>414</c:v>
                </c:pt>
                <c:pt idx="12">
                  <c:v>468</c:v>
                </c:pt>
                <c:pt idx="13">
                  <c:v>499</c:v>
                </c:pt>
                <c:pt idx="14">
                  <c:v>780</c:v>
                </c:pt>
                <c:pt idx="15">
                  <c:v>411</c:v>
                </c:pt>
                <c:pt idx="16">
                  <c:v>619</c:v>
                </c:pt>
                <c:pt idx="17">
                  <c:v>1023</c:v>
                </c:pt>
                <c:pt idx="18">
                  <c:v>559</c:v>
                </c:pt>
                <c:pt idx="19">
                  <c:v>515</c:v>
                </c:pt>
                <c:pt idx="20">
                  <c:v>450</c:v>
                </c:pt>
                <c:pt idx="21">
                  <c:v>456</c:v>
                </c:pt>
                <c:pt idx="22">
                  <c:v>448</c:v>
                </c:pt>
                <c:pt idx="23">
                  <c:v>635</c:v>
                </c:pt>
                <c:pt idx="28">
                  <c:v>488</c:v>
                </c:pt>
                <c:pt idx="29">
                  <c:v>784</c:v>
                </c:pt>
                <c:pt idx="30">
                  <c:v>443</c:v>
                </c:pt>
                <c:pt idx="31">
                  <c:v>594</c:v>
                </c:pt>
                <c:pt idx="32">
                  <c:v>528</c:v>
                </c:pt>
                <c:pt idx="33">
                  <c:v>536</c:v>
                </c:pt>
                <c:pt idx="34">
                  <c:v>480</c:v>
                </c:pt>
                <c:pt idx="35">
                  <c:v>516</c:v>
                </c:pt>
                <c:pt idx="36">
                  <c:v>788</c:v>
                </c:pt>
                <c:pt idx="37">
                  <c:v>468</c:v>
                </c:pt>
                <c:pt idx="38">
                  <c:v>570</c:v>
                </c:pt>
                <c:pt idx="39">
                  <c:v>689</c:v>
                </c:pt>
                <c:pt idx="40">
                  <c:v>366</c:v>
                </c:pt>
                <c:pt idx="41">
                  <c:v>661</c:v>
                </c:pt>
                <c:pt idx="42">
                  <c:v>493</c:v>
                </c:pt>
                <c:pt idx="43">
                  <c:v>763</c:v>
                </c:pt>
                <c:pt idx="44">
                  <c:v>434</c:v>
                </c:pt>
                <c:pt idx="45">
                  <c:v>535</c:v>
                </c:pt>
                <c:pt idx="46">
                  <c:v>629</c:v>
                </c:pt>
                <c:pt idx="47">
                  <c:v>523</c:v>
                </c:pt>
                <c:pt idx="48">
                  <c:v>467</c:v>
                </c:pt>
                <c:pt idx="49">
                  <c:v>928</c:v>
                </c:pt>
                <c:pt idx="50">
                  <c:v>768</c:v>
                </c:pt>
                <c:pt idx="51">
                  <c:v>730</c:v>
                </c:pt>
                <c:pt idx="52">
                  <c:v>500</c:v>
                </c:pt>
                <c:pt idx="58">
                  <c:v>606</c:v>
                </c:pt>
                <c:pt idx="59">
                  <c:v>577</c:v>
                </c:pt>
                <c:pt idx="60">
                  <c:v>410</c:v>
                </c:pt>
                <c:pt idx="61">
                  <c:v>721</c:v>
                </c:pt>
                <c:pt idx="62">
                  <c:v>519</c:v>
                </c:pt>
                <c:pt idx="63">
                  <c:v>497</c:v>
                </c:pt>
                <c:pt idx="64">
                  <c:v>440</c:v>
                </c:pt>
                <c:pt idx="65">
                  <c:v>308</c:v>
                </c:pt>
                <c:pt idx="66">
                  <c:v>479</c:v>
                </c:pt>
                <c:pt idx="67">
                  <c:v>1088</c:v>
                </c:pt>
                <c:pt idx="68">
                  <c:v>357</c:v>
                </c:pt>
                <c:pt idx="69">
                  <c:v>530</c:v>
                </c:pt>
                <c:pt idx="70">
                  <c:v>377</c:v>
                </c:pt>
                <c:pt idx="71">
                  <c:v>440</c:v>
                </c:pt>
                <c:pt idx="72">
                  <c:v>415</c:v>
                </c:pt>
                <c:pt idx="73">
                  <c:v>397</c:v>
                </c:pt>
                <c:pt idx="74">
                  <c:v>603</c:v>
                </c:pt>
                <c:pt idx="75">
                  <c:v>557</c:v>
                </c:pt>
                <c:pt idx="76">
                  <c:v>404</c:v>
                </c:pt>
                <c:pt idx="77">
                  <c:v>430</c:v>
                </c:pt>
                <c:pt idx="78">
                  <c:v>561</c:v>
                </c:pt>
                <c:pt idx="79">
                  <c:v>307</c:v>
                </c:pt>
                <c:pt idx="80">
                  <c:v>641</c:v>
                </c:pt>
                <c:pt idx="81">
                  <c:v>580</c:v>
                </c:pt>
              </c:numCache>
            </c:numRef>
          </c:xVal>
          <c:yVal>
            <c:numRef>
              <c:f>'7 hr'!$F$7:$F$88</c:f>
              <c:numCache>
                <c:formatCode>General</c:formatCode>
                <c:ptCount val="82"/>
                <c:pt idx="0">
                  <c:v>30</c:v>
                </c:pt>
                <c:pt idx="1">
                  <c:v>26.8</c:v>
                </c:pt>
                <c:pt idx="2">
                  <c:v>42.1</c:v>
                </c:pt>
                <c:pt idx="3">
                  <c:v>26.3</c:v>
                </c:pt>
                <c:pt idx="4">
                  <c:v>28.8</c:v>
                </c:pt>
                <c:pt idx="5">
                  <c:v>29.3</c:v>
                </c:pt>
                <c:pt idx="6">
                  <c:v>32.700000000000003</c:v>
                </c:pt>
                <c:pt idx="7">
                  <c:v>27.5</c:v>
                </c:pt>
                <c:pt idx="8">
                  <c:v>21.5</c:v>
                </c:pt>
                <c:pt idx="9">
                  <c:v>42.5</c:v>
                </c:pt>
                <c:pt idx="10">
                  <c:v>21.9</c:v>
                </c:pt>
                <c:pt idx="11">
                  <c:v>28.3</c:v>
                </c:pt>
                <c:pt idx="12">
                  <c:v>41.3</c:v>
                </c:pt>
                <c:pt idx="13">
                  <c:v>31.1</c:v>
                </c:pt>
                <c:pt idx="14">
                  <c:v>67.400000000000006</c:v>
                </c:pt>
                <c:pt idx="15">
                  <c:v>25.7</c:v>
                </c:pt>
                <c:pt idx="16">
                  <c:v>35.6</c:v>
                </c:pt>
                <c:pt idx="17">
                  <c:v>30.1</c:v>
                </c:pt>
                <c:pt idx="18">
                  <c:v>50.4</c:v>
                </c:pt>
                <c:pt idx="19">
                  <c:v>30.1</c:v>
                </c:pt>
                <c:pt idx="20">
                  <c:v>26.9</c:v>
                </c:pt>
                <c:pt idx="21">
                  <c:v>30.5</c:v>
                </c:pt>
                <c:pt idx="22">
                  <c:v>34.799999999999997</c:v>
                </c:pt>
                <c:pt idx="23">
                  <c:v>34.700000000000003</c:v>
                </c:pt>
                <c:pt idx="28">
                  <c:v>32</c:v>
                </c:pt>
                <c:pt idx="29">
                  <c:v>36.200000000000003</c:v>
                </c:pt>
                <c:pt idx="30">
                  <c:v>26.7</c:v>
                </c:pt>
                <c:pt idx="31">
                  <c:v>32.6</c:v>
                </c:pt>
                <c:pt idx="32">
                  <c:v>24.9</c:v>
                </c:pt>
                <c:pt idx="33">
                  <c:v>33.5</c:v>
                </c:pt>
                <c:pt idx="34">
                  <c:v>30.7</c:v>
                </c:pt>
                <c:pt idx="35">
                  <c:v>33.200000000000003</c:v>
                </c:pt>
                <c:pt idx="36">
                  <c:v>35.1</c:v>
                </c:pt>
                <c:pt idx="37">
                  <c:v>29.4</c:v>
                </c:pt>
                <c:pt idx="38">
                  <c:v>33.799999999999997</c:v>
                </c:pt>
                <c:pt idx="39">
                  <c:v>29.5</c:v>
                </c:pt>
                <c:pt idx="40">
                  <c:v>25.4</c:v>
                </c:pt>
                <c:pt idx="41">
                  <c:v>40.6</c:v>
                </c:pt>
                <c:pt idx="42">
                  <c:v>28.1</c:v>
                </c:pt>
                <c:pt idx="43">
                  <c:v>49.5</c:v>
                </c:pt>
                <c:pt idx="44">
                  <c:v>28.8</c:v>
                </c:pt>
                <c:pt idx="45">
                  <c:v>26.3</c:v>
                </c:pt>
                <c:pt idx="46">
                  <c:v>49.1</c:v>
                </c:pt>
                <c:pt idx="47">
                  <c:v>38.5</c:v>
                </c:pt>
                <c:pt idx="48">
                  <c:v>26.3</c:v>
                </c:pt>
                <c:pt idx="49">
                  <c:v>53</c:v>
                </c:pt>
                <c:pt idx="50">
                  <c:v>29.6</c:v>
                </c:pt>
                <c:pt idx="51">
                  <c:v>38.4</c:v>
                </c:pt>
                <c:pt idx="52">
                  <c:v>29.4</c:v>
                </c:pt>
                <c:pt idx="58">
                  <c:v>38.5</c:v>
                </c:pt>
                <c:pt idx="59">
                  <c:v>38.1</c:v>
                </c:pt>
                <c:pt idx="60">
                  <c:v>33.5</c:v>
                </c:pt>
                <c:pt idx="61">
                  <c:v>31.9</c:v>
                </c:pt>
                <c:pt idx="62">
                  <c:v>30.7</c:v>
                </c:pt>
                <c:pt idx="63">
                  <c:v>35.700000000000003</c:v>
                </c:pt>
                <c:pt idx="64">
                  <c:v>38.5</c:v>
                </c:pt>
                <c:pt idx="65">
                  <c:v>27.1</c:v>
                </c:pt>
                <c:pt idx="66">
                  <c:v>38.1</c:v>
                </c:pt>
                <c:pt idx="67">
                  <c:v>123</c:v>
                </c:pt>
                <c:pt idx="68">
                  <c:v>23.9</c:v>
                </c:pt>
                <c:pt idx="69">
                  <c:v>31.1</c:v>
                </c:pt>
                <c:pt idx="70">
                  <c:v>21.5</c:v>
                </c:pt>
                <c:pt idx="71">
                  <c:v>29</c:v>
                </c:pt>
                <c:pt idx="72">
                  <c:v>26.1</c:v>
                </c:pt>
                <c:pt idx="73">
                  <c:v>28.2</c:v>
                </c:pt>
                <c:pt idx="74">
                  <c:v>37.9</c:v>
                </c:pt>
                <c:pt idx="75">
                  <c:v>44.8</c:v>
                </c:pt>
                <c:pt idx="76">
                  <c:v>34</c:v>
                </c:pt>
                <c:pt idx="77">
                  <c:v>27.4</c:v>
                </c:pt>
                <c:pt idx="78">
                  <c:v>37.4</c:v>
                </c:pt>
                <c:pt idx="79">
                  <c:v>19.100000000000001</c:v>
                </c:pt>
                <c:pt idx="80">
                  <c:v>38</c:v>
                </c:pt>
                <c:pt idx="8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9-40DF-BBBD-B0182910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0176"/>
        <c:axId val="41203616"/>
      </c:scatterChart>
      <c:valAx>
        <c:axId val="411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616"/>
        <c:crosses val="autoZero"/>
        <c:crossBetween val="midCat"/>
      </c:valAx>
      <c:valAx>
        <c:axId val="412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95</xdr:row>
      <xdr:rowOff>4762</xdr:rowOff>
    </xdr:from>
    <xdr:to>
      <xdr:col>8</xdr:col>
      <xdr:colOff>466725</xdr:colOff>
      <xdr:row>109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818FA-EECD-B5C7-81B8-B0CBC8808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95</xdr:row>
      <xdr:rowOff>33337</xdr:rowOff>
    </xdr:from>
    <xdr:to>
      <xdr:col>17</xdr:col>
      <xdr:colOff>257175</xdr:colOff>
      <xdr:row>109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E9284-5E57-338C-F6B0-DC80DFE7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252412</xdr:colOff>
      <xdr:row>95</xdr:row>
      <xdr:rowOff>52387</xdr:rowOff>
    </xdr:from>
    <xdr:to>
      <xdr:col>25</xdr:col>
      <xdr:colOff>557212</xdr:colOff>
      <xdr:row>109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FAEA6-801A-D78F-EF9F-C35EBA81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176212</xdr:colOff>
      <xdr:row>95</xdr:row>
      <xdr:rowOff>14287</xdr:rowOff>
    </xdr:from>
    <xdr:to>
      <xdr:col>33</xdr:col>
      <xdr:colOff>481012</xdr:colOff>
      <xdr:row>109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EA4FA-5566-554E-6C2F-D2D69A87F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96</xdr:row>
      <xdr:rowOff>71437</xdr:rowOff>
    </xdr:from>
    <xdr:to>
      <xdr:col>8</xdr:col>
      <xdr:colOff>28575</xdr:colOff>
      <xdr:row>110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C5A53-1339-2DD4-A11B-3D8EECFB7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96</xdr:row>
      <xdr:rowOff>33337</xdr:rowOff>
    </xdr:from>
    <xdr:to>
      <xdr:col>16</xdr:col>
      <xdr:colOff>71437</xdr:colOff>
      <xdr:row>110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B670-0955-763D-70AC-37B4B699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338137</xdr:colOff>
      <xdr:row>96</xdr:row>
      <xdr:rowOff>23812</xdr:rowOff>
    </xdr:from>
    <xdr:to>
      <xdr:col>24</xdr:col>
      <xdr:colOff>33337</xdr:colOff>
      <xdr:row>110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591D9-79A7-D852-AB5D-00CB04FE8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366712</xdr:colOff>
      <xdr:row>96</xdr:row>
      <xdr:rowOff>23812</xdr:rowOff>
    </xdr:from>
    <xdr:to>
      <xdr:col>32</xdr:col>
      <xdr:colOff>61912</xdr:colOff>
      <xdr:row>110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FA8C4-00B8-0EC4-C38B-3BA70412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91</xdr:row>
      <xdr:rowOff>23812</xdr:rowOff>
    </xdr:from>
    <xdr:to>
      <xdr:col>9</xdr:col>
      <xdr:colOff>0</xdr:colOff>
      <xdr:row>105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06764-3647-4886-1DF5-64A27420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91</xdr:row>
      <xdr:rowOff>4762</xdr:rowOff>
    </xdr:from>
    <xdr:to>
      <xdr:col>16</xdr:col>
      <xdr:colOff>481012</xdr:colOff>
      <xdr:row>105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9F93-29C4-1B35-6C4B-18B08CB9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90</xdr:row>
      <xdr:rowOff>185737</xdr:rowOff>
    </xdr:from>
    <xdr:to>
      <xdr:col>24</xdr:col>
      <xdr:colOff>319087</xdr:colOff>
      <xdr:row>105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EE2DD-5285-92A4-7BB8-32F0BE7F5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61912</xdr:colOff>
      <xdr:row>91</xdr:row>
      <xdr:rowOff>61912</xdr:rowOff>
    </xdr:from>
    <xdr:to>
      <xdr:col>32</xdr:col>
      <xdr:colOff>366712</xdr:colOff>
      <xdr:row>105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97EFE-36A2-6EAF-C756-8965F453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71437</xdr:colOff>
      <xdr:row>107</xdr:row>
      <xdr:rowOff>52387</xdr:rowOff>
    </xdr:from>
    <xdr:to>
      <xdr:col>32</xdr:col>
      <xdr:colOff>376237</xdr:colOff>
      <xdr:row>121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0690C-968C-32C2-D25D-DE2B77B91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75</xdr:row>
      <xdr:rowOff>109537</xdr:rowOff>
    </xdr:from>
    <xdr:to>
      <xdr:col>8</xdr:col>
      <xdr:colOff>452437</xdr:colOff>
      <xdr:row>89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0B2D8-15EC-3694-096E-EEDA6242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75</xdr:row>
      <xdr:rowOff>138112</xdr:rowOff>
    </xdr:from>
    <xdr:to>
      <xdr:col>17</xdr:col>
      <xdr:colOff>95250</xdr:colOff>
      <xdr:row>90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45C43-0B31-9544-A69D-E79325DF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75</xdr:row>
      <xdr:rowOff>166687</xdr:rowOff>
    </xdr:from>
    <xdr:to>
      <xdr:col>25</xdr:col>
      <xdr:colOff>309562</xdr:colOff>
      <xdr:row>90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2F166-D8E1-3637-FF6C-F95E97C71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91</xdr:row>
      <xdr:rowOff>4762</xdr:rowOff>
    </xdr:from>
    <xdr:to>
      <xdr:col>8</xdr:col>
      <xdr:colOff>371475</xdr:colOff>
      <xdr:row>105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78FFD-89F6-82B7-D2BF-92ABF4C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37</xdr:row>
      <xdr:rowOff>114301</xdr:rowOff>
    </xdr:from>
    <xdr:to>
      <xdr:col>23</xdr:col>
      <xdr:colOff>228600</xdr:colOff>
      <xdr:row>48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4A7F-7E4A-6A03-A7E6-F831212B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442912</xdr:colOff>
      <xdr:row>37</xdr:row>
      <xdr:rowOff>142875</xdr:rowOff>
    </xdr:from>
    <xdr:to>
      <xdr:col>28</xdr:col>
      <xdr:colOff>190500</xdr:colOff>
      <xdr:row>47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CD9C5-02D3-0F43-6AA9-7AA0FC1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471487</xdr:colOff>
      <xdr:row>49</xdr:row>
      <xdr:rowOff>57150</xdr:rowOff>
    </xdr:from>
    <xdr:to>
      <xdr:col>28</xdr:col>
      <xdr:colOff>323850</xdr:colOff>
      <xdr:row>59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8AA9F-411A-7F9F-3DBC-FDBA6DAE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266701</xdr:colOff>
      <xdr:row>49</xdr:row>
      <xdr:rowOff>38099</xdr:rowOff>
    </xdr:from>
    <xdr:to>
      <xdr:col>23</xdr:col>
      <xdr:colOff>209551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474B24-9CB0-3293-EDDF-C4E97E50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223837</xdr:colOff>
      <xdr:row>59</xdr:row>
      <xdr:rowOff>133350</xdr:rowOff>
    </xdr:from>
    <xdr:to>
      <xdr:col>23</xdr:col>
      <xdr:colOff>219075</xdr:colOff>
      <xdr:row>70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8124BD-A49B-27A1-2AFF-427F1D6A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C92"/>
  <sheetViews>
    <sheetView topLeftCell="A4" workbookViewId="0">
      <selection activeCell="A7" sqref="A7:XFD7"/>
    </sheetView>
  </sheetViews>
  <sheetFormatPr defaultRowHeight="15" x14ac:dyDescent="0.25"/>
  <sheetData>
    <row r="4" spans="1:29" x14ac:dyDescent="0.25">
      <c r="E4" s="1" t="s">
        <v>0</v>
      </c>
      <c r="F4" s="1"/>
      <c r="G4" s="1"/>
      <c r="H4" s="1"/>
      <c r="I4" s="1"/>
      <c r="J4" s="1"/>
      <c r="K4" s="1"/>
      <c r="M4" s="2" t="s">
        <v>1</v>
      </c>
      <c r="N4" s="2"/>
      <c r="O4" s="2"/>
      <c r="P4" s="2"/>
      <c r="Q4" s="2"/>
      <c r="R4" s="2"/>
      <c r="S4" s="2"/>
      <c r="U4" s="3" t="s">
        <v>2</v>
      </c>
      <c r="V4" s="3"/>
      <c r="W4" s="3"/>
      <c r="X4" s="3"/>
      <c r="Y4" s="3"/>
      <c r="Z4" s="3"/>
      <c r="AA4" s="3"/>
    </row>
    <row r="5" spans="1:29" ht="45" x14ac:dyDescent="0.25">
      <c r="A5" s="4" t="s">
        <v>3</v>
      </c>
      <c r="B5" s="4"/>
      <c r="C5" s="4" t="s">
        <v>4</v>
      </c>
      <c r="D5" s="4"/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4"/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4"/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8" t="s">
        <v>11</v>
      </c>
      <c r="AB5" s="4"/>
      <c r="AC5" s="9" t="s">
        <v>12</v>
      </c>
    </row>
    <row r="6" spans="1:29" x14ac:dyDescent="0.25">
      <c r="A6" s="10" t="s">
        <v>13</v>
      </c>
      <c r="C6">
        <v>469</v>
      </c>
      <c r="E6">
        <v>30</v>
      </c>
      <c r="F6">
        <v>31.4</v>
      </c>
      <c r="G6">
        <v>1.05</v>
      </c>
      <c r="H6">
        <v>0.373</v>
      </c>
      <c r="I6">
        <v>0.438</v>
      </c>
      <c r="J6">
        <v>0.72599999999999998</v>
      </c>
      <c r="K6">
        <v>8115</v>
      </c>
      <c r="M6">
        <v>3</v>
      </c>
      <c r="N6">
        <v>2.3E-2</v>
      </c>
      <c r="O6">
        <v>7.6699999999999997E-3</v>
      </c>
      <c r="P6">
        <v>0.17499999999999999</v>
      </c>
      <c r="Q6">
        <v>0.77200000000000002</v>
      </c>
      <c r="R6">
        <v>0.81100000000000005</v>
      </c>
      <c r="S6">
        <v>5921</v>
      </c>
      <c r="U6">
        <v>91</v>
      </c>
      <c r="V6">
        <v>6.26</v>
      </c>
      <c r="W6">
        <v>6.88E-2</v>
      </c>
      <c r="X6">
        <v>0.185</v>
      </c>
      <c r="Y6">
        <v>0.79600000000000004</v>
      </c>
      <c r="Z6">
        <v>0.82199999999999995</v>
      </c>
      <c r="AA6">
        <v>1013</v>
      </c>
      <c r="AC6">
        <f t="shared" ref="AC6:AC27" si="0">M6/U6</f>
        <v>3.2967032967032968E-2</v>
      </c>
    </row>
    <row r="7" spans="1:29" s="12" customFormat="1" x14ac:dyDescent="0.25">
      <c r="A7" s="13" t="s">
        <v>14</v>
      </c>
      <c r="C7" s="12">
        <v>481</v>
      </c>
      <c r="E7" s="12">
        <v>46</v>
      </c>
      <c r="F7" s="12">
        <v>30.9</v>
      </c>
      <c r="G7" s="12">
        <v>0.67100000000000004</v>
      </c>
      <c r="H7" s="12">
        <v>0.40799999999999997</v>
      </c>
      <c r="I7" s="12">
        <v>0.39900000000000002</v>
      </c>
      <c r="J7" s="12">
        <v>0.70899999999999996</v>
      </c>
      <c r="K7" s="12">
        <v>9571</v>
      </c>
      <c r="M7" s="12">
        <v>26</v>
      </c>
      <c r="N7" s="12">
        <v>0.63</v>
      </c>
      <c r="O7" s="12">
        <v>2.4199999999999999E-2</v>
      </c>
      <c r="P7" s="12">
        <v>0.14099999999999999</v>
      </c>
      <c r="Q7" s="12">
        <v>0.77</v>
      </c>
      <c r="R7" s="12">
        <v>0.77</v>
      </c>
      <c r="S7" s="12">
        <v>3912</v>
      </c>
      <c r="U7" s="12">
        <v>89</v>
      </c>
      <c r="V7" s="12">
        <v>2.6</v>
      </c>
      <c r="W7" s="12">
        <v>2.92E-2</v>
      </c>
      <c r="X7" s="12">
        <v>0.157</v>
      </c>
      <c r="Y7" s="12">
        <v>0.81</v>
      </c>
      <c r="Z7" s="12">
        <v>0.80600000000000005</v>
      </c>
      <c r="AA7" s="12">
        <v>2226</v>
      </c>
      <c r="AC7" s="12">
        <f t="shared" si="0"/>
        <v>0.29213483146067415</v>
      </c>
    </row>
    <row r="8" spans="1:29" x14ac:dyDescent="0.25">
      <c r="A8" s="10" t="s">
        <v>15</v>
      </c>
      <c r="C8">
        <v>595</v>
      </c>
      <c r="E8">
        <v>42</v>
      </c>
      <c r="F8">
        <v>36.6</v>
      </c>
      <c r="G8">
        <v>0.87</v>
      </c>
      <c r="H8">
        <v>0.41099999999999998</v>
      </c>
      <c r="I8">
        <v>0.73499999999999999</v>
      </c>
      <c r="J8">
        <v>0.72299999999999998</v>
      </c>
      <c r="K8">
        <v>12000</v>
      </c>
      <c r="M8">
        <v>24</v>
      </c>
      <c r="N8">
        <v>0.56299999999999994</v>
      </c>
      <c r="O8">
        <v>2.35E-2</v>
      </c>
      <c r="P8">
        <v>0.17100000000000001</v>
      </c>
      <c r="Q8">
        <v>0.745</v>
      </c>
      <c r="R8">
        <v>0.79900000000000004</v>
      </c>
      <c r="S8">
        <v>7806</v>
      </c>
      <c r="U8">
        <v>101</v>
      </c>
      <c r="V8">
        <v>2.95</v>
      </c>
      <c r="W8">
        <v>2.92E-2</v>
      </c>
      <c r="X8">
        <v>0.16900000000000001</v>
      </c>
      <c r="Y8">
        <v>0.78700000000000003</v>
      </c>
      <c r="Z8">
        <v>0.81399999999999995</v>
      </c>
      <c r="AA8">
        <v>2281</v>
      </c>
      <c r="AC8">
        <f t="shared" si="0"/>
        <v>0.23762376237623761</v>
      </c>
    </row>
    <row r="9" spans="1:29" x14ac:dyDescent="0.25">
      <c r="A9" s="10" t="s">
        <v>16</v>
      </c>
      <c r="C9">
        <v>316</v>
      </c>
      <c r="E9">
        <v>26</v>
      </c>
      <c r="F9">
        <v>15.9</v>
      </c>
      <c r="G9">
        <v>0.61299999999999999</v>
      </c>
      <c r="H9">
        <v>0.40899999999999997</v>
      </c>
      <c r="I9">
        <v>0.42699999999999999</v>
      </c>
      <c r="J9">
        <v>0.70199999999999996</v>
      </c>
      <c r="K9">
        <v>11500</v>
      </c>
      <c r="M9">
        <v>23</v>
      </c>
      <c r="N9">
        <v>0.49099999999999999</v>
      </c>
      <c r="O9">
        <v>2.1399999999999999E-2</v>
      </c>
      <c r="P9">
        <v>0.20200000000000001</v>
      </c>
      <c r="Q9">
        <v>0.64500000000000002</v>
      </c>
      <c r="R9">
        <v>0.78100000000000003</v>
      </c>
      <c r="S9">
        <v>3915</v>
      </c>
      <c r="U9">
        <v>39</v>
      </c>
      <c r="V9">
        <v>1.5</v>
      </c>
      <c r="W9">
        <v>3.85E-2</v>
      </c>
      <c r="X9">
        <v>0.17299999999999999</v>
      </c>
      <c r="Y9">
        <v>0.72599999999999998</v>
      </c>
      <c r="Z9">
        <v>0.79</v>
      </c>
      <c r="AA9">
        <v>2326</v>
      </c>
      <c r="AC9">
        <f t="shared" si="0"/>
        <v>0.58974358974358976</v>
      </c>
    </row>
    <row r="10" spans="1:29" x14ac:dyDescent="0.25">
      <c r="A10" s="10" t="s">
        <v>17</v>
      </c>
      <c r="C10">
        <v>326</v>
      </c>
      <c r="E10">
        <v>21</v>
      </c>
      <c r="F10">
        <v>23.7</v>
      </c>
      <c r="G10">
        <v>1.1299999999999999</v>
      </c>
      <c r="H10">
        <v>0.40500000000000003</v>
      </c>
      <c r="I10">
        <v>0.42899999999999999</v>
      </c>
      <c r="J10">
        <v>0.66900000000000004</v>
      </c>
      <c r="K10">
        <v>13700</v>
      </c>
      <c r="M10">
        <v>21</v>
      </c>
      <c r="N10">
        <v>0.38200000000000001</v>
      </c>
      <c r="O10">
        <v>1.8200000000000001E-2</v>
      </c>
      <c r="P10">
        <v>0.16700000000000001</v>
      </c>
      <c r="Q10">
        <v>0.70799999999999996</v>
      </c>
      <c r="R10">
        <v>0.77600000000000002</v>
      </c>
      <c r="S10">
        <v>5013</v>
      </c>
      <c r="U10">
        <v>69</v>
      </c>
      <c r="V10">
        <v>2.0499999999999998</v>
      </c>
      <c r="W10">
        <v>2.9700000000000001E-2</v>
      </c>
      <c r="X10">
        <v>0.161</v>
      </c>
      <c r="Y10">
        <v>0.75700000000000001</v>
      </c>
      <c r="Z10">
        <v>0.79100000000000004</v>
      </c>
      <c r="AA10">
        <v>1241</v>
      </c>
      <c r="AC10">
        <f t="shared" si="0"/>
        <v>0.30434782608695654</v>
      </c>
    </row>
    <row r="11" spans="1:29" x14ac:dyDescent="0.25">
      <c r="A11" s="10" t="s">
        <v>18</v>
      </c>
      <c r="C11">
        <v>899</v>
      </c>
      <c r="E11">
        <v>34</v>
      </c>
      <c r="F11">
        <v>43.9</v>
      </c>
      <c r="G11">
        <v>1.29</v>
      </c>
      <c r="H11">
        <v>0.39800000000000002</v>
      </c>
      <c r="I11">
        <v>0.42899999999999999</v>
      </c>
      <c r="J11">
        <v>0.73599999999999999</v>
      </c>
      <c r="K11">
        <v>10500</v>
      </c>
      <c r="M11">
        <v>33</v>
      </c>
      <c r="N11">
        <v>0.63500000000000001</v>
      </c>
      <c r="O11">
        <v>1.9199999999999998E-2</v>
      </c>
      <c r="P11">
        <v>0.16600000000000001</v>
      </c>
      <c r="Q11">
        <v>0.72799999999999998</v>
      </c>
      <c r="R11">
        <v>0.79100000000000004</v>
      </c>
      <c r="S11">
        <v>4095</v>
      </c>
      <c r="U11">
        <v>103</v>
      </c>
      <c r="V11">
        <v>2.4700000000000002</v>
      </c>
      <c r="W11">
        <v>2.4E-2</v>
      </c>
      <c r="X11">
        <v>0.17</v>
      </c>
      <c r="Y11">
        <v>0.77300000000000002</v>
      </c>
      <c r="Z11">
        <v>0.80500000000000005</v>
      </c>
      <c r="AA11">
        <v>2771</v>
      </c>
      <c r="AC11">
        <f t="shared" si="0"/>
        <v>0.32038834951456313</v>
      </c>
    </row>
    <row r="12" spans="1:29" x14ac:dyDescent="0.25">
      <c r="A12" s="10" t="s">
        <v>19</v>
      </c>
      <c r="C12">
        <v>291</v>
      </c>
      <c r="E12">
        <v>19</v>
      </c>
      <c r="F12">
        <v>25.6</v>
      </c>
      <c r="G12">
        <v>1.35</v>
      </c>
      <c r="H12">
        <v>0.376</v>
      </c>
      <c r="I12">
        <v>0.45300000000000001</v>
      </c>
      <c r="J12">
        <v>0.75900000000000001</v>
      </c>
      <c r="K12">
        <v>11500</v>
      </c>
      <c r="M12">
        <v>8</v>
      </c>
      <c r="N12">
        <v>6.6100000000000006E-2</v>
      </c>
      <c r="O12">
        <v>8.26E-3</v>
      </c>
      <c r="P12">
        <v>0.14799999999999999</v>
      </c>
      <c r="Q12">
        <v>0.79700000000000004</v>
      </c>
      <c r="R12">
        <v>0.79100000000000004</v>
      </c>
      <c r="S12">
        <v>7093</v>
      </c>
      <c r="U12">
        <v>40</v>
      </c>
      <c r="V12">
        <v>0.73699999999999999</v>
      </c>
      <c r="W12">
        <v>1.84E-2</v>
      </c>
      <c r="X12">
        <v>0.17</v>
      </c>
      <c r="Y12">
        <v>0.80900000000000005</v>
      </c>
      <c r="Z12">
        <v>0.82</v>
      </c>
      <c r="AA12">
        <v>3310</v>
      </c>
      <c r="AC12">
        <f t="shared" si="0"/>
        <v>0.2</v>
      </c>
    </row>
    <row r="13" spans="1:29" x14ac:dyDescent="0.25">
      <c r="A13" s="10" t="s">
        <v>20</v>
      </c>
      <c r="C13">
        <v>348</v>
      </c>
      <c r="E13">
        <v>23</v>
      </c>
      <c r="F13">
        <v>20.3</v>
      </c>
      <c r="G13">
        <v>0.88200000000000001</v>
      </c>
      <c r="H13">
        <v>0.38300000000000001</v>
      </c>
      <c r="I13">
        <v>0.43099999999999999</v>
      </c>
      <c r="J13">
        <v>0.69699999999999995</v>
      </c>
      <c r="K13">
        <v>8962</v>
      </c>
      <c r="M13">
        <v>9</v>
      </c>
      <c r="N13">
        <v>0.40500000000000003</v>
      </c>
      <c r="O13">
        <v>4.4999999999999998E-2</v>
      </c>
      <c r="P13">
        <v>0.16200000000000001</v>
      </c>
      <c r="Q13">
        <v>0.76500000000000001</v>
      </c>
      <c r="R13">
        <v>0.79900000000000004</v>
      </c>
      <c r="S13">
        <v>8633</v>
      </c>
      <c r="U13">
        <v>53</v>
      </c>
      <c r="V13">
        <v>1.96</v>
      </c>
      <c r="W13">
        <v>3.7100000000000001E-2</v>
      </c>
      <c r="X13">
        <v>0.16500000000000001</v>
      </c>
      <c r="Y13">
        <v>0.78900000000000003</v>
      </c>
      <c r="Z13">
        <v>0.80700000000000005</v>
      </c>
      <c r="AA13">
        <v>1683</v>
      </c>
      <c r="AC13">
        <f t="shared" si="0"/>
        <v>0.16981132075471697</v>
      </c>
    </row>
    <row r="14" spans="1:29" x14ac:dyDescent="0.25">
      <c r="A14" s="10" t="s">
        <v>21</v>
      </c>
      <c r="C14">
        <v>804</v>
      </c>
      <c r="E14">
        <v>28</v>
      </c>
      <c r="F14">
        <v>66.900000000000006</v>
      </c>
      <c r="G14">
        <v>2.39</v>
      </c>
      <c r="H14">
        <v>0.36099999999999999</v>
      </c>
      <c r="I14">
        <v>0.437</v>
      </c>
      <c r="J14">
        <v>0.67</v>
      </c>
      <c r="K14">
        <v>10900</v>
      </c>
      <c r="M14">
        <v>32</v>
      </c>
      <c r="N14">
        <v>0.75800000000000001</v>
      </c>
      <c r="O14">
        <v>2.3699999999999999E-2</v>
      </c>
      <c r="P14">
        <v>0.16600000000000001</v>
      </c>
      <c r="Q14">
        <v>0.73199999999999998</v>
      </c>
      <c r="R14">
        <v>0.77600000000000002</v>
      </c>
      <c r="S14">
        <v>7137</v>
      </c>
      <c r="U14">
        <v>163</v>
      </c>
      <c r="V14">
        <v>4.6399999999999997</v>
      </c>
      <c r="W14">
        <v>2.8500000000000001E-2</v>
      </c>
      <c r="X14">
        <v>0.17199999999999999</v>
      </c>
      <c r="Y14">
        <v>0.78600000000000003</v>
      </c>
      <c r="Z14">
        <v>0.81599999999999995</v>
      </c>
      <c r="AA14">
        <v>2061</v>
      </c>
      <c r="AC14">
        <f t="shared" si="0"/>
        <v>0.19631901840490798</v>
      </c>
    </row>
    <row r="15" spans="1:29" x14ac:dyDescent="0.25">
      <c r="A15" s="10" t="s">
        <v>22</v>
      </c>
      <c r="C15" s="12">
        <v>468</v>
      </c>
      <c r="E15">
        <v>23</v>
      </c>
      <c r="F15" s="12">
        <v>34.6</v>
      </c>
      <c r="G15">
        <v>1.5</v>
      </c>
      <c r="H15">
        <v>0.41399999999999998</v>
      </c>
      <c r="I15">
        <v>0.39600000000000002</v>
      </c>
      <c r="J15">
        <v>0.75900000000000001</v>
      </c>
      <c r="K15">
        <v>13200</v>
      </c>
      <c r="M15" s="12">
        <v>23</v>
      </c>
      <c r="N15">
        <v>0.69499999999999995</v>
      </c>
      <c r="O15">
        <v>3.0200000000000001E-2</v>
      </c>
      <c r="P15">
        <v>0.16600000000000001</v>
      </c>
      <c r="Q15">
        <v>0.77300000000000002</v>
      </c>
      <c r="R15">
        <v>0.80600000000000005</v>
      </c>
      <c r="S15">
        <v>8054</v>
      </c>
      <c r="U15">
        <v>115</v>
      </c>
      <c r="V15">
        <v>3.83</v>
      </c>
      <c r="W15">
        <v>3.3300000000000003E-2</v>
      </c>
      <c r="X15">
        <v>0.17199999999999999</v>
      </c>
      <c r="Y15">
        <v>0.78500000000000003</v>
      </c>
      <c r="Z15">
        <v>0.81399999999999995</v>
      </c>
      <c r="AA15">
        <v>2054</v>
      </c>
      <c r="AC15">
        <f t="shared" si="0"/>
        <v>0.2</v>
      </c>
    </row>
    <row r="16" spans="1:29" x14ac:dyDescent="0.25">
      <c r="A16" s="10" t="s">
        <v>23</v>
      </c>
      <c r="C16">
        <v>427</v>
      </c>
      <c r="E16">
        <v>23</v>
      </c>
      <c r="F16">
        <v>21.7</v>
      </c>
      <c r="G16">
        <v>0.94299999999999995</v>
      </c>
      <c r="H16">
        <v>0.36699999999999999</v>
      </c>
      <c r="I16">
        <v>0.41399999999999998</v>
      </c>
      <c r="J16">
        <v>0.69499999999999995</v>
      </c>
      <c r="K16">
        <v>14400</v>
      </c>
      <c r="M16">
        <v>18</v>
      </c>
      <c r="N16">
        <v>0.378</v>
      </c>
      <c r="O16">
        <v>2.1000000000000001E-2</v>
      </c>
      <c r="P16">
        <v>0.16500000000000001</v>
      </c>
      <c r="Q16">
        <v>0.72599999999999998</v>
      </c>
      <c r="R16">
        <v>0.78200000000000003</v>
      </c>
      <c r="S16">
        <v>5455</v>
      </c>
      <c r="U16">
        <v>69</v>
      </c>
      <c r="V16">
        <v>2.1800000000000002</v>
      </c>
      <c r="W16">
        <v>3.1699999999999999E-2</v>
      </c>
      <c r="X16">
        <v>0.16500000000000001</v>
      </c>
      <c r="Y16">
        <v>0.78</v>
      </c>
      <c r="Z16">
        <v>0.79900000000000004</v>
      </c>
      <c r="AA16">
        <v>1418</v>
      </c>
      <c r="AC16">
        <f t="shared" si="0"/>
        <v>0.2608695652173913</v>
      </c>
    </row>
    <row r="17" spans="1:29" x14ac:dyDescent="0.25">
      <c r="A17" s="10" t="s">
        <v>24</v>
      </c>
      <c r="C17">
        <v>574</v>
      </c>
      <c r="E17">
        <v>16</v>
      </c>
      <c r="F17">
        <v>39</v>
      </c>
      <c r="G17">
        <v>2.44</v>
      </c>
      <c r="H17">
        <v>0.39500000000000002</v>
      </c>
      <c r="I17">
        <v>0.45300000000000001</v>
      </c>
      <c r="J17">
        <v>0.70299999999999996</v>
      </c>
      <c r="K17">
        <v>10800</v>
      </c>
      <c r="M17">
        <v>20</v>
      </c>
      <c r="N17">
        <v>0.27900000000000003</v>
      </c>
      <c r="O17">
        <v>1.3899999999999999E-2</v>
      </c>
      <c r="P17">
        <v>0.16400000000000001</v>
      </c>
      <c r="Q17">
        <v>0.754</v>
      </c>
      <c r="R17">
        <v>0.79300000000000004</v>
      </c>
      <c r="S17">
        <v>6491</v>
      </c>
      <c r="U17">
        <v>49</v>
      </c>
      <c r="V17">
        <v>1.28</v>
      </c>
      <c r="W17">
        <v>2.6100000000000002E-2</v>
      </c>
      <c r="X17">
        <v>0.16600000000000001</v>
      </c>
      <c r="Y17">
        <v>0.79200000000000004</v>
      </c>
      <c r="Z17">
        <v>0.81299999999999994</v>
      </c>
      <c r="AA17">
        <v>2694</v>
      </c>
      <c r="AC17">
        <f t="shared" si="0"/>
        <v>0.40816326530612246</v>
      </c>
    </row>
    <row r="18" spans="1:29" x14ac:dyDescent="0.25">
      <c r="A18" s="10" t="s">
        <v>25</v>
      </c>
      <c r="C18">
        <v>620</v>
      </c>
      <c r="E18">
        <v>25</v>
      </c>
      <c r="F18">
        <v>30.4</v>
      </c>
      <c r="G18">
        <v>1.22</v>
      </c>
      <c r="H18">
        <v>0.35899999999999999</v>
      </c>
      <c r="I18">
        <v>0.43099999999999999</v>
      </c>
      <c r="J18">
        <v>0.63900000000000001</v>
      </c>
      <c r="K18">
        <v>10900</v>
      </c>
      <c r="M18">
        <v>15</v>
      </c>
      <c r="N18">
        <v>0.33400000000000002</v>
      </c>
      <c r="O18">
        <v>2.23E-2</v>
      </c>
      <c r="P18">
        <v>0.17399999999999999</v>
      </c>
      <c r="Q18">
        <v>0.70199999999999996</v>
      </c>
      <c r="R18">
        <v>0.79400000000000004</v>
      </c>
      <c r="S18">
        <v>5627</v>
      </c>
      <c r="U18">
        <v>77</v>
      </c>
      <c r="V18">
        <v>2.37</v>
      </c>
      <c r="W18">
        <v>3.0800000000000001E-2</v>
      </c>
      <c r="X18">
        <v>0.17199999999999999</v>
      </c>
      <c r="Y18">
        <v>0.75800000000000001</v>
      </c>
      <c r="Z18">
        <v>0.80400000000000005</v>
      </c>
      <c r="AA18">
        <v>2397</v>
      </c>
      <c r="AC18">
        <f t="shared" si="0"/>
        <v>0.19480519480519481</v>
      </c>
    </row>
    <row r="19" spans="1:29" x14ac:dyDescent="0.25">
      <c r="A19" s="10" t="s">
        <v>26</v>
      </c>
      <c r="C19">
        <v>425</v>
      </c>
      <c r="E19">
        <v>44</v>
      </c>
      <c r="F19">
        <v>31.5</v>
      </c>
      <c r="G19">
        <v>0.71499999999999997</v>
      </c>
      <c r="H19">
        <v>0.38700000000000001</v>
      </c>
      <c r="I19">
        <v>0.436</v>
      </c>
      <c r="J19">
        <v>0.71099999999999997</v>
      </c>
      <c r="K19">
        <v>7063</v>
      </c>
      <c r="M19">
        <v>15</v>
      </c>
      <c r="N19">
        <v>0.29299999999999998</v>
      </c>
      <c r="O19">
        <v>1.95E-2</v>
      </c>
      <c r="P19">
        <v>0.155</v>
      </c>
      <c r="Q19">
        <v>0.78500000000000003</v>
      </c>
      <c r="R19">
        <v>0.8</v>
      </c>
      <c r="S19">
        <v>4364</v>
      </c>
      <c r="U19">
        <v>72</v>
      </c>
      <c r="V19">
        <v>1.9</v>
      </c>
      <c r="W19">
        <v>2.63E-2</v>
      </c>
      <c r="X19">
        <v>0.16500000000000001</v>
      </c>
      <c r="Y19">
        <v>0.8</v>
      </c>
      <c r="Z19">
        <v>0.81499999999999995</v>
      </c>
      <c r="AA19">
        <v>1397</v>
      </c>
      <c r="AC19">
        <f t="shared" si="0"/>
        <v>0.20833333333333334</v>
      </c>
    </row>
    <row r="20" spans="1:29" x14ac:dyDescent="0.25">
      <c r="A20" s="10" t="s">
        <v>27</v>
      </c>
      <c r="C20">
        <v>318</v>
      </c>
      <c r="E20">
        <v>20</v>
      </c>
      <c r="F20">
        <v>21.4</v>
      </c>
      <c r="G20">
        <v>1.07</v>
      </c>
      <c r="H20">
        <v>0.38700000000000001</v>
      </c>
      <c r="I20">
        <v>0.40300000000000002</v>
      </c>
      <c r="J20">
        <v>0.69499999999999995</v>
      </c>
      <c r="K20">
        <v>7118</v>
      </c>
      <c r="M20">
        <v>31</v>
      </c>
      <c r="N20">
        <v>0.60599999999999998</v>
      </c>
      <c r="O20">
        <v>1.95E-2</v>
      </c>
      <c r="P20">
        <v>0.161</v>
      </c>
      <c r="Q20">
        <v>0.69899999999999995</v>
      </c>
      <c r="R20">
        <v>0.76400000000000001</v>
      </c>
      <c r="S20">
        <v>3533</v>
      </c>
      <c r="U20">
        <v>58</v>
      </c>
      <c r="V20">
        <v>2</v>
      </c>
      <c r="W20">
        <v>3.4500000000000003E-2</v>
      </c>
      <c r="X20">
        <v>0.158</v>
      </c>
      <c r="Y20">
        <v>0.78500000000000003</v>
      </c>
      <c r="Z20">
        <v>0.79400000000000004</v>
      </c>
      <c r="AA20">
        <v>812</v>
      </c>
      <c r="AC20">
        <f t="shared" si="0"/>
        <v>0.53448275862068961</v>
      </c>
    </row>
    <row r="21" spans="1:29" x14ac:dyDescent="0.25">
      <c r="A21" s="10" t="s">
        <v>28</v>
      </c>
      <c r="C21">
        <v>362</v>
      </c>
      <c r="E21">
        <v>28</v>
      </c>
      <c r="F21">
        <v>23.1</v>
      </c>
      <c r="G21">
        <v>0.82399999999999995</v>
      </c>
      <c r="H21">
        <v>0.39100000000000001</v>
      </c>
      <c r="I21">
        <v>0.46400000000000002</v>
      </c>
      <c r="J21">
        <v>0.72399999999999998</v>
      </c>
      <c r="K21">
        <v>8007</v>
      </c>
      <c r="M21">
        <v>31</v>
      </c>
      <c r="N21">
        <v>0.45700000000000002</v>
      </c>
      <c r="O21">
        <v>1.47E-2</v>
      </c>
      <c r="P21">
        <v>0.17599999999999999</v>
      </c>
      <c r="Q21">
        <v>0.67200000000000004</v>
      </c>
      <c r="R21">
        <v>0.77600000000000002</v>
      </c>
      <c r="S21">
        <v>3567</v>
      </c>
      <c r="U21">
        <v>60</v>
      </c>
      <c r="V21">
        <v>1.95</v>
      </c>
      <c r="W21">
        <v>3.2500000000000001E-2</v>
      </c>
      <c r="X21">
        <v>0.16600000000000001</v>
      </c>
      <c r="Y21">
        <v>0.77700000000000002</v>
      </c>
      <c r="Z21">
        <v>0.79700000000000004</v>
      </c>
      <c r="AA21">
        <v>1080</v>
      </c>
      <c r="AC21">
        <f t="shared" si="0"/>
        <v>0.51666666666666672</v>
      </c>
    </row>
    <row r="22" spans="1:29" x14ac:dyDescent="0.25">
      <c r="A22" s="10" t="s">
        <v>29</v>
      </c>
      <c r="C22">
        <v>406</v>
      </c>
      <c r="E22">
        <v>17</v>
      </c>
      <c r="F22">
        <v>31.1</v>
      </c>
      <c r="G22">
        <v>1.83</v>
      </c>
      <c r="H22">
        <v>0.379</v>
      </c>
      <c r="I22">
        <v>0.377</v>
      </c>
      <c r="J22">
        <v>0.65300000000000002</v>
      </c>
      <c r="K22">
        <v>11000</v>
      </c>
      <c r="M22">
        <v>56</v>
      </c>
      <c r="N22">
        <v>1.33</v>
      </c>
      <c r="O22">
        <v>2.3699999999999999E-2</v>
      </c>
      <c r="P22">
        <v>0.184</v>
      </c>
      <c r="Q22">
        <v>0.66</v>
      </c>
      <c r="R22">
        <v>0.77300000000000002</v>
      </c>
      <c r="S22">
        <v>4613</v>
      </c>
      <c r="U22">
        <v>91</v>
      </c>
      <c r="V22">
        <v>2.4300000000000002</v>
      </c>
      <c r="W22">
        <v>2.6599999999999999E-2</v>
      </c>
      <c r="X22">
        <v>0.17899999999999999</v>
      </c>
      <c r="Y22">
        <v>0.78500000000000003</v>
      </c>
      <c r="Z22">
        <v>0.82099999999999995</v>
      </c>
      <c r="AA22">
        <v>2075</v>
      </c>
      <c r="AC22">
        <f t="shared" si="0"/>
        <v>0.61538461538461542</v>
      </c>
    </row>
    <row r="23" spans="1:29" x14ac:dyDescent="0.25">
      <c r="A23" s="10" t="s">
        <v>30</v>
      </c>
      <c r="C23" s="12">
        <v>449</v>
      </c>
      <c r="E23">
        <v>29</v>
      </c>
      <c r="F23" s="12">
        <v>30.5</v>
      </c>
      <c r="G23">
        <v>1.05</v>
      </c>
      <c r="H23">
        <v>0.41499999999999998</v>
      </c>
      <c r="I23">
        <v>0.42</v>
      </c>
      <c r="J23">
        <v>0.71</v>
      </c>
      <c r="K23">
        <v>10400</v>
      </c>
      <c r="M23">
        <v>17</v>
      </c>
      <c r="N23">
        <v>0.29399999999999998</v>
      </c>
      <c r="O23">
        <v>1.7299999999999999E-2</v>
      </c>
      <c r="P23">
        <v>0.16700000000000001</v>
      </c>
      <c r="Q23">
        <v>0.745</v>
      </c>
      <c r="R23">
        <v>0.79</v>
      </c>
      <c r="S23">
        <v>7554</v>
      </c>
      <c r="U23">
        <v>111</v>
      </c>
      <c r="V23">
        <v>4.8600000000000003</v>
      </c>
      <c r="W23">
        <v>4.3700000000000003E-2</v>
      </c>
      <c r="X23">
        <v>0.16700000000000001</v>
      </c>
      <c r="Y23">
        <v>0.76600000000000001</v>
      </c>
      <c r="Z23">
        <v>0.79400000000000004</v>
      </c>
      <c r="AA23">
        <v>1188</v>
      </c>
      <c r="AC23">
        <f t="shared" si="0"/>
        <v>0.15315315315315314</v>
      </c>
    </row>
    <row r="24" spans="1:29" x14ac:dyDescent="0.25">
      <c r="A24" s="10" t="s">
        <v>31</v>
      </c>
      <c r="C24">
        <v>438</v>
      </c>
      <c r="E24">
        <v>28</v>
      </c>
      <c r="F24">
        <v>32.200000000000003</v>
      </c>
      <c r="G24">
        <v>1.1499999999999999</v>
      </c>
      <c r="H24">
        <v>0.379</v>
      </c>
      <c r="I24">
        <v>0.46899999999999997</v>
      </c>
      <c r="J24">
        <v>0.72099999999999997</v>
      </c>
      <c r="K24">
        <v>9738</v>
      </c>
      <c r="M24">
        <v>14</v>
      </c>
      <c r="N24">
        <v>0.29099999999999998</v>
      </c>
      <c r="O24">
        <v>2.0799999999999999E-2</v>
      </c>
      <c r="P24">
        <v>0.22700000000000001</v>
      </c>
      <c r="Q24">
        <v>0.66</v>
      </c>
      <c r="R24">
        <v>0.80300000000000005</v>
      </c>
      <c r="S24">
        <v>6536</v>
      </c>
      <c r="U24">
        <v>103</v>
      </c>
      <c r="V24">
        <v>5.0599999999999996</v>
      </c>
      <c r="W24">
        <v>4.9099999999999998E-2</v>
      </c>
      <c r="X24">
        <v>0.17799999999999999</v>
      </c>
      <c r="Y24">
        <v>0.72699999999999998</v>
      </c>
      <c r="Z24">
        <v>0.77800000000000002</v>
      </c>
      <c r="AA24">
        <v>1472</v>
      </c>
      <c r="AC24">
        <f t="shared" si="0"/>
        <v>0.13592233009708737</v>
      </c>
    </row>
    <row r="25" spans="1:29" x14ac:dyDescent="0.25">
      <c r="A25" s="10" t="s">
        <v>32</v>
      </c>
      <c r="C25">
        <v>450</v>
      </c>
      <c r="E25">
        <v>37</v>
      </c>
      <c r="F25">
        <v>25.5</v>
      </c>
      <c r="G25">
        <v>0.69</v>
      </c>
      <c r="H25">
        <v>0.42</v>
      </c>
      <c r="I25">
        <v>0.44400000000000001</v>
      </c>
      <c r="J25">
        <v>0.72099999999999997</v>
      </c>
      <c r="K25">
        <v>8031</v>
      </c>
      <c r="M25">
        <v>17</v>
      </c>
      <c r="N25">
        <v>0.20699999999999999</v>
      </c>
      <c r="O25">
        <v>1.2200000000000001E-2</v>
      </c>
      <c r="P25">
        <v>0.188</v>
      </c>
      <c r="Q25">
        <v>0.69599999999999995</v>
      </c>
      <c r="R25">
        <v>0.80200000000000005</v>
      </c>
      <c r="S25">
        <v>5416</v>
      </c>
      <c r="U25">
        <v>56</v>
      </c>
      <c r="V25">
        <v>1.54</v>
      </c>
      <c r="W25">
        <v>2.75E-2</v>
      </c>
      <c r="X25">
        <v>0.17100000000000001</v>
      </c>
      <c r="Y25">
        <v>0.75800000000000001</v>
      </c>
      <c r="Z25">
        <v>0.80200000000000005</v>
      </c>
      <c r="AA25">
        <v>1734</v>
      </c>
      <c r="AC25">
        <f t="shared" si="0"/>
        <v>0.30357142857142855</v>
      </c>
    </row>
    <row r="26" spans="1:29" x14ac:dyDescent="0.25">
      <c r="A26" s="10" t="s">
        <v>33</v>
      </c>
      <c r="C26">
        <v>602</v>
      </c>
      <c r="E26">
        <v>27</v>
      </c>
      <c r="F26">
        <v>39.4</v>
      </c>
      <c r="G26">
        <v>1.46</v>
      </c>
      <c r="H26">
        <v>0.44800000000000001</v>
      </c>
      <c r="I26">
        <v>0.38500000000000001</v>
      </c>
      <c r="J26">
        <v>0.745</v>
      </c>
      <c r="K26">
        <v>10100</v>
      </c>
      <c r="M26">
        <v>22</v>
      </c>
      <c r="N26">
        <v>0.65800000000000003</v>
      </c>
      <c r="O26">
        <v>2.9899999999999999E-2</v>
      </c>
      <c r="P26">
        <v>0.192</v>
      </c>
      <c r="Q26">
        <v>0.71799999999999997</v>
      </c>
      <c r="R26">
        <v>0.81799999999999995</v>
      </c>
      <c r="S26">
        <v>7579</v>
      </c>
      <c r="U26">
        <v>102</v>
      </c>
      <c r="V26">
        <v>4.78</v>
      </c>
      <c r="W26">
        <v>4.6899999999999997E-2</v>
      </c>
      <c r="X26">
        <v>0.16900000000000001</v>
      </c>
      <c r="Y26">
        <v>0.748</v>
      </c>
      <c r="Z26">
        <v>0.78700000000000003</v>
      </c>
      <c r="AA26">
        <v>1524</v>
      </c>
      <c r="AC26">
        <f t="shared" si="0"/>
        <v>0.21568627450980393</v>
      </c>
    </row>
    <row r="27" spans="1:29" x14ac:dyDescent="0.25">
      <c r="A27" s="10" t="s">
        <v>34</v>
      </c>
      <c r="C27">
        <v>336</v>
      </c>
      <c r="E27">
        <v>15</v>
      </c>
      <c r="F27">
        <v>25.3</v>
      </c>
      <c r="G27">
        <v>1.69</v>
      </c>
      <c r="H27">
        <v>0.36099999999999999</v>
      </c>
      <c r="I27">
        <v>0.44400000000000001</v>
      </c>
      <c r="J27">
        <v>0.69299999999999995</v>
      </c>
      <c r="K27">
        <v>6670</v>
      </c>
      <c r="M27">
        <v>20</v>
      </c>
      <c r="N27">
        <v>0.46700000000000003</v>
      </c>
      <c r="O27">
        <v>2.3300000000000001E-2</v>
      </c>
      <c r="P27">
        <v>0.16600000000000001</v>
      </c>
      <c r="Q27">
        <v>0.76200000000000001</v>
      </c>
      <c r="R27">
        <v>0.80200000000000005</v>
      </c>
      <c r="S27">
        <v>7111</v>
      </c>
      <c r="U27">
        <v>69</v>
      </c>
      <c r="V27">
        <v>2.42</v>
      </c>
      <c r="W27">
        <v>3.5000000000000003E-2</v>
      </c>
      <c r="X27">
        <v>0.16</v>
      </c>
      <c r="Y27">
        <v>0.79300000000000004</v>
      </c>
      <c r="Z27">
        <v>0.8</v>
      </c>
      <c r="AA27">
        <v>1423</v>
      </c>
      <c r="AC27">
        <f t="shared" si="0"/>
        <v>0.28985507246376813</v>
      </c>
    </row>
    <row r="33" spans="1:29" x14ac:dyDescent="0.25">
      <c r="A33" t="s">
        <v>57</v>
      </c>
      <c r="C33">
        <v>461</v>
      </c>
      <c r="E33">
        <v>40</v>
      </c>
      <c r="F33">
        <v>26</v>
      </c>
      <c r="G33">
        <v>0.65100000000000002</v>
      </c>
      <c r="H33">
        <v>0.41</v>
      </c>
      <c r="I33">
        <v>0.42399999999999999</v>
      </c>
      <c r="J33">
        <v>0.70799999999999996</v>
      </c>
      <c r="K33">
        <v>7046</v>
      </c>
      <c r="M33">
        <v>23</v>
      </c>
      <c r="N33">
        <v>0.60099999999999998</v>
      </c>
      <c r="O33">
        <v>2.6100000000000002E-2</v>
      </c>
      <c r="P33">
        <v>0.17199999999999999</v>
      </c>
      <c r="Q33">
        <v>0.747</v>
      </c>
      <c r="R33">
        <v>0.80500000000000005</v>
      </c>
      <c r="S33">
        <v>6498</v>
      </c>
      <c r="U33">
        <v>87</v>
      </c>
      <c r="V33">
        <v>3.58</v>
      </c>
      <c r="W33">
        <v>4.1099999999999998E-2</v>
      </c>
      <c r="X33">
        <v>0.16800000000000001</v>
      </c>
      <c r="Y33">
        <v>0.79200000000000004</v>
      </c>
      <c r="Z33">
        <v>0.80700000000000005</v>
      </c>
      <c r="AA33">
        <v>1339</v>
      </c>
      <c r="AC33">
        <v>0.26436781609195403</v>
      </c>
    </row>
    <row r="34" spans="1:29" x14ac:dyDescent="0.25">
      <c r="A34" t="s">
        <v>58</v>
      </c>
      <c r="C34">
        <v>508</v>
      </c>
      <c r="E34">
        <v>28</v>
      </c>
      <c r="F34">
        <v>24.3</v>
      </c>
      <c r="G34">
        <v>0.87</v>
      </c>
      <c r="H34">
        <v>0.378</v>
      </c>
      <c r="I34">
        <v>0.45500000000000002</v>
      </c>
      <c r="J34">
        <v>0.70199999999999996</v>
      </c>
      <c r="K34">
        <v>7186</v>
      </c>
      <c r="M34">
        <v>28</v>
      </c>
      <c r="N34">
        <v>0.45900000000000002</v>
      </c>
      <c r="O34">
        <v>1.6400000000000001E-2</v>
      </c>
      <c r="P34">
        <v>0.14499999999999999</v>
      </c>
      <c r="Q34">
        <v>0.73399999999999999</v>
      </c>
      <c r="R34">
        <v>0.76200000000000001</v>
      </c>
      <c r="S34">
        <v>4195</v>
      </c>
      <c r="U34">
        <v>87</v>
      </c>
      <c r="V34">
        <v>2.85</v>
      </c>
      <c r="W34">
        <v>3.2800000000000003E-2</v>
      </c>
      <c r="X34">
        <v>0.161</v>
      </c>
      <c r="Y34">
        <v>0.80800000000000005</v>
      </c>
      <c r="Z34">
        <v>0.81100000000000005</v>
      </c>
      <c r="AA34">
        <v>2463</v>
      </c>
      <c r="AC34">
        <v>0.32183908045977011</v>
      </c>
    </row>
    <row r="35" spans="1:29" x14ac:dyDescent="0.25">
      <c r="A35" t="s">
        <v>59</v>
      </c>
      <c r="C35">
        <v>489</v>
      </c>
      <c r="E35">
        <v>38</v>
      </c>
      <c r="F35">
        <v>36</v>
      </c>
      <c r="G35">
        <v>0.94799999999999995</v>
      </c>
      <c r="H35">
        <v>0.39900000000000002</v>
      </c>
      <c r="I35">
        <v>0.42</v>
      </c>
      <c r="J35">
        <v>0.72199999999999998</v>
      </c>
      <c r="K35">
        <v>8920</v>
      </c>
      <c r="M35">
        <v>22</v>
      </c>
      <c r="N35">
        <v>0.34100000000000003</v>
      </c>
      <c r="O35">
        <v>1.55E-2</v>
      </c>
      <c r="P35">
        <v>0.16800000000000001</v>
      </c>
      <c r="Q35">
        <v>0.74199999999999999</v>
      </c>
      <c r="R35">
        <v>0.79900000000000004</v>
      </c>
      <c r="S35">
        <v>7814</v>
      </c>
      <c r="U35">
        <v>112</v>
      </c>
      <c r="V35">
        <v>3.3</v>
      </c>
      <c r="W35">
        <v>2.9399999999999999E-2</v>
      </c>
      <c r="X35">
        <v>0.16700000000000001</v>
      </c>
      <c r="Y35">
        <v>0.80600000000000005</v>
      </c>
      <c r="Z35">
        <v>0.81599999999999995</v>
      </c>
      <c r="AA35">
        <v>1597</v>
      </c>
      <c r="AC35">
        <v>0.19642857142857142</v>
      </c>
    </row>
    <row r="36" spans="1:29" x14ac:dyDescent="0.25">
      <c r="A36" t="s">
        <v>60</v>
      </c>
      <c r="C36">
        <v>390</v>
      </c>
      <c r="E36">
        <v>14</v>
      </c>
      <c r="F36">
        <v>22.4</v>
      </c>
      <c r="G36">
        <v>1.6</v>
      </c>
      <c r="H36">
        <v>0.38900000000000001</v>
      </c>
      <c r="I36">
        <v>0.44400000000000001</v>
      </c>
      <c r="J36">
        <v>0.751</v>
      </c>
      <c r="K36">
        <v>8792</v>
      </c>
      <c r="M36">
        <v>23</v>
      </c>
      <c r="N36">
        <v>0.55200000000000005</v>
      </c>
      <c r="O36">
        <v>2.4E-2</v>
      </c>
      <c r="P36">
        <v>0.16800000000000001</v>
      </c>
      <c r="Q36">
        <v>0.747</v>
      </c>
      <c r="R36">
        <v>0.80500000000000005</v>
      </c>
      <c r="S36">
        <v>7720</v>
      </c>
      <c r="U36">
        <v>69</v>
      </c>
      <c r="V36">
        <v>2.75</v>
      </c>
      <c r="W36">
        <v>3.9800000000000002E-2</v>
      </c>
      <c r="X36">
        <v>0.159</v>
      </c>
      <c r="Y36">
        <v>0.80200000000000005</v>
      </c>
      <c r="Z36">
        <v>0.80500000000000005</v>
      </c>
      <c r="AA36">
        <v>1099</v>
      </c>
      <c r="AC36">
        <v>0.33333333333333331</v>
      </c>
    </row>
    <row r="37" spans="1:29" x14ac:dyDescent="0.25">
      <c r="A37" t="s">
        <v>61</v>
      </c>
      <c r="C37">
        <v>330</v>
      </c>
      <c r="E37">
        <v>18</v>
      </c>
      <c r="F37">
        <v>20</v>
      </c>
      <c r="G37">
        <v>1.1100000000000001</v>
      </c>
      <c r="H37">
        <v>0.35299999999999998</v>
      </c>
      <c r="I37">
        <v>0.48599999999999999</v>
      </c>
      <c r="J37">
        <v>0.70099999999999996</v>
      </c>
      <c r="K37">
        <v>10200</v>
      </c>
      <c r="M37">
        <v>27</v>
      </c>
      <c r="N37">
        <v>0.78200000000000003</v>
      </c>
      <c r="O37">
        <v>2.9000000000000001E-2</v>
      </c>
      <c r="P37">
        <v>0.14599999999999999</v>
      </c>
      <c r="Q37">
        <v>0.73799999999999999</v>
      </c>
      <c r="R37">
        <v>0.76400000000000001</v>
      </c>
      <c r="S37">
        <v>7139</v>
      </c>
      <c r="U37">
        <v>56</v>
      </c>
      <c r="V37">
        <v>2.15</v>
      </c>
      <c r="W37">
        <v>3.8300000000000001E-2</v>
      </c>
      <c r="X37">
        <v>0.14899999999999999</v>
      </c>
      <c r="Y37">
        <v>0.80200000000000005</v>
      </c>
      <c r="Z37">
        <v>0.79800000000000004</v>
      </c>
      <c r="AA37">
        <v>1836</v>
      </c>
      <c r="AC37">
        <v>0.48214285714285715</v>
      </c>
    </row>
    <row r="38" spans="1:29" x14ac:dyDescent="0.25">
      <c r="A38" t="s">
        <v>62</v>
      </c>
      <c r="C38">
        <v>498</v>
      </c>
      <c r="E38">
        <v>38</v>
      </c>
      <c r="F38">
        <v>37.4</v>
      </c>
      <c r="G38">
        <v>0.98499999999999999</v>
      </c>
      <c r="H38">
        <v>0.376</v>
      </c>
      <c r="I38">
        <v>0.46200000000000002</v>
      </c>
      <c r="J38">
        <v>0.752</v>
      </c>
      <c r="K38">
        <v>10300</v>
      </c>
      <c r="M38">
        <v>39</v>
      </c>
      <c r="N38">
        <v>0.44500000000000001</v>
      </c>
      <c r="O38">
        <v>1.14E-2</v>
      </c>
      <c r="P38">
        <v>0.18099999999999999</v>
      </c>
      <c r="Q38">
        <v>0.66300000000000003</v>
      </c>
      <c r="R38">
        <v>0.76</v>
      </c>
      <c r="S38">
        <v>6316</v>
      </c>
      <c r="U38">
        <v>119</v>
      </c>
      <c r="V38">
        <v>5.36</v>
      </c>
      <c r="W38">
        <v>4.4999999999999998E-2</v>
      </c>
      <c r="X38">
        <v>0.157</v>
      </c>
      <c r="Y38">
        <v>0.78</v>
      </c>
      <c r="Z38">
        <v>0.79500000000000004</v>
      </c>
      <c r="AA38">
        <v>2113</v>
      </c>
      <c r="AC38">
        <v>0.32773109243697479</v>
      </c>
    </row>
    <row r="39" spans="1:29" x14ac:dyDescent="0.25">
      <c r="A39" t="s">
        <v>63</v>
      </c>
      <c r="C39">
        <v>524</v>
      </c>
      <c r="E39">
        <v>34</v>
      </c>
      <c r="F39">
        <v>42.6</v>
      </c>
      <c r="G39">
        <v>1.25</v>
      </c>
      <c r="H39">
        <v>0.38700000000000001</v>
      </c>
      <c r="I39">
        <v>0.42499999999999999</v>
      </c>
      <c r="J39">
        <v>0.70399999999999996</v>
      </c>
      <c r="K39">
        <v>9141</v>
      </c>
      <c r="M39">
        <v>43</v>
      </c>
      <c r="N39">
        <v>1.02</v>
      </c>
      <c r="O39">
        <v>2.3599999999999999E-2</v>
      </c>
      <c r="P39">
        <v>0.17899999999999999</v>
      </c>
      <c r="Q39">
        <v>0.68300000000000005</v>
      </c>
      <c r="R39">
        <v>0.78300000000000003</v>
      </c>
      <c r="S39">
        <v>7392</v>
      </c>
      <c r="U39">
        <v>127</v>
      </c>
      <c r="V39">
        <v>4.71</v>
      </c>
      <c r="W39">
        <v>3.7100000000000001E-2</v>
      </c>
      <c r="X39">
        <v>0.16500000000000001</v>
      </c>
      <c r="Y39">
        <v>0.78600000000000003</v>
      </c>
      <c r="Z39">
        <v>0.80400000000000005</v>
      </c>
      <c r="AA39">
        <v>1909</v>
      </c>
      <c r="AC39">
        <v>0.33858267716535434</v>
      </c>
    </row>
    <row r="40" spans="1:29" x14ac:dyDescent="0.25">
      <c r="A40" t="s">
        <v>64</v>
      </c>
      <c r="C40">
        <v>487</v>
      </c>
      <c r="E40">
        <v>40</v>
      </c>
      <c r="F40">
        <v>27.4</v>
      </c>
      <c r="G40">
        <v>0.68600000000000005</v>
      </c>
      <c r="H40">
        <v>0.42799999999999999</v>
      </c>
      <c r="I40">
        <v>0.38600000000000001</v>
      </c>
      <c r="J40">
        <v>0.76700000000000002</v>
      </c>
      <c r="K40">
        <v>11100</v>
      </c>
      <c r="M40">
        <v>12</v>
      </c>
      <c r="N40">
        <v>0.19</v>
      </c>
      <c r="O40">
        <v>1.5900000000000001E-2</v>
      </c>
      <c r="P40">
        <v>0.17599999999999999</v>
      </c>
      <c r="Q40">
        <v>0.73599999999999999</v>
      </c>
      <c r="R40">
        <v>0.8</v>
      </c>
      <c r="S40">
        <v>8879</v>
      </c>
      <c r="U40">
        <v>91</v>
      </c>
      <c r="V40">
        <v>3.58</v>
      </c>
      <c r="W40">
        <v>3.9399999999999998E-2</v>
      </c>
      <c r="X40">
        <v>0.16500000000000001</v>
      </c>
      <c r="Y40">
        <v>0.77400000000000002</v>
      </c>
      <c r="Z40">
        <v>0.79600000000000004</v>
      </c>
      <c r="AA40">
        <v>1196</v>
      </c>
      <c r="AC40">
        <v>0.13186813186813187</v>
      </c>
    </row>
    <row r="41" spans="1:29" x14ac:dyDescent="0.25">
      <c r="A41" t="s">
        <v>65</v>
      </c>
      <c r="C41">
        <v>568</v>
      </c>
      <c r="E41">
        <v>25</v>
      </c>
      <c r="F41">
        <v>41.1</v>
      </c>
      <c r="G41">
        <v>1.64</v>
      </c>
      <c r="H41">
        <v>0.39600000000000002</v>
      </c>
      <c r="I41">
        <v>0.435</v>
      </c>
      <c r="J41">
        <v>0.71399999999999997</v>
      </c>
      <c r="K41">
        <v>11600</v>
      </c>
      <c r="M41">
        <v>30</v>
      </c>
      <c r="N41">
        <v>1.04</v>
      </c>
      <c r="O41">
        <v>3.4500000000000003E-2</v>
      </c>
      <c r="P41">
        <v>0.151</v>
      </c>
      <c r="Q41">
        <v>0.77</v>
      </c>
      <c r="R41">
        <v>0.79200000000000004</v>
      </c>
      <c r="S41">
        <v>11100</v>
      </c>
      <c r="U41">
        <v>116</v>
      </c>
      <c r="V41">
        <v>7.71</v>
      </c>
      <c r="W41">
        <v>6.6500000000000004E-2</v>
      </c>
      <c r="X41">
        <v>0.184</v>
      </c>
      <c r="Y41">
        <v>0.749</v>
      </c>
      <c r="Z41">
        <v>0.80300000000000005</v>
      </c>
      <c r="AA41">
        <v>1514</v>
      </c>
      <c r="AC41">
        <v>0.25862068965517243</v>
      </c>
    </row>
    <row r="42" spans="1:29" x14ac:dyDescent="0.25">
      <c r="A42" t="s">
        <v>114</v>
      </c>
      <c r="C42">
        <v>268</v>
      </c>
      <c r="E42">
        <v>23</v>
      </c>
      <c r="F42">
        <v>13.5</v>
      </c>
      <c r="G42">
        <v>0.58799999999999997</v>
      </c>
      <c r="H42">
        <v>0.33500000000000002</v>
      </c>
      <c r="I42">
        <v>0.46700000000000003</v>
      </c>
      <c r="J42">
        <v>0.746</v>
      </c>
      <c r="K42">
        <v>11300</v>
      </c>
      <c r="M42">
        <v>36</v>
      </c>
      <c r="N42">
        <v>0.64</v>
      </c>
      <c r="O42">
        <v>1.78E-2</v>
      </c>
      <c r="P42">
        <v>0.191</v>
      </c>
      <c r="Q42">
        <v>0.65700000000000003</v>
      </c>
      <c r="R42">
        <v>0.77400000000000002</v>
      </c>
      <c r="S42">
        <v>5904</v>
      </c>
      <c r="U42">
        <v>60</v>
      </c>
      <c r="V42">
        <v>2.5299999999999998</v>
      </c>
      <c r="W42">
        <v>4.2099999999999999E-2</v>
      </c>
      <c r="X42">
        <v>0.152</v>
      </c>
      <c r="Y42">
        <v>0.77</v>
      </c>
      <c r="Z42">
        <v>0.78</v>
      </c>
      <c r="AA42">
        <v>2044</v>
      </c>
      <c r="AC42">
        <v>0.6</v>
      </c>
    </row>
    <row r="43" spans="1:29" x14ac:dyDescent="0.25">
      <c r="A43" t="s">
        <v>115</v>
      </c>
      <c r="C43">
        <v>308</v>
      </c>
      <c r="E43">
        <v>23</v>
      </c>
      <c r="F43">
        <v>18.899999999999999</v>
      </c>
      <c r="G43">
        <v>0.82299999999999995</v>
      </c>
      <c r="H43">
        <v>0.35</v>
      </c>
      <c r="I43">
        <v>0.45800000000000002</v>
      </c>
      <c r="J43">
        <v>0.75</v>
      </c>
      <c r="K43">
        <v>11600</v>
      </c>
      <c r="M43">
        <v>19</v>
      </c>
      <c r="N43">
        <v>0.28699999999999998</v>
      </c>
      <c r="O43">
        <v>1.5100000000000001E-2</v>
      </c>
      <c r="P43">
        <v>0.17399999999999999</v>
      </c>
      <c r="Q43">
        <v>0.71499999999999997</v>
      </c>
      <c r="R43">
        <v>0.79400000000000004</v>
      </c>
      <c r="S43">
        <v>7432</v>
      </c>
      <c r="U43">
        <v>56</v>
      </c>
      <c r="V43">
        <v>2.11</v>
      </c>
      <c r="W43">
        <v>3.7699999999999997E-2</v>
      </c>
      <c r="X43">
        <v>0.154</v>
      </c>
      <c r="Y43">
        <v>0.78900000000000003</v>
      </c>
      <c r="Z43">
        <v>0.79300000000000004</v>
      </c>
      <c r="AA43">
        <v>1929</v>
      </c>
      <c r="AC43">
        <v>0.3392857142857143</v>
      </c>
    </row>
    <row r="44" spans="1:29" x14ac:dyDescent="0.25">
      <c r="A44" t="s">
        <v>116</v>
      </c>
      <c r="C44">
        <v>386</v>
      </c>
      <c r="E44">
        <v>28</v>
      </c>
      <c r="F44">
        <v>22.5</v>
      </c>
      <c r="G44">
        <v>0.80300000000000005</v>
      </c>
      <c r="H44">
        <v>0.377</v>
      </c>
      <c r="I44">
        <v>0.46700000000000003</v>
      </c>
      <c r="J44">
        <v>0.70799999999999996</v>
      </c>
      <c r="K44">
        <v>11000</v>
      </c>
      <c r="M44">
        <v>4</v>
      </c>
      <c r="N44">
        <v>5.0500000000000003E-2</v>
      </c>
      <c r="O44">
        <v>1.26E-2</v>
      </c>
      <c r="P44">
        <v>0.20100000000000001</v>
      </c>
      <c r="Q44">
        <v>0.71899999999999997</v>
      </c>
      <c r="R44">
        <v>0.81799999999999995</v>
      </c>
      <c r="S44">
        <v>8564</v>
      </c>
      <c r="U44">
        <v>56</v>
      </c>
      <c r="V44">
        <v>2.58</v>
      </c>
      <c r="W44">
        <v>4.6100000000000002E-2</v>
      </c>
      <c r="X44">
        <v>0.13900000000000001</v>
      </c>
      <c r="Y44">
        <v>0.79900000000000004</v>
      </c>
      <c r="Z44">
        <v>0.78200000000000003</v>
      </c>
      <c r="AA44">
        <v>1736</v>
      </c>
      <c r="AC44">
        <v>7.1428571428571425E-2</v>
      </c>
    </row>
    <row r="45" spans="1:29" x14ac:dyDescent="0.25">
      <c r="A45" t="s">
        <v>117</v>
      </c>
      <c r="C45">
        <v>563</v>
      </c>
      <c r="E45">
        <v>42</v>
      </c>
      <c r="F45">
        <v>36.9</v>
      </c>
      <c r="G45">
        <v>0.878</v>
      </c>
      <c r="H45">
        <v>0.38500000000000001</v>
      </c>
      <c r="I45">
        <v>0.441</v>
      </c>
      <c r="J45">
        <v>0.69399999999999995</v>
      </c>
      <c r="K45">
        <v>6866</v>
      </c>
      <c r="M45">
        <v>37</v>
      </c>
      <c r="N45">
        <v>1.38</v>
      </c>
      <c r="O45">
        <v>3.7400000000000003E-2</v>
      </c>
      <c r="P45">
        <v>0.16600000000000001</v>
      </c>
      <c r="Q45">
        <v>0.71799999999999997</v>
      </c>
      <c r="R45">
        <v>0.78</v>
      </c>
      <c r="S45">
        <v>6339</v>
      </c>
      <c r="U45">
        <v>96</v>
      </c>
      <c r="V45">
        <v>3.27</v>
      </c>
      <c r="W45">
        <v>3.4099999999999998E-2</v>
      </c>
      <c r="X45">
        <v>0.17699999999999999</v>
      </c>
      <c r="Y45">
        <v>0.79</v>
      </c>
      <c r="Z45">
        <v>0.82599999999999996</v>
      </c>
      <c r="AA45">
        <v>600</v>
      </c>
      <c r="AC45">
        <v>0.38541666666666669</v>
      </c>
    </row>
    <row r="46" spans="1:29" x14ac:dyDescent="0.25">
      <c r="A46" t="s">
        <v>118</v>
      </c>
      <c r="C46">
        <v>715</v>
      </c>
      <c r="E46">
        <v>47</v>
      </c>
      <c r="F46">
        <v>35.200000000000003</v>
      </c>
      <c r="G46">
        <v>0.749</v>
      </c>
      <c r="H46">
        <v>0.39800000000000002</v>
      </c>
      <c r="I46">
        <v>0.41899999999999998</v>
      </c>
      <c r="J46">
        <v>0.70199999999999996</v>
      </c>
      <c r="K46">
        <v>8127</v>
      </c>
      <c r="M46">
        <v>22</v>
      </c>
      <c r="N46">
        <v>0.49199999999999999</v>
      </c>
      <c r="O46">
        <v>2.24E-2</v>
      </c>
      <c r="P46">
        <v>0.157</v>
      </c>
      <c r="Q46">
        <v>0.70099999999999996</v>
      </c>
      <c r="R46">
        <v>0.77</v>
      </c>
      <c r="S46">
        <v>7154</v>
      </c>
      <c r="U46">
        <v>81</v>
      </c>
      <c r="V46">
        <v>2.23</v>
      </c>
      <c r="W46">
        <v>2.75E-2</v>
      </c>
      <c r="X46">
        <v>0.17799999999999999</v>
      </c>
      <c r="Y46">
        <v>0.79300000000000004</v>
      </c>
      <c r="Z46">
        <v>0.82299999999999995</v>
      </c>
      <c r="AA46">
        <v>882</v>
      </c>
      <c r="AC46">
        <v>0.27160493827160492</v>
      </c>
    </row>
    <row r="47" spans="1:29" x14ac:dyDescent="0.25">
      <c r="A47" t="s">
        <v>119</v>
      </c>
      <c r="C47">
        <v>627</v>
      </c>
      <c r="E47">
        <v>49</v>
      </c>
      <c r="F47">
        <v>47.1</v>
      </c>
      <c r="G47">
        <v>0.96</v>
      </c>
      <c r="H47">
        <v>0.36399999999999999</v>
      </c>
      <c r="I47">
        <v>0.46</v>
      </c>
      <c r="J47">
        <v>0.70199999999999996</v>
      </c>
      <c r="K47">
        <v>6608</v>
      </c>
      <c r="M47">
        <v>17</v>
      </c>
      <c r="N47">
        <v>0.312</v>
      </c>
      <c r="O47">
        <v>1.83E-2</v>
      </c>
      <c r="P47">
        <v>0.17499999999999999</v>
      </c>
      <c r="Q47">
        <v>0.72499999999999998</v>
      </c>
      <c r="R47">
        <v>0.80700000000000005</v>
      </c>
      <c r="S47">
        <v>7569</v>
      </c>
      <c r="U47">
        <v>134</v>
      </c>
      <c r="V47">
        <v>4.3600000000000003</v>
      </c>
      <c r="W47">
        <v>3.2599999999999997E-2</v>
      </c>
      <c r="X47">
        <v>0.17399999999999999</v>
      </c>
      <c r="Y47">
        <v>0.77500000000000002</v>
      </c>
      <c r="Z47">
        <v>0.80100000000000005</v>
      </c>
      <c r="AA47">
        <v>875</v>
      </c>
      <c r="AC47">
        <v>0.12686567164179105</v>
      </c>
    </row>
    <row r="48" spans="1:29" x14ac:dyDescent="0.25">
      <c r="A48" t="s">
        <v>120</v>
      </c>
      <c r="C48">
        <v>330</v>
      </c>
      <c r="E48">
        <v>22</v>
      </c>
      <c r="F48">
        <v>18.899999999999999</v>
      </c>
      <c r="G48">
        <v>0.85699999999999998</v>
      </c>
      <c r="H48">
        <v>0.38700000000000001</v>
      </c>
      <c r="I48">
        <v>0.44800000000000001</v>
      </c>
      <c r="J48">
        <v>0.7</v>
      </c>
      <c r="K48">
        <v>11600</v>
      </c>
      <c r="M48">
        <v>17</v>
      </c>
      <c r="N48">
        <v>0.23899999999999999</v>
      </c>
      <c r="O48">
        <v>1.41E-2</v>
      </c>
      <c r="P48">
        <v>0.183</v>
      </c>
      <c r="Q48">
        <v>0.66700000000000004</v>
      </c>
      <c r="R48">
        <v>0.78</v>
      </c>
      <c r="S48">
        <v>7849</v>
      </c>
      <c r="U48">
        <v>61</v>
      </c>
      <c r="V48">
        <v>1.95</v>
      </c>
      <c r="W48">
        <v>3.2000000000000001E-2</v>
      </c>
      <c r="X48">
        <v>0.16500000000000001</v>
      </c>
      <c r="Y48">
        <v>0.77900000000000003</v>
      </c>
      <c r="Z48">
        <v>0.79400000000000004</v>
      </c>
      <c r="AA48">
        <v>626</v>
      </c>
      <c r="AC48">
        <v>0.27868852459016391</v>
      </c>
    </row>
    <row r="49" spans="1:29" x14ac:dyDescent="0.25">
      <c r="A49" t="s">
        <v>121</v>
      </c>
      <c r="C49">
        <v>367</v>
      </c>
      <c r="E49">
        <v>27</v>
      </c>
      <c r="F49">
        <v>22.7</v>
      </c>
      <c r="G49">
        <v>0.83899999999999997</v>
      </c>
      <c r="H49">
        <v>0.40500000000000003</v>
      </c>
      <c r="I49">
        <v>0.437</v>
      </c>
      <c r="J49">
        <v>0.73099999999999998</v>
      </c>
      <c r="K49">
        <v>11600</v>
      </c>
      <c r="M49">
        <v>13</v>
      </c>
      <c r="N49">
        <v>0.27700000000000002</v>
      </c>
      <c r="O49">
        <v>2.1299999999999999E-2</v>
      </c>
      <c r="P49">
        <v>0.157</v>
      </c>
      <c r="Q49">
        <v>0.754</v>
      </c>
      <c r="R49">
        <v>0.78700000000000003</v>
      </c>
      <c r="S49">
        <v>9484</v>
      </c>
      <c r="U49">
        <v>49</v>
      </c>
      <c r="V49">
        <v>1.1599999999999999</v>
      </c>
      <c r="W49">
        <v>2.3599999999999999E-2</v>
      </c>
      <c r="X49">
        <v>0.158</v>
      </c>
      <c r="Y49">
        <v>0.80900000000000005</v>
      </c>
      <c r="Z49">
        <v>0.80400000000000005</v>
      </c>
      <c r="AA49">
        <v>810</v>
      </c>
      <c r="AC49">
        <v>0.26530612244897961</v>
      </c>
    </row>
    <row r="50" spans="1:29" x14ac:dyDescent="0.25">
      <c r="A50" t="s">
        <v>122</v>
      </c>
      <c r="C50">
        <v>1162</v>
      </c>
      <c r="E50">
        <v>50</v>
      </c>
      <c r="F50">
        <v>46.9</v>
      </c>
      <c r="G50">
        <v>0.93799999999999994</v>
      </c>
      <c r="H50">
        <v>0.378</v>
      </c>
      <c r="I50">
        <v>0.42599999999999999</v>
      </c>
      <c r="J50">
        <v>0.67700000000000005</v>
      </c>
      <c r="K50">
        <v>10600</v>
      </c>
      <c r="M50">
        <v>37</v>
      </c>
      <c r="N50">
        <v>1.21</v>
      </c>
      <c r="O50">
        <v>3.2800000000000003E-2</v>
      </c>
      <c r="P50">
        <v>0.17699999999999999</v>
      </c>
      <c r="Q50">
        <v>0.70399999999999996</v>
      </c>
      <c r="R50">
        <v>0.79</v>
      </c>
      <c r="S50">
        <v>8124</v>
      </c>
      <c r="U50">
        <v>98</v>
      </c>
      <c r="V50">
        <v>2.56</v>
      </c>
      <c r="W50">
        <v>2.6100000000000002E-2</v>
      </c>
      <c r="X50">
        <v>0.182</v>
      </c>
      <c r="Y50">
        <v>0.78200000000000003</v>
      </c>
      <c r="Z50">
        <v>0.82599999999999996</v>
      </c>
      <c r="AA50">
        <v>1297</v>
      </c>
      <c r="AC50">
        <v>0.37755102040816324</v>
      </c>
    </row>
    <row r="51" spans="1:29" x14ac:dyDescent="0.25">
      <c r="A51" t="s">
        <v>123</v>
      </c>
      <c r="C51">
        <v>438</v>
      </c>
      <c r="E51">
        <v>27</v>
      </c>
      <c r="F51">
        <v>31.5</v>
      </c>
      <c r="G51">
        <v>1.17</v>
      </c>
      <c r="H51">
        <v>0.39500000000000002</v>
      </c>
      <c r="I51">
        <v>0.44700000000000001</v>
      </c>
      <c r="J51">
        <v>0.72799999999999998</v>
      </c>
      <c r="K51">
        <v>10200</v>
      </c>
      <c r="M51">
        <v>69</v>
      </c>
      <c r="N51">
        <v>0.91700000000000004</v>
      </c>
      <c r="O51">
        <v>1.3299999999999999E-2</v>
      </c>
      <c r="P51">
        <v>0.16500000000000001</v>
      </c>
      <c r="Q51">
        <v>0.67900000000000005</v>
      </c>
      <c r="R51">
        <v>0.76</v>
      </c>
      <c r="S51">
        <v>5735</v>
      </c>
      <c r="U51">
        <v>116</v>
      </c>
      <c r="V51">
        <v>3.83</v>
      </c>
      <c r="W51">
        <v>3.3000000000000002E-2</v>
      </c>
      <c r="X51">
        <v>0.16700000000000001</v>
      </c>
      <c r="Y51">
        <v>0.76700000000000002</v>
      </c>
      <c r="Z51">
        <v>0.79300000000000004</v>
      </c>
      <c r="AA51">
        <v>1028</v>
      </c>
      <c r="AC51">
        <v>0.59482758620689657</v>
      </c>
    </row>
    <row r="52" spans="1:29" x14ac:dyDescent="0.25">
      <c r="A52" t="s">
        <v>124</v>
      </c>
      <c r="C52">
        <v>356</v>
      </c>
      <c r="E52">
        <v>25</v>
      </c>
      <c r="F52">
        <v>21.6</v>
      </c>
      <c r="G52">
        <v>0.86199999999999999</v>
      </c>
      <c r="H52">
        <v>0.435</v>
      </c>
      <c r="I52">
        <v>0.40500000000000003</v>
      </c>
      <c r="J52">
        <v>0.71099999999999997</v>
      </c>
      <c r="K52">
        <v>6303</v>
      </c>
      <c r="M52">
        <v>18</v>
      </c>
      <c r="N52">
        <v>0.47099999999999997</v>
      </c>
      <c r="O52">
        <v>2.6200000000000001E-2</v>
      </c>
      <c r="P52">
        <v>0.157</v>
      </c>
      <c r="Q52">
        <v>0.746</v>
      </c>
      <c r="R52">
        <v>0.78700000000000003</v>
      </c>
      <c r="S52">
        <v>2794</v>
      </c>
      <c r="U52">
        <v>53</v>
      </c>
      <c r="V52">
        <v>2.06</v>
      </c>
      <c r="W52">
        <v>3.8899999999999997E-2</v>
      </c>
      <c r="X52">
        <v>0.159</v>
      </c>
      <c r="Y52">
        <v>0.81200000000000006</v>
      </c>
      <c r="Z52">
        <v>0.80900000000000005</v>
      </c>
      <c r="AA52">
        <v>823</v>
      </c>
      <c r="AC52">
        <v>0.33962264150943394</v>
      </c>
    </row>
    <row r="53" spans="1:29" x14ac:dyDescent="0.25">
      <c r="A53" t="s">
        <v>125</v>
      </c>
      <c r="C53">
        <v>338</v>
      </c>
      <c r="E53">
        <v>32</v>
      </c>
      <c r="F53">
        <v>19.8</v>
      </c>
      <c r="G53">
        <v>0.61899999999999999</v>
      </c>
      <c r="H53">
        <v>0.36499999999999999</v>
      </c>
      <c r="I53">
        <v>0.46100000000000002</v>
      </c>
      <c r="J53">
        <v>0.71899999999999997</v>
      </c>
      <c r="K53">
        <v>6292</v>
      </c>
      <c r="M53">
        <v>9</v>
      </c>
      <c r="N53">
        <v>0.39600000000000002</v>
      </c>
      <c r="O53">
        <v>9.8799999999999999E-2</v>
      </c>
      <c r="P53">
        <v>0.14799999999999999</v>
      </c>
      <c r="Q53">
        <v>0.79500000000000004</v>
      </c>
      <c r="R53">
        <v>0.80100000000000005</v>
      </c>
      <c r="S53">
        <v>6287</v>
      </c>
      <c r="U53">
        <v>55</v>
      </c>
      <c r="V53">
        <v>1.3</v>
      </c>
      <c r="W53">
        <v>2.3599999999999999E-2</v>
      </c>
      <c r="X53">
        <v>0.153</v>
      </c>
      <c r="Y53">
        <v>0.82</v>
      </c>
      <c r="Z53">
        <v>0.80800000000000005</v>
      </c>
      <c r="AA53">
        <v>905</v>
      </c>
      <c r="AC53">
        <v>0.16363636363636364</v>
      </c>
    </row>
    <row r="54" spans="1:29" x14ac:dyDescent="0.25">
      <c r="A54" t="s">
        <v>126</v>
      </c>
      <c r="C54">
        <v>671</v>
      </c>
      <c r="E54">
        <v>55</v>
      </c>
      <c r="F54">
        <v>36.299999999999997</v>
      </c>
      <c r="G54">
        <v>0.66</v>
      </c>
      <c r="H54">
        <v>0.40899999999999997</v>
      </c>
      <c r="I54">
        <v>0.42299999999999999</v>
      </c>
      <c r="J54">
        <v>0.72399999999999998</v>
      </c>
      <c r="K54">
        <v>7693</v>
      </c>
      <c r="M54">
        <v>16</v>
      </c>
      <c r="N54">
        <v>0.46</v>
      </c>
      <c r="O54">
        <v>2.87E-2</v>
      </c>
      <c r="P54">
        <v>0.17399999999999999</v>
      </c>
      <c r="Q54">
        <v>0.75</v>
      </c>
      <c r="R54">
        <v>0.79500000000000004</v>
      </c>
      <c r="S54">
        <v>5338</v>
      </c>
      <c r="U54">
        <v>93</v>
      </c>
      <c r="V54">
        <v>3.46</v>
      </c>
      <c r="W54">
        <v>3.7199999999999997E-2</v>
      </c>
      <c r="X54">
        <v>0.158</v>
      </c>
      <c r="Y54">
        <v>0.79700000000000004</v>
      </c>
      <c r="Z54">
        <v>0.80600000000000005</v>
      </c>
      <c r="AA54">
        <v>1181</v>
      </c>
      <c r="AC54">
        <v>0.17204301075268819</v>
      </c>
    </row>
    <row r="55" spans="1:29" x14ac:dyDescent="0.25">
      <c r="A55" t="s">
        <v>127</v>
      </c>
      <c r="C55">
        <v>652</v>
      </c>
      <c r="E55">
        <v>43</v>
      </c>
      <c r="F55">
        <v>45.8</v>
      </c>
      <c r="G55">
        <v>1.06</v>
      </c>
      <c r="H55">
        <v>0.39900000000000002</v>
      </c>
      <c r="I55">
        <v>0.45600000000000002</v>
      </c>
      <c r="J55">
        <v>0.754</v>
      </c>
      <c r="K55">
        <v>8524</v>
      </c>
      <c r="M55">
        <v>36</v>
      </c>
      <c r="N55">
        <v>0.71399999999999997</v>
      </c>
      <c r="O55">
        <v>1.9800000000000002E-2</v>
      </c>
      <c r="P55">
        <v>0.16900000000000001</v>
      </c>
      <c r="Q55">
        <v>0.72899999999999998</v>
      </c>
      <c r="R55">
        <v>0.78700000000000003</v>
      </c>
      <c r="S55">
        <v>4812</v>
      </c>
      <c r="U55">
        <v>121</v>
      </c>
      <c r="V55">
        <v>3.89</v>
      </c>
      <c r="W55">
        <v>3.2199999999999999E-2</v>
      </c>
      <c r="X55">
        <v>0.14599999999999999</v>
      </c>
      <c r="Y55">
        <v>0.81</v>
      </c>
      <c r="Z55">
        <v>0.79200000000000004</v>
      </c>
      <c r="AA55">
        <v>708</v>
      </c>
      <c r="AC55">
        <v>0.2975206611570248</v>
      </c>
    </row>
    <row r="56" spans="1:29" x14ac:dyDescent="0.25">
      <c r="A56" t="s">
        <v>128</v>
      </c>
      <c r="C56">
        <v>675</v>
      </c>
      <c r="E56">
        <v>48</v>
      </c>
      <c r="F56">
        <v>35.700000000000003</v>
      </c>
      <c r="G56">
        <v>0.74399999999999999</v>
      </c>
      <c r="H56">
        <v>0.42699999999999999</v>
      </c>
      <c r="I56">
        <v>0.39200000000000002</v>
      </c>
      <c r="J56">
        <v>0.70899999999999996</v>
      </c>
      <c r="K56">
        <v>8183</v>
      </c>
      <c r="M56">
        <v>15</v>
      </c>
      <c r="N56">
        <v>0.64100000000000001</v>
      </c>
      <c r="O56">
        <v>4.2799999999999998E-2</v>
      </c>
      <c r="P56">
        <v>0.17199999999999999</v>
      </c>
      <c r="Q56">
        <v>0.752</v>
      </c>
      <c r="R56">
        <v>0.79900000000000004</v>
      </c>
      <c r="S56">
        <v>6614</v>
      </c>
      <c r="U56">
        <v>89</v>
      </c>
      <c r="V56">
        <v>3.8</v>
      </c>
      <c r="W56">
        <v>4.2700000000000002E-2</v>
      </c>
      <c r="X56">
        <v>0.161</v>
      </c>
      <c r="Y56">
        <v>0.78100000000000003</v>
      </c>
      <c r="Z56">
        <v>0.80100000000000005</v>
      </c>
      <c r="AA56">
        <v>927</v>
      </c>
      <c r="AC56">
        <v>0.16853932584269662</v>
      </c>
    </row>
    <row r="57" spans="1:29" x14ac:dyDescent="0.25">
      <c r="A57" t="s">
        <v>129</v>
      </c>
      <c r="C57">
        <v>843</v>
      </c>
      <c r="E57">
        <v>51</v>
      </c>
      <c r="F57">
        <v>59.1</v>
      </c>
      <c r="G57">
        <v>1.1599999999999999</v>
      </c>
      <c r="H57">
        <v>0.39600000000000002</v>
      </c>
      <c r="I57">
        <v>0.42699999999999999</v>
      </c>
      <c r="J57">
        <v>0.70899999999999996</v>
      </c>
      <c r="K57">
        <v>5759</v>
      </c>
      <c r="M57">
        <v>29</v>
      </c>
      <c r="N57">
        <v>1.51</v>
      </c>
      <c r="O57">
        <v>5.1999999999999998E-2</v>
      </c>
      <c r="P57">
        <v>0.158</v>
      </c>
      <c r="Q57">
        <v>0.73399999999999999</v>
      </c>
      <c r="R57">
        <v>0.78</v>
      </c>
      <c r="S57">
        <v>4449</v>
      </c>
      <c r="U57">
        <v>149</v>
      </c>
      <c r="V57">
        <v>5.6</v>
      </c>
      <c r="W57">
        <v>3.7600000000000001E-2</v>
      </c>
      <c r="X57">
        <v>0.157</v>
      </c>
      <c r="Y57">
        <v>0.77700000000000002</v>
      </c>
      <c r="Z57">
        <v>0.79200000000000004</v>
      </c>
      <c r="AA57">
        <v>962</v>
      </c>
      <c r="AC57">
        <v>0.19463087248322147</v>
      </c>
    </row>
    <row r="62" spans="1:29" x14ac:dyDescent="0.25">
      <c r="A62" t="s">
        <v>136</v>
      </c>
      <c r="C62">
        <v>401</v>
      </c>
      <c r="E62">
        <v>40</v>
      </c>
      <c r="F62">
        <v>27.5</v>
      </c>
      <c r="G62">
        <v>0.68600000000000005</v>
      </c>
      <c r="H62">
        <v>0.41399999999999998</v>
      </c>
      <c r="I62">
        <v>0.437</v>
      </c>
      <c r="J62">
        <v>0.77900000000000003</v>
      </c>
      <c r="K62">
        <v>9024</v>
      </c>
      <c r="M62">
        <v>40</v>
      </c>
      <c r="N62">
        <v>0.83599999999999997</v>
      </c>
      <c r="O62">
        <v>2.0899999999999998E-2</v>
      </c>
      <c r="P62">
        <v>0.161</v>
      </c>
      <c r="Q62">
        <v>0.72799999999999998</v>
      </c>
      <c r="R62">
        <v>0.78400000000000003</v>
      </c>
      <c r="S62">
        <v>3576</v>
      </c>
      <c r="U62">
        <v>80</v>
      </c>
      <c r="V62">
        <v>2.99</v>
      </c>
      <c r="W62">
        <v>3.7400000000000003E-2</v>
      </c>
      <c r="X62">
        <v>0.152</v>
      </c>
      <c r="Y62">
        <v>0.82199999999999995</v>
      </c>
      <c r="Z62">
        <v>0.80300000000000005</v>
      </c>
      <c r="AA62">
        <v>1305</v>
      </c>
      <c r="AC62">
        <v>0.5</v>
      </c>
    </row>
    <row r="63" spans="1:29" x14ac:dyDescent="0.25">
      <c r="A63" t="s">
        <v>137</v>
      </c>
      <c r="C63">
        <v>394</v>
      </c>
      <c r="E63">
        <v>52</v>
      </c>
      <c r="F63">
        <v>27.2</v>
      </c>
      <c r="G63">
        <v>0.52200000000000002</v>
      </c>
      <c r="H63">
        <v>0.38400000000000001</v>
      </c>
      <c r="I63">
        <v>0.439</v>
      </c>
      <c r="J63">
        <v>0.749</v>
      </c>
      <c r="K63">
        <v>11500</v>
      </c>
      <c r="M63">
        <v>13</v>
      </c>
      <c r="N63">
        <v>0.156</v>
      </c>
      <c r="O63">
        <v>1.2E-2</v>
      </c>
      <c r="P63">
        <v>0.17499999999999999</v>
      </c>
      <c r="Q63">
        <v>0.69499999999999995</v>
      </c>
      <c r="R63">
        <v>0.78300000000000003</v>
      </c>
      <c r="S63">
        <v>4162</v>
      </c>
      <c r="U63">
        <v>107</v>
      </c>
      <c r="V63">
        <v>3.09</v>
      </c>
      <c r="W63">
        <v>2.8899999999999999E-2</v>
      </c>
      <c r="X63">
        <v>0.16400000000000001</v>
      </c>
      <c r="Y63">
        <v>0.8</v>
      </c>
      <c r="Z63">
        <v>0.81</v>
      </c>
      <c r="AA63">
        <v>1250</v>
      </c>
      <c r="AC63">
        <v>0.12149532710280374</v>
      </c>
    </row>
    <row r="64" spans="1:29" x14ac:dyDescent="0.25">
      <c r="A64" t="s">
        <v>138</v>
      </c>
      <c r="C64">
        <v>404</v>
      </c>
      <c r="E64">
        <v>21</v>
      </c>
      <c r="F64">
        <v>20.5</v>
      </c>
      <c r="G64">
        <v>0.97599999999999998</v>
      </c>
      <c r="H64">
        <v>0.40699999999999997</v>
      </c>
      <c r="I64">
        <v>0.44800000000000001</v>
      </c>
      <c r="J64">
        <v>0.747</v>
      </c>
      <c r="K64">
        <v>12500</v>
      </c>
      <c r="M64">
        <v>4</v>
      </c>
      <c r="N64">
        <v>0.17100000000000001</v>
      </c>
      <c r="O64">
        <v>4.2799999999999998E-2</v>
      </c>
      <c r="P64">
        <v>0.16500000000000001</v>
      </c>
      <c r="Q64">
        <v>0.77400000000000002</v>
      </c>
      <c r="R64">
        <v>0.81100000000000005</v>
      </c>
      <c r="S64">
        <v>8351</v>
      </c>
      <c r="U64">
        <v>57</v>
      </c>
      <c r="V64">
        <v>2.11</v>
      </c>
      <c r="W64">
        <v>3.7100000000000001E-2</v>
      </c>
      <c r="X64">
        <v>0.156</v>
      </c>
      <c r="Y64">
        <v>0.79700000000000004</v>
      </c>
      <c r="Z64">
        <v>0.80100000000000005</v>
      </c>
      <c r="AA64">
        <v>1347</v>
      </c>
      <c r="AC64">
        <v>7.0175438596491224E-2</v>
      </c>
    </row>
    <row r="65" spans="1:29" x14ac:dyDescent="0.25">
      <c r="A65" t="s">
        <v>139</v>
      </c>
      <c r="C65">
        <v>330</v>
      </c>
      <c r="E65">
        <v>32</v>
      </c>
      <c r="F65">
        <v>21.5</v>
      </c>
      <c r="G65">
        <v>0.67200000000000004</v>
      </c>
      <c r="H65">
        <v>0.40899999999999997</v>
      </c>
      <c r="I65">
        <v>0.41899999999999998</v>
      </c>
      <c r="J65">
        <v>0.73199999999999998</v>
      </c>
      <c r="K65">
        <v>13800</v>
      </c>
      <c r="M65">
        <v>3</v>
      </c>
      <c r="N65">
        <v>0.16300000000000001</v>
      </c>
      <c r="O65">
        <v>5.4199999999999998E-2</v>
      </c>
      <c r="P65">
        <v>0.14499999999999999</v>
      </c>
      <c r="Q65">
        <v>0.82599999999999996</v>
      </c>
      <c r="R65">
        <v>0.79400000000000004</v>
      </c>
      <c r="S65">
        <v>9552</v>
      </c>
      <c r="U65">
        <v>67</v>
      </c>
      <c r="V65">
        <v>2.69</v>
      </c>
      <c r="W65">
        <v>4.02E-2</v>
      </c>
      <c r="X65">
        <v>0.14699999999999999</v>
      </c>
      <c r="Y65">
        <v>0.78200000000000003</v>
      </c>
      <c r="Z65">
        <v>0.78200000000000003</v>
      </c>
      <c r="AA65">
        <v>836</v>
      </c>
      <c r="AC65">
        <v>4.4776119402985072E-2</v>
      </c>
    </row>
    <row r="66" spans="1:29" x14ac:dyDescent="0.25">
      <c r="A66" t="s">
        <v>140</v>
      </c>
      <c r="C66">
        <v>255</v>
      </c>
      <c r="E66">
        <v>22</v>
      </c>
      <c r="F66">
        <v>15.9</v>
      </c>
      <c r="G66">
        <v>0.72299999999999998</v>
      </c>
      <c r="H66">
        <v>0.36699999999999999</v>
      </c>
      <c r="I66">
        <v>0.47199999999999998</v>
      </c>
      <c r="J66">
        <v>0.70399999999999996</v>
      </c>
      <c r="K66">
        <v>10000</v>
      </c>
      <c r="M66">
        <v>12</v>
      </c>
      <c r="N66">
        <v>0.11</v>
      </c>
      <c r="O66">
        <v>9.1900000000000003E-3</v>
      </c>
      <c r="P66">
        <v>0.15</v>
      </c>
      <c r="Q66">
        <v>0.72</v>
      </c>
      <c r="R66">
        <v>0.76200000000000001</v>
      </c>
      <c r="S66">
        <v>3107</v>
      </c>
      <c r="U66">
        <v>50</v>
      </c>
      <c r="V66">
        <v>1.62</v>
      </c>
      <c r="W66">
        <v>3.2399999999999998E-2</v>
      </c>
      <c r="X66">
        <v>0.14699999999999999</v>
      </c>
      <c r="Y66">
        <v>0.78300000000000003</v>
      </c>
      <c r="Z66">
        <v>0.78600000000000003</v>
      </c>
      <c r="AA66">
        <v>1143</v>
      </c>
      <c r="AC66">
        <v>0.24</v>
      </c>
    </row>
    <row r="67" spans="1:29" x14ac:dyDescent="0.25">
      <c r="A67" t="s">
        <v>141</v>
      </c>
      <c r="C67">
        <v>411</v>
      </c>
      <c r="E67">
        <v>23</v>
      </c>
      <c r="F67">
        <v>30.6</v>
      </c>
      <c r="G67">
        <v>1.33</v>
      </c>
      <c r="H67">
        <v>0.46899999999999997</v>
      </c>
      <c r="I67">
        <v>0.33800000000000002</v>
      </c>
      <c r="J67">
        <v>0.69</v>
      </c>
      <c r="K67">
        <v>11600</v>
      </c>
      <c r="M67">
        <v>42</v>
      </c>
      <c r="N67">
        <v>1.55</v>
      </c>
      <c r="O67">
        <v>3.6799999999999999E-2</v>
      </c>
      <c r="P67">
        <v>0.183</v>
      </c>
      <c r="Q67">
        <v>0.69799999999999995</v>
      </c>
      <c r="R67">
        <v>0.79200000000000004</v>
      </c>
      <c r="S67">
        <v>4835</v>
      </c>
      <c r="U67">
        <v>69</v>
      </c>
      <c r="V67">
        <v>2.83</v>
      </c>
      <c r="W67">
        <v>4.1000000000000002E-2</v>
      </c>
      <c r="X67">
        <v>0.154</v>
      </c>
      <c r="Y67">
        <v>0.78300000000000003</v>
      </c>
      <c r="Z67">
        <v>0.79700000000000004</v>
      </c>
      <c r="AA67">
        <v>1104</v>
      </c>
      <c r="AC67">
        <v>0.60869565217391308</v>
      </c>
    </row>
    <row r="68" spans="1:29" x14ac:dyDescent="0.25">
      <c r="A68" t="s">
        <v>142</v>
      </c>
      <c r="C68">
        <v>638</v>
      </c>
      <c r="E68">
        <v>38</v>
      </c>
      <c r="F68">
        <v>40.4</v>
      </c>
      <c r="G68">
        <v>1.06</v>
      </c>
      <c r="H68">
        <v>0.42199999999999999</v>
      </c>
      <c r="I68">
        <v>0.41399999999999998</v>
      </c>
      <c r="J68">
        <v>0.70399999999999996</v>
      </c>
      <c r="K68">
        <v>9961</v>
      </c>
      <c r="M68">
        <v>47</v>
      </c>
      <c r="N68">
        <v>1.27</v>
      </c>
      <c r="O68">
        <v>2.7E-2</v>
      </c>
      <c r="P68">
        <v>0.183</v>
      </c>
      <c r="Q68">
        <v>0.71299999999999997</v>
      </c>
      <c r="R68">
        <v>0.79800000000000004</v>
      </c>
      <c r="S68">
        <v>4732</v>
      </c>
      <c r="U68">
        <v>84</v>
      </c>
      <c r="V68">
        <v>2.58</v>
      </c>
      <c r="W68">
        <v>3.0700000000000002E-2</v>
      </c>
      <c r="X68">
        <v>0.17199999999999999</v>
      </c>
      <c r="Y68">
        <v>0.80300000000000005</v>
      </c>
      <c r="Z68">
        <v>0.81799999999999995</v>
      </c>
      <c r="AA68">
        <v>2324</v>
      </c>
      <c r="AC68">
        <v>0.55952380952380953</v>
      </c>
    </row>
    <row r="69" spans="1:29" x14ac:dyDescent="0.25">
      <c r="A69" t="s">
        <v>143</v>
      </c>
      <c r="C69">
        <v>533</v>
      </c>
      <c r="E69">
        <v>46</v>
      </c>
      <c r="F69">
        <v>30.6</v>
      </c>
      <c r="G69">
        <v>0.66500000000000004</v>
      </c>
      <c r="H69">
        <v>0.41</v>
      </c>
      <c r="I69">
        <v>0.42599999999999999</v>
      </c>
      <c r="J69">
        <v>0.72199999999999998</v>
      </c>
      <c r="K69">
        <v>10200</v>
      </c>
      <c r="M69">
        <v>39</v>
      </c>
      <c r="N69">
        <v>0.85</v>
      </c>
      <c r="O69">
        <v>2.18E-2</v>
      </c>
      <c r="P69">
        <v>0.17299999999999999</v>
      </c>
      <c r="Q69">
        <v>0.69299999999999995</v>
      </c>
      <c r="R69">
        <v>0.77600000000000002</v>
      </c>
      <c r="S69">
        <v>2770</v>
      </c>
      <c r="U69">
        <v>103</v>
      </c>
      <c r="V69">
        <v>4.4000000000000004</v>
      </c>
      <c r="W69">
        <v>4.2700000000000002E-2</v>
      </c>
      <c r="X69">
        <v>0.17100000000000001</v>
      </c>
      <c r="Y69">
        <v>0.78700000000000003</v>
      </c>
      <c r="Z69">
        <v>0.80700000000000005</v>
      </c>
      <c r="AA69">
        <v>1215</v>
      </c>
      <c r="AC69">
        <v>0.37864077669902912</v>
      </c>
    </row>
    <row r="70" spans="1:29" x14ac:dyDescent="0.25">
      <c r="A70" t="s">
        <v>166</v>
      </c>
      <c r="C70">
        <v>418</v>
      </c>
      <c r="E70">
        <v>30</v>
      </c>
      <c r="F70">
        <v>20.5</v>
      </c>
      <c r="G70">
        <v>0.68400000000000005</v>
      </c>
      <c r="H70">
        <v>0.41</v>
      </c>
      <c r="I70">
        <v>0.40300000000000002</v>
      </c>
      <c r="J70">
        <v>0.69299999999999995</v>
      </c>
      <c r="K70">
        <v>10900</v>
      </c>
      <c r="M70">
        <v>18</v>
      </c>
      <c r="N70">
        <v>0.72599999999999998</v>
      </c>
      <c r="O70">
        <v>4.0399999999999998E-2</v>
      </c>
      <c r="P70">
        <v>0.159</v>
      </c>
      <c r="Q70">
        <v>0.77500000000000002</v>
      </c>
      <c r="R70">
        <v>0.8</v>
      </c>
      <c r="S70">
        <v>4475</v>
      </c>
      <c r="U70">
        <v>93</v>
      </c>
      <c r="V70">
        <v>5.15</v>
      </c>
      <c r="W70">
        <v>5.5399999999999998E-2</v>
      </c>
      <c r="X70">
        <v>0.151</v>
      </c>
      <c r="Y70">
        <v>0.78300000000000003</v>
      </c>
      <c r="Z70">
        <v>0.78400000000000003</v>
      </c>
      <c r="AA70">
        <v>1174</v>
      </c>
      <c r="AC70">
        <v>0.19354838709677419</v>
      </c>
    </row>
    <row r="71" spans="1:29" x14ac:dyDescent="0.25">
      <c r="A71" t="s">
        <v>167</v>
      </c>
      <c r="C71">
        <v>575</v>
      </c>
      <c r="E71">
        <v>46</v>
      </c>
      <c r="F71">
        <v>35.700000000000003</v>
      </c>
      <c r="G71">
        <v>0.77600000000000002</v>
      </c>
      <c r="H71">
        <v>0.433</v>
      </c>
      <c r="I71">
        <v>0.41699999999999998</v>
      </c>
      <c r="J71">
        <v>0.71</v>
      </c>
      <c r="K71">
        <v>8295</v>
      </c>
      <c r="M71">
        <v>20</v>
      </c>
      <c r="N71">
        <v>0.622</v>
      </c>
      <c r="O71">
        <v>3.1099999999999999E-2</v>
      </c>
      <c r="P71">
        <v>0.159</v>
      </c>
      <c r="Q71">
        <v>0.76500000000000001</v>
      </c>
      <c r="R71">
        <v>0.79800000000000004</v>
      </c>
      <c r="S71">
        <v>5468</v>
      </c>
      <c r="U71">
        <v>73</v>
      </c>
      <c r="V71">
        <v>2.61</v>
      </c>
      <c r="W71">
        <v>3.5799999999999998E-2</v>
      </c>
      <c r="X71">
        <v>0.16400000000000001</v>
      </c>
      <c r="Y71">
        <v>0.80700000000000005</v>
      </c>
      <c r="Z71">
        <v>0.81399999999999995</v>
      </c>
      <c r="AA71">
        <v>1458</v>
      </c>
      <c r="AC71">
        <v>0.27397260273972601</v>
      </c>
    </row>
    <row r="72" spans="1:29" x14ac:dyDescent="0.25">
      <c r="A72" t="s">
        <v>168</v>
      </c>
      <c r="C72">
        <v>464</v>
      </c>
      <c r="E72">
        <v>33</v>
      </c>
      <c r="F72">
        <v>28</v>
      </c>
      <c r="G72">
        <v>0.84899999999999998</v>
      </c>
      <c r="H72">
        <v>0.38800000000000001</v>
      </c>
      <c r="I72">
        <v>0.436</v>
      </c>
      <c r="J72">
        <v>0.745</v>
      </c>
      <c r="K72">
        <v>9953</v>
      </c>
      <c r="M72">
        <v>23</v>
      </c>
      <c r="N72">
        <v>0.89600000000000002</v>
      </c>
      <c r="O72">
        <v>3.9E-2</v>
      </c>
      <c r="P72">
        <v>0.17</v>
      </c>
      <c r="Q72">
        <v>0.753</v>
      </c>
      <c r="R72">
        <v>0.8</v>
      </c>
      <c r="S72">
        <v>6295</v>
      </c>
      <c r="U72">
        <v>80</v>
      </c>
      <c r="V72">
        <v>2.77</v>
      </c>
      <c r="W72">
        <v>3.4700000000000002E-2</v>
      </c>
      <c r="X72">
        <v>0.17100000000000001</v>
      </c>
      <c r="Y72">
        <v>0.79700000000000004</v>
      </c>
      <c r="Z72">
        <v>0.81699999999999995</v>
      </c>
      <c r="AA72">
        <v>921</v>
      </c>
      <c r="AC72">
        <v>0.28749999999999998</v>
      </c>
    </row>
    <row r="73" spans="1:29" x14ac:dyDescent="0.25">
      <c r="A73" t="s">
        <v>169</v>
      </c>
      <c r="C73">
        <v>320</v>
      </c>
      <c r="E73">
        <v>23</v>
      </c>
      <c r="F73">
        <v>28</v>
      </c>
      <c r="G73">
        <v>1.22</v>
      </c>
      <c r="H73">
        <v>0.38800000000000001</v>
      </c>
      <c r="I73">
        <v>0.45700000000000002</v>
      </c>
      <c r="J73">
        <v>0.747</v>
      </c>
      <c r="K73">
        <v>9087</v>
      </c>
      <c r="M73">
        <v>25</v>
      </c>
      <c r="N73">
        <v>0.67600000000000005</v>
      </c>
      <c r="O73">
        <v>2.7E-2</v>
      </c>
      <c r="P73">
        <v>0.182</v>
      </c>
      <c r="Q73">
        <v>0.69</v>
      </c>
      <c r="R73">
        <v>0.78700000000000003</v>
      </c>
      <c r="S73">
        <v>4460</v>
      </c>
      <c r="U73">
        <v>63</v>
      </c>
      <c r="V73">
        <v>1.69</v>
      </c>
      <c r="W73">
        <v>2.69E-2</v>
      </c>
      <c r="X73">
        <v>0.159</v>
      </c>
      <c r="Y73">
        <v>0.79500000000000004</v>
      </c>
      <c r="Z73">
        <v>0.80100000000000005</v>
      </c>
      <c r="AA73">
        <v>744</v>
      </c>
      <c r="AC73">
        <v>0.3968253968253968</v>
      </c>
    </row>
    <row r="74" spans="1:29" x14ac:dyDescent="0.25">
      <c r="A74" t="s">
        <v>170</v>
      </c>
      <c r="C74">
        <v>367</v>
      </c>
      <c r="E74">
        <v>29</v>
      </c>
      <c r="F74">
        <v>26.4</v>
      </c>
      <c r="G74">
        <v>0.90900000000000003</v>
      </c>
      <c r="H74">
        <v>0.38300000000000001</v>
      </c>
      <c r="I74">
        <v>0.46200000000000002</v>
      </c>
      <c r="J74">
        <v>0.71499999999999997</v>
      </c>
      <c r="K74">
        <v>9278</v>
      </c>
      <c r="M74">
        <v>20</v>
      </c>
      <c r="N74">
        <v>0.66600000000000004</v>
      </c>
      <c r="O74">
        <v>3.3300000000000003E-2</v>
      </c>
      <c r="P74">
        <v>0.14199999999999999</v>
      </c>
      <c r="Q74">
        <v>0.77900000000000003</v>
      </c>
      <c r="R74">
        <v>0.79</v>
      </c>
      <c r="S74">
        <v>6186</v>
      </c>
      <c r="U74">
        <v>71</v>
      </c>
      <c r="V74">
        <v>2.16</v>
      </c>
      <c r="W74">
        <v>3.0499999999999999E-2</v>
      </c>
      <c r="X74">
        <v>0.154</v>
      </c>
      <c r="Y74">
        <v>0.78900000000000003</v>
      </c>
      <c r="Z74">
        <v>0.79700000000000004</v>
      </c>
      <c r="AA74">
        <v>793</v>
      </c>
      <c r="AC74">
        <v>0.28169014084507044</v>
      </c>
    </row>
    <row r="75" spans="1:29" x14ac:dyDescent="0.25">
      <c r="A75" t="s">
        <v>171</v>
      </c>
      <c r="C75">
        <v>386</v>
      </c>
      <c r="E75">
        <v>24</v>
      </c>
      <c r="F75">
        <v>24.8</v>
      </c>
      <c r="G75">
        <v>1.03</v>
      </c>
      <c r="H75">
        <v>0.39600000000000002</v>
      </c>
      <c r="I75">
        <v>0.45800000000000002</v>
      </c>
      <c r="J75">
        <v>0.70599999999999996</v>
      </c>
      <c r="K75">
        <v>12200</v>
      </c>
      <c r="M75">
        <v>24</v>
      </c>
      <c r="N75">
        <v>0.74299999999999999</v>
      </c>
      <c r="O75">
        <v>3.1E-2</v>
      </c>
      <c r="P75">
        <v>0.161</v>
      </c>
      <c r="Q75">
        <v>0.71599999999999997</v>
      </c>
      <c r="R75">
        <v>0.77100000000000002</v>
      </c>
      <c r="S75">
        <v>5413</v>
      </c>
      <c r="U75">
        <v>39</v>
      </c>
      <c r="V75">
        <v>1.43</v>
      </c>
      <c r="W75">
        <v>3.6700000000000003E-2</v>
      </c>
      <c r="X75">
        <v>0.16</v>
      </c>
      <c r="Y75">
        <v>0.79300000000000004</v>
      </c>
      <c r="Z75">
        <v>0.80200000000000005</v>
      </c>
      <c r="AA75">
        <v>1180</v>
      </c>
      <c r="AC75">
        <v>0.61538461538461542</v>
      </c>
    </row>
    <row r="76" spans="1:29" x14ac:dyDescent="0.25">
      <c r="A76" t="s">
        <v>172</v>
      </c>
      <c r="C76">
        <v>365</v>
      </c>
      <c r="E76">
        <v>34</v>
      </c>
      <c r="F76">
        <v>22.8</v>
      </c>
      <c r="G76">
        <v>0.67200000000000004</v>
      </c>
      <c r="H76">
        <v>0.42799999999999999</v>
      </c>
      <c r="I76">
        <v>0.39200000000000002</v>
      </c>
      <c r="J76">
        <v>0.752</v>
      </c>
      <c r="K76">
        <v>11600</v>
      </c>
      <c r="M76">
        <v>28</v>
      </c>
      <c r="N76">
        <v>0.95399999999999996</v>
      </c>
      <c r="O76">
        <v>3.4099999999999998E-2</v>
      </c>
      <c r="P76">
        <v>0.16800000000000001</v>
      </c>
      <c r="Q76">
        <v>0.74199999999999999</v>
      </c>
      <c r="R76">
        <v>0.79500000000000004</v>
      </c>
      <c r="S76">
        <v>6374</v>
      </c>
      <c r="U76">
        <v>66</v>
      </c>
      <c r="V76">
        <v>2.57</v>
      </c>
      <c r="W76">
        <v>3.9E-2</v>
      </c>
      <c r="X76">
        <v>0.158</v>
      </c>
      <c r="Y76">
        <v>0.78800000000000003</v>
      </c>
      <c r="Z76">
        <v>0.79800000000000004</v>
      </c>
      <c r="AA76">
        <v>904</v>
      </c>
      <c r="AC76">
        <v>0.42424242424242425</v>
      </c>
    </row>
    <row r="77" spans="1:29" x14ac:dyDescent="0.25">
      <c r="A77" t="s">
        <v>173</v>
      </c>
      <c r="C77">
        <v>618</v>
      </c>
      <c r="E77">
        <v>43</v>
      </c>
      <c r="F77">
        <v>40.799999999999997</v>
      </c>
      <c r="G77">
        <v>0.94799999999999995</v>
      </c>
      <c r="H77">
        <v>0.40500000000000003</v>
      </c>
      <c r="I77">
        <v>0.42699999999999999</v>
      </c>
      <c r="J77">
        <v>0.73899999999999999</v>
      </c>
      <c r="K77">
        <v>11000</v>
      </c>
      <c r="M77">
        <v>33</v>
      </c>
      <c r="N77">
        <v>1.1299999999999999</v>
      </c>
      <c r="O77">
        <v>3.4200000000000001E-2</v>
      </c>
      <c r="P77">
        <v>0.152</v>
      </c>
      <c r="Q77">
        <v>0.79500000000000004</v>
      </c>
      <c r="R77">
        <v>0.79300000000000004</v>
      </c>
      <c r="S77">
        <v>5819</v>
      </c>
      <c r="U77">
        <v>95</v>
      </c>
      <c r="V77">
        <v>3.89</v>
      </c>
      <c r="W77">
        <v>4.1000000000000002E-2</v>
      </c>
      <c r="X77">
        <v>0.156</v>
      </c>
      <c r="Y77">
        <v>0.78900000000000003</v>
      </c>
      <c r="Z77">
        <v>0.79400000000000004</v>
      </c>
      <c r="AA77">
        <v>1184</v>
      </c>
      <c r="AC77">
        <v>0.3473684210526316</v>
      </c>
    </row>
    <row r="78" spans="1:29" x14ac:dyDescent="0.25">
      <c r="A78" t="s">
        <v>174</v>
      </c>
      <c r="C78">
        <v>360</v>
      </c>
      <c r="E78">
        <v>38</v>
      </c>
      <c r="F78">
        <v>25.4</v>
      </c>
      <c r="G78">
        <v>0.66900000000000004</v>
      </c>
      <c r="H78">
        <v>0.35699999999999998</v>
      </c>
      <c r="I78">
        <v>0.46</v>
      </c>
      <c r="J78">
        <v>0.76100000000000001</v>
      </c>
      <c r="K78">
        <v>9567</v>
      </c>
      <c r="M78">
        <v>24</v>
      </c>
      <c r="N78">
        <v>0.54800000000000004</v>
      </c>
      <c r="O78">
        <v>2.2800000000000001E-2</v>
      </c>
      <c r="P78">
        <v>0.17199999999999999</v>
      </c>
      <c r="Q78">
        <v>0.73399999999999999</v>
      </c>
      <c r="R78">
        <v>0.79800000000000004</v>
      </c>
      <c r="S78">
        <v>6357</v>
      </c>
      <c r="U78">
        <v>79</v>
      </c>
      <c r="V78">
        <v>2.4</v>
      </c>
      <c r="W78">
        <v>3.0300000000000001E-2</v>
      </c>
      <c r="X78">
        <v>0.16900000000000001</v>
      </c>
      <c r="Y78">
        <v>0.76</v>
      </c>
      <c r="Z78">
        <v>0.80200000000000005</v>
      </c>
      <c r="AA78">
        <v>977</v>
      </c>
      <c r="AC78">
        <v>0.30379746835443039</v>
      </c>
    </row>
    <row r="79" spans="1:29" x14ac:dyDescent="0.25">
      <c r="A79" t="s">
        <v>175</v>
      </c>
      <c r="C79">
        <v>430</v>
      </c>
      <c r="E79">
        <v>33</v>
      </c>
      <c r="F79">
        <v>35.700000000000003</v>
      </c>
      <c r="G79">
        <v>1.08</v>
      </c>
      <c r="H79">
        <v>0.38100000000000001</v>
      </c>
      <c r="I79">
        <v>0.42499999999999999</v>
      </c>
      <c r="J79">
        <v>0.71499999999999997</v>
      </c>
      <c r="K79">
        <v>9955</v>
      </c>
      <c r="M79">
        <v>35</v>
      </c>
      <c r="N79">
        <v>1.51</v>
      </c>
      <c r="O79">
        <v>4.3099999999999999E-2</v>
      </c>
      <c r="P79">
        <v>0.16500000000000001</v>
      </c>
      <c r="Q79">
        <v>0.73299999999999998</v>
      </c>
      <c r="R79">
        <v>0.78500000000000003</v>
      </c>
      <c r="S79">
        <v>5573</v>
      </c>
      <c r="U79">
        <v>98</v>
      </c>
      <c r="V79">
        <v>3.04</v>
      </c>
      <c r="W79">
        <v>3.1E-2</v>
      </c>
      <c r="X79">
        <v>0.188</v>
      </c>
      <c r="Y79">
        <v>0.76100000000000001</v>
      </c>
      <c r="Z79">
        <v>0.81399999999999995</v>
      </c>
      <c r="AA79">
        <v>950</v>
      </c>
      <c r="AC79">
        <v>0.35714285714285715</v>
      </c>
    </row>
    <row r="80" spans="1:29" x14ac:dyDescent="0.25">
      <c r="A80" t="s">
        <v>176</v>
      </c>
      <c r="C80">
        <v>477</v>
      </c>
      <c r="E80">
        <v>38</v>
      </c>
      <c r="F80">
        <v>42.4</v>
      </c>
      <c r="G80">
        <v>1.1200000000000001</v>
      </c>
      <c r="H80">
        <v>0.38700000000000001</v>
      </c>
      <c r="I80">
        <v>0.46899999999999997</v>
      </c>
      <c r="J80">
        <v>0.69099999999999995</v>
      </c>
      <c r="K80">
        <v>9820</v>
      </c>
      <c r="M80">
        <v>38</v>
      </c>
      <c r="N80">
        <v>2.09</v>
      </c>
      <c r="O80">
        <v>5.5100000000000003E-2</v>
      </c>
      <c r="P80">
        <v>0.17</v>
      </c>
      <c r="Q80">
        <v>0.74399999999999999</v>
      </c>
      <c r="R80">
        <v>0.80600000000000005</v>
      </c>
      <c r="S80">
        <v>7351</v>
      </c>
      <c r="U80">
        <v>106</v>
      </c>
      <c r="V80">
        <v>2.89</v>
      </c>
      <c r="W80">
        <v>2.7199999999999998E-2</v>
      </c>
      <c r="X80">
        <v>0.17299999999999999</v>
      </c>
      <c r="Y80">
        <v>0.79500000000000004</v>
      </c>
      <c r="Z80">
        <v>0.81899999999999995</v>
      </c>
      <c r="AA80">
        <v>1075</v>
      </c>
      <c r="AC80">
        <v>0.35849056603773582</v>
      </c>
    </row>
    <row r="81" spans="1:29" x14ac:dyDescent="0.25">
      <c r="A81" t="s">
        <v>109</v>
      </c>
      <c r="C81">
        <v>326</v>
      </c>
      <c r="E81">
        <v>27</v>
      </c>
      <c r="F81">
        <v>21.7</v>
      </c>
      <c r="G81">
        <v>0.80300000000000005</v>
      </c>
      <c r="H81">
        <v>0.42299999999999999</v>
      </c>
      <c r="I81">
        <v>0.41199999999999998</v>
      </c>
      <c r="J81">
        <v>0.73899999999999999</v>
      </c>
      <c r="K81">
        <v>4554</v>
      </c>
      <c r="M81">
        <v>9</v>
      </c>
      <c r="N81">
        <v>0.246</v>
      </c>
      <c r="O81">
        <v>2.7300000000000001E-2</v>
      </c>
      <c r="P81">
        <v>0.14799999999999999</v>
      </c>
      <c r="Q81">
        <v>0.77800000000000002</v>
      </c>
      <c r="R81">
        <v>0.78700000000000003</v>
      </c>
      <c r="S81">
        <v>5029</v>
      </c>
      <c r="U81">
        <v>55</v>
      </c>
      <c r="V81">
        <v>1.1399999999999999</v>
      </c>
      <c r="W81">
        <v>2.07E-2</v>
      </c>
      <c r="X81">
        <v>0.17599999999999999</v>
      </c>
      <c r="Y81">
        <v>0.77700000000000002</v>
      </c>
      <c r="Z81">
        <v>0.81599999999999995</v>
      </c>
      <c r="AA81">
        <v>616</v>
      </c>
      <c r="AC81">
        <v>0.16363636363636364</v>
      </c>
    </row>
    <row r="82" spans="1:29" x14ac:dyDescent="0.25">
      <c r="A82" t="s">
        <v>110</v>
      </c>
      <c r="C82">
        <v>314</v>
      </c>
      <c r="E82">
        <v>33</v>
      </c>
      <c r="F82">
        <v>35.4</v>
      </c>
      <c r="G82">
        <v>1.07</v>
      </c>
      <c r="H82">
        <v>0.371</v>
      </c>
      <c r="I82">
        <v>0.44400000000000001</v>
      </c>
      <c r="J82">
        <v>0.73899999999999999</v>
      </c>
      <c r="K82">
        <v>4418</v>
      </c>
      <c r="M82">
        <v>7</v>
      </c>
      <c r="N82">
        <v>0.113</v>
      </c>
      <c r="O82">
        <v>1.61E-2</v>
      </c>
      <c r="P82">
        <v>0.16</v>
      </c>
      <c r="Q82">
        <v>0.71199999999999997</v>
      </c>
      <c r="R82">
        <v>0.76700000000000002</v>
      </c>
      <c r="S82">
        <v>3138</v>
      </c>
      <c r="U82">
        <v>182</v>
      </c>
      <c r="V82">
        <v>4.18</v>
      </c>
      <c r="W82">
        <v>2.3E-2</v>
      </c>
      <c r="X82">
        <v>0.183</v>
      </c>
      <c r="Y82">
        <v>0.76500000000000001</v>
      </c>
      <c r="Z82">
        <v>0.81100000000000005</v>
      </c>
      <c r="AA82">
        <v>1345</v>
      </c>
      <c r="AC82">
        <v>3.8461538461538464E-2</v>
      </c>
    </row>
    <row r="83" spans="1:29" x14ac:dyDescent="0.25">
      <c r="A83" t="s">
        <v>111</v>
      </c>
      <c r="C83">
        <v>378</v>
      </c>
      <c r="E83">
        <v>24</v>
      </c>
      <c r="F83">
        <v>32.299999999999997</v>
      </c>
      <c r="G83">
        <v>1.35</v>
      </c>
      <c r="H83">
        <v>0.36599999999999999</v>
      </c>
      <c r="I83">
        <v>0.49199999999999999</v>
      </c>
      <c r="J83">
        <v>0.73499999999999999</v>
      </c>
      <c r="K83">
        <v>5029</v>
      </c>
      <c r="M83">
        <v>27</v>
      </c>
      <c r="N83">
        <v>0.49399999999999999</v>
      </c>
      <c r="O83">
        <v>1.83E-2</v>
      </c>
      <c r="P83">
        <v>0.17</v>
      </c>
      <c r="Q83">
        <v>0.72</v>
      </c>
      <c r="R83">
        <v>0.78400000000000003</v>
      </c>
      <c r="S83">
        <v>3289</v>
      </c>
      <c r="U83">
        <v>87</v>
      </c>
      <c r="V83">
        <v>2.4300000000000002</v>
      </c>
      <c r="W83">
        <v>2.7900000000000001E-2</v>
      </c>
      <c r="X83">
        <v>0.185</v>
      </c>
      <c r="Y83">
        <v>0.77800000000000002</v>
      </c>
      <c r="Z83">
        <v>0.82899999999999996</v>
      </c>
      <c r="AA83">
        <v>659</v>
      </c>
      <c r="AC83">
        <v>0.31034482758620691</v>
      </c>
    </row>
    <row r="84" spans="1:29" x14ac:dyDescent="0.25">
      <c r="A84" t="s">
        <v>112</v>
      </c>
      <c r="C84">
        <v>389</v>
      </c>
      <c r="E84">
        <v>23</v>
      </c>
      <c r="F84">
        <v>20.8</v>
      </c>
      <c r="G84">
        <v>0.90400000000000003</v>
      </c>
      <c r="H84">
        <v>0.39900000000000002</v>
      </c>
      <c r="I84">
        <v>0.39400000000000002</v>
      </c>
      <c r="J84">
        <v>0.63</v>
      </c>
      <c r="K84">
        <v>6247</v>
      </c>
      <c r="M84">
        <v>18</v>
      </c>
      <c r="N84">
        <v>0.434</v>
      </c>
      <c r="O84">
        <v>2.41E-2</v>
      </c>
      <c r="P84">
        <v>0.158</v>
      </c>
      <c r="Q84">
        <v>0.76400000000000001</v>
      </c>
      <c r="R84">
        <v>0.78400000000000003</v>
      </c>
      <c r="S84">
        <v>4540</v>
      </c>
      <c r="U84">
        <v>82</v>
      </c>
      <c r="V84">
        <v>2.39</v>
      </c>
      <c r="W84">
        <v>2.9100000000000001E-2</v>
      </c>
      <c r="X84">
        <v>0.17599999999999999</v>
      </c>
      <c r="Y84">
        <v>0.78900000000000003</v>
      </c>
      <c r="Z84">
        <v>0.82</v>
      </c>
      <c r="AA84">
        <v>907</v>
      </c>
      <c r="AC84">
        <v>0.21951219512195122</v>
      </c>
    </row>
    <row r="85" spans="1:29" x14ac:dyDescent="0.25">
      <c r="A85" t="s">
        <v>113</v>
      </c>
      <c r="C85">
        <v>462</v>
      </c>
      <c r="E85">
        <v>35</v>
      </c>
      <c r="F85">
        <v>29.7</v>
      </c>
      <c r="G85">
        <v>0.84799999999999998</v>
      </c>
      <c r="H85">
        <v>0.34200000000000003</v>
      </c>
      <c r="I85">
        <v>0.54500000000000004</v>
      </c>
      <c r="J85">
        <v>0.72099999999999997</v>
      </c>
      <c r="K85">
        <v>5541</v>
      </c>
      <c r="M85">
        <v>18</v>
      </c>
      <c r="N85">
        <v>0.46899999999999997</v>
      </c>
      <c r="O85">
        <v>2.5999999999999999E-2</v>
      </c>
      <c r="P85">
        <v>0.16400000000000001</v>
      </c>
      <c r="Q85">
        <v>0.76400000000000001</v>
      </c>
      <c r="R85">
        <v>0.80500000000000005</v>
      </c>
      <c r="S85">
        <v>5013</v>
      </c>
      <c r="U85">
        <v>105</v>
      </c>
      <c r="V85">
        <v>2.99</v>
      </c>
      <c r="W85">
        <v>2.8500000000000001E-2</v>
      </c>
      <c r="X85">
        <v>0.189</v>
      </c>
      <c r="Y85">
        <v>0.75800000000000001</v>
      </c>
      <c r="Z85">
        <v>0.81499999999999995</v>
      </c>
      <c r="AA85">
        <v>1552</v>
      </c>
      <c r="AC85">
        <v>0.17142857142857143</v>
      </c>
    </row>
    <row r="86" spans="1:29" x14ac:dyDescent="0.25">
      <c r="A86" t="s">
        <v>177</v>
      </c>
      <c r="C86">
        <v>340</v>
      </c>
      <c r="E86">
        <v>34</v>
      </c>
      <c r="F86">
        <v>20.100000000000001</v>
      </c>
      <c r="G86">
        <v>0.59099999999999997</v>
      </c>
      <c r="H86">
        <v>0.33900000000000002</v>
      </c>
      <c r="I86">
        <v>0.50900000000000001</v>
      </c>
      <c r="J86">
        <v>0.754</v>
      </c>
      <c r="K86">
        <v>8964</v>
      </c>
      <c r="M86">
        <v>23</v>
      </c>
      <c r="N86">
        <v>0.624</v>
      </c>
      <c r="O86">
        <v>2.7099999999999999E-2</v>
      </c>
      <c r="P86">
        <v>0.158</v>
      </c>
      <c r="Q86">
        <v>0.752</v>
      </c>
      <c r="R86">
        <v>0.79300000000000004</v>
      </c>
      <c r="S86">
        <v>5133</v>
      </c>
      <c r="U86">
        <v>35</v>
      </c>
      <c r="V86">
        <v>0.61199999999999999</v>
      </c>
      <c r="W86">
        <v>1.7500000000000002E-2</v>
      </c>
      <c r="X86">
        <v>0.17899999999999999</v>
      </c>
      <c r="Y86">
        <v>0.76900000000000002</v>
      </c>
      <c r="Z86">
        <v>0.81200000000000006</v>
      </c>
      <c r="AA86">
        <v>1936</v>
      </c>
      <c r="AC86">
        <v>0.65714285714285714</v>
      </c>
    </row>
    <row r="87" spans="1:29" x14ac:dyDescent="0.25">
      <c r="A87" t="s">
        <v>178</v>
      </c>
      <c r="C87">
        <v>351</v>
      </c>
      <c r="E87">
        <v>22</v>
      </c>
      <c r="F87">
        <v>25.4</v>
      </c>
      <c r="G87">
        <v>1.1499999999999999</v>
      </c>
      <c r="H87">
        <v>0.32900000000000001</v>
      </c>
      <c r="I87">
        <v>0.505</v>
      </c>
      <c r="J87">
        <v>0.66500000000000004</v>
      </c>
      <c r="K87">
        <v>5934</v>
      </c>
      <c r="M87">
        <v>20</v>
      </c>
      <c r="N87">
        <v>0.53200000000000003</v>
      </c>
      <c r="O87">
        <v>2.6599999999999999E-2</v>
      </c>
      <c r="P87">
        <v>0.152</v>
      </c>
      <c r="Q87">
        <v>0.77900000000000003</v>
      </c>
      <c r="R87">
        <v>0.78300000000000003</v>
      </c>
      <c r="S87">
        <v>4425</v>
      </c>
      <c r="U87">
        <v>70</v>
      </c>
      <c r="V87">
        <v>1.97</v>
      </c>
      <c r="W87">
        <v>2.8199999999999999E-2</v>
      </c>
      <c r="X87">
        <v>0.17100000000000001</v>
      </c>
      <c r="Y87">
        <v>0.75700000000000001</v>
      </c>
      <c r="Z87">
        <v>0.79600000000000004</v>
      </c>
      <c r="AA87">
        <v>773</v>
      </c>
      <c r="AC87">
        <v>0.2857142857142857</v>
      </c>
    </row>
    <row r="88" spans="1:29" x14ac:dyDescent="0.25">
      <c r="A88" t="s">
        <v>179</v>
      </c>
      <c r="C88">
        <v>468</v>
      </c>
      <c r="E88">
        <v>29</v>
      </c>
      <c r="F88">
        <v>38.5</v>
      </c>
      <c r="G88">
        <v>1.33</v>
      </c>
      <c r="H88">
        <v>0.373</v>
      </c>
      <c r="I88">
        <v>0.45</v>
      </c>
      <c r="J88">
        <v>0.745</v>
      </c>
      <c r="K88">
        <v>5276</v>
      </c>
      <c r="M88">
        <v>61</v>
      </c>
      <c r="N88">
        <v>1.53</v>
      </c>
      <c r="O88">
        <v>2.5100000000000001E-2</v>
      </c>
      <c r="P88">
        <v>0.17</v>
      </c>
      <c r="Q88">
        <v>0.69399999999999995</v>
      </c>
      <c r="R88">
        <v>0.77400000000000002</v>
      </c>
      <c r="S88">
        <v>3708</v>
      </c>
      <c r="U88">
        <v>80</v>
      </c>
      <c r="V88">
        <v>2.77</v>
      </c>
      <c r="W88">
        <v>3.4700000000000002E-2</v>
      </c>
      <c r="X88">
        <v>0.16800000000000001</v>
      </c>
      <c r="Y88">
        <v>0.752</v>
      </c>
      <c r="Z88">
        <v>0.79500000000000004</v>
      </c>
      <c r="AA88">
        <v>761</v>
      </c>
      <c r="AC88">
        <v>0.76249999999999996</v>
      </c>
    </row>
    <row r="89" spans="1:29" x14ac:dyDescent="0.25">
      <c r="A89" t="s">
        <v>180</v>
      </c>
      <c r="C89">
        <v>411</v>
      </c>
      <c r="E89">
        <v>32</v>
      </c>
      <c r="F89">
        <v>28.8</v>
      </c>
      <c r="G89">
        <v>0.90100000000000002</v>
      </c>
      <c r="H89">
        <v>0.42099999999999999</v>
      </c>
      <c r="I89">
        <v>0.439</v>
      </c>
      <c r="J89">
        <v>0.75</v>
      </c>
      <c r="K89">
        <v>6174</v>
      </c>
      <c r="M89">
        <v>27</v>
      </c>
      <c r="N89">
        <v>0.48599999999999999</v>
      </c>
      <c r="O89">
        <v>1.7999999999999999E-2</v>
      </c>
      <c r="P89">
        <v>0.154</v>
      </c>
      <c r="Q89">
        <v>0.74</v>
      </c>
      <c r="R89">
        <v>0.78100000000000003</v>
      </c>
      <c r="S89">
        <v>4372</v>
      </c>
      <c r="U89">
        <v>94</v>
      </c>
      <c r="V89">
        <v>2.5499999999999998</v>
      </c>
      <c r="W89">
        <v>2.7099999999999999E-2</v>
      </c>
      <c r="X89">
        <v>0.187</v>
      </c>
      <c r="Y89">
        <v>0.73599999999999999</v>
      </c>
      <c r="Z89">
        <v>0.81799999999999995</v>
      </c>
      <c r="AA89">
        <v>594</v>
      </c>
      <c r="AC89">
        <v>0.28723404255319152</v>
      </c>
    </row>
    <row r="90" spans="1:29" x14ac:dyDescent="0.25">
      <c r="A90" t="s">
        <v>181</v>
      </c>
      <c r="C90">
        <v>347</v>
      </c>
      <c r="E90">
        <v>30</v>
      </c>
      <c r="F90">
        <v>26.4</v>
      </c>
      <c r="G90">
        <v>0.88200000000000001</v>
      </c>
      <c r="H90">
        <v>0.35299999999999998</v>
      </c>
      <c r="I90">
        <v>0.497</v>
      </c>
      <c r="J90">
        <v>0.74199999999999999</v>
      </c>
      <c r="K90">
        <v>5866</v>
      </c>
      <c r="M90">
        <v>7</v>
      </c>
      <c r="N90">
        <v>2.4500000000000001E-2</v>
      </c>
      <c r="O90">
        <v>5.3199999999999997E-2</v>
      </c>
      <c r="P90">
        <v>0.16200000000000001</v>
      </c>
      <c r="Q90">
        <v>0.74099999999999999</v>
      </c>
      <c r="R90">
        <v>0.78800000000000003</v>
      </c>
      <c r="S90">
        <v>4193</v>
      </c>
      <c r="U90">
        <v>84</v>
      </c>
      <c r="V90">
        <v>3.15</v>
      </c>
      <c r="W90">
        <v>3.7600000000000001E-2</v>
      </c>
      <c r="X90">
        <v>0.191</v>
      </c>
      <c r="Y90">
        <v>0.751</v>
      </c>
      <c r="Z90">
        <v>0.81899999999999995</v>
      </c>
      <c r="AA90">
        <v>754</v>
      </c>
      <c r="AC90">
        <v>8.3333333333333329E-2</v>
      </c>
    </row>
    <row r="91" spans="1:29" x14ac:dyDescent="0.25">
      <c r="A91" t="s">
        <v>182</v>
      </c>
      <c r="C91">
        <v>356</v>
      </c>
      <c r="E91">
        <v>24</v>
      </c>
      <c r="F91">
        <v>25.7</v>
      </c>
      <c r="G91">
        <v>1.07</v>
      </c>
      <c r="H91">
        <v>0.40600000000000003</v>
      </c>
      <c r="I91">
        <v>0.44900000000000001</v>
      </c>
      <c r="J91">
        <v>0.75</v>
      </c>
      <c r="K91">
        <v>6258</v>
      </c>
      <c r="M91">
        <v>33</v>
      </c>
      <c r="N91">
        <v>0.39300000000000002</v>
      </c>
      <c r="O91">
        <v>1.1900000000000001E-2</v>
      </c>
      <c r="P91">
        <v>0.17799999999999999</v>
      </c>
      <c r="Q91">
        <v>0.66300000000000003</v>
      </c>
      <c r="R91">
        <v>0.77200000000000002</v>
      </c>
      <c r="S91">
        <v>3531</v>
      </c>
      <c r="U91">
        <v>75</v>
      </c>
      <c r="V91">
        <v>2.39</v>
      </c>
      <c r="W91">
        <v>3.1800000000000002E-2</v>
      </c>
      <c r="X91">
        <v>0.182</v>
      </c>
      <c r="Y91">
        <v>0.76600000000000001</v>
      </c>
      <c r="Z91">
        <v>0.81399999999999995</v>
      </c>
      <c r="AA91">
        <v>906</v>
      </c>
      <c r="AC91">
        <v>0.44</v>
      </c>
    </row>
    <row r="92" spans="1:29" x14ac:dyDescent="0.25">
      <c r="A92" t="s">
        <v>183</v>
      </c>
      <c r="C92">
        <v>500</v>
      </c>
      <c r="E92">
        <v>43</v>
      </c>
      <c r="F92">
        <v>34.200000000000003</v>
      </c>
      <c r="G92">
        <v>0.79600000000000004</v>
      </c>
      <c r="H92">
        <v>0.40600000000000003</v>
      </c>
      <c r="I92">
        <v>0.39900000000000002</v>
      </c>
      <c r="J92">
        <v>0.70699999999999996</v>
      </c>
      <c r="K92">
        <v>6031</v>
      </c>
      <c r="M92">
        <v>19</v>
      </c>
      <c r="N92">
        <v>0.82799999999999996</v>
      </c>
      <c r="O92">
        <v>4.36E-2</v>
      </c>
      <c r="P92">
        <v>0.17499999999999999</v>
      </c>
      <c r="Q92">
        <v>0.73599999999999999</v>
      </c>
      <c r="R92">
        <v>0.80700000000000005</v>
      </c>
      <c r="S92">
        <v>5607</v>
      </c>
      <c r="U92">
        <v>125</v>
      </c>
      <c r="V92">
        <v>3.72</v>
      </c>
      <c r="W92">
        <v>2.9700000000000001E-2</v>
      </c>
      <c r="X92">
        <v>0.188</v>
      </c>
      <c r="Y92">
        <v>0.76600000000000001</v>
      </c>
      <c r="Z92">
        <v>0.81799999999999995</v>
      </c>
      <c r="AA92">
        <v>1018</v>
      </c>
      <c r="AC92">
        <v>0.152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44D5-ECDF-478A-A377-3844E1F28564}">
  <dimension ref="A5:AC92"/>
  <sheetViews>
    <sheetView topLeftCell="A29" workbookViewId="0">
      <selection activeCell="A47" sqref="A47:XFD47"/>
    </sheetView>
  </sheetViews>
  <sheetFormatPr defaultRowHeight="15" x14ac:dyDescent="0.25"/>
  <sheetData>
    <row r="5" spans="1:29" x14ac:dyDescent="0.25">
      <c r="E5" s="1" t="s">
        <v>0</v>
      </c>
      <c r="F5" s="1"/>
      <c r="G5" s="1"/>
      <c r="H5" s="1"/>
      <c r="I5" s="1"/>
      <c r="J5" s="1"/>
      <c r="K5" s="1"/>
      <c r="M5" s="2" t="s">
        <v>1</v>
      </c>
      <c r="N5" s="2"/>
      <c r="O5" s="2"/>
      <c r="P5" s="2"/>
      <c r="Q5" s="2"/>
      <c r="R5" s="2"/>
      <c r="S5" s="2"/>
      <c r="U5" s="3" t="s">
        <v>2</v>
      </c>
      <c r="V5" s="3"/>
      <c r="W5" s="3"/>
      <c r="X5" s="3"/>
      <c r="Y5" s="3"/>
      <c r="Z5" s="3"/>
      <c r="AA5" s="3"/>
    </row>
    <row r="6" spans="1:29" ht="45" x14ac:dyDescent="0.25">
      <c r="A6" s="4" t="s">
        <v>3</v>
      </c>
      <c r="B6" s="4"/>
      <c r="C6" s="4" t="s">
        <v>4</v>
      </c>
      <c r="D6" s="4"/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4"/>
      <c r="M6" s="6" t="s">
        <v>5</v>
      </c>
      <c r="N6" s="6" t="s">
        <v>6</v>
      </c>
      <c r="O6" s="6" t="s">
        <v>7</v>
      </c>
      <c r="P6" s="6" t="s">
        <v>8</v>
      </c>
      <c r="Q6" s="6" t="s">
        <v>9</v>
      </c>
      <c r="R6" s="6" t="s">
        <v>10</v>
      </c>
      <c r="S6" s="6" t="s">
        <v>11</v>
      </c>
      <c r="T6" s="4"/>
      <c r="U6" s="7" t="s">
        <v>5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8" t="s">
        <v>11</v>
      </c>
      <c r="AB6" s="4"/>
      <c r="AC6" s="9" t="s">
        <v>12</v>
      </c>
    </row>
    <row r="7" spans="1:29" x14ac:dyDescent="0.25">
      <c r="A7" s="10" t="s">
        <v>47</v>
      </c>
      <c r="C7">
        <v>409</v>
      </c>
      <c r="E7">
        <v>24</v>
      </c>
      <c r="F7">
        <v>33.1</v>
      </c>
      <c r="G7">
        <v>1.38</v>
      </c>
      <c r="H7">
        <v>0.40200000000000002</v>
      </c>
      <c r="I7">
        <v>0.46600000000000003</v>
      </c>
      <c r="J7">
        <v>0.72599999999999998</v>
      </c>
      <c r="K7">
        <v>5986</v>
      </c>
      <c r="M7">
        <v>51</v>
      </c>
      <c r="N7">
        <v>1.55</v>
      </c>
      <c r="O7">
        <v>3.04E-2</v>
      </c>
      <c r="P7">
        <v>0.152</v>
      </c>
      <c r="Q7">
        <v>0.75700000000000001</v>
      </c>
      <c r="R7">
        <v>0.78</v>
      </c>
      <c r="S7">
        <v>3906</v>
      </c>
      <c r="U7">
        <v>97</v>
      </c>
      <c r="V7">
        <v>3.96</v>
      </c>
      <c r="W7">
        <v>4.0800000000000003E-2</v>
      </c>
      <c r="X7">
        <v>0.16500000000000001</v>
      </c>
      <c r="Y7">
        <v>0.8</v>
      </c>
      <c r="Z7">
        <v>0.81899999999999995</v>
      </c>
      <c r="AA7">
        <v>775</v>
      </c>
      <c r="AC7">
        <f t="shared" ref="AC7:AC31" si="0">M7/U7</f>
        <v>0.52577319587628868</v>
      </c>
    </row>
    <row r="8" spans="1:29" x14ac:dyDescent="0.25">
      <c r="A8" s="10" t="s">
        <v>48</v>
      </c>
      <c r="C8">
        <v>596</v>
      </c>
      <c r="E8">
        <v>29</v>
      </c>
      <c r="F8">
        <v>30.5</v>
      </c>
      <c r="G8">
        <v>1.05</v>
      </c>
      <c r="H8">
        <v>0.39500000000000002</v>
      </c>
      <c r="I8">
        <v>0.441</v>
      </c>
      <c r="J8">
        <v>0.76800000000000002</v>
      </c>
      <c r="K8">
        <v>8824</v>
      </c>
      <c r="M8">
        <v>24</v>
      </c>
      <c r="N8">
        <v>0.34200000000000003</v>
      </c>
      <c r="O8">
        <v>1.43E-2</v>
      </c>
      <c r="P8">
        <v>0.16500000000000001</v>
      </c>
      <c r="Q8">
        <v>0.74399999999999999</v>
      </c>
      <c r="R8">
        <v>0.79300000000000004</v>
      </c>
      <c r="S8">
        <v>5364</v>
      </c>
      <c r="U8">
        <v>110</v>
      </c>
      <c r="V8">
        <v>4.6100000000000003</v>
      </c>
      <c r="W8">
        <v>4.2000000000000003E-2</v>
      </c>
      <c r="X8">
        <v>0.185</v>
      </c>
      <c r="Y8">
        <v>0.748</v>
      </c>
      <c r="Z8">
        <v>0.80900000000000005</v>
      </c>
      <c r="AA8">
        <v>970</v>
      </c>
      <c r="AC8">
        <f t="shared" si="0"/>
        <v>0.21818181818181817</v>
      </c>
    </row>
    <row r="9" spans="1:29" x14ac:dyDescent="0.25">
      <c r="A9" s="10" t="s">
        <v>49</v>
      </c>
      <c r="C9">
        <v>482</v>
      </c>
      <c r="E9">
        <v>41</v>
      </c>
      <c r="F9">
        <v>32.4</v>
      </c>
      <c r="G9">
        <v>0.78900000000000003</v>
      </c>
      <c r="H9">
        <v>0.39700000000000002</v>
      </c>
      <c r="I9">
        <v>0.42399999999999999</v>
      </c>
      <c r="J9">
        <v>0.69699999999999995</v>
      </c>
      <c r="K9">
        <v>8162</v>
      </c>
      <c r="M9">
        <v>33</v>
      </c>
      <c r="N9">
        <v>1.2</v>
      </c>
      <c r="O9">
        <v>3.6200000000000003E-2</v>
      </c>
      <c r="P9">
        <v>0.16</v>
      </c>
      <c r="Q9">
        <v>0.749</v>
      </c>
      <c r="R9">
        <v>0.79600000000000004</v>
      </c>
      <c r="S9">
        <v>6187</v>
      </c>
      <c r="U9">
        <v>119</v>
      </c>
      <c r="V9">
        <v>5.3</v>
      </c>
      <c r="W9">
        <v>4.4600000000000001E-2</v>
      </c>
      <c r="X9">
        <v>0.17199999999999999</v>
      </c>
      <c r="Y9">
        <v>0.76200000000000001</v>
      </c>
      <c r="Z9">
        <v>0.80200000000000005</v>
      </c>
      <c r="AA9">
        <v>843</v>
      </c>
      <c r="AC9">
        <f t="shared" si="0"/>
        <v>0.27731092436974791</v>
      </c>
    </row>
    <row r="10" spans="1:29" x14ac:dyDescent="0.25">
      <c r="A10" s="10" t="s">
        <v>50</v>
      </c>
      <c r="C10">
        <v>463</v>
      </c>
      <c r="E10">
        <v>38</v>
      </c>
      <c r="F10">
        <v>29.6</v>
      </c>
      <c r="G10">
        <v>0.77800000000000002</v>
      </c>
      <c r="H10">
        <v>0.35899999999999999</v>
      </c>
      <c r="I10">
        <v>0.45100000000000001</v>
      </c>
      <c r="J10">
        <v>0.71099999999999997</v>
      </c>
      <c r="K10">
        <v>10200</v>
      </c>
      <c r="M10">
        <v>34</v>
      </c>
      <c r="N10">
        <v>1.03</v>
      </c>
      <c r="O10">
        <v>3.0300000000000001E-2</v>
      </c>
      <c r="P10">
        <v>0.17100000000000001</v>
      </c>
      <c r="Q10">
        <v>0.71799999999999997</v>
      </c>
      <c r="R10">
        <v>0.78300000000000003</v>
      </c>
      <c r="S10">
        <v>7473</v>
      </c>
      <c r="U10">
        <v>88</v>
      </c>
      <c r="V10">
        <v>1.88</v>
      </c>
      <c r="W10">
        <v>2.1399999999999999E-2</v>
      </c>
      <c r="X10">
        <v>0.17299999999999999</v>
      </c>
      <c r="Y10">
        <v>0.78900000000000003</v>
      </c>
      <c r="Z10">
        <v>0.81499999999999995</v>
      </c>
      <c r="AA10">
        <v>2653</v>
      </c>
      <c r="AC10">
        <f t="shared" si="0"/>
        <v>0.38636363636363635</v>
      </c>
    </row>
    <row r="11" spans="1:29" x14ac:dyDescent="0.25">
      <c r="A11" s="10" t="s">
        <v>51</v>
      </c>
      <c r="C11">
        <v>533</v>
      </c>
      <c r="E11">
        <v>27</v>
      </c>
      <c r="F11">
        <v>41</v>
      </c>
      <c r="G11">
        <v>1.52</v>
      </c>
      <c r="H11">
        <v>0.378</v>
      </c>
      <c r="I11">
        <v>0.47</v>
      </c>
      <c r="J11">
        <v>0.68700000000000006</v>
      </c>
      <c r="K11">
        <v>7276</v>
      </c>
      <c r="M11">
        <v>31</v>
      </c>
      <c r="N11">
        <v>1.1299999999999999</v>
      </c>
      <c r="O11">
        <v>3.6600000000000001E-2</v>
      </c>
      <c r="P11">
        <v>0.157</v>
      </c>
      <c r="Q11">
        <v>0.752</v>
      </c>
      <c r="R11">
        <v>0.78900000000000003</v>
      </c>
      <c r="S11">
        <v>5781</v>
      </c>
      <c r="U11">
        <v>115</v>
      </c>
      <c r="V11">
        <v>5.99</v>
      </c>
      <c r="W11">
        <v>5.21E-2</v>
      </c>
      <c r="X11">
        <v>0.161</v>
      </c>
      <c r="Y11">
        <v>0.75800000000000001</v>
      </c>
      <c r="Z11">
        <v>0.77700000000000002</v>
      </c>
      <c r="AA11">
        <v>880</v>
      </c>
      <c r="AC11">
        <f t="shared" si="0"/>
        <v>0.26956521739130435</v>
      </c>
    </row>
    <row r="12" spans="1:29" x14ac:dyDescent="0.25">
      <c r="A12" s="10" t="s">
        <v>52</v>
      </c>
      <c r="C12">
        <v>545</v>
      </c>
      <c r="E12">
        <v>36</v>
      </c>
      <c r="F12">
        <v>43.6</v>
      </c>
      <c r="G12">
        <v>1.21</v>
      </c>
      <c r="H12">
        <v>0.36899999999999999</v>
      </c>
      <c r="I12">
        <v>0.46100000000000002</v>
      </c>
      <c r="J12">
        <v>0.74</v>
      </c>
      <c r="K12">
        <v>10600</v>
      </c>
      <c r="M12">
        <v>49</v>
      </c>
      <c r="N12">
        <v>2.4500000000000002</v>
      </c>
      <c r="O12">
        <v>0.05</v>
      </c>
      <c r="P12">
        <v>0.14699999999999999</v>
      </c>
      <c r="Q12">
        <v>0.76900000000000002</v>
      </c>
      <c r="R12">
        <v>0.78700000000000003</v>
      </c>
      <c r="S12">
        <v>9696</v>
      </c>
      <c r="U12">
        <v>141</v>
      </c>
      <c r="V12">
        <v>6.14</v>
      </c>
      <c r="W12">
        <v>4.3499999999999997E-2</v>
      </c>
      <c r="X12">
        <v>0.155</v>
      </c>
      <c r="Y12">
        <v>0.77200000000000002</v>
      </c>
      <c r="Z12">
        <v>0.78600000000000003</v>
      </c>
      <c r="AA12">
        <v>1085</v>
      </c>
      <c r="AC12">
        <f t="shared" si="0"/>
        <v>0.3475177304964539</v>
      </c>
    </row>
    <row r="13" spans="1:29" x14ac:dyDescent="0.25">
      <c r="A13" s="10" t="s">
        <v>53</v>
      </c>
      <c r="C13">
        <v>321</v>
      </c>
      <c r="E13">
        <v>17</v>
      </c>
      <c r="F13">
        <v>19</v>
      </c>
      <c r="G13">
        <v>1.1200000000000001</v>
      </c>
      <c r="H13">
        <v>0.35899999999999999</v>
      </c>
      <c r="I13">
        <v>0.46300000000000002</v>
      </c>
      <c r="J13">
        <v>0.76500000000000001</v>
      </c>
      <c r="K13">
        <v>10500</v>
      </c>
      <c r="M13">
        <v>23</v>
      </c>
      <c r="N13">
        <v>1.46</v>
      </c>
      <c r="O13">
        <v>6.3399999999999998E-2</v>
      </c>
      <c r="P13">
        <v>0.151</v>
      </c>
      <c r="Q13">
        <v>0.75800000000000001</v>
      </c>
      <c r="R13">
        <v>0.79100000000000004</v>
      </c>
      <c r="S13">
        <v>12400</v>
      </c>
      <c r="U13">
        <v>65</v>
      </c>
      <c r="V13">
        <v>2.4900000000000002</v>
      </c>
      <c r="W13">
        <v>3.8300000000000001E-2</v>
      </c>
      <c r="X13">
        <v>0.156</v>
      </c>
      <c r="Y13">
        <v>0.77</v>
      </c>
      <c r="Z13">
        <v>0.78900000000000003</v>
      </c>
      <c r="AA13">
        <v>1412</v>
      </c>
      <c r="AC13">
        <f t="shared" si="0"/>
        <v>0.35384615384615387</v>
      </c>
    </row>
    <row r="14" spans="1:29" x14ac:dyDescent="0.25">
      <c r="A14" s="10" t="s">
        <v>54</v>
      </c>
      <c r="C14">
        <v>467</v>
      </c>
      <c r="E14">
        <v>15</v>
      </c>
      <c r="F14">
        <v>29.7</v>
      </c>
      <c r="G14">
        <v>1.98</v>
      </c>
      <c r="H14">
        <v>0.32400000000000001</v>
      </c>
      <c r="I14">
        <v>0.50800000000000001</v>
      </c>
      <c r="J14">
        <v>0.68200000000000005</v>
      </c>
      <c r="K14">
        <v>10100</v>
      </c>
      <c r="M14">
        <v>39</v>
      </c>
      <c r="N14">
        <v>1.87</v>
      </c>
      <c r="O14">
        <v>4.7899999999999998E-2</v>
      </c>
      <c r="P14">
        <v>0.16300000000000001</v>
      </c>
      <c r="Q14">
        <v>0.74399999999999999</v>
      </c>
      <c r="R14">
        <v>0.79600000000000004</v>
      </c>
      <c r="S14">
        <v>10700</v>
      </c>
      <c r="U14">
        <v>145</v>
      </c>
      <c r="V14">
        <v>4.3</v>
      </c>
      <c r="W14">
        <v>2.9600000000000001E-2</v>
      </c>
      <c r="X14">
        <v>0.191</v>
      </c>
      <c r="Y14">
        <v>0.70799999999999996</v>
      </c>
      <c r="Z14">
        <v>0.79300000000000004</v>
      </c>
      <c r="AA14">
        <v>1217</v>
      </c>
      <c r="AC14">
        <f t="shared" si="0"/>
        <v>0.26896551724137929</v>
      </c>
    </row>
    <row r="15" spans="1:29" x14ac:dyDescent="0.25">
      <c r="A15" s="10" t="s">
        <v>55</v>
      </c>
      <c r="C15">
        <v>386</v>
      </c>
      <c r="E15">
        <v>18</v>
      </c>
      <c r="F15">
        <v>25.7</v>
      </c>
      <c r="G15">
        <v>1.43</v>
      </c>
      <c r="H15">
        <v>0.35299999999999998</v>
      </c>
      <c r="I15">
        <v>0.45</v>
      </c>
      <c r="J15">
        <v>0.71199999999999997</v>
      </c>
      <c r="K15">
        <v>11100</v>
      </c>
      <c r="M15">
        <v>19</v>
      </c>
      <c r="N15">
        <v>0.86</v>
      </c>
      <c r="O15">
        <v>4.53E-2</v>
      </c>
      <c r="P15">
        <v>0.14499999999999999</v>
      </c>
      <c r="Q15">
        <v>0.80100000000000005</v>
      </c>
      <c r="R15">
        <v>0.79400000000000004</v>
      </c>
      <c r="S15">
        <v>8029</v>
      </c>
      <c r="U15">
        <v>80</v>
      </c>
      <c r="V15">
        <v>2.69</v>
      </c>
      <c r="W15">
        <v>3.3599999999999998E-2</v>
      </c>
      <c r="X15">
        <v>0.16900000000000001</v>
      </c>
      <c r="Y15">
        <v>0.78</v>
      </c>
      <c r="Z15">
        <v>0.81399999999999995</v>
      </c>
      <c r="AA15">
        <v>1404</v>
      </c>
      <c r="AC15">
        <f t="shared" si="0"/>
        <v>0.23749999999999999</v>
      </c>
    </row>
    <row r="16" spans="1:29" x14ac:dyDescent="0.25">
      <c r="A16" s="10" t="s">
        <v>56</v>
      </c>
      <c r="C16">
        <v>364</v>
      </c>
      <c r="E16">
        <v>35</v>
      </c>
      <c r="F16">
        <v>25.1</v>
      </c>
      <c r="G16">
        <v>0.71799999999999997</v>
      </c>
      <c r="H16">
        <v>0.39300000000000002</v>
      </c>
      <c r="I16">
        <v>0.41699999999999998</v>
      </c>
      <c r="J16">
        <v>0.72299999999999998</v>
      </c>
      <c r="K16">
        <v>8734</v>
      </c>
      <c r="M16">
        <v>23</v>
      </c>
      <c r="N16">
        <v>1.4</v>
      </c>
      <c r="O16">
        <v>6.0699999999999997E-2</v>
      </c>
      <c r="P16">
        <v>0.153</v>
      </c>
      <c r="Q16">
        <v>0.79300000000000004</v>
      </c>
      <c r="R16">
        <v>0.79200000000000004</v>
      </c>
      <c r="S16">
        <v>9137</v>
      </c>
      <c r="U16">
        <v>87</v>
      </c>
      <c r="V16">
        <v>2.69</v>
      </c>
      <c r="W16">
        <v>3.1E-2</v>
      </c>
      <c r="X16">
        <v>0.19800000000000001</v>
      </c>
      <c r="Y16">
        <v>0.748</v>
      </c>
      <c r="Z16">
        <v>0.81699999999999995</v>
      </c>
      <c r="AA16">
        <v>1401</v>
      </c>
      <c r="AC16">
        <f t="shared" si="0"/>
        <v>0.26436781609195403</v>
      </c>
    </row>
    <row r="17" spans="1:29" x14ac:dyDescent="0.25">
      <c r="A17" s="10" t="s">
        <v>57</v>
      </c>
      <c r="C17">
        <v>491</v>
      </c>
      <c r="E17">
        <v>27</v>
      </c>
      <c r="F17">
        <v>20.7</v>
      </c>
      <c r="G17">
        <v>0.76700000000000002</v>
      </c>
      <c r="H17">
        <v>0.38900000000000001</v>
      </c>
      <c r="I17">
        <v>0.44800000000000001</v>
      </c>
      <c r="J17">
        <v>0.72099999999999997</v>
      </c>
      <c r="K17">
        <v>7346</v>
      </c>
      <c r="M17">
        <v>26</v>
      </c>
      <c r="N17">
        <v>1.27</v>
      </c>
      <c r="O17">
        <v>4.9000000000000002E-2</v>
      </c>
      <c r="P17">
        <v>0.16600000000000001</v>
      </c>
      <c r="Q17">
        <v>0.73399999999999999</v>
      </c>
      <c r="R17">
        <v>0.79200000000000004</v>
      </c>
      <c r="S17">
        <v>5483</v>
      </c>
      <c r="U17">
        <v>76</v>
      </c>
      <c r="V17">
        <v>1.81</v>
      </c>
      <c r="W17">
        <v>2.3800000000000002E-2</v>
      </c>
      <c r="X17">
        <v>0.19</v>
      </c>
      <c r="Y17">
        <v>0.747</v>
      </c>
      <c r="Z17">
        <v>0.81499999999999995</v>
      </c>
      <c r="AA17">
        <v>4812</v>
      </c>
      <c r="AC17">
        <f t="shared" si="0"/>
        <v>0.34210526315789475</v>
      </c>
    </row>
    <row r="18" spans="1:29" x14ac:dyDescent="0.25">
      <c r="A18" s="10" t="s">
        <v>58</v>
      </c>
      <c r="C18">
        <v>433</v>
      </c>
      <c r="E18">
        <v>23</v>
      </c>
      <c r="F18">
        <v>32.299999999999997</v>
      </c>
      <c r="G18">
        <v>1.4</v>
      </c>
      <c r="H18">
        <v>0.47299999999999998</v>
      </c>
      <c r="I18">
        <v>0.379</v>
      </c>
      <c r="J18">
        <v>0.73499999999999999</v>
      </c>
      <c r="K18">
        <v>9047</v>
      </c>
      <c r="M18">
        <v>37</v>
      </c>
      <c r="N18">
        <v>1.31</v>
      </c>
      <c r="O18">
        <v>3.5400000000000001E-2</v>
      </c>
      <c r="P18">
        <v>0.17799999999999999</v>
      </c>
      <c r="Q18">
        <v>0.73</v>
      </c>
      <c r="R18">
        <v>0.8</v>
      </c>
      <c r="S18">
        <v>6034</v>
      </c>
      <c r="U18">
        <v>98</v>
      </c>
      <c r="V18">
        <v>3.12</v>
      </c>
      <c r="W18">
        <v>3.1899999999999998E-2</v>
      </c>
      <c r="X18">
        <v>0.17399999999999999</v>
      </c>
      <c r="Y18">
        <v>0.76100000000000001</v>
      </c>
      <c r="Z18">
        <v>0.80300000000000005</v>
      </c>
      <c r="AA18">
        <v>2826</v>
      </c>
      <c r="AC18">
        <f t="shared" si="0"/>
        <v>0.37755102040816324</v>
      </c>
    </row>
    <row r="19" spans="1:29" x14ac:dyDescent="0.25">
      <c r="A19" s="10" t="s">
        <v>59</v>
      </c>
      <c r="C19">
        <v>341</v>
      </c>
      <c r="E19">
        <v>30</v>
      </c>
      <c r="F19">
        <v>21.4</v>
      </c>
      <c r="G19">
        <v>0.71399999999999997</v>
      </c>
      <c r="H19">
        <v>0.41399999999999998</v>
      </c>
      <c r="I19">
        <v>0.40200000000000002</v>
      </c>
      <c r="J19">
        <v>0.73699999999999999</v>
      </c>
      <c r="K19">
        <v>7382</v>
      </c>
      <c r="M19">
        <v>22</v>
      </c>
      <c r="N19">
        <v>0.76400000000000001</v>
      </c>
      <c r="O19">
        <v>3.4700000000000002E-2</v>
      </c>
      <c r="P19">
        <v>0.17</v>
      </c>
      <c r="Q19">
        <v>0.73499999999999999</v>
      </c>
      <c r="R19">
        <v>0.79500000000000004</v>
      </c>
      <c r="S19">
        <v>4990</v>
      </c>
      <c r="U19">
        <v>82</v>
      </c>
      <c r="V19">
        <v>3.11</v>
      </c>
      <c r="W19">
        <v>3.7999999999999999E-2</v>
      </c>
      <c r="X19">
        <v>0.16500000000000001</v>
      </c>
      <c r="Y19">
        <v>0.76400000000000001</v>
      </c>
      <c r="Z19">
        <v>0.79500000000000004</v>
      </c>
      <c r="AA19">
        <v>1423</v>
      </c>
      <c r="AC19">
        <f t="shared" si="0"/>
        <v>0.26829268292682928</v>
      </c>
    </row>
    <row r="20" spans="1:29" x14ac:dyDescent="0.25">
      <c r="A20" s="10" t="s">
        <v>60</v>
      </c>
      <c r="C20">
        <v>445</v>
      </c>
      <c r="E20">
        <v>23</v>
      </c>
      <c r="F20">
        <v>28.8</v>
      </c>
      <c r="G20">
        <v>1.25</v>
      </c>
      <c r="H20">
        <v>0.40400000000000003</v>
      </c>
      <c r="I20">
        <v>0.39200000000000002</v>
      </c>
      <c r="J20">
        <v>0.72899999999999998</v>
      </c>
      <c r="K20">
        <v>8047</v>
      </c>
      <c r="M20">
        <v>32</v>
      </c>
      <c r="N20">
        <v>1.79</v>
      </c>
      <c r="O20">
        <v>5.6099999999999997E-2</v>
      </c>
      <c r="P20">
        <v>0.17100000000000001</v>
      </c>
      <c r="Q20">
        <v>0.74099999999999999</v>
      </c>
      <c r="R20">
        <v>0.80300000000000005</v>
      </c>
      <c r="S20">
        <v>8414</v>
      </c>
      <c r="U20">
        <v>68</v>
      </c>
      <c r="V20">
        <v>1.71</v>
      </c>
      <c r="W20">
        <v>2.52E-2</v>
      </c>
      <c r="X20">
        <v>0.16400000000000001</v>
      </c>
      <c r="Y20">
        <v>0.79500000000000004</v>
      </c>
      <c r="Z20">
        <v>0.81100000000000005</v>
      </c>
      <c r="AA20">
        <v>3443</v>
      </c>
      <c r="AC20">
        <f t="shared" si="0"/>
        <v>0.47058823529411764</v>
      </c>
    </row>
    <row r="21" spans="1:29" x14ac:dyDescent="0.25">
      <c r="A21" s="10" t="s">
        <v>61</v>
      </c>
      <c r="C21">
        <v>418</v>
      </c>
      <c r="E21">
        <v>24</v>
      </c>
      <c r="F21">
        <v>27.8</v>
      </c>
      <c r="G21">
        <v>1.1599999999999999</v>
      </c>
      <c r="H21">
        <v>0.371</v>
      </c>
      <c r="I21">
        <v>0.46600000000000003</v>
      </c>
      <c r="J21">
        <v>0.68700000000000006</v>
      </c>
      <c r="K21">
        <v>7545</v>
      </c>
      <c r="M21">
        <v>27</v>
      </c>
      <c r="N21">
        <v>1.78</v>
      </c>
      <c r="O21">
        <v>6.5799999999999997E-2</v>
      </c>
      <c r="P21">
        <v>0.16300000000000001</v>
      </c>
      <c r="Q21">
        <v>0.76200000000000001</v>
      </c>
      <c r="R21">
        <v>0.79800000000000004</v>
      </c>
      <c r="S21">
        <v>8505</v>
      </c>
      <c r="U21">
        <v>93</v>
      </c>
      <c r="V21">
        <v>3</v>
      </c>
      <c r="W21">
        <v>3.2300000000000002E-2</v>
      </c>
      <c r="X21">
        <v>0.17499999999999999</v>
      </c>
      <c r="Y21">
        <v>0.73499999999999999</v>
      </c>
      <c r="Z21">
        <v>0.79100000000000004</v>
      </c>
      <c r="AA21">
        <v>2491</v>
      </c>
      <c r="AC21">
        <f t="shared" si="0"/>
        <v>0.29032258064516131</v>
      </c>
    </row>
    <row r="22" spans="1:29" x14ac:dyDescent="0.25">
      <c r="A22" s="10" t="s">
        <v>62</v>
      </c>
      <c r="C22">
        <v>422</v>
      </c>
      <c r="E22">
        <v>36</v>
      </c>
      <c r="F22">
        <v>28.7</v>
      </c>
      <c r="G22">
        <v>0.79700000000000004</v>
      </c>
      <c r="H22">
        <v>0.39400000000000002</v>
      </c>
      <c r="I22">
        <v>0.44800000000000001</v>
      </c>
      <c r="J22">
        <v>0.72299999999999998</v>
      </c>
      <c r="K22">
        <v>7604</v>
      </c>
      <c r="M22">
        <v>34</v>
      </c>
      <c r="N22">
        <v>2.2000000000000002</v>
      </c>
      <c r="O22">
        <v>6.4699999999999994E-2</v>
      </c>
      <c r="P22">
        <v>0.16</v>
      </c>
      <c r="Q22">
        <v>0.73099999999999998</v>
      </c>
      <c r="R22">
        <v>0.78900000000000003</v>
      </c>
      <c r="S22">
        <v>7908</v>
      </c>
      <c r="U22">
        <v>98</v>
      </c>
      <c r="V22">
        <v>3.19</v>
      </c>
      <c r="W22">
        <v>3.2599999999999997E-2</v>
      </c>
      <c r="X22">
        <v>0.159</v>
      </c>
      <c r="Y22">
        <v>0.77100000000000002</v>
      </c>
      <c r="Z22">
        <v>0.79100000000000004</v>
      </c>
      <c r="AA22">
        <v>2883</v>
      </c>
      <c r="AC22">
        <f t="shared" si="0"/>
        <v>0.34693877551020408</v>
      </c>
    </row>
    <row r="23" spans="1:29" x14ac:dyDescent="0.25">
      <c r="A23" s="10" t="s">
        <v>63</v>
      </c>
      <c r="C23">
        <v>483</v>
      </c>
      <c r="E23">
        <v>24</v>
      </c>
      <c r="F23">
        <v>33.200000000000003</v>
      </c>
      <c r="G23">
        <v>1.38</v>
      </c>
      <c r="H23">
        <v>0.33600000000000002</v>
      </c>
      <c r="I23">
        <v>0.496</v>
      </c>
      <c r="J23">
        <v>0.72599999999999998</v>
      </c>
      <c r="K23">
        <v>10800</v>
      </c>
      <c r="M23">
        <v>25</v>
      </c>
      <c r="N23">
        <v>0.73</v>
      </c>
      <c r="O23">
        <v>2.92E-2</v>
      </c>
      <c r="P23">
        <v>0.17799999999999999</v>
      </c>
      <c r="Q23">
        <v>0.72099999999999997</v>
      </c>
      <c r="R23">
        <v>0.79700000000000004</v>
      </c>
      <c r="S23">
        <v>6022</v>
      </c>
      <c r="U23">
        <v>131</v>
      </c>
      <c r="V23">
        <v>4.67</v>
      </c>
      <c r="W23">
        <v>3.5700000000000003E-2</v>
      </c>
      <c r="X23">
        <v>0.17299999999999999</v>
      </c>
      <c r="Y23">
        <v>0.755</v>
      </c>
      <c r="Z23">
        <v>0.79400000000000004</v>
      </c>
      <c r="AA23">
        <v>3604</v>
      </c>
      <c r="AC23">
        <f t="shared" si="0"/>
        <v>0.19083969465648856</v>
      </c>
    </row>
    <row r="24" spans="1:29" x14ac:dyDescent="0.25">
      <c r="A24" s="10" t="s">
        <v>64</v>
      </c>
      <c r="C24">
        <v>350</v>
      </c>
      <c r="E24">
        <v>30</v>
      </c>
      <c r="F24">
        <v>24</v>
      </c>
      <c r="G24">
        <v>0.80100000000000005</v>
      </c>
      <c r="H24">
        <v>0.33500000000000002</v>
      </c>
      <c r="I24">
        <v>0.51200000000000001</v>
      </c>
      <c r="J24">
        <v>0.77400000000000002</v>
      </c>
      <c r="K24">
        <v>9407</v>
      </c>
      <c r="M24">
        <v>40</v>
      </c>
      <c r="N24">
        <v>2.62</v>
      </c>
      <c r="O24">
        <v>6.54E-2</v>
      </c>
      <c r="P24">
        <v>0.16700000000000001</v>
      </c>
      <c r="Q24">
        <v>0.72499999999999998</v>
      </c>
      <c r="R24">
        <v>0.78200000000000003</v>
      </c>
      <c r="S24">
        <v>9834</v>
      </c>
      <c r="U24">
        <v>93</v>
      </c>
      <c r="V24">
        <v>2.82</v>
      </c>
      <c r="W24">
        <v>3.0300000000000001E-2</v>
      </c>
      <c r="X24">
        <v>0.17499999999999999</v>
      </c>
      <c r="Y24">
        <v>0.76600000000000001</v>
      </c>
      <c r="Z24">
        <v>0.80300000000000005</v>
      </c>
      <c r="AA24">
        <v>3102</v>
      </c>
      <c r="AC24">
        <f t="shared" si="0"/>
        <v>0.43010752688172044</v>
      </c>
    </row>
    <row r="25" spans="1:29" x14ac:dyDescent="0.25">
      <c r="A25" s="10" t="s">
        <v>65</v>
      </c>
      <c r="C25">
        <v>908</v>
      </c>
      <c r="E25">
        <v>47</v>
      </c>
      <c r="F25">
        <v>55.4</v>
      </c>
      <c r="G25">
        <v>1.18</v>
      </c>
      <c r="H25">
        <v>0.39500000000000002</v>
      </c>
      <c r="I25">
        <v>0.44800000000000001</v>
      </c>
      <c r="J25">
        <v>0.72399999999999998</v>
      </c>
      <c r="K25">
        <v>7509</v>
      </c>
      <c r="M25">
        <v>61</v>
      </c>
      <c r="N25">
        <v>2.95</v>
      </c>
      <c r="O25">
        <v>4.8300000000000003E-2</v>
      </c>
      <c r="P25">
        <v>0.17</v>
      </c>
      <c r="Q25">
        <v>0.73699999999999999</v>
      </c>
      <c r="R25">
        <v>0.79500000000000004</v>
      </c>
      <c r="S25">
        <v>5742</v>
      </c>
      <c r="U25">
        <v>167</v>
      </c>
      <c r="V25">
        <v>6.18</v>
      </c>
      <c r="W25">
        <v>3.6999999999999998E-2</v>
      </c>
      <c r="X25">
        <v>0.17699999999999999</v>
      </c>
      <c r="Y25">
        <v>0.76400000000000001</v>
      </c>
      <c r="Z25">
        <v>0.80600000000000005</v>
      </c>
      <c r="AA25">
        <v>2797</v>
      </c>
      <c r="AC25">
        <f t="shared" si="0"/>
        <v>0.3652694610778443</v>
      </c>
    </row>
    <row r="26" spans="1:29" x14ac:dyDescent="0.25">
      <c r="A26" s="10" t="s">
        <v>66</v>
      </c>
      <c r="C26">
        <v>448</v>
      </c>
      <c r="E26">
        <v>47</v>
      </c>
      <c r="F26">
        <v>27.9</v>
      </c>
      <c r="G26">
        <v>0.59399999999999997</v>
      </c>
      <c r="H26">
        <v>0.35899999999999999</v>
      </c>
      <c r="I26">
        <v>0.45900000000000002</v>
      </c>
      <c r="J26">
        <v>0.70799999999999996</v>
      </c>
      <c r="K26">
        <v>8538</v>
      </c>
      <c r="M26">
        <v>24</v>
      </c>
      <c r="N26">
        <v>1.17</v>
      </c>
      <c r="O26">
        <v>4.87E-2</v>
      </c>
      <c r="P26">
        <v>0.157</v>
      </c>
      <c r="Q26">
        <v>0.72899999999999998</v>
      </c>
      <c r="R26">
        <v>0.78600000000000003</v>
      </c>
      <c r="S26">
        <v>5235</v>
      </c>
      <c r="U26">
        <v>88</v>
      </c>
      <c r="V26">
        <v>3.08</v>
      </c>
      <c r="W26">
        <v>3.5000000000000003E-2</v>
      </c>
      <c r="X26">
        <v>0.17100000000000001</v>
      </c>
      <c r="Y26">
        <v>0.755</v>
      </c>
      <c r="Z26">
        <v>0.79100000000000004</v>
      </c>
      <c r="AA26">
        <v>1753</v>
      </c>
      <c r="AC26">
        <f t="shared" si="0"/>
        <v>0.27272727272727271</v>
      </c>
    </row>
    <row r="27" spans="1:29" x14ac:dyDescent="0.25">
      <c r="A27" s="10" t="s">
        <v>67</v>
      </c>
      <c r="C27">
        <v>613</v>
      </c>
      <c r="E27">
        <v>36</v>
      </c>
      <c r="F27">
        <v>42.2</v>
      </c>
      <c r="G27">
        <v>1.17</v>
      </c>
      <c r="H27">
        <v>0.39100000000000001</v>
      </c>
      <c r="I27">
        <v>0.45600000000000002</v>
      </c>
      <c r="J27">
        <v>0.745</v>
      </c>
      <c r="K27">
        <v>8543</v>
      </c>
      <c r="M27">
        <v>42</v>
      </c>
      <c r="N27">
        <v>2.0699999999999998</v>
      </c>
      <c r="O27">
        <v>4.9200000000000001E-2</v>
      </c>
      <c r="P27">
        <v>0.16</v>
      </c>
      <c r="Q27">
        <v>0.73599999999999999</v>
      </c>
      <c r="R27">
        <v>0.79200000000000004</v>
      </c>
      <c r="S27">
        <v>8787</v>
      </c>
      <c r="U27">
        <v>114</v>
      </c>
      <c r="V27">
        <v>3.6</v>
      </c>
      <c r="W27">
        <v>3.1600000000000003E-2</v>
      </c>
      <c r="X27">
        <v>0.17899999999999999</v>
      </c>
      <c r="Y27">
        <v>0.76600000000000001</v>
      </c>
      <c r="Z27">
        <v>0.81200000000000006</v>
      </c>
      <c r="AA27">
        <v>2341</v>
      </c>
      <c r="AC27">
        <f t="shared" si="0"/>
        <v>0.36842105263157893</v>
      </c>
    </row>
    <row r="28" spans="1:29" x14ac:dyDescent="0.25">
      <c r="A28" s="10" t="s">
        <v>68</v>
      </c>
      <c r="C28">
        <v>462</v>
      </c>
      <c r="E28">
        <v>39</v>
      </c>
      <c r="F28">
        <v>30.5</v>
      </c>
      <c r="G28">
        <v>0.78300000000000003</v>
      </c>
      <c r="H28">
        <v>0.35299999999999998</v>
      </c>
      <c r="I28">
        <v>0.441</v>
      </c>
      <c r="J28">
        <v>0.72599999999999998</v>
      </c>
      <c r="K28">
        <v>9849</v>
      </c>
      <c r="M28">
        <v>42</v>
      </c>
      <c r="N28">
        <v>1.7</v>
      </c>
      <c r="O28">
        <v>4.0500000000000001E-2</v>
      </c>
      <c r="P28">
        <v>0.16700000000000001</v>
      </c>
      <c r="Q28">
        <v>0.752</v>
      </c>
      <c r="R28">
        <v>0.79800000000000004</v>
      </c>
      <c r="S28">
        <v>9882</v>
      </c>
      <c r="U28">
        <v>91</v>
      </c>
      <c r="V28">
        <v>3.91</v>
      </c>
      <c r="W28">
        <v>4.2900000000000001E-2</v>
      </c>
      <c r="X28">
        <v>0.151</v>
      </c>
      <c r="Y28">
        <v>0.79</v>
      </c>
      <c r="Z28">
        <v>0.79</v>
      </c>
      <c r="AA28">
        <v>1829</v>
      </c>
      <c r="AC28">
        <f t="shared" si="0"/>
        <v>0.46153846153846156</v>
      </c>
    </row>
    <row r="29" spans="1:29" x14ac:dyDescent="0.25">
      <c r="A29" s="10" t="s">
        <v>69</v>
      </c>
      <c r="C29">
        <v>511</v>
      </c>
      <c r="E29">
        <v>22</v>
      </c>
      <c r="F29">
        <v>36</v>
      </c>
      <c r="G29">
        <v>1.64</v>
      </c>
      <c r="H29">
        <v>0.45800000000000002</v>
      </c>
      <c r="I29">
        <v>0.35899999999999999</v>
      </c>
      <c r="J29">
        <v>0.70699999999999996</v>
      </c>
      <c r="K29">
        <v>13200</v>
      </c>
      <c r="M29">
        <v>36</v>
      </c>
      <c r="N29">
        <v>1.56</v>
      </c>
      <c r="O29">
        <v>4.3499999999999997E-2</v>
      </c>
      <c r="P29">
        <v>0.158</v>
      </c>
      <c r="Q29">
        <v>0.753</v>
      </c>
      <c r="R29">
        <v>0.78700000000000003</v>
      </c>
      <c r="S29">
        <v>11200</v>
      </c>
      <c r="U29">
        <v>116</v>
      </c>
      <c r="V29">
        <v>4.24</v>
      </c>
      <c r="W29">
        <v>3.6600000000000001E-2</v>
      </c>
      <c r="X29">
        <v>0.16</v>
      </c>
      <c r="Y29">
        <v>0.76300000000000001</v>
      </c>
      <c r="Z29">
        <v>0.78700000000000003</v>
      </c>
      <c r="AA29">
        <v>2668</v>
      </c>
      <c r="AC29">
        <f t="shared" si="0"/>
        <v>0.31034482758620691</v>
      </c>
    </row>
    <row r="30" spans="1:29" x14ac:dyDescent="0.25">
      <c r="A30" s="10" t="s">
        <v>70</v>
      </c>
      <c r="C30">
        <v>599</v>
      </c>
      <c r="E30">
        <v>20</v>
      </c>
      <c r="F30">
        <v>41.8</v>
      </c>
      <c r="G30">
        <v>2.09</v>
      </c>
      <c r="H30">
        <v>0.372</v>
      </c>
      <c r="I30">
        <v>0.49099999999999999</v>
      </c>
      <c r="J30">
        <v>0.71099999999999997</v>
      </c>
      <c r="K30">
        <v>9084</v>
      </c>
      <c r="M30">
        <v>52</v>
      </c>
      <c r="N30">
        <v>2.4700000000000002</v>
      </c>
      <c r="O30">
        <v>4.7500000000000001E-2</v>
      </c>
      <c r="P30">
        <v>0.17</v>
      </c>
      <c r="Q30">
        <v>0.71499999999999997</v>
      </c>
      <c r="R30">
        <v>0.79100000000000004</v>
      </c>
      <c r="S30">
        <v>9307</v>
      </c>
      <c r="U30">
        <v>121</v>
      </c>
      <c r="V30">
        <v>4.62</v>
      </c>
      <c r="W30">
        <v>3.8199999999999998E-2</v>
      </c>
      <c r="X30">
        <v>0.16500000000000001</v>
      </c>
      <c r="Y30">
        <v>0.78500000000000003</v>
      </c>
      <c r="Z30">
        <v>0.80700000000000005</v>
      </c>
      <c r="AA30">
        <v>1908</v>
      </c>
      <c r="AC30">
        <f t="shared" si="0"/>
        <v>0.42975206611570249</v>
      </c>
    </row>
    <row r="31" spans="1:29" x14ac:dyDescent="0.25">
      <c r="A31" s="10" t="s">
        <v>71</v>
      </c>
      <c r="C31">
        <v>597</v>
      </c>
      <c r="E31">
        <v>36</v>
      </c>
      <c r="F31">
        <v>24.3</v>
      </c>
      <c r="G31">
        <v>0.67500000000000004</v>
      </c>
      <c r="H31">
        <v>0.39800000000000002</v>
      </c>
      <c r="I31">
        <v>0.42099999999999999</v>
      </c>
      <c r="J31">
        <v>0.67800000000000005</v>
      </c>
      <c r="K31">
        <v>7939</v>
      </c>
      <c r="M31">
        <v>39</v>
      </c>
      <c r="N31">
        <v>1.18</v>
      </c>
      <c r="O31">
        <v>3.04E-2</v>
      </c>
      <c r="P31">
        <v>0.191</v>
      </c>
      <c r="Q31">
        <v>0.69199999999999995</v>
      </c>
      <c r="R31">
        <v>0.79500000000000004</v>
      </c>
      <c r="S31">
        <v>4888</v>
      </c>
      <c r="U31">
        <v>108</v>
      </c>
      <c r="V31">
        <v>3.47</v>
      </c>
      <c r="W31">
        <v>3.2099999999999997E-2</v>
      </c>
      <c r="X31">
        <v>0.17699999999999999</v>
      </c>
      <c r="Y31">
        <v>0.76</v>
      </c>
      <c r="Z31">
        <v>0.80400000000000005</v>
      </c>
      <c r="AA31">
        <v>2087</v>
      </c>
      <c r="AC31">
        <f t="shared" si="0"/>
        <v>0.3611111111111111</v>
      </c>
    </row>
    <row r="36" spans="1:29" x14ac:dyDescent="0.25">
      <c r="A36" s="10" t="s">
        <v>130</v>
      </c>
      <c r="C36">
        <v>314</v>
      </c>
      <c r="E36">
        <v>19</v>
      </c>
      <c r="F36">
        <v>19.600000000000001</v>
      </c>
      <c r="G36">
        <v>1.03</v>
      </c>
      <c r="H36">
        <v>0.432</v>
      </c>
      <c r="I36">
        <v>0.442</v>
      </c>
      <c r="J36">
        <v>0.72699999999999998</v>
      </c>
      <c r="K36">
        <v>7170</v>
      </c>
      <c r="M36">
        <v>20</v>
      </c>
      <c r="N36">
        <v>0.98399999999999999</v>
      </c>
      <c r="O36">
        <v>4.9200000000000001E-2</v>
      </c>
      <c r="P36">
        <v>0.154</v>
      </c>
      <c r="Q36">
        <v>0.78200000000000003</v>
      </c>
      <c r="R36">
        <v>0.79400000000000004</v>
      </c>
      <c r="S36">
        <v>7647</v>
      </c>
      <c r="U36">
        <v>87</v>
      </c>
      <c r="V36">
        <v>2.41</v>
      </c>
      <c r="W36">
        <v>2.7699999999999999E-2</v>
      </c>
      <c r="X36">
        <v>0.20499999999999999</v>
      </c>
      <c r="Y36">
        <v>0.73099999999999998</v>
      </c>
      <c r="Z36">
        <v>0.82</v>
      </c>
      <c r="AA36">
        <v>1176</v>
      </c>
      <c r="AC36">
        <f t="shared" ref="AC36:AC61" si="1">M36/U36</f>
        <v>0.22988505747126436</v>
      </c>
    </row>
    <row r="37" spans="1:29" x14ac:dyDescent="0.25">
      <c r="A37" s="10" t="s">
        <v>131</v>
      </c>
      <c r="C37">
        <v>1082</v>
      </c>
      <c r="E37">
        <v>55</v>
      </c>
      <c r="F37">
        <v>34.200000000000003</v>
      </c>
      <c r="G37">
        <v>0.622</v>
      </c>
      <c r="H37">
        <v>0.36699999999999999</v>
      </c>
      <c r="I37">
        <v>0.44400000000000001</v>
      </c>
      <c r="J37">
        <v>0.74399999999999999</v>
      </c>
      <c r="K37">
        <v>6252</v>
      </c>
      <c r="M37">
        <v>21</v>
      </c>
      <c r="N37">
        <v>0.78600000000000003</v>
      </c>
      <c r="O37">
        <v>3.7400000000000003E-2</v>
      </c>
      <c r="P37">
        <v>0.155</v>
      </c>
      <c r="Q37">
        <v>0.73799999999999999</v>
      </c>
      <c r="R37">
        <v>0.77900000000000003</v>
      </c>
      <c r="S37">
        <v>5679</v>
      </c>
      <c r="U37">
        <v>104</v>
      </c>
      <c r="V37">
        <v>2.15</v>
      </c>
      <c r="W37">
        <v>2.07E-2</v>
      </c>
      <c r="X37">
        <v>0.191</v>
      </c>
      <c r="Y37">
        <v>0.77</v>
      </c>
      <c r="Z37">
        <v>0.82699999999999996</v>
      </c>
      <c r="AA37">
        <v>1985</v>
      </c>
      <c r="AC37">
        <f t="shared" si="1"/>
        <v>0.20192307692307693</v>
      </c>
    </row>
    <row r="38" spans="1:29" x14ac:dyDescent="0.25">
      <c r="A38" s="10" t="s">
        <v>132</v>
      </c>
      <c r="C38" s="12">
        <v>478</v>
      </c>
      <c r="E38">
        <v>22</v>
      </c>
      <c r="F38" s="12">
        <v>33</v>
      </c>
      <c r="G38">
        <v>1.5</v>
      </c>
      <c r="H38">
        <v>0.38400000000000001</v>
      </c>
      <c r="I38">
        <v>0.47099999999999997</v>
      </c>
      <c r="J38">
        <v>0.73299999999999998</v>
      </c>
      <c r="K38">
        <v>10900</v>
      </c>
      <c r="M38" s="12">
        <v>38</v>
      </c>
      <c r="N38">
        <v>1.64</v>
      </c>
      <c r="O38">
        <v>4.3099999999999999E-2</v>
      </c>
      <c r="P38">
        <v>0.18099999999999999</v>
      </c>
      <c r="Q38">
        <v>0.70399999999999996</v>
      </c>
      <c r="R38">
        <v>0.78400000000000003</v>
      </c>
      <c r="S38">
        <v>8930</v>
      </c>
      <c r="U38" s="12">
        <v>106</v>
      </c>
      <c r="V38">
        <v>4.3899999999999997</v>
      </c>
      <c r="W38">
        <v>4.1399999999999999E-2</v>
      </c>
      <c r="X38">
        <v>0.184</v>
      </c>
      <c r="Y38">
        <v>0.748</v>
      </c>
      <c r="Z38">
        <v>0.80200000000000005</v>
      </c>
      <c r="AA38">
        <v>1422</v>
      </c>
      <c r="AC38" s="12">
        <f t="shared" si="1"/>
        <v>0.35849056603773582</v>
      </c>
    </row>
    <row r="39" spans="1:29" x14ac:dyDescent="0.25">
      <c r="A39" s="10" t="s">
        <v>133</v>
      </c>
      <c r="C39">
        <v>375</v>
      </c>
      <c r="E39">
        <v>33</v>
      </c>
      <c r="F39">
        <v>23</v>
      </c>
      <c r="G39">
        <v>0.69599999999999995</v>
      </c>
      <c r="H39">
        <v>0.39100000000000001</v>
      </c>
      <c r="I39">
        <v>0.44400000000000001</v>
      </c>
      <c r="J39">
        <v>0.75</v>
      </c>
      <c r="K39">
        <v>11500</v>
      </c>
      <c r="M39">
        <v>30</v>
      </c>
      <c r="N39">
        <v>1.21</v>
      </c>
      <c r="O39">
        <v>4.0300000000000002E-2</v>
      </c>
      <c r="P39">
        <v>0.17599999999999999</v>
      </c>
      <c r="Q39">
        <v>0.746</v>
      </c>
      <c r="R39">
        <v>0.79600000000000004</v>
      </c>
      <c r="S39">
        <v>12000</v>
      </c>
      <c r="U39">
        <v>94</v>
      </c>
      <c r="V39">
        <v>2.96</v>
      </c>
      <c r="W39">
        <v>3.1399999999999997E-2</v>
      </c>
      <c r="X39">
        <v>0.182</v>
      </c>
      <c r="Y39">
        <v>0.76</v>
      </c>
      <c r="Z39">
        <v>0.81299999999999994</v>
      </c>
      <c r="AA39">
        <v>2173</v>
      </c>
      <c r="AC39">
        <f t="shared" si="1"/>
        <v>0.31914893617021278</v>
      </c>
    </row>
    <row r="40" spans="1:29" x14ac:dyDescent="0.25">
      <c r="A40" s="10" t="s">
        <v>134</v>
      </c>
      <c r="C40">
        <v>488</v>
      </c>
      <c r="E40">
        <v>35</v>
      </c>
      <c r="F40">
        <v>42.6</v>
      </c>
      <c r="G40">
        <v>1.22</v>
      </c>
      <c r="H40">
        <v>0.40100000000000002</v>
      </c>
      <c r="I40">
        <v>0.39900000000000002</v>
      </c>
      <c r="J40">
        <v>0.74299999999999999</v>
      </c>
      <c r="K40">
        <v>10400</v>
      </c>
      <c r="M40">
        <v>39</v>
      </c>
      <c r="N40">
        <v>1.06</v>
      </c>
      <c r="O40">
        <v>2.7300000000000001E-2</v>
      </c>
      <c r="P40">
        <v>0.17699999999999999</v>
      </c>
      <c r="Q40">
        <v>0.68300000000000005</v>
      </c>
      <c r="R40">
        <v>0.78100000000000003</v>
      </c>
      <c r="S40">
        <v>6590</v>
      </c>
      <c r="U40">
        <v>158</v>
      </c>
      <c r="V40">
        <v>5.1100000000000003</v>
      </c>
      <c r="W40">
        <v>3.2399999999999998E-2</v>
      </c>
      <c r="X40">
        <v>0.17100000000000001</v>
      </c>
      <c r="Y40">
        <v>0.76500000000000001</v>
      </c>
      <c r="Z40">
        <v>0.79900000000000004</v>
      </c>
      <c r="AA40">
        <v>1734</v>
      </c>
      <c r="AC40">
        <f t="shared" si="1"/>
        <v>0.24683544303797469</v>
      </c>
    </row>
    <row r="41" spans="1:29" x14ac:dyDescent="0.25">
      <c r="A41" s="10" t="s">
        <v>135</v>
      </c>
      <c r="C41">
        <v>691</v>
      </c>
      <c r="E41">
        <v>47</v>
      </c>
      <c r="F41">
        <v>40.5</v>
      </c>
      <c r="G41">
        <v>0.86199999999999999</v>
      </c>
      <c r="H41">
        <v>0.38800000000000001</v>
      </c>
      <c r="I41">
        <v>0.43</v>
      </c>
      <c r="J41">
        <v>0.67500000000000004</v>
      </c>
      <c r="K41">
        <v>8906</v>
      </c>
      <c r="M41">
        <v>56</v>
      </c>
      <c r="N41">
        <v>3.31</v>
      </c>
      <c r="O41">
        <v>5.9200000000000003E-2</v>
      </c>
      <c r="P41">
        <v>0.17199999999999999</v>
      </c>
      <c r="Q41">
        <v>0.73699999999999999</v>
      </c>
      <c r="R41">
        <v>0.8</v>
      </c>
      <c r="S41">
        <v>9275</v>
      </c>
      <c r="U41">
        <v>127</v>
      </c>
      <c r="V41">
        <v>4.93</v>
      </c>
      <c r="W41">
        <v>3.8800000000000001E-2</v>
      </c>
      <c r="X41">
        <v>0.18</v>
      </c>
      <c r="Y41">
        <v>0.746</v>
      </c>
      <c r="Z41">
        <v>0.80800000000000005</v>
      </c>
      <c r="AA41">
        <v>1498</v>
      </c>
      <c r="AC41">
        <f t="shared" si="1"/>
        <v>0.44094488188976377</v>
      </c>
    </row>
    <row r="42" spans="1:29" x14ac:dyDescent="0.25">
      <c r="A42" s="10" t="s">
        <v>136</v>
      </c>
      <c r="C42">
        <v>464</v>
      </c>
      <c r="E42">
        <v>23</v>
      </c>
      <c r="F42">
        <v>21.9</v>
      </c>
      <c r="G42">
        <v>0.95299999999999996</v>
      </c>
      <c r="H42">
        <v>0.35199999999999998</v>
      </c>
      <c r="I42">
        <v>0.48799999999999999</v>
      </c>
      <c r="J42">
        <v>0.73399999999999999</v>
      </c>
      <c r="K42">
        <v>7490</v>
      </c>
      <c r="M42">
        <v>18</v>
      </c>
      <c r="N42">
        <v>1.1000000000000001</v>
      </c>
      <c r="O42">
        <v>6.0900000000000003E-2</v>
      </c>
      <c r="P42">
        <v>0.161</v>
      </c>
      <c r="Q42">
        <v>0.76400000000000001</v>
      </c>
      <c r="R42">
        <v>0.80200000000000005</v>
      </c>
      <c r="S42">
        <v>10700</v>
      </c>
      <c r="U42">
        <v>89</v>
      </c>
      <c r="V42">
        <v>3.49</v>
      </c>
      <c r="W42">
        <v>3.9300000000000002E-2</v>
      </c>
      <c r="X42">
        <v>0.19</v>
      </c>
      <c r="Y42">
        <v>0.73399999999999999</v>
      </c>
      <c r="Z42">
        <v>0.80700000000000005</v>
      </c>
      <c r="AA42">
        <v>1819</v>
      </c>
      <c r="AC42">
        <f t="shared" si="1"/>
        <v>0.20224719101123595</v>
      </c>
    </row>
    <row r="43" spans="1:29" x14ac:dyDescent="0.25">
      <c r="A43" s="10" t="s">
        <v>137</v>
      </c>
      <c r="C43">
        <v>425</v>
      </c>
      <c r="E43">
        <v>38</v>
      </c>
      <c r="F43">
        <v>32.200000000000003</v>
      </c>
      <c r="G43">
        <v>0.84799999999999998</v>
      </c>
      <c r="H43">
        <v>0.34799999999999998</v>
      </c>
      <c r="I43">
        <v>0.46300000000000002</v>
      </c>
      <c r="J43">
        <v>0.75900000000000001</v>
      </c>
      <c r="K43">
        <v>9620</v>
      </c>
      <c r="M43">
        <v>20</v>
      </c>
      <c r="N43">
        <v>1.25</v>
      </c>
      <c r="O43">
        <v>6.25E-2</v>
      </c>
      <c r="P43">
        <v>0.14599999999999999</v>
      </c>
      <c r="Q43">
        <v>0.77500000000000002</v>
      </c>
      <c r="R43">
        <v>0.79300000000000004</v>
      </c>
      <c r="S43">
        <v>12400</v>
      </c>
      <c r="U43">
        <v>105</v>
      </c>
      <c r="V43">
        <v>3.09</v>
      </c>
      <c r="W43">
        <v>2.9399999999999999E-2</v>
      </c>
      <c r="X43">
        <v>0.155</v>
      </c>
      <c r="Y43">
        <v>0.80400000000000005</v>
      </c>
      <c r="Z43">
        <v>0.80200000000000005</v>
      </c>
      <c r="AA43">
        <v>1484</v>
      </c>
      <c r="AC43">
        <f t="shared" si="1"/>
        <v>0.19047619047619047</v>
      </c>
    </row>
    <row r="44" spans="1:29" x14ac:dyDescent="0.25">
      <c r="A44" s="10" t="s">
        <v>138</v>
      </c>
      <c r="C44">
        <v>467</v>
      </c>
      <c r="E44">
        <v>39</v>
      </c>
      <c r="F44">
        <v>27.5</v>
      </c>
      <c r="G44">
        <v>0.70499999999999996</v>
      </c>
      <c r="H44">
        <v>0.41099999999999998</v>
      </c>
      <c r="I44">
        <v>0.40899999999999997</v>
      </c>
      <c r="J44">
        <v>0.68400000000000005</v>
      </c>
      <c r="K44">
        <v>13100</v>
      </c>
      <c r="M44">
        <v>52</v>
      </c>
      <c r="N44">
        <v>2.29</v>
      </c>
      <c r="O44">
        <v>4.3999999999999997E-2</v>
      </c>
      <c r="P44">
        <v>0.17199999999999999</v>
      </c>
      <c r="Q44">
        <v>0.73899999999999999</v>
      </c>
      <c r="R44">
        <v>0.79500000000000004</v>
      </c>
      <c r="S44">
        <v>8177</v>
      </c>
      <c r="U44">
        <v>93</v>
      </c>
      <c r="V44">
        <v>3.51</v>
      </c>
      <c r="W44">
        <v>3.7699999999999997E-2</v>
      </c>
      <c r="X44">
        <v>0.16800000000000001</v>
      </c>
      <c r="Y44">
        <v>0.76500000000000001</v>
      </c>
      <c r="Z44">
        <v>0.80100000000000005</v>
      </c>
      <c r="AA44">
        <v>2250</v>
      </c>
      <c r="AC44">
        <f t="shared" si="1"/>
        <v>0.55913978494623651</v>
      </c>
    </row>
    <row r="45" spans="1:29" x14ac:dyDescent="0.25">
      <c r="A45" s="10" t="s">
        <v>139</v>
      </c>
      <c r="C45">
        <v>566</v>
      </c>
      <c r="E45">
        <v>49</v>
      </c>
      <c r="F45">
        <v>38.200000000000003</v>
      </c>
      <c r="G45">
        <v>0.78</v>
      </c>
      <c r="H45">
        <v>0.379</v>
      </c>
      <c r="I45">
        <v>0.45</v>
      </c>
      <c r="J45">
        <v>0.73899999999999999</v>
      </c>
      <c r="K45">
        <v>10500</v>
      </c>
      <c r="M45">
        <v>63</v>
      </c>
      <c r="N45">
        <v>1.77</v>
      </c>
      <c r="O45">
        <v>2.81E-2</v>
      </c>
      <c r="P45">
        <v>0.16800000000000001</v>
      </c>
      <c r="Q45">
        <v>0.73</v>
      </c>
      <c r="R45">
        <v>0.79100000000000004</v>
      </c>
      <c r="S45">
        <v>5883</v>
      </c>
      <c r="U45">
        <v>138</v>
      </c>
      <c r="V45">
        <v>4.9400000000000004</v>
      </c>
      <c r="W45">
        <v>3.5799999999999998E-2</v>
      </c>
      <c r="X45">
        <v>0.16700000000000001</v>
      </c>
      <c r="Y45">
        <v>0.78</v>
      </c>
      <c r="Z45">
        <v>0.80400000000000005</v>
      </c>
      <c r="AA45">
        <v>2785</v>
      </c>
      <c r="AC45">
        <f t="shared" si="1"/>
        <v>0.45652173913043476</v>
      </c>
    </row>
    <row r="46" spans="1:29" x14ac:dyDescent="0.25">
      <c r="A46" s="10" t="s">
        <v>140</v>
      </c>
      <c r="C46">
        <v>302</v>
      </c>
      <c r="E46">
        <v>24</v>
      </c>
      <c r="F46">
        <v>18.8</v>
      </c>
      <c r="G46">
        <v>0.78300000000000003</v>
      </c>
      <c r="H46">
        <v>0.46500000000000002</v>
      </c>
      <c r="I46">
        <v>0.38900000000000001</v>
      </c>
      <c r="J46">
        <v>0.68</v>
      </c>
      <c r="K46">
        <v>15200</v>
      </c>
      <c r="M46">
        <v>41</v>
      </c>
      <c r="N46">
        <v>1.46</v>
      </c>
      <c r="O46">
        <v>3.5700000000000003E-2</v>
      </c>
      <c r="P46">
        <v>0.157</v>
      </c>
      <c r="Q46">
        <v>0.75800000000000001</v>
      </c>
      <c r="R46">
        <v>0.78500000000000003</v>
      </c>
      <c r="S46">
        <v>9462</v>
      </c>
      <c r="U46">
        <v>88</v>
      </c>
      <c r="V46">
        <v>3.43</v>
      </c>
      <c r="W46">
        <v>3.8899999999999997E-2</v>
      </c>
      <c r="X46">
        <v>0.17</v>
      </c>
      <c r="Y46">
        <v>0.754</v>
      </c>
      <c r="Z46">
        <v>0.78800000000000003</v>
      </c>
      <c r="AA46">
        <v>1606</v>
      </c>
      <c r="AC46">
        <f t="shared" si="1"/>
        <v>0.46590909090909088</v>
      </c>
    </row>
    <row r="47" spans="1:29" x14ac:dyDescent="0.25">
      <c r="A47" s="10" t="s">
        <v>141</v>
      </c>
      <c r="C47" s="12">
        <v>509</v>
      </c>
      <c r="E47">
        <v>36</v>
      </c>
      <c r="F47" s="12">
        <v>34.299999999999997</v>
      </c>
      <c r="G47">
        <v>0.95399999999999996</v>
      </c>
      <c r="H47">
        <v>0.34399999999999997</v>
      </c>
      <c r="I47">
        <v>0.44</v>
      </c>
      <c r="J47">
        <v>0.67900000000000005</v>
      </c>
      <c r="K47">
        <v>10800</v>
      </c>
      <c r="M47" s="12">
        <v>32</v>
      </c>
      <c r="N47">
        <v>1.61</v>
      </c>
      <c r="O47">
        <v>5.04E-2</v>
      </c>
      <c r="P47">
        <v>0.186</v>
      </c>
      <c r="Q47">
        <v>0.69699999999999995</v>
      </c>
      <c r="R47">
        <v>0.79800000000000004</v>
      </c>
      <c r="S47">
        <v>9770</v>
      </c>
      <c r="U47" s="12">
        <v>103</v>
      </c>
      <c r="V47">
        <v>3.33</v>
      </c>
      <c r="W47">
        <v>3.2300000000000002E-2</v>
      </c>
      <c r="X47">
        <v>0.17699999999999999</v>
      </c>
      <c r="Y47">
        <v>0.73899999999999999</v>
      </c>
      <c r="Z47">
        <v>0.79500000000000004</v>
      </c>
      <c r="AA47">
        <v>2082</v>
      </c>
      <c r="AC47" s="12">
        <f t="shared" si="1"/>
        <v>0.31067961165048541</v>
      </c>
    </row>
    <row r="48" spans="1:29" x14ac:dyDescent="0.25">
      <c r="A48" s="10" t="s">
        <v>142</v>
      </c>
      <c r="C48">
        <v>562</v>
      </c>
      <c r="E48">
        <v>33</v>
      </c>
      <c r="F48">
        <v>34.9</v>
      </c>
      <c r="G48">
        <v>1.06</v>
      </c>
      <c r="H48">
        <v>0.36899999999999999</v>
      </c>
      <c r="I48">
        <v>0.44</v>
      </c>
      <c r="J48">
        <v>0.69</v>
      </c>
      <c r="K48">
        <v>10700</v>
      </c>
      <c r="M48">
        <v>49</v>
      </c>
      <c r="N48">
        <v>1.67</v>
      </c>
      <c r="O48">
        <v>3.4099999999999998E-2</v>
      </c>
      <c r="P48">
        <v>0.155</v>
      </c>
      <c r="Q48">
        <v>0.75600000000000001</v>
      </c>
      <c r="R48">
        <v>0.78800000000000003</v>
      </c>
      <c r="S48">
        <v>7891</v>
      </c>
      <c r="U48">
        <v>118</v>
      </c>
      <c r="V48">
        <v>3.96</v>
      </c>
      <c r="W48">
        <v>3.3500000000000002E-2</v>
      </c>
      <c r="X48">
        <v>0.157</v>
      </c>
      <c r="Y48">
        <v>0.78700000000000003</v>
      </c>
      <c r="Z48">
        <v>0.79600000000000004</v>
      </c>
      <c r="AA48">
        <v>1902</v>
      </c>
      <c r="AC48">
        <f t="shared" si="1"/>
        <v>0.4152542372881356</v>
      </c>
    </row>
    <row r="49" spans="1:29" x14ac:dyDescent="0.25">
      <c r="A49" s="10" t="s">
        <v>143</v>
      </c>
      <c r="C49">
        <v>473</v>
      </c>
      <c r="E49">
        <v>46</v>
      </c>
      <c r="F49">
        <v>30.5</v>
      </c>
      <c r="G49">
        <v>0.66300000000000003</v>
      </c>
      <c r="H49">
        <v>0.38200000000000001</v>
      </c>
      <c r="I49">
        <v>0.47199999999999998</v>
      </c>
      <c r="J49">
        <v>0.74</v>
      </c>
      <c r="K49">
        <v>12700</v>
      </c>
      <c r="M49">
        <v>44</v>
      </c>
      <c r="N49">
        <v>2.72</v>
      </c>
      <c r="O49">
        <v>6.1800000000000001E-2</v>
      </c>
      <c r="P49">
        <v>0.17799999999999999</v>
      </c>
      <c r="Q49">
        <v>0.70299999999999996</v>
      </c>
      <c r="R49">
        <v>0.78300000000000003</v>
      </c>
      <c r="S49">
        <v>8580</v>
      </c>
      <c r="U49">
        <v>84</v>
      </c>
      <c r="V49">
        <v>2.27</v>
      </c>
      <c r="W49">
        <v>2.7E-2</v>
      </c>
      <c r="X49">
        <v>0.156</v>
      </c>
      <c r="Y49">
        <v>0.80100000000000005</v>
      </c>
      <c r="Z49">
        <v>0.80300000000000005</v>
      </c>
      <c r="AA49">
        <v>2148</v>
      </c>
      <c r="AC49">
        <f t="shared" si="1"/>
        <v>0.52380952380952384</v>
      </c>
    </row>
    <row r="50" spans="1:29" x14ac:dyDescent="0.25">
      <c r="A50" s="10" t="s">
        <v>144</v>
      </c>
      <c r="C50">
        <v>341</v>
      </c>
      <c r="E50">
        <v>36</v>
      </c>
      <c r="F50">
        <v>31.1</v>
      </c>
      <c r="G50">
        <v>0.86399999999999999</v>
      </c>
      <c r="H50">
        <v>0.39500000000000002</v>
      </c>
      <c r="I50">
        <v>0.438</v>
      </c>
      <c r="J50">
        <v>0.72299999999999998</v>
      </c>
      <c r="K50">
        <v>7683</v>
      </c>
      <c r="M50">
        <v>9</v>
      </c>
      <c r="N50">
        <v>0.313</v>
      </c>
      <c r="O50">
        <v>3.4799999999999998E-2</v>
      </c>
      <c r="P50">
        <v>0.22600000000000001</v>
      </c>
      <c r="Q50">
        <v>0.68799999999999994</v>
      </c>
      <c r="R50">
        <v>0.81499999999999995</v>
      </c>
      <c r="S50">
        <v>10100</v>
      </c>
      <c r="U50">
        <v>102</v>
      </c>
      <c r="V50">
        <v>3.77</v>
      </c>
      <c r="W50">
        <v>3.6900000000000002E-2</v>
      </c>
      <c r="X50">
        <v>0.16300000000000001</v>
      </c>
      <c r="Y50">
        <v>0.79800000000000004</v>
      </c>
      <c r="Z50">
        <v>0.81100000000000005</v>
      </c>
      <c r="AA50">
        <v>2635</v>
      </c>
      <c r="AC50">
        <f t="shared" si="1"/>
        <v>8.8235294117647065E-2</v>
      </c>
    </row>
    <row r="51" spans="1:29" x14ac:dyDescent="0.25">
      <c r="A51" s="10" t="s">
        <v>145</v>
      </c>
      <c r="C51">
        <v>375</v>
      </c>
      <c r="E51">
        <v>30</v>
      </c>
      <c r="F51">
        <v>25.7</v>
      </c>
      <c r="G51">
        <v>0.85599999999999998</v>
      </c>
      <c r="H51">
        <v>0.40300000000000002</v>
      </c>
      <c r="I51">
        <v>0.41799999999999998</v>
      </c>
      <c r="J51">
        <v>0.747</v>
      </c>
      <c r="K51">
        <v>7340</v>
      </c>
      <c r="M51">
        <v>42</v>
      </c>
      <c r="N51">
        <v>2.14</v>
      </c>
      <c r="O51">
        <v>5.0999999999999997E-2</v>
      </c>
      <c r="P51">
        <v>0.156</v>
      </c>
      <c r="Q51">
        <v>0.73399999999999999</v>
      </c>
      <c r="R51">
        <v>0.78500000000000003</v>
      </c>
      <c r="S51">
        <v>5709</v>
      </c>
      <c r="U51">
        <v>116</v>
      </c>
      <c r="V51">
        <v>3.87</v>
      </c>
      <c r="W51">
        <v>3.3399999999999999E-2</v>
      </c>
      <c r="X51">
        <v>0.17599999999999999</v>
      </c>
      <c r="Y51">
        <v>0.76500000000000001</v>
      </c>
      <c r="Z51">
        <v>0.80600000000000005</v>
      </c>
      <c r="AA51">
        <v>3057</v>
      </c>
      <c r="AC51">
        <f t="shared" si="1"/>
        <v>0.36206896551724138</v>
      </c>
    </row>
    <row r="52" spans="1:29" x14ac:dyDescent="0.25">
      <c r="A52" s="10" t="s">
        <v>146</v>
      </c>
      <c r="C52">
        <v>432</v>
      </c>
      <c r="E52">
        <v>26</v>
      </c>
      <c r="F52">
        <v>31.8</v>
      </c>
      <c r="G52">
        <v>1.22</v>
      </c>
      <c r="H52">
        <v>0.434</v>
      </c>
      <c r="I52">
        <v>0.39</v>
      </c>
      <c r="J52">
        <v>0.72699999999999998</v>
      </c>
      <c r="K52">
        <v>8215</v>
      </c>
      <c r="M52">
        <v>30</v>
      </c>
      <c r="N52">
        <v>1.02</v>
      </c>
      <c r="O52">
        <v>3.4000000000000002E-2</v>
      </c>
      <c r="P52">
        <v>0.157</v>
      </c>
      <c r="Q52">
        <v>0.748</v>
      </c>
      <c r="R52">
        <v>0.78600000000000003</v>
      </c>
      <c r="S52">
        <v>5502</v>
      </c>
      <c r="U52">
        <v>104</v>
      </c>
      <c r="V52">
        <v>3.49</v>
      </c>
      <c r="W52">
        <v>3.3599999999999998E-2</v>
      </c>
      <c r="X52">
        <v>0.16500000000000001</v>
      </c>
      <c r="Y52">
        <v>0.78700000000000003</v>
      </c>
      <c r="Z52">
        <v>0.80600000000000005</v>
      </c>
      <c r="AA52">
        <v>2363</v>
      </c>
      <c r="AC52">
        <f t="shared" si="1"/>
        <v>0.28846153846153844</v>
      </c>
    </row>
    <row r="53" spans="1:29" x14ac:dyDescent="0.25">
      <c r="A53" s="10" t="s">
        <v>147</v>
      </c>
      <c r="C53">
        <v>336</v>
      </c>
      <c r="E53">
        <v>17</v>
      </c>
      <c r="F53">
        <v>21.5</v>
      </c>
      <c r="G53">
        <v>1.26</v>
      </c>
      <c r="H53">
        <v>0.41199999999999998</v>
      </c>
      <c r="I53">
        <v>0.40100000000000002</v>
      </c>
      <c r="J53">
        <v>0.73799999999999999</v>
      </c>
      <c r="K53">
        <v>10100</v>
      </c>
      <c r="M53">
        <v>32</v>
      </c>
      <c r="N53">
        <v>1.42</v>
      </c>
      <c r="O53">
        <v>4.4499999999999998E-2</v>
      </c>
      <c r="P53">
        <v>0.157</v>
      </c>
      <c r="Q53">
        <v>0.75</v>
      </c>
      <c r="R53">
        <v>0.79200000000000004</v>
      </c>
      <c r="S53">
        <v>7550</v>
      </c>
      <c r="U53">
        <v>76</v>
      </c>
      <c r="V53">
        <v>2.72</v>
      </c>
      <c r="W53">
        <v>3.5799999999999998E-2</v>
      </c>
      <c r="X53">
        <v>0.17399999999999999</v>
      </c>
      <c r="Y53">
        <v>0.75600000000000001</v>
      </c>
      <c r="Z53">
        <v>0.80200000000000005</v>
      </c>
      <c r="AA53">
        <v>4384</v>
      </c>
      <c r="AC53">
        <f t="shared" si="1"/>
        <v>0.42105263157894735</v>
      </c>
    </row>
    <row r="54" spans="1:29" x14ac:dyDescent="0.25">
      <c r="A54" s="10" t="s">
        <v>148</v>
      </c>
      <c r="C54">
        <v>285</v>
      </c>
      <c r="E54">
        <v>18</v>
      </c>
      <c r="F54">
        <v>16.2</v>
      </c>
      <c r="G54">
        <v>0.89800000000000002</v>
      </c>
      <c r="H54">
        <v>0.40600000000000003</v>
      </c>
      <c r="I54">
        <v>0.43099999999999999</v>
      </c>
      <c r="J54">
        <v>0.73099999999999998</v>
      </c>
      <c r="K54">
        <v>10900</v>
      </c>
      <c r="M54">
        <v>19</v>
      </c>
      <c r="N54">
        <v>0.67600000000000005</v>
      </c>
      <c r="O54">
        <v>3.56E-2</v>
      </c>
      <c r="P54">
        <v>0.153</v>
      </c>
      <c r="Q54">
        <v>0.77700000000000002</v>
      </c>
      <c r="R54">
        <v>0.78900000000000003</v>
      </c>
      <c r="S54">
        <v>9476</v>
      </c>
      <c r="U54">
        <v>68</v>
      </c>
      <c r="V54">
        <v>2.4900000000000002</v>
      </c>
      <c r="W54">
        <v>3.6600000000000001E-2</v>
      </c>
      <c r="X54">
        <v>0.17199999999999999</v>
      </c>
      <c r="Y54">
        <v>0.75800000000000001</v>
      </c>
      <c r="Z54">
        <v>0.79900000000000004</v>
      </c>
      <c r="AA54">
        <v>3650</v>
      </c>
      <c r="AC54">
        <f t="shared" si="1"/>
        <v>0.27941176470588236</v>
      </c>
    </row>
    <row r="55" spans="1:29" x14ac:dyDescent="0.25">
      <c r="A55" s="10" t="s">
        <v>149</v>
      </c>
      <c r="C55">
        <v>694</v>
      </c>
      <c r="E55">
        <v>62</v>
      </c>
      <c r="F55">
        <v>46.1</v>
      </c>
      <c r="G55">
        <v>0.74399999999999999</v>
      </c>
      <c r="H55">
        <v>0.42499999999999999</v>
      </c>
      <c r="I55">
        <v>0.43099999999999999</v>
      </c>
      <c r="J55">
        <v>0.72899999999999998</v>
      </c>
      <c r="K55">
        <v>10500</v>
      </c>
      <c r="M55">
        <v>60</v>
      </c>
      <c r="N55">
        <v>3.48</v>
      </c>
      <c r="O55">
        <v>5.8000000000000003E-2</v>
      </c>
      <c r="P55">
        <v>0.16500000000000001</v>
      </c>
      <c r="Q55">
        <v>0.75600000000000001</v>
      </c>
      <c r="R55">
        <v>0.80600000000000005</v>
      </c>
      <c r="S55">
        <v>9512</v>
      </c>
      <c r="U55">
        <v>112</v>
      </c>
      <c r="V55">
        <v>2.94</v>
      </c>
      <c r="W55">
        <v>2.63E-2</v>
      </c>
      <c r="X55">
        <v>0.16300000000000001</v>
      </c>
      <c r="Y55">
        <v>0.79400000000000004</v>
      </c>
      <c r="Z55">
        <v>0.80700000000000005</v>
      </c>
      <c r="AA55">
        <v>4878</v>
      </c>
      <c r="AC55">
        <f t="shared" si="1"/>
        <v>0.5357142857142857</v>
      </c>
    </row>
    <row r="56" spans="1:29" x14ac:dyDescent="0.25">
      <c r="A56" s="10" t="s">
        <v>150</v>
      </c>
      <c r="C56">
        <v>403</v>
      </c>
      <c r="E56">
        <v>38</v>
      </c>
      <c r="F56">
        <v>30.2</v>
      </c>
      <c r="G56">
        <v>0.79500000000000004</v>
      </c>
      <c r="H56">
        <v>0.37</v>
      </c>
      <c r="I56">
        <v>0.47799999999999998</v>
      </c>
      <c r="J56">
        <v>0.72399999999999998</v>
      </c>
      <c r="K56">
        <v>9374</v>
      </c>
      <c r="M56">
        <v>21</v>
      </c>
      <c r="N56">
        <v>0.64100000000000001</v>
      </c>
      <c r="O56">
        <v>3.0499999999999999E-2</v>
      </c>
      <c r="P56">
        <v>0.17499999999999999</v>
      </c>
      <c r="Q56">
        <v>0.73499999999999999</v>
      </c>
      <c r="R56">
        <v>0.79700000000000004</v>
      </c>
      <c r="S56">
        <v>8490</v>
      </c>
      <c r="U56">
        <v>85</v>
      </c>
      <c r="V56">
        <v>3.63</v>
      </c>
      <c r="W56">
        <v>4.2799999999999998E-2</v>
      </c>
      <c r="X56">
        <v>0.17100000000000001</v>
      </c>
      <c r="Y56">
        <v>0.75800000000000001</v>
      </c>
      <c r="Z56">
        <v>0.79700000000000004</v>
      </c>
      <c r="AA56">
        <v>4864</v>
      </c>
      <c r="AC56">
        <f t="shared" si="1"/>
        <v>0.24705882352941178</v>
      </c>
    </row>
    <row r="57" spans="1:29" x14ac:dyDescent="0.25">
      <c r="A57" s="10" t="s">
        <v>151</v>
      </c>
      <c r="C57">
        <v>464</v>
      </c>
      <c r="E57">
        <v>33</v>
      </c>
      <c r="F57">
        <v>36.5</v>
      </c>
      <c r="G57">
        <v>1.1100000000000001</v>
      </c>
      <c r="H57">
        <v>0.379</v>
      </c>
      <c r="I57">
        <v>0.442</v>
      </c>
      <c r="J57">
        <v>0.73199999999999998</v>
      </c>
      <c r="K57">
        <v>8600</v>
      </c>
      <c r="M57">
        <v>21</v>
      </c>
      <c r="N57">
        <v>1.04</v>
      </c>
      <c r="O57">
        <v>4.9399999999999999E-2</v>
      </c>
      <c r="P57">
        <v>0.17</v>
      </c>
      <c r="Q57">
        <v>0.76300000000000001</v>
      </c>
      <c r="R57">
        <v>0.80100000000000005</v>
      </c>
      <c r="S57">
        <v>9781</v>
      </c>
      <c r="U57">
        <v>115</v>
      </c>
      <c r="V57">
        <v>3.96</v>
      </c>
      <c r="W57">
        <v>3.4500000000000003E-2</v>
      </c>
      <c r="X57">
        <v>0.161</v>
      </c>
      <c r="Y57">
        <v>0.75700000000000001</v>
      </c>
      <c r="Z57">
        <v>0.79100000000000004</v>
      </c>
      <c r="AA57">
        <v>3237</v>
      </c>
      <c r="AC57">
        <f t="shared" si="1"/>
        <v>0.18260869565217391</v>
      </c>
    </row>
    <row r="58" spans="1:29" x14ac:dyDescent="0.25">
      <c r="A58" s="10" t="s">
        <v>152</v>
      </c>
      <c r="C58">
        <v>425</v>
      </c>
      <c r="E58">
        <v>25</v>
      </c>
      <c r="F58">
        <v>32.1</v>
      </c>
      <c r="G58">
        <v>1.28</v>
      </c>
      <c r="H58">
        <v>0.35899999999999999</v>
      </c>
      <c r="I58">
        <v>0.47099999999999997</v>
      </c>
      <c r="J58">
        <v>0.70699999999999996</v>
      </c>
      <c r="K58">
        <v>8686</v>
      </c>
      <c r="M58">
        <v>11</v>
      </c>
      <c r="N58">
        <v>0.39100000000000001</v>
      </c>
      <c r="O58">
        <v>3.56E-2</v>
      </c>
      <c r="P58">
        <v>0.17399999999999999</v>
      </c>
      <c r="Q58">
        <v>0.73699999999999999</v>
      </c>
      <c r="R58">
        <v>0.81</v>
      </c>
      <c r="S58">
        <v>12400</v>
      </c>
      <c r="U58">
        <v>96</v>
      </c>
      <c r="V58">
        <v>3.83</v>
      </c>
      <c r="W58">
        <v>3.9899999999999998E-2</v>
      </c>
      <c r="X58">
        <v>0.16</v>
      </c>
      <c r="Y58">
        <v>0.76300000000000001</v>
      </c>
      <c r="Z58">
        <v>0.79</v>
      </c>
      <c r="AA58">
        <v>4877</v>
      </c>
      <c r="AC58">
        <f t="shared" si="1"/>
        <v>0.11458333333333333</v>
      </c>
    </row>
    <row r="59" spans="1:29" x14ac:dyDescent="0.25">
      <c r="A59" s="10" t="s">
        <v>153</v>
      </c>
      <c r="C59">
        <v>376</v>
      </c>
      <c r="E59">
        <v>37</v>
      </c>
      <c r="F59">
        <v>22.3</v>
      </c>
      <c r="G59">
        <v>0.60299999999999998</v>
      </c>
      <c r="H59">
        <v>0.34200000000000003</v>
      </c>
      <c r="I59">
        <v>0.499</v>
      </c>
      <c r="J59">
        <v>0.747</v>
      </c>
      <c r="K59">
        <v>11700</v>
      </c>
      <c r="M59">
        <v>25</v>
      </c>
      <c r="N59">
        <v>1.28</v>
      </c>
      <c r="O59">
        <v>5.1299999999999998E-2</v>
      </c>
      <c r="P59">
        <v>0.186</v>
      </c>
      <c r="Q59">
        <v>0.71</v>
      </c>
      <c r="R59">
        <v>0.79600000000000004</v>
      </c>
      <c r="S59">
        <v>10100</v>
      </c>
      <c r="U59">
        <v>87</v>
      </c>
      <c r="V59">
        <v>3.3</v>
      </c>
      <c r="W59">
        <v>3.7900000000000003E-2</v>
      </c>
      <c r="X59">
        <v>0.161</v>
      </c>
      <c r="Y59">
        <v>0.77800000000000002</v>
      </c>
      <c r="Z59">
        <v>0.79700000000000004</v>
      </c>
      <c r="AA59">
        <v>4941</v>
      </c>
      <c r="AC59">
        <f t="shared" si="1"/>
        <v>0.28735632183908044</v>
      </c>
    </row>
    <row r="60" spans="1:29" x14ac:dyDescent="0.25">
      <c r="A60" s="10" t="s">
        <v>154</v>
      </c>
      <c r="C60">
        <v>362</v>
      </c>
      <c r="E60">
        <v>40</v>
      </c>
      <c r="F60">
        <v>27.6</v>
      </c>
      <c r="G60">
        <v>0.69</v>
      </c>
      <c r="H60">
        <v>0.373</v>
      </c>
      <c r="I60">
        <v>0.46899999999999997</v>
      </c>
      <c r="J60">
        <v>0.74099999999999999</v>
      </c>
      <c r="K60">
        <v>12100</v>
      </c>
      <c r="M60">
        <v>10</v>
      </c>
      <c r="N60">
        <v>0.34899999999999998</v>
      </c>
      <c r="O60">
        <v>3.49E-2</v>
      </c>
      <c r="P60">
        <v>0.153</v>
      </c>
      <c r="Q60">
        <v>0.78800000000000003</v>
      </c>
      <c r="R60">
        <v>0.80600000000000005</v>
      </c>
      <c r="S60">
        <v>12600</v>
      </c>
      <c r="U60">
        <v>98</v>
      </c>
      <c r="V60">
        <v>3.36</v>
      </c>
      <c r="W60">
        <v>3.4299999999999997E-2</v>
      </c>
      <c r="X60">
        <v>0.158</v>
      </c>
      <c r="Y60">
        <v>0.77900000000000003</v>
      </c>
      <c r="Z60">
        <v>0.79800000000000004</v>
      </c>
      <c r="AA60">
        <v>3035</v>
      </c>
      <c r="AC60">
        <f t="shared" si="1"/>
        <v>0.10204081632653061</v>
      </c>
    </row>
    <row r="61" spans="1:29" x14ac:dyDescent="0.25">
      <c r="A61" s="10" t="s">
        <v>155</v>
      </c>
      <c r="C61">
        <v>400</v>
      </c>
      <c r="E61">
        <v>49</v>
      </c>
      <c r="F61">
        <v>26.2</v>
      </c>
      <c r="G61">
        <v>0.53500000000000003</v>
      </c>
      <c r="H61">
        <v>0.36899999999999999</v>
      </c>
      <c r="I61">
        <v>0.46200000000000002</v>
      </c>
      <c r="J61">
        <v>0.69799999999999995</v>
      </c>
      <c r="K61">
        <v>7220</v>
      </c>
      <c r="M61">
        <v>38</v>
      </c>
      <c r="N61">
        <v>1.17</v>
      </c>
      <c r="O61">
        <v>3.0800000000000001E-2</v>
      </c>
      <c r="P61">
        <v>0.16500000000000001</v>
      </c>
      <c r="Q61">
        <v>0.746</v>
      </c>
      <c r="R61">
        <v>0.79400000000000004</v>
      </c>
      <c r="S61">
        <v>6043</v>
      </c>
      <c r="U61">
        <v>89</v>
      </c>
      <c r="V61">
        <v>2.5499999999999998</v>
      </c>
      <c r="W61">
        <v>2.87E-2</v>
      </c>
      <c r="X61">
        <v>0.16400000000000001</v>
      </c>
      <c r="Y61">
        <v>0.77700000000000002</v>
      </c>
      <c r="Z61">
        <v>0.80300000000000005</v>
      </c>
      <c r="AA61">
        <v>2805</v>
      </c>
      <c r="AC61">
        <f t="shared" si="1"/>
        <v>0.42696629213483145</v>
      </c>
    </row>
    <row r="67" spans="1:29" x14ac:dyDescent="0.25">
      <c r="A67" s="10" t="s">
        <v>184</v>
      </c>
      <c r="C67">
        <v>405</v>
      </c>
      <c r="E67">
        <v>36</v>
      </c>
      <c r="F67">
        <v>28.7</v>
      </c>
      <c r="G67">
        <v>0.79800000000000004</v>
      </c>
      <c r="H67">
        <v>0.40500000000000003</v>
      </c>
      <c r="I67">
        <v>0.46600000000000003</v>
      </c>
      <c r="J67">
        <v>0.79400000000000004</v>
      </c>
      <c r="K67">
        <v>8049</v>
      </c>
      <c r="M67">
        <v>27</v>
      </c>
      <c r="N67">
        <v>0.96699999999999997</v>
      </c>
      <c r="O67">
        <v>3.5799999999999998E-2</v>
      </c>
      <c r="P67">
        <v>0.16600000000000001</v>
      </c>
      <c r="Q67">
        <v>0.754</v>
      </c>
      <c r="R67">
        <v>0.79600000000000004</v>
      </c>
      <c r="S67">
        <v>6341</v>
      </c>
      <c r="U67">
        <v>87</v>
      </c>
      <c r="V67">
        <v>2.96</v>
      </c>
      <c r="W67">
        <v>0.108</v>
      </c>
      <c r="X67">
        <v>0.151</v>
      </c>
      <c r="Y67">
        <v>0.80700000000000005</v>
      </c>
      <c r="Z67">
        <v>0.79900000000000004</v>
      </c>
      <c r="AA67">
        <v>3083</v>
      </c>
      <c r="AC67">
        <f t="shared" ref="AC67:AC92" si="2">M67/U67</f>
        <v>0.31034482758620691</v>
      </c>
    </row>
    <row r="68" spans="1:29" x14ac:dyDescent="0.25">
      <c r="A68" s="10" t="s">
        <v>185</v>
      </c>
      <c r="C68">
        <v>641</v>
      </c>
      <c r="E68">
        <v>24</v>
      </c>
      <c r="F68">
        <v>40</v>
      </c>
      <c r="G68">
        <v>1.67</v>
      </c>
      <c r="H68">
        <v>0.39600000000000002</v>
      </c>
      <c r="I68">
        <v>0.40100000000000002</v>
      </c>
      <c r="J68">
        <v>0.68899999999999995</v>
      </c>
      <c r="K68">
        <v>12700</v>
      </c>
      <c r="M68">
        <v>52</v>
      </c>
      <c r="N68">
        <v>1.97</v>
      </c>
      <c r="O68">
        <v>3.7900000000000003E-2</v>
      </c>
      <c r="P68">
        <v>0.17100000000000001</v>
      </c>
      <c r="Q68">
        <v>0.71099999999999997</v>
      </c>
      <c r="R68">
        <v>0.78500000000000003</v>
      </c>
      <c r="S68">
        <v>5810</v>
      </c>
      <c r="U68">
        <v>92</v>
      </c>
      <c r="V68">
        <v>3.54</v>
      </c>
      <c r="W68">
        <v>3.8399999999999997E-2</v>
      </c>
      <c r="X68">
        <v>0.161</v>
      </c>
      <c r="Y68">
        <v>0.77500000000000002</v>
      </c>
      <c r="Z68">
        <v>0.79400000000000004</v>
      </c>
      <c r="AA68">
        <v>6060</v>
      </c>
      <c r="AC68">
        <f t="shared" si="2"/>
        <v>0.56521739130434778</v>
      </c>
    </row>
    <row r="69" spans="1:29" x14ac:dyDescent="0.25">
      <c r="A69" s="10" t="s">
        <v>186</v>
      </c>
      <c r="C69">
        <v>697</v>
      </c>
      <c r="E69">
        <v>27</v>
      </c>
      <c r="F69">
        <v>44.7</v>
      </c>
      <c r="G69">
        <v>1.66</v>
      </c>
      <c r="H69">
        <v>0.34799999999999998</v>
      </c>
      <c r="I69">
        <v>0.47099999999999997</v>
      </c>
      <c r="J69">
        <v>0.751</v>
      </c>
      <c r="K69">
        <v>10900</v>
      </c>
      <c r="M69">
        <v>32</v>
      </c>
      <c r="N69">
        <v>1.43</v>
      </c>
      <c r="O69">
        <v>4.4499999999999998E-2</v>
      </c>
      <c r="P69">
        <v>0.17299999999999999</v>
      </c>
      <c r="Q69">
        <v>0.70899999999999996</v>
      </c>
      <c r="R69">
        <v>0.79200000000000004</v>
      </c>
      <c r="S69">
        <v>9764</v>
      </c>
      <c r="U69">
        <v>134</v>
      </c>
      <c r="V69">
        <v>3.87</v>
      </c>
      <c r="W69">
        <v>2.8899999999999999E-2</v>
      </c>
      <c r="X69">
        <v>0.161</v>
      </c>
      <c r="Y69">
        <v>0.80400000000000005</v>
      </c>
      <c r="Z69">
        <v>0.81100000000000005</v>
      </c>
      <c r="AA69">
        <v>6191</v>
      </c>
      <c r="AC69">
        <f t="shared" si="2"/>
        <v>0.23880597014925373</v>
      </c>
    </row>
    <row r="70" spans="1:29" x14ac:dyDescent="0.25">
      <c r="A70" s="10" t="s">
        <v>187</v>
      </c>
      <c r="C70">
        <v>1317</v>
      </c>
      <c r="E70">
        <v>63</v>
      </c>
      <c r="F70">
        <v>97</v>
      </c>
      <c r="G70">
        <v>1.54</v>
      </c>
      <c r="H70">
        <v>0.38600000000000001</v>
      </c>
      <c r="I70">
        <v>0.45</v>
      </c>
      <c r="J70">
        <v>0.74199999999999999</v>
      </c>
      <c r="K70">
        <v>8222</v>
      </c>
      <c r="M70">
        <v>78</v>
      </c>
      <c r="N70">
        <v>1.73</v>
      </c>
      <c r="O70">
        <v>2.2200000000000001E-2</v>
      </c>
      <c r="P70">
        <v>0.17499999999999999</v>
      </c>
      <c r="Q70">
        <v>0.71399999999999997</v>
      </c>
      <c r="R70">
        <v>0.78900000000000003</v>
      </c>
      <c r="S70">
        <v>5146</v>
      </c>
      <c r="U70">
        <v>242</v>
      </c>
      <c r="V70">
        <v>10.199999999999999</v>
      </c>
      <c r="W70">
        <v>4.2299999999999997E-2</v>
      </c>
      <c r="X70">
        <v>0.16</v>
      </c>
      <c r="Y70">
        <v>0.80400000000000005</v>
      </c>
      <c r="Z70">
        <v>0.80900000000000005</v>
      </c>
      <c r="AA70">
        <v>5192</v>
      </c>
      <c r="AC70">
        <f t="shared" si="2"/>
        <v>0.32231404958677684</v>
      </c>
    </row>
    <row r="71" spans="1:29" x14ac:dyDescent="0.25">
      <c r="A71" s="10" t="s">
        <v>188</v>
      </c>
      <c r="C71">
        <v>430</v>
      </c>
      <c r="E71">
        <v>29</v>
      </c>
      <c r="F71">
        <v>22.5</v>
      </c>
      <c r="G71">
        <v>0.77700000000000002</v>
      </c>
      <c r="H71">
        <v>0.36899999999999999</v>
      </c>
      <c r="I71">
        <v>0.46300000000000002</v>
      </c>
      <c r="J71">
        <v>0.66100000000000003</v>
      </c>
      <c r="K71">
        <v>12400</v>
      </c>
      <c r="M71">
        <v>25</v>
      </c>
      <c r="N71">
        <v>1.06</v>
      </c>
      <c r="O71">
        <v>4.24E-2</v>
      </c>
      <c r="P71">
        <v>0.151</v>
      </c>
      <c r="Q71">
        <v>0.76700000000000002</v>
      </c>
      <c r="R71">
        <v>0.78800000000000003</v>
      </c>
      <c r="S71">
        <v>8539</v>
      </c>
      <c r="U71">
        <v>93</v>
      </c>
      <c r="V71">
        <v>3.39</v>
      </c>
      <c r="W71">
        <v>3.6400000000000002E-2</v>
      </c>
      <c r="X71">
        <v>0.16200000000000001</v>
      </c>
      <c r="Y71">
        <v>0.74299999999999999</v>
      </c>
      <c r="Z71">
        <v>0.78100000000000003</v>
      </c>
      <c r="AA71">
        <v>6064</v>
      </c>
      <c r="AC71">
        <f t="shared" si="2"/>
        <v>0.26881720430107525</v>
      </c>
    </row>
    <row r="72" spans="1:29" x14ac:dyDescent="0.25">
      <c r="A72" s="10" t="s">
        <v>189</v>
      </c>
      <c r="C72">
        <v>649</v>
      </c>
      <c r="E72">
        <v>53</v>
      </c>
      <c r="F72">
        <v>35.200000000000003</v>
      </c>
      <c r="G72">
        <v>0.66500000000000004</v>
      </c>
      <c r="H72">
        <v>0.39100000000000001</v>
      </c>
      <c r="I72">
        <v>0.41799999999999998</v>
      </c>
      <c r="J72">
        <v>0.68300000000000005</v>
      </c>
      <c r="K72">
        <v>14100</v>
      </c>
      <c r="M72">
        <v>73</v>
      </c>
      <c r="N72">
        <v>2.1</v>
      </c>
      <c r="O72">
        <v>2.87E-2</v>
      </c>
      <c r="P72">
        <v>0.17599999999999999</v>
      </c>
      <c r="Q72">
        <v>0.69199999999999995</v>
      </c>
      <c r="R72">
        <v>0.78200000000000003</v>
      </c>
      <c r="S72">
        <v>4961</v>
      </c>
      <c r="U72">
        <v>117</v>
      </c>
      <c r="V72">
        <v>4.03</v>
      </c>
      <c r="W72">
        <v>3.44E-2</v>
      </c>
      <c r="X72">
        <v>0.16200000000000001</v>
      </c>
      <c r="Y72">
        <v>0.77400000000000002</v>
      </c>
      <c r="Z72">
        <v>0.79600000000000004</v>
      </c>
      <c r="AA72">
        <v>5752</v>
      </c>
      <c r="AC72">
        <f t="shared" si="2"/>
        <v>0.62393162393162394</v>
      </c>
    </row>
    <row r="73" spans="1:29" x14ac:dyDescent="0.25">
      <c r="A73" s="10" t="s">
        <v>190</v>
      </c>
      <c r="C73">
        <v>535</v>
      </c>
      <c r="E73">
        <v>19</v>
      </c>
      <c r="F73">
        <v>23.8</v>
      </c>
      <c r="G73">
        <v>1.25</v>
      </c>
      <c r="H73">
        <v>0.34300000000000003</v>
      </c>
      <c r="I73">
        <v>0.495</v>
      </c>
      <c r="J73">
        <v>0.66800000000000004</v>
      </c>
      <c r="K73">
        <v>13100</v>
      </c>
      <c r="M73">
        <v>40</v>
      </c>
      <c r="N73">
        <v>1.92</v>
      </c>
      <c r="O73">
        <v>4.8099999999999997E-2</v>
      </c>
      <c r="P73">
        <v>0.17299999999999999</v>
      </c>
      <c r="Q73">
        <v>0.7</v>
      </c>
      <c r="R73">
        <v>0.78800000000000003</v>
      </c>
      <c r="S73">
        <v>7642</v>
      </c>
      <c r="U73">
        <v>86</v>
      </c>
      <c r="V73">
        <v>3.44</v>
      </c>
      <c r="W73">
        <v>0.04</v>
      </c>
      <c r="X73">
        <v>0.155</v>
      </c>
      <c r="Y73">
        <v>0.77</v>
      </c>
      <c r="Z73">
        <v>0.79200000000000004</v>
      </c>
      <c r="AA73">
        <v>4346</v>
      </c>
      <c r="AC73">
        <f t="shared" si="2"/>
        <v>0.46511627906976744</v>
      </c>
    </row>
    <row r="74" spans="1:29" x14ac:dyDescent="0.25">
      <c r="A74" s="10" t="s">
        <v>191</v>
      </c>
      <c r="C74">
        <v>525</v>
      </c>
      <c r="E74">
        <v>27</v>
      </c>
      <c r="F74">
        <v>24</v>
      </c>
      <c r="G74">
        <v>0.88900000000000001</v>
      </c>
      <c r="H74">
        <v>0.38800000000000001</v>
      </c>
      <c r="I74">
        <v>0.45700000000000002</v>
      </c>
      <c r="J74">
        <v>0.70699999999999996</v>
      </c>
      <c r="K74">
        <v>10600</v>
      </c>
      <c r="M74">
        <v>20</v>
      </c>
      <c r="N74">
        <v>1.19</v>
      </c>
      <c r="O74">
        <v>5.9499999999999997E-2</v>
      </c>
      <c r="P74">
        <v>0.154</v>
      </c>
      <c r="Q74">
        <v>0.76600000000000001</v>
      </c>
      <c r="R74">
        <v>0.8</v>
      </c>
      <c r="S74">
        <v>13200</v>
      </c>
      <c r="U74">
        <v>91</v>
      </c>
      <c r="V74">
        <v>3.88</v>
      </c>
      <c r="W74">
        <v>4.2599999999999999E-2</v>
      </c>
      <c r="X74">
        <v>0.17799999999999999</v>
      </c>
      <c r="Y74">
        <v>0.74099999999999999</v>
      </c>
      <c r="Z74">
        <v>0.79800000000000004</v>
      </c>
      <c r="AA74">
        <v>5189</v>
      </c>
      <c r="AC74">
        <f t="shared" si="2"/>
        <v>0.21978021978021978</v>
      </c>
    </row>
    <row r="75" spans="1:29" x14ac:dyDescent="0.25">
      <c r="A75" s="10" t="s">
        <v>192</v>
      </c>
      <c r="C75">
        <v>519</v>
      </c>
      <c r="E75">
        <v>26</v>
      </c>
      <c r="F75">
        <v>31.1</v>
      </c>
      <c r="G75">
        <v>1.2</v>
      </c>
      <c r="H75">
        <v>0.35399999999999998</v>
      </c>
      <c r="I75">
        <v>0.49399999999999999</v>
      </c>
      <c r="J75">
        <v>0.66800000000000004</v>
      </c>
      <c r="K75">
        <v>7751</v>
      </c>
      <c r="M75">
        <v>24</v>
      </c>
      <c r="N75">
        <v>1.01</v>
      </c>
      <c r="O75">
        <v>4.2200000000000001E-2</v>
      </c>
      <c r="P75">
        <v>0.16500000000000001</v>
      </c>
      <c r="Q75">
        <v>0.72699999999999998</v>
      </c>
      <c r="R75">
        <v>0.78500000000000003</v>
      </c>
      <c r="S75">
        <v>4136</v>
      </c>
      <c r="U75">
        <v>73</v>
      </c>
      <c r="V75">
        <v>1.95</v>
      </c>
      <c r="W75">
        <v>2.6700000000000002E-2</v>
      </c>
      <c r="X75">
        <v>0.17699999999999999</v>
      </c>
      <c r="Y75">
        <v>0.78</v>
      </c>
      <c r="Z75">
        <v>0.81799999999999995</v>
      </c>
      <c r="AA75">
        <v>1346</v>
      </c>
      <c r="AC75">
        <f t="shared" si="2"/>
        <v>0.32876712328767121</v>
      </c>
    </row>
    <row r="76" spans="1:29" x14ac:dyDescent="0.25">
      <c r="A76" s="10" t="s">
        <v>193</v>
      </c>
      <c r="C76">
        <v>457</v>
      </c>
      <c r="E76">
        <v>26</v>
      </c>
      <c r="F76">
        <v>29.6</v>
      </c>
      <c r="G76">
        <v>1.1399999999999999</v>
      </c>
      <c r="H76">
        <v>0.38100000000000001</v>
      </c>
      <c r="I76">
        <v>0.45900000000000002</v>
      </c>
      <c r="J76">
        <v>0.75700000000000001</v>
      </c>
      <c r="K76">
        <v>7468</v>
      </c>
      <c r="M76">
        <v>27</v>
      </c>
      <c r="N76">
        <v>0.93100000000000005</v>
      </c>
      <c r="O76">
        <v>3.4500000000000003E-2</v>
      </c>
      <c r="P76">
        <v>0.16500000000000001</v>
      </c>
      <c r="Q76">
        <v>0.71899999999999997</v>
      </c>
      <c r="R76">
        <v>0.79</v>
      </c>
      <c r="S76">
        <v>5142</v>
      </c>
      <c r="U76">
        <v>67</v>
      </c>
      <c r="V76">
        <v>1.75</v>
      </c>
      <c r="W76">
        <v>2.6200000000000001E-2</v>
      </c>
      <c r="X76">
        <v>0.17699999999999999</v>
      </c>
      <c r="Y76">
        <v>0.76700000000000002</v>
      </c>
      <c r="Z76">
        <v>0.81200000000000006</v>
      </c>
      <c r="AA76">
        <v>2052</v>
      </c>
      <c r="AC76">
        <f t="shared" si="2"/>
        <v>0.40298507462686567</v>
      </c>
    </row>
    <row r="77" spans="1:29" x14ac:dyDescent="0.25">
      <c r="A77" s="10" t="s">
        <v>194</v>
      </c>
      <c r="C77">
        <v>476</v>
      </c>
      <c r="E77">
        <v>16</v>
      </c>
      <c r="F77">
        <v>43.3</v>
      </c>
      <c r="G77">
        <v>2.71</v>
      </c>
      <c r="H77">
        <v>0.38700000000000001</v>
      </c>
      <c r="I77">
        <v>0.48099999999999998</v>
      </c>
      <c r="J77">
        <v>0.70499999999999996</v>
      </c>
      <c r="K77">
        <v>9600</v>
      </c>
      <c r="M77">
        <v>25</v>
      </c>
      <c r="N77">
        <v>1.45</v>
      </c>
      <c r="O77">
        <v>5.8000000000000003E-2</v>
      </c>
      <c r="P77">
        <v>0.14799999999999999</v>
      </c>
      <c r="Q77">
        <v>0.76500000000000001</v>
      </c>
      <c r="R77">
        <v>0.78300000000000003</v>
      </c>
      <c r="S77">
        <v>6371</v>
      </c>
      <c r="U77">
        <v>111</v>
      </c>
      <c r="V77">
        <v>3.47</v>
      </c>
      <c r="W77">
        <v>3.1300000000000001E-2</v>
      </c>
      <c r="X77">
        <v>0.151</v>
      </c>
      <c r="Y77">
        <v>0.81200000000000006</v>
      </c>
      <c r="Z77">
        <v>0.80100000000000005</v>
      </c>
      <c r="AA77">
        <v>1933</v>
      </c>
      <c r="AC77">
        <f t="shared" si="2"/>
        <v>0.22522522522522523</v>
      </c>
    </row>
    <row r="78" spans="1:29" x14ac:dyDescent="0.25">
      <c r="A78" s="10" t="s">
        <v>195</v>
      </c>
      <c r="C78">
        <v>454</v>
      </c>
      <c r="E78">
        <v>29</v>
      </c>
      <c r="F78">
        <v>26.5</v>
      </c>
      <c r="G78">
        <v>0.91300000000000003</v>
      </c>
      <c r="H78">
        <v>0.43099999999999999</v>
      </c>
      <c r="I78">
        <v>0.38600000000000001</v>
      </c>
      <c r="J78">
        <v>0.70799999999999996</v>
      </c>
      <c r="K78">
        <v>9527</v>
      </c>
      <c r="M78">
        <v>10</v>
      </c>
      <c r="N78">
        <v>0.124</v>
      </c>
      <c r="O78">
        <v>1.24E-2</v>
      </c>
      <c r="P78">
        <v>0.16500000000000001</v>
      </c>
      <c r="Q78">
        <v>0.76300000000000001</v>
      </c>
      <c r="R78">
        <v>0.80100000000000005</v>
      </c>
      <c r="S78">
        <v>4098</v>
      </c>
      <c r="U78">
        <v>66</v>
      </c>
      <c r="V78">
        <v>2.78</v>
      </c>
      <c r="W78">
        <v>4.2099999999999999E-2</v>
      </c>
      <c r="X78">
        <v>0.16</v>
      </c>
      <c r="Y78">
        <v>0.77400000000000002</v>
      </c>
      <c r="Z78">
        <v>0.79500000000000004</v>
      </c>
      <c r="AA78">
        <v>1770</v>
      </c>
      <c r="AC78">
        <f t="shared" si="2"/>
        <v>0.15151515151515152</v>
      </c>
    </row>
    <row r="79" spans="1:29" x14ac:dyDescent="0.25">
      <c r="A79" s="10" t="s">
        <v>196</v>
      </c>
      <c r="C79">
        <v>428</v>
      </c>
      <c r="E79">
        <v>34</v>
      </c>
      <c r="F79">
        <v>28.6</v>
      </c>
      <c r="G79">
        <v>0.84199999999999997</v>
      </c>
      <c r="H79">
        <v>0.37</v>
      </c>
      <c r="I79">
        <v>0.46200000000000002</v>
      </c>
      <c r="J79">
        <v>0.745</v>
      </c>
      <c r="K79">
        <v>10700</v>
      </c>
      <c r="M79">
        <v>45</v>
      </c>
      <c r="N79">
        <v>2.11</v>
      </c>
      <c r="O79">
        <v>4.6800000000000001E-2</v>
      </c>
      <c r="P79">
        <v>0.16200000000000001</v>
      </c>
      <c r="Q79">
        <v>0.74</v>
      </c>
      <c r="R79">
        <v>0.79</v>
      </c>
      <c r="S79">
        <v>5547</v>
      </c>
      <c r="U79">
        <v>68</v>
      </c>
      <c r="V79">
        <v>2.38</v>
      </c>
      <c r="W79">
        <v>3.49E-2</v>
      </c>
      <c r="X79">
        <v>0.14099999999999999</v>
      </c>
      <c r="Y79">
        <v>0.81200000000000006</v>
      </c>
      <c r="Z79">
        <v>0.79200000000000004</v>
      </c>
      <c r="AA79">
        <v>1152</v>
      </c>
      <c r="AC79">
        <f t="shared" si="2"/>
        <v>0.66176470588235292</v>
      </c>
    </row>
    <row r="80" spans="1:29" x14ac:dyDescent="0.25">
      <c r="A80" s="10" t="s">
        <v>197</v>
      </c>
      <c r="C80">
        <v>519</v>
      </c>
      <c r="E80">
        <v>48</v>
      </c>
      <c r="F80">
        <v>27.4</v>
      </c>
      <c r="G80">
        <v>0.57099999999999995</v>
      </c>
      <c r="H80">
        <v>0.375</v>
      </c>
      <c r="I80">
        <v>0.48499999999999999</v>
      </c>
      <c r="J80">
        <v>0.72499999999999998</v>
      </c>
      <c r="K80">
        <v>8754</v>
      </c>
      <c r="M80">
        <v>15</v>
      </c>
      <c r="N80">
        <v>0.433</v>
      </c>
      <c r="O80">
        <v>2.8899999999999999E-2</v>
      </c>
      <c r="P80">
        <v>0.191</v>
      </c>
      <c r="Q80">
        <v>0.7</v>
      </c>
      <c r="R80">
        <v>0.79600000000000004</v>
      </c>
      <c r="S80">
        <v>4788</v>
      </c>
      <c r="U80">
        <v>92</v>
      </c>
      <c r="V80">
        <v>3.76</v>
      </c>
      <c r="W80">
        <v>4.0899999999999999E-2</v>
      </c>
      <c r="X80">
        <v>0.154</v>
      </c>
      <c r="Y80">
        <v>0.76900000000000002</v>
      </c>
      <c r="Z80">
        <v>0.77800000000000002</v>
      </c>
      <c r="AA80">
        <v>1140</v>
      </c>
      <c r="AC80">
        <f t="shared" si="2"/>
        <v>0.16304347826086957</v>
      </c>
    </row>
    <row r="81" spans="1:29" x14ac:dyDescent="0.25">
      <c r="A81" s="10" t="s">
        <v>198</v>
      </c>
      <c r="C81">
        <v>506</v>
      </c>
      <c r="E81">
        <v>35</v>
      </c>
      <c r="F81">
        <v>30.7</v>
      </c>
      <c r="G81">
        <v>0.877</v>
      </c>
      <c r="H81">
        <v>0.3</v>
      </c>
      <c r="I81">
        <v>0.51600000000000001</v>
      </c>
      <c r="J81">
        <v>0.73799999999999999</v>
      </c>
      <c r="K81">
        <v>10500</v>
      </c>
      <c r="M81">
        <v>45</v>
      </c>
      <c r="N81">
        <v>2.74</v>
      </c>
      <c r="O81">
        <v>6.0900000000000003E-2</v>
      </c>
      <c r="P81">
        <v>0.14599999999999999</v>
      </c>
      <c r="Q81">
        <v>0.76500000000000001</v>
      </c>
      <c r="R81">
        <v>0.78700000000000003</v>
      </c>
      <c r="S81">
        <v>6552</v>
      </c>
      <c r="U81">
        <v>83</v>
      </c>
      <c r="V81">
        <v>2.59</v>
      </c>
      <c r="W81">
        <v>3.1199999999999999E-2</v>
      </c>
      <c r="X81">
        <v>0.15</v>
      </c>
      <c r="Y81">
        <v>0.78300000000000003</v>
      </c>
      <c r="Z81">
        <v>0.78700000000000003</v>
      </c>
      <c r="AA81">
        <v>1121</v>
      </c>
      <c r="AC81">
        <f t="shared" si="2"/>
        <v>0.54216867469879515</v>
      </c>
    </row>
    <row r="82" spans="1:29" x14ac:dyDescent="0.25">
      <c r="A82" s="10" t="s">
        <v>199</v>
      </c>
      <c r="C82">
        <v>630</v>
      </c>
      <c r="E82">
        <v>38</v>
      </c>
      <c r="F82">
        <v>36.799999999999997</v>
      </c>
      <c r="G82">
        <v>0.96699999999999997</v>
      </c>
      <c r="H82">
        <v>0.41199999999999998</v>
      </c>
      <c r="I82">
        <v>0.40500000000000003</v>
      </c>
      <c r="J82">
        <v>0.69299999999999995</v>
      </c>
      <c r="K82">
        <v>10700</v>
      </c>
      <c r="M82">
        <v>69</v>
      </c>
      <c r="N82">
        <v>2.69</v>
      </c>
      <c r="O82">
        <v>3.9E-2</v>
      </c>
      <c r="P82">
        <v>0.16700000000000001</v>
      </c>
      <c r="Q82">
        <v>0.72799999999999998</v>
      </c>
      <c r="R82">
        <v>0.78300000000000003</v>
      </c>
      <c r="S82">
        <v>4726</v>
      </c>
      <c r="U82">
        <v>106</v>
      </c>
      <c r="V82">
        <v>3.22</v>
      </c>
      <c r="W82">
        <v>3.04E-2</v>
      </c>
      <c r="X82">
        <v>0.16500000000000001</v>
      </c>
      <c r="Y82">
        <v>0.78200000000000003</v>
      </c>
      <c r="Z82">
        <v>0.80700000000000005</v>
      </c>
      <c r="AA82">
        <v>2514</v>
      </c>
      <c r="AC82">
        <f t="shared" si="2"/>
        <v>0.65094339622641506</v>
      </c>
    </row>
    <row r="83" spans="1:29" x14ac:dyDescent="0.25">
      <c r="A83" s="10" t="s">
        <v>200</v>
      </c>
      <c r="C83">
        <v>364</v>
      </c>
      <c r="E83">
        <v>21</v>
      </c>
      <c r="F83">
        <v>19</v>
      </c>
      <c r="G83">
        <v>0.90600000000000003</v>
      </c>
      <c r="H83">
        <v>0.38600000000000001</v>
      </c>
      <c r="I83">
        <v>0.39500000000000002</v>
      </c>
      <c r="J83">
        <v>0.69</v>
      </c>
      <c r="K83">
        <v>10700</v>
      </c>
      <c r="M83">
        <v>33</v>
      </c>
      <c r="N83">
        <v>2.13</v>
      </c>
      <c r="O83">
        <v>6.4399999999999999E-2</v>
      </c>
      <c r="P83">
        <v>0.192</v>
      </c>
      <c r="Q83">
        <v>0.68600000000000005</v>
      </c>
      <c r="R83">
        <v>0.79700000000000004</v>
      </c>
      <c r="S83">
        <v>6209</v>
      </c>
      <c r="U83">
        <v>65</v>
      </c>
      <c r="V83">
        <v>2.0499999999999998</v>
      </c>
      <c r="W83">
        <v>3.1600000000000003E-2</v>
      </c>
      <c r="X83">
        <v>0.16600000000000001</v>
      </c>
      <c r="Y83">
        <v>0.76700000000000002</v>
      </c>
      <c r="Z83">
        <v>0.8</v>
      </c>
      <c r="AA83">
        <v>1745</v>
      </c>
      <c r="AC83">
        <f t="shared" si="2"/>
        <v>0.50769230769230766</v>
      </c>
    </row>
    <row r="84" spans="1:29" x14ac:dyDescent="0.25">
      <c r="A84" s="10" t="s">
        <v>201</v>
      </c>
      <c r="C84">
        <v>684</v>
      </c>
      <c r="E84">
        <v>30</v>
      </c>
      <c r="F84">
        <v>41.9</v>
      </c>
      <c r="G84">
        <v>1.4</v>
      </c>
      <c r="H84">
        <v>0.36299999999999999</v>
      </c>
      <c r="I84">
        <v>0.49299999999999999</v>
      </c>
      <c r="J84">
        <v>0.70799999999999996</v>
      </c>
      <c r="K84">
        <v>7603</v>
      </c>
      <c r="M84">
        <v>42</v>
      </c>
      <c r="N84">
        <v>1.71</v>
      </c>
      <c r="O84">
        <v>4.07E-2</v>
      </c>
      <c r="P84">
        <v>0.16900000000000001</v>
      </c>
      <c r="Q84">
        <v>0.754</v>
      </c>
      <c r="R84">
        <v>0.79700000000000004</v>
      </c>
      <c r="S84">
        <v>5380</v>
      </c>
      <c r="U84">
        <v>86</v>
      </c>
      <c r="V84">
        <v>2.64</v>
      </c>
      <c r="W84">
        <v>3.0700000000000002E-2</v>
      </c>
      <c r="X84">
        <v>0.17499999999999999</v>
      </c>
      <c r="Y84">
        <v>0.76800000000000002</v>
      </c>
      <c r="Z84">
        <v>0.81</v>
      </c>
      <c r="AA84">
        <v>1580</v>
      </c>
      <c r="AC84">
        <f t="shared" si="2"/>
        <v>0.48837209302325579</v>
      </c>
    </row>
    <row r="85" spans="1:29" x14ac:dyDescent="0.25">
      <c r="A85" s="10" t="s">
        <v>202</v>
      </c>
      <c r="C85">
        <v>368</v>
      </c>
      <c r="E85">
        <v>34</v>
      </c>
      <c r="F85">
        <v>23.6</v>
      </c>
      <c r="G85">
        <v>0.69299999999999995</v>
      </c>
      <c r="H85">
        <v>0.40300000000000002</v>
      </c>
      <c r="I85">
        <v>0.39200000000000002</v>
      </c>
      <c r="J85">
        <v>0.72799999999999998</v>
      </c>
      <c r="K85">
        <v>7929</v>
      </c>
      <c r="M85">
        <v>17</v>
      </c>
      <c r="N85">
        <v>0.311</v>
      </c>
      <c r="O85">
        <v>1.83E-2</v>
      </c>
      <c r="P85">
        <v>0.14299999999999999</v>
      </c>
      <c r="Q85">
        <v>0.752</v>
      </c>
      <c r="R85">
        <v>0.77</v>
      </c>
      <c r="S85">
        <v>4045</v>
      </c>
      <c r="U85">
        <v>75</v>
      </c>
      <c r="V85">
        <v>2.4</v>
      </c>
      <c r="W85">
        <v>3.2000000000000001E-2</v>
      </c>
      <c r="X85">
        <v>0.15</v>
      </c>
      <c r="Y85">
        <v>0.80300000000000005</v>
      </c>
      <c r="Z85">
        <v>0.79700000000000004</v>
      </c>
      <c r="AA85">
        <v>1660</v>
      </c>
      <c r="AC85">
        <f t="shared" si="2"/>
        <v>0.22666666666666666</v>
      </c>
    </row>
    <row r="86" spans="1:29" x14ac:dyDescent="0.25">
      <c r="A86" s="10" t="s">
        <v>203</v>
      </c>
      <c r="C86">
        <v>533</v>
      </c>
      <c r="E86">
        <v>19</v>
      </c>
      <c r="F86">
        <v>29.3</v>
      </c>
      <c r="G86">
        <v>1.54</v>
      </c>
      <c r="H86">
        <v>0.39600000000000002</v>
      </c>
      <c r="I86">
        <v>0.46700000000000003</v>
      </c>
      <c r="J86">
        <v>0.71299999999999997</v>
      </c>
      <c r="K86">
        <v>9541</v>
      </c>
      <c r="M86">
        <v>26</v>
      </c>
      <c r="N86">
        <v>0.79500000000000004</v>
      </c>
      <c r="O86">
        <v>3.0599999999999999E-2</v>
      </c>
      <c r="P86">
        <v>0.185</v>
      </c>
      <c r="Q86">
        <v>0.67500000000000004</v>
      </c>
      <c r="R86">
        <v>0.79100000000000004</v>
      </c>
      <c r="S86">
        <v>5607</v>
      </c>
      <c r="U86">
        <v>90</v>
      </c>
      <c r="V86">
        <v>3.38</v>
      </c>
      <c r="W86">
        <v>3.7499999999999999E-2</v>
      </c>
      <c r="X86">
        <v>0.155</v>
      </c>
      <c r="Y86">
        <v>0.79400000000000004</v>
      </c>
      <c r="Z86">
        <v>0.79500000000000004</v>
      </c>
      <c r="AA86">
        <v>2445</v>
      </c>
      <c r="AC86">
        <f t="shared" si="2"/>
        <v>0.28888888888888886</v>
      </c>
    </row>
    <row r="87" spans="1:29" x14ac:dyDescent="0.25">
      <c r="A87" s="10" t="s">
        <v>204</v>
      </c>
      <c r="C87">
        <v>585</v>
      </c>
      <c r="E87">
        <v>52</v>
      </c>
      <c r="F87">
        <v>27.5</v>
      </c>
      <c r="G87">
        <v>0.53</v>
      </c>
      <c r="H87">
        <v>0.38800000000000001</v>
      </c>
      <c r="I87">
        <v>0.43</v>
      </c>
      <c r="J87">
        <v>0.71499999999999997</v>
      </c>
      <c r="K87">
        <v>7277</v>
      </c>
      <c r="M87">
        <v>35</v>
      </c>
      <c r="N87">
        <v>1.56</v>
      </c>
      <c r="O87">
        <v>4.4499999999999998E-2</v>
      </c>
      <c r="P87">
        <v>0.14399999999999999</v>
      </c>
      <c r="Q87">
        <v>0.76500000000000001</v>
      </c>
      <c r="R87">
        <v>0.78500000000000003</v>
      </c>
      <c r="S87">
        <v>4790</v>
      </c>
      <c r="U87">
        <v>106</v>
      </c>
      <c r="V87">
        <v>3.38</v>
      </c>
      <c r="W87">
        <v>3.1899999999999998E-2</v>
      </c>
      <c r="X87">
        <v>0.17</v>
      </c>
      <c r="Y87">
        <v>0.77400000000000002</v>
      </c>
      <c r="Z87">
        <v>0.80500000000000005</v>
      </c>
      <c r="AA87">
        <v>1866</v>
      </c>
      <c r="AC87">
        <f t="shared" si="2"/>
        <v>0.330188679245283</v>
      </c>
    </row>
    <row r="88" spans="1:29" x14ac:dyDescent="0.25">
      <c r="A88" s="10" t="s">
        <v>205</v>
      </c>
      <c r="C88">
        <v>395</v>
      </c>
      <c r="E88">
        <v>30</v>
      </c>
      <c r="F88">
        <v>24.5</v>
      </c>
      <c r="G88">
        <v>0.81799999999999995</v>
      </c>
      <c r="H88">
        <v>0.33800000000000002</v>
      </c>
      <c r="I88">
        <v>0.41799999999999998</v>
      </c>
      <c r="J88">
        <v>0.65300000000000002</v>
      </c>
      <c r="K88">
        <v>9688</v>
      </c>
      <c r="M88">
        <v>14</v>
      </c>
      <c r="N88">
        <v>0.23300000000000001</v>
      </c>
      <c r="O88">
        <v>1.67E-2</v>
      </c>
      <c r="P88">
        <v>0.17</v>
      </c>
      <c r="Q88">
        <v>0.71499999999999997</v>
      </c>
      <c r="R88">
        <v>0.78800000000000003</v>
      </c>
      <c r="S88">
        <v>4265</v>
      </c>
      <c r="U88">
        <v>102</v>
      </c>
      <c r="V88">
        <v>3.1</v>
      </c>
      <c r="W88">
        <v>3.04E-2</v>
      </c>
      <c r="X88">
        <v>0.17199999999999999</v>
      </c>
      <c r="Y88">
        <v>0.77500000000000002</v>
      </c>
      <c r="Z88">
        <v>0.79800000000000004</v>
      </c>
      <c r="AA88">
        <v>2039</v>
      </c>
      <c r="AC88">
        <f t="shared" si="2"/>
        <v>0.13725490196078433</v>
      </c>
    </row>
    <row r="89" spans="1:29" x14ac:dyDescent="0.25">
      <c r="A89" s="10" t="s">
        <v>206</v>
      </c>
      <c r="C89">
        <v>532</v>
      </c>
      <c r="E89">
        <v>33</v>
      </c>
      <c r="F89">
        <v>27.5</v>
      </c>
      <c r="G89">
        <v>0.83199999999999996</v>
      </c>
      <c r="H89">
        <v>0.36199999999999999</v>
      </c>
      <c r="I89">
        <v>0.46500000000000002</v>
      </c>
      <c r="J89">
        <v>0.73499999999999999</v>
      </c>
      <c r="K89">
        <v>11100</v>
      </c>
      <c r="M89">
        <v>23</v>
      </c>
      <c r="N89">
        <v>0.55700000000000005</v>
      </c>
      <c r="O89">
        <v>2.4199999999999999E-2</v>
      </c>
      <c r="P89">
        <v>0.17</v>
      </c>
      <c r="Q89">
        <v>0.73799999999999999</v>
      </c>
      <c r="R89">
        <v>0.79700000000000004</v>
      </c>
      <c r="S89">
        <v>4316</v>
      </c>
      <c r="U89">
        <v>104</v>
      </c>
      <c r="V89">
        <v>3.7</v>
      </c>
      <c r="W89">
        <v>3.56E-2</v>
      </c>
      <c r="X89">
        <v>0.157</v>
      </c>
      <c r="Y89">
        <v>0.79600000000000004</v>
      </c>
      <c r="Z89">
        <v>0.80400000000000005</v>
      </c>
      <c r="AA89">
        <v>2518</v>
      </c>
      <c r="AC89">
        <f t="shared" si="2"/>
        <v>0.22115384615384615</v>
      </c>
    </row>
    <row r="90" spans="1:29" x14ac:dyDescent="0.25">
      <c r="A90" s="10" t="s">
        <v>207</v>
      </c>
      <c r="C90">
        <v>895</v>
      </c>
      <c r="E90">
        <v>29</v>
      </c>
      <c r="F90">
        <v>41.7</v>
      </c>
      <c r="G90">
        <v>1.44</v>
      </c>
      <c r="H90">
        <v>0.38800000000000001</v>
      </c>
      <c r="I90">
        <v>0.441</v>
      </c>
      <c r="J90">
        <v>0.61899999999999999</v>
      </c>
      <c r="K90">
        <v>12000</v>
      </c>
      <c r="M90">
        <v>30</v>
      </c>
      <c r="N90">
        <v>1.94</v>
      </c>
      <c r="O90">
        <v>6.4699999999999994E-2</v>
      </c>
      <c r="P90">
        <v>0.16700000000000001</v>
      </c>
      <c r="Q90">
        <v>0.70399999999999996</v>
      </c>
      <c r="R90">
        <v>0.78400000000000003</v>
      </c>
      <c r="S90">
        <v>9415</v>
      </c>
      <c r="U90">
        <v>136</v>
      </c>
      <c r="V90">
        <v>4.1100000000000003</v>
      </c>
      <c r="W90">
        <v>3.0200000000000001E-2</v>
      </c>
      <c r="X90">
        <v>0.16200000000000001</v>
      </c>
      <c r="Y90">
        <v>0.79</v>
      </c>
      <c r="Z90">
        <v>0.80500000000000005</v>
      </c>
      <c r="AA90">
        <v>3736</v>
      </c>
      <c r="AC90">
        <f t="shared" si="2"/>
        <v>0.22058823529411764</v>
      </c>
    </row>
    <row r="91" spans="1:29" x14ac:dyDescent="0.25">
      <c r="A91" s="10" t="s">
        <v>208</v>
      </c>
      <c r="C91">
        <v>567</v>
      </c>
      <c r="E91">
        <v>45</v>
      </c>
      <c r="F91">
        <v>23.6</v>
      </c>
      <c r="G91">
        <v>0.52400000000000002</v>
      </c>
      <c r="H91">
        <v>0.41899999999999998</v>
      </c>
      <c r="I91">
        <v>0.39700000000000002</v>
      </c>
      <c r="J91">
        <v>0.70199999999999996</v>
      </c>
      <c r="K91">
        <v>11000</v>
      </c>
      <c r="M91">
        <v>30</v>
      </c>
      <c r="N91">
        <v>0.81200000000000006</v>
      </c>
      <c r="O91">
        <v>2.7099999999999999E-2</v>
      </c>
      <c r="P91">
        <v>0.161</v>
      </c>
      <c r="Q91">
        <v>0.74099999999999999</v>
      </c>
      <c r="R91">
        <v>0.79300000000000004</v>
      </c>
      <c r="S91">
        <v>4599</v>
      </c>
      <c r="U91">
        <v>106</v>
      </c>
      <c r="V91">
        <v>3.49</v>
      </c>
      <c r="W91">
        <v>3.2899999999999999E-2</v>
      </c>
      <c r="X91">
        <v>0.158</v>
      </c>
      <c r="Y91">
        <v>0.77100000000000002</v>
      </c>
      <c r="Z91">
        <v>0.78900000000000003</v>
      </c>
      <c r="AA91">
        <v>2362</v>
      </c>
      <c r="AC91">
        <f t="shared" si="2"/>
        <v>0.28301886792452829</v>
      </c>
    </row>
    <row r="92" spans="1:29" x14ac:dyDescent="0.25">
      <c r="A92" s="10" t="s">
        <v>209</v>
      </c>
      <c r="C92">
        <v>487</v>
      </c>
      <c r="E92">
        <v>37</v>
      </c>
      <c r="F92">
        <v>19.399999999999999</v>
      </c>
      <c r="G92">
        <v>0.52500000000000002</v>
      </c>
      <c r="H92">
        <v>0.41099999999999998</v>
      </c>
      <c r="I92">
        <v>0.40400000000000003</v>
      </c>
      <c r="J92">
        <v>0.70499999999999996</v>
      </c>
      <c r="K92">
        <v>10900</v>
      </c>
      <c r="M92">
        <v>27</v>
      </c>
      <c r="N92">
        <v>1.24</v>
      </c>
      <c r="O92">
        <v>4.6100000000000002E-2</v>
      </c>
      <c r="P92">
        <v>0.16900000000000001</v>
      </c>
      <c r="Q92">
        <v>0.72399999999999998</v>
      </c>
      <c r="R92">
        <v>0.79400000000000004</v>
      </c>
      <c r="S92">
        <v>5280</v>
      </c>
      <c r="U92">
        <v>72</v>
      </c>
      <c r="V92">
        <v>2.89</v>
      </c>
      <c r="W92">
        <v>4.0099999999999997E-2</v>
      </c>
      <c r="X92">
        <v>0.154</v>
      </c>
      <c r="Y92">
        <v>0.77900000000000003</v>
      </c>
      <c r="Z92">
        <v>0.78700000000000003</v>
      </c>
      <c r="AA92">
        <v>1758</v>
      </c>
      <c r="AC92">
        <f t="shared" si="2"/>
        <v>0.375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292-E238-4F42-9C17-322C80DD3C25}">
  <dimension ref="A5:AC88"/>
  <sheetViews>
    <sheetView workbookViewId="0">
      <selection activeCell="A14" sqref="A14:XFD14"/>
    </sheetView>
  </sheetViews>
  <sheetFormatPr defaultRowHeight="15" x14ac:dyDescent="0.25"/>
  <sheetData>
    <row r="5" spans="1:29" x14ac:dyDescent="0.25">
      <c r="E5" s="1" t="s">
        <v>0</v>
      </c>
      <c r="F5" s="1"/>
      <c r="G5" s="1"/>
      <c r="H5" s="1"/>
      <c r="I5" s="1"/>
      <c r="J5" s="1"/>
      <c r="K5" s="1"/>
      <c r="M5" s="2" t="s">
        <v>1</v>
      </c>
      <c r="N5" s="2"/>
      <c r="O5" s="2"/>
      <c r="P5" s="2"/>
      <c r="Q5" s="2"/>
      <c r="R5" s="2"/>
      <c r="S5" s="2"/>
      <c r="U5" s="3" t="s">
        <v>2</v>
      </c>
      <c r="V5" s="3"/>
      <c r="W5" s="3"/>
      <c r="X5" s="3"/>
      <c r="Y5" s="3"/>
      <c r="Z5" s="3"/>
      <c r="AA5" s="3"/>
    </row>
    <row r="6" spans="1:29" ht="45" x14ac:dyDescent="0.25">
      <c r="A6" s="4" t="s">
        <v>3</v>
      </c>
      <c r="B6" s="4"/>
      <c r="C6" s="4" t="s">
        <v>4</v>
      </c>
      <c r="D6" s="4"/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4"/>
      <c r="M6" s="6" t="s">
        <v>5</v>
      </c>
      <c r="N6" s="6" t="s">
        <v>6</v>
      </c>
      <c r="O6" s="6" t="s">
        <v>7</v>
      </c>
      <c r="P6" s="6" t="s">
        <v>8</v>
      </c>
      <c r="Q6" s="6" t="s">
        <v>9</v>
      </c>
      <c r="R6" s="6" t="s">
        <v>10</v>
      </c>
      <c r="S6" s="6" t="s">
        <v>11</v>
      </c>
      <c r="T6" s="4"/>
      <c r="U6" s="7" t="s">
        <v>5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8" t="s">
        <v>11</v>
      </c>
      <c r="AB6" s="4"/>
      <c r="AC6" s="9" t="s">
        <v>12</v>
      </c>
    </row>
    <row r="7" spans="1:29" x14ac:dyDescent="0.25">
      <c r="A7" s="10" t="s">
        <v>72</v>
      </c>
      <c r="C7">
        <v>514</v>
      </c>
      <c r="E7">
        <v>26</v>
      </c>
      <c r="F7">
        <v>30</v>
      </c>
      <c r="G7">
        <v>1.1499999999999999</v>
      </c>
      <c r="H7">
        <v>0.34200000000000003</v>
      </c>
      <c r="I7">
        <v>0.47599999999999998</v>
      </c>
      <c r="J7">
        <v>0.746</v>
      </c>
      <c r="K7">
        <v>7610</v>
      </c>
      <c r="M7">
        <v>55</v>
      </c>
      <c r="N7">
        <v>3.53</v>
      </c>
      <c r="O7">
        <v>6.4199999999999993E-2</v>
      </c>
      <c r="P7">
        <v>0.16600000000000001</v>
      </c>
      <c r="Q7">
        <v>0.74299999999999999</v>
      </c>
      <c r="R7">
        <v>0.79200000000000004</v>
      </c>
      <c r="S7">
        <v>6545</v>
      </c>
      <c r="U7">
        <v>81</v>
      </c>
      <c r="V7">
        <v>2.56</v>
      </c>
      <c r="W7">
        <v>3.1600000000000003E-2</v>
      </c>
      <c r="X7">
        <v>0.17199999999999999</v>
      </c>
      <c r="Y7">
        <v>0.77100000000000002</v>
      </c>
      <c r="Z7">
        <v>0.80600000000000005</v>
      </c>
      <c r="AA7">
        <v>3351</v>
      </c>
      <c r="AC7">
        <f t="shared" ref="AC7:AC30" si="0">M7/U7</f>
        <v>0.67901234567901236</v>
      </c>
    </row>
    <row r="8" spans="1:29" x14ac:dyDescent="0.25">
      <c r="A8" s="10" t="s">
        <v>73</v>
      </c>
      <c r="C8">
        <v>641</v>
      </c>
      <c r="E8">
        <v>32</v>
      </c>
      <c r="F8">
        <v>26.8</v>
      </c>
      <c r="G8">
        <v>0.83799999999999997</v>
      </c>
      <c r="H8">
        <v>0.29499999999999998</v>
      </c>
      <c r="I8">
        <v>0.52200000000000002</v>
      </c>
      <c r="J8">
        <v>0.70799999999999996</v>
      </c>
      <c r="K8">
        <v>8695</v>
      </c>
      <c r="M8">
        <v>38</v>
      </c>
      <c r="N8">
        <v>2.2400000000000002</v>
      </c>
      <c r="O8">
        <v>5.8900000000000001E-2</v>
      </c>
      <c r="P8">
        <v>0.159</v>
      </c>
      <c r="Q8">
        <v>0.75</v>
      </c>
      <c r="R8">
        <v>0.78600000000000003</v>
      </c>
      <c r="S8">
        <v>7391</v>
      </c>
      <c r="U8">
        <v>79</v>
      </c>
      <c r="V8">
        <v>2.1800000000000002</v>
      </c>
      <c r="W8">
        <v>2.76E-2</v>
      </c>
      <c r="X8">
        <v>0.187</v>
      </c>
      <c r="Y8">
        <v>0.747</v>
      </c>
      <c r="Z8">
        <v>0.80500000000000005</v>
      </c>
      <c r="AA8">
        <v>3638</v>
      </c>
      <c r="AC8">
        <f t="shared" si="0"/>
        <v>0.48101265822784811</v>
      </c>
    </row>
    <row r="9" spans="1:29" x14ac:dyDescent="0.25">
      <c r="A9" s="10" t="s">
        <v>74</v>
      </c>
      <c r="C9">
        <v>874</v>
      </c>
      <c r="E9">
        <v>55</v>
      </c>
      <c r="F9">
        <v>42.1</v>
      </c>
      <c r="G9">
        <v>0.76600000000000001</v>
      </c>
      <c r="H9">
        <v>0.38700000000000001</v>
      </c>
      <c r="I9">
        <v>0.39200000000000002</v>
      </c>
      <c r="J9">
        <v>0.68200000000000005</v>
      </c>
      <c r="K9">
        <v>9318</v>
      </c>
      <c r="M9">
        <v>77</v>
      </c>
      <c r="N9">
        <v>5.19</v>
      </c>
      <c r="O9">
        <v>6.7400000000000002E-2</v>
      </c>
      <c r="P9">
        <v>0.16400000000000001</v>
      </c>
      <c r="Q9">
        <v>0.749</v>
      </c>
      <c r="R9">
        <v>0.79900000000000004</v>
      </c>
      <c r="S9">
        <v>10700</v>
      </c>
      <c r="U9">
        <v>131</v>
      </c>
      <c r="V9">
        <v>4.3</v>
      </c>
      <c r="W9">
        <v>3.2800000000000003E-2</v>
      </c>
      <c r="X9">
        <v>0.20100000000000001</v>
      </c>
      <c r="Y9">
        <v>0.72299999999999998</v>
      </c>
      <c r="Z9">
        <v>0.80500000000000005</v>
      </c>
      <c r="AA9">
        <v>3539</v>
      </c>
      <c r="AC9">
        <f t="shared" si="0"/>
        <v>0.58778625954198471</v>
      </c>
    </row>
    <row r="10" spans="1:29" x14ac:dyDescent="0.25">
      <c r="A10" s="10" t="s">
        <v>75</v>
      </c>
      <c r="C10">
        <v>355</v>
      </c>
      <c r="E10">
        <v>33</v>
      </c>
      <c r="F10">
        <v>26.3</v>
      </c>
      <c r="G10">
        <v>0.79700000000000004</v>
      </c>
      <c r="H10">
        <v>0.35899999999999999</v>
      </c>
      <c r="I10">
        <v>0.442</v>
      </c>
      <c r="J10">
        <v>0.72499999999999998</v>
      </c>
      <c r="K10">
        <v>13600</v>
      </c>
      <c r="M10">
        <v>39</v>
      </c>
      <c r="N10">
        <v>2.21</v>
      </c>
      <c r="O10">
        <v>5.6599999999999998E-2</v>
      </c>
      <c r="P10">
        <v>0.16</v>
      </c>
      <c r="Q10">
        <v>0.76600000000000001</v>
      </c>
      <c r="R10">
        <v>0.79800000000000004</v>
      </c>
      <c r="S10">
        <v>10500</v>
      </c>
      <c r="U10">
        <v>93</v>
      </c>
      <c r="V10">
        <v>3.1</v>
      </c>
      <c r="W10">
        <v>3.3300000000000003E-2</v>
      </c>
      <c r="X10">
        <v>0.17</v>
      </c>
      <c r="Y10">
        <v>0.77500000000000002</v>
      </c>
      <c r="Z10">
        <v>0.80400000000000005</v>
      </c>
      <c r="AA10">
        <v>2845</v>
      </c>
      <c r="AC10">
        <f t="shared" si="0"/>
        <v>0.41935483870967744</v>
      </c>
    </row>
    <row r="11" spans="1:29" x14ac:dyDescent="0.25">
      <c r="A11" s="10" t="s">
        <v>76</v>
      </c>
      <c r="C11">
        <v>389</v>
      </c>
      <c r="E11">
        <v>43</v>
      </c>
      <c r="F11">
        <v>28.8</v>
      </c>
      <c r="G11">
        <v>0.67100000000000004</v>
      </c>
      <c r="H11">
        <v>0.45300000000000001</v>
      </c>
      <c r="I11">
        <v>0.39500000000000002</v>
      </c>
      <c r="J11">
        <v>0.746</v>
      </c>
      <c r="K11">
        <v>10900</v>
      </c>
      <c r="M11">
        <v>35</v>
      </c>
      <c r="N11">
        <v>2.23</v>
      </c>
      <c r="O11">
        <v>6.3600000000000004E-2</v>
      </c>
      <c r="P11">
        <v>0.16300000000000001</v>
      </c>
      <c r="Q11">
        <v>0.74099999999999999</v>
      </c>
      <c r="R11">
        <v>0.79</v>
      </c>
      <c r="S11">
        <v>9101</v>
      </c>
      <c r="U11">
        <v>111</v>
      </c>
      <c r="V11">
        <v>3.25</v>
      </c>
      <c r="W11">
        <v>2.92E-2</v>
      </c>
      <c r="X11">
        <v>0.17100000000000001</v>
      </c>
      <c r="Y11">
        <v>0.79100000000000004</v>
      </c>
      <c r="Z11">
        <v>0.81599999999999995</v>
      </c>
      <c r="AA11">
        <v>3109</v>
      </c>
      <c r="AC11">
        <f t="shared" si="0"/>
        <v>0.31531531531531531</v>
      </c>
    </row>
    <row r="12" spans="1:29" x14ac:dyDescent="0.25">
      <c r="A12" s="10" t="s">
        <v>77</v>
      </c>
      <c r="C12">
        <v>508</v>
      </c>
      <c r="E12">
        <v>46</v>
      </c>
      <c r="F12">
        <v>29.3</v>
      </c>
      <c r="G12">
        <v>0.63600000000000001</v>
      </c>
      <c r="H12">
        <v>0.33900000000000002</v>
      </c>
      <c r="I12">
        <v>0.50600000000000001</v>
      </c>
      <c r="J12">
        <v>0.70599999999999996</v>
      </c>
      <c r="K12">
        <v>4750</v>
      </c>
      <c r="M12">
        <v>41</v>
      </c>
      <c r="N12">
        <v>2.5299999999999998</v>
      </c>
      <c r="O12">
        <v>6.1800000000000001E-2</v>
      </c>
      <c r="P12">
        <v>0.155</v>
      </c>
      <c r="Q12">
        <v>0.77700000000000002</v>
      </c>
      <c r="R12">
        <v>0.8</v>
      </c>
      <c r="S12">
        <v>5358</v>
      </c>
      <c r="U12">
        <v>102</v>
      </c>
      <c r="V12">
        <v>4.0599999999999996</v>
      </c>
      <c r="W12">
        <v>3.9800000000000002E-2</v>
      </c>
      <c r="X12">
        <v>0.17199999999999999</v>
      </c>
      <c r="Y12">
        <v>0.79500000000000004</v>
      </c>
      <c r="Z12">
        <v>0.81899999999999995</v>
      </c>
      <c r="AA12">
        <v>1655</v>
      </c>
      <c r="AC12">
        <f t="shared" si="0"/>
        <v>0.40196078431372551</v>
      </c>
    </row>
    <row r="13" spans="1:29" x14ac:dyDescent="0.25">
      <c r="A13" s="10" t="s">
        <v>78</v>
      </c>
      <c r="C13" s="12">
        <v>553</v>
      </c>
      <c r="E13">
        <v>34</v>
      </c>
      <c r="F13">
        <v>32.700000000000003</v>
      </c>
      <c r="G13">
        <v>0.96199999999999997</v>
      </c>
      <c r="H13">
        <v>0.39</v>
      </c>
      <c r="I13">
        <v>0.438</v>
      </c>
      <c r="J13">
        <v>0.68500000000000005</v>
      </c>
      <c r="K13">
        <v>8002</v>
      </c>
      <c r="M13">
        <v>64</v>
      </c>
      <c r="N13">
        <v>2.0499999999999998</v>
      </c>
      <c r="O13">
        <v>3.2099999999999997E-2</v>
      </c>
      <c r="P13">
        <v>0.17699999999999999</v>
      </c>
      <c r="Q13">
        <v>0.72899999999999998</v>
      </c>
      <c r="R13">
        <v>0.79800000000000004</v>
      </c>
      <c r="S13">
        <v>4022</v>
      </c>
      <c r="U13">
        <v>94</v>
      </c>
      <c r="V13">
        <v>2.97</v>
      </c>
      <c r="W13">
        <v>3.1600000000000003E-2</v>
      </c>
      <c r="X13">
        <v>0.17399999999999999</v>
      </c>
      <c r="Y13">
        <v>0.77</v>
      </c>
      <c r="Z13">
        <v>0.81</v>
      </c>
      <c r="AA13">
        <v>3500</v>
      </c>
      <c r="AC13">
        <f t="shared" si="0"/>
        <v>0.68085106382978722</v>
      </c>
    </row>
    <row r="14" spans="1:29" s="12" customFormat="1" x14ac:dyDescent="0.25">
      <c r="A14" s="13" t="s">
        <v>79</v>
      </c>
      <c r="C14" s="12">
        <v>524</v>
      </c>
      <c r="E14" s="12">
        <v>47</v>
      </c>
      <c r="F14" s="12">
        <v>27.5</v>
      </c>
      <c r="G14" s="12">
        <v>0.58499999999999996</v>
      </c>
      <c r="H14" s="12">
        <v>0.38900000000000001</v>
      </c>
      <c r="I14" s="12">
        <v>0.41899999999999998</v>
      </c>
      <c r="J14" s="12">
        <v>0.67700000000000005</v>
      </c>
      <c r="K14" s="12">
        <v>5137</v>
      </c>
      <c r="M14" s="12">
        <v>46</v>
      </c>
      <c r="N14" s="12">
        <v>1.98</v>
      </c>
      <c r="O14" s="12">
        <v>4.2999999999999997E-2</v>
      </c>
      <c r="P14" s="12">
        <v>0.16200000000000001</v>
      </c>
      <c r="Q14" s="12">
        <v>0.754</v>
      </c>
      <c r="R14" s="12">
        <v>0.79</v>
      </c>
      <c r="S14" s="12">
        <v>2313</v>
      </c>
      <c r="U14" s="12">
        <v>100</v>
      </c>
      <c r="V14" s="12">
        <v>3.74</v>
      </c>
      <c r="W14" s="12">
        <v>3.7400000000000003E-2</v>
      </c>
      <c r="X14" s="12">
        <v>0.16700000000000001</v>
      </c>
      <c r="Y14" s="12">
        <v>0.8</v>
      </c>
      <c r="Z14" s="12">
        <v>0.81499999999999995</v>
      </c>
      <c r="AA14" s="12">
        <v>3370</v>
      </c>
      <c r="AC14" s="12">
        <f t="shared" si="0"/>
        <v>0.46</v>
      </c>
    </row>
    <row r="15" spans="1:29" x14ac:dyDescent="0.25">
      <c r="A15" s="10" t="s">
        <v>80</v>
      </c>
      <c r="C15">
        <v>457</v>
      </c>
      <c r="E15">
        <v>42</v>
      </c>
      <c r="F15">
        <v>21.5</v>
      </c>
      <c r="G15">
        <v>0.51200000000000001</v>
      </c>
      <c r="H15">
        <v>0.40799999999999997</v>
      </c>
      <c r="I15">
        <v>0.41699999999999998</v>
      </c>
      <c r="J15">
        <v>0.72099999999999997</v>
      </c>
      <c r="K15">
        <v>6508</v>
      </c>
      <c r="M15">
        <v>38</v>
      </c>
      <c r="N15">
        <v>2.94</v>
      </c>
      <c r="O15">
        <v>7.7499999999999999E-2</v>
      </c>
      <c r="P15">
        <v>0.161</v>
      </c>
      <c r="Q15">
        <v>0.746</v>
      </c>
      <c r="R15">
        <v>0.78400000000000003</v>
      </c>
      <c r="S15">
        <v>4133</v>
      </c>
      <c r="U15">
        <v>44</v>
      </c>
      <c r="V15">
        <v>1.21</v>
      </c>
      <c r="W15">
        <v>2.76E-2</v>
      </c>
      <c r="X15">
        <v>0.17699999999999999</v>
      </c>
      <c r="Y15">
        <v>0.77200000000000002</v>
      </c>
      <c r="Z15">
        <v>0.81100000000000005</v>
      </c>
      <c r="AA15">
        <v>2173</v>
      </c>
      <c r="AC15">
        <f t="shared" si="0"/>
        <v>0.86363636363636365</v>
      </c>
    </row>
    <row r="16" spans="1:29" x14ac:dyDescent="0.25">
      <c r="A16" s="10" t="s">
        <v>81</v>
      </c>
      <c r="C16">
        <v>692</v>
      </c>
      <c r="E16">
        <v>29</v>
      </c>
      <c r="F16">
        <v>42.5</v>
      </c>
      <c r="G16">
        <v>1.46</v>
      </c>
      <c r="H16">
        <v>0.437</v>
      </c>
      <c r="I16">
        <v>0.378</v>
      </c>
      <c r="J16">
        <v>0.73299999999999998</v>
      </c>
      <c r="K16">
        <v>7467</v>
      </c>
      <c r="M16">
        <v>18</v>
      </c>
      <c r="N16">
        <v>1.01</v>
      </c>
      <c r="O16">
        <v>5.6000000000000001E-2</v>
      </c>
      <c r="P16">
        <v>0.16800000000000001</v>
      </c>
      <c r="Q16">
        <v>0.77400000000000002</v>
      </c>
      <c r="R16">
        <v>0.81</v>
      </c>
      <c r="S16">
        <v>8174</v>
      </c>
      <c r="U16">
        <v>92</v>
      </c>
      <c r="V16">
        <v>3.79</v>
      </c>
      <c r="W16">
        <v>4.1200000000000001E-2</v>
      </c>
      <c r="X16">
        <v>0.16800000000000001</v>
      </c>
      <c r="Y16">
        <v>0.77900000000000003</v>
      </c>
      <c r="Z16">
        <v>0.79900000000000004</v>
      </c>
      <c r="AA16">
        <v>1869</v>
      </c>
      <c r="AC16">
        <f t="shared" si="0"/>
        <v>0.19565217391304349</v>
      </c>
    </row>
    <row r="17" spans="1:29" x14ac:dyDescent="0.25">
      <c r="A17" s="10" t="s">
        <v>82</v>
      </c>
      <c r="C17">
        <v>326</v>
      </c>
      <c r="E17">
        <v>49</v>
      </c>
      <c r="F17">
        <v>21.9</v>
      </c>
      <c r="G17">
        <v>0.44600000000000001</v>
      </c>
      <c r="H17">
        <v>0.41</v>
      </c>
      <c r="I17">
        <v>0.41099999999999998</v>
      </c>
      <c r="J17">
        <v>0.751</v>
      </c>
      <c r="K17">
        <v>9121</v>
      </c>
      <c r="M17">
        <v>37</v>
      </c>
      <c r="N17">
        <v>2.4</v>
      </c>
      <c r="O17">
        <v>6.4899999999999999E-2</v>
      </c>
      <c r="P17">
        <v>0.152</v>
      </c>
      <c r="Q17">
        <v>0.78500000000000003</v>
      </c>
      <c r="R17">
        <v>0.79900000000000004</v>
      </c>
      <c r="S17">
        <v>10100</v>
      </c>
      <c r="U17">
        <v>96</v>
      </c>
      <c r="V17">
        <v>2.92</v>
      </c>
      <c r="W17">
        <v>3.04E-2</v>
      </c>
      <c r="X17">
        <v>0.16300000000000001</v>
      </c>
      <c r="Y17">
        <v>0.79</v>
      </c>
      <c r="Z17">
        <v>0.80600000000000005</v>
      </c>
      <c r="AA17">
        <v>2962</v>
      </c>
      <c r="AC17">
        <f t="shared" si="0"/>
        <v>0.38541666666666669</v>
      </c>
    </row>
    <row r="18" spans="1:29" x14ac:dyDescent="0.25">
      <c r="A18" s="10" t="s">
        <v>83</v>
      </c>
      <c r="C18">
        <v>414</v>
      </c>
      <c r="E18">
        <v>23</v>
      </c>
      <c r="F18">
        <v>28.3</v>
      </c>
      <c r="G18">
        <v>1.23</v>
      </c>
      <c r="H18">
        <v>0.39100000000000001</v>
      </c>
      <c r="I18">
        <v>0.39400000000000002</v>
      </c>
      <c r="J18">
        <v>0.69099999999999995</v>
      </c>
      <c r="K18">
        <v>8381</v>
      </c>
      <c r="M18">
        <v>32</v>
      </c>
      <c r="N18">
        <v>1.47</v>
      </c>
      <c r="O18">
        <v>4.58E-2</v>
      </c>
      <c r="P18">
        <v>0.16</v>
      </c>
      <c r="Q18">
        <v>0.76500000000000001</v>
      </c>
      <c r="R18">
        <v>0.80100000000000005</v>
      </c>
      <c r="S18">
        <v>6025</v>
      </c>
      <c r="U18">
        <v>86</v>
      </c>
      <c r="V18">
        <v>3.89</v>
      </c>
      <c r="W18">
        <v>4.53E-2</v>
      </c>
      <c r="X18">
        <v>0.156</v>
      </c>
      <c r="Y18">
        <v>0.78200000000000003</v>
      </c>
      <c r="Z18">
        <v>0.79300000000000004</v>
      </c>
      <c r="AA18">
        <v>1987</v>
      </c>
      <c r="AC18">
        <f t="shared" si="0"/>
        <v>0.37209302325581395</v>
      </c>
    </row>
    <row r="19" spans="1:29" x14ac:dyDescent="0.25">
      <c r="A19" s="10" t="s">
        <v>84</v>
      </c>
      <c r="C19">
        <v>468</v>
      </c>
      <c r="E19">
        <v>46</v>
      </c>
      <c r="F19">
        <v>41.3</v>
      </c>
      <c r="G19">
        <v>0.89800000000000002</v>
      </c>
      <c r="H19">
        <v>0.376</v>
      </c>
      <c r="I19">
        <v>0.46700000000000003</v>
      </c>
      <c r="J19">
        <v>0.73699999999999999</v>
      </c>
      <c r="K19">
        <v>9280</v>
      </c>
      <c r="M19">
        <v>40</v>
      </c>
      <c r="N19">
        <v>2.75</v>
      </c>
      <c r="O19">
        <v>6.8699999999999997E-2</v>
      </c>
      <c r="P19">
        <v>0.16</v>
      </c>
      <c r="Q19">
        <v>0.75600000000000001</v>
      </c>
      <c r="R19">
        <v>0.79400000000000004</v>
      </c>
      <c r="S19">
        <v>8254</v>
      </c>
      <c r="U19">
        <v>114</v>
      </c>
      <c r="V19">
        <v>3.83</v>
      </c>
      <c r="W19">
        <v>3.3599999999999998E-2</v>
      </c>
      <c r="X19">
        <v>0.156</v>
      </c>
      <c r="Y19">
        <v>0.79200000000000004</v>
      </c>
      <c r="Z19">
        <v>0.8</v>
      </c>
      <c r="AA19">
        <v>2473</v>
      </c>
      <c r="AC19">
        <f t="shared" si="0"/>
        <v>0.35087719298245612</v>
      </c>
    </row>
    <row r="20" spans="1:29" x14ac:dyDescent="0.25">
      <c r="A20" s="10" t="s">
        <v>85</v>
      </c>
      <c r="C20">
        <v>499</v>
      </c>
      <c r="E20">
        <v>22</v>
      </c>
      <c r="F20">
        <v>31.1</v>
      </c>
      <c r="G20">
        <v>1.41</v>
      </c>
      <c r="H20">
        <v>0.36099999999999999</v>
      </c>
      <c r="I20">
        <v>0.49099999999999999</v>
      </c>
      <c r="J20">
        <v>0.76100000000000001</v>
      </c>
      <c r="K20">
        <v>10700</v>
      </c>
      <c r="M20">
        <v>39</v>
      </c>
      <c r="N20">
        <v>1.96</v>
      </c>
      <c r="O20">
        <v>5.0200000000000002E-2</v>
      </c>
      <c r="P20">
        <v>0.16300000000000001</v>
      </c>
      <c r="Q20">
        <v>0.73299999999999998</v>
      </c>
      <c r="R20">
        <v>0.78500000000000003</v>
      </c>
      <c r="S20">
        <v>5298</v>
      </c>
      <c r="U20">
        <v>100</v>
      </c>
      <c r="V20">
        <v>3.2</v>
      </c>
      <c r="W20">
        <v>3.2000000000000001E-2</v>
      </c>
      <c r="X20">
        <v>0.17599999999999999</v>
      </c>
      <c r="Y20">
        <v>0.75800000000000001</v>
      </c>
      <c r="Z20">
        <v>0.80800000000000005</v>
      </c>
      <c r="AA20">
        <v>4125</v>
      </c>
      <c r="AC20">
        <f t="shared" si="0"/>
        <v>0.39</v>
      </c>
    </row>
    <row r="21" spans="1:29" x14ac:dyDescent="0.25">
      <c r="A21" s="10" t="s">
        <v>86</v>
      </c>
      <c r="C21">
        <v>780</v>
      </c>
      <c r="E21">
        <v>50</v>
      </c>
      <c r="F21">
        <v>67.400000000000006</v>
      </c>
      <c r="G21">
        <v>1.35</v>
      </c>
      <c r="H21">
        <v>0.38700000000000001</v>
      </c>
      <c r="I21">
        <v>0.44900000000000001</v>
      </c>
      <c r="J21">
        <v>0.69599999999999995</v>
      </c>
      <c r="K21">
        <v>6410</v>
      </c>
      <c r="M21">
        <v>84</v>
      </c>
      <c r="N21">
        <v>2.1800000000000002</v>
      </c>
      <c r="O21">
        <v>2.5999999999999999E-2</v>
      </c>
      <c r="P21">
        <v>0.183</v>
      </c>
      <c r="Q21">
        <v>0.70399999999999996</v>
      </c>
      <c r="R21">
        <v>0.78900000000000003</v>
      </c>
      <c r="S21">
        <v>1964</v>
      </c>
      <c r="U21">
        <v>135</v>
      </c>
      <c r="V21">
        <v>5.19</v>
      </c>
      <c r="W21">
        <v>3.8399999999999997E-2</v>
      </c>
      <c r="X21">
        <v>0.16600000000000001</v>
      </c>
      <c r="Y21">
        <v>0.76400000000000001</v>
      </c>
      <c r="Z21">
        <v>0.80400000000000005</v>
      </c>
      <c r="AA21">
        <v>2522</v>
      </c>
      <c r="AC21">
        <f t="shared" si="0"/>
        <v>0.62222222222222223</v>
      </c>
    </row>
    <row r="22" spans="1:29" x14ac:dyDescent="0.25">
      <c r="A22" s="10" t="s">
        <v>87</v>
      </c>
      <c r="C22">
        <v>411</v>
      </c>
      <c r="E22">
        <v>18</v>
      </c>
      <c r="F22">
        <v>25.7</v>
      </c>
      <c r="G22">
        <v>1.43</v>
      </c>
      <c r="H22">
        <v>0.36099999999999999</v>
      </c>
      <c r="I22">
        <v>0.44600000000000001</v>
      </c>
      <c r="J22">
        <v>0.69899999999999995</v>
      </c>
      <c r="K22">
        <v>5294</v>
      </c>
      <c r="M22">
        <v>14</v>
      </c>
      <c r="N22">
        <v>1.28</v>
      </c>
      <c r="O22">
        <v>9.1300000000000006E-2</v>
      </c>
      <c r="P22">
        <v>0.13500000000000001</v>
      </c>
      <c r="Q22">
        <v>0.82599999999999996</v>
      </c>
      <c r="R22">
        <v>0.79600000000000004</v>
      </c>
      <c r="S22">
        <v>6331</v>
      </c>
      <c r="U22">
        <v>60</v>
      </c>
      <c r="V22">
        <v>1.73</v>
      </c>
      <c r="W22">
        <v>2.8899999999999999E-2</v>
      </c>
      <c r="X22">
        <v>0.186</v>
      </c>
      <c r="Y22">
        <v>0.76700000000000002</v>
      </c>
      <c r="Z22">
        <v>0.82599999999999996</v>
      </c>
      <c r="AA22">
        <v>2515</v>
      </c>
      <c r="AC22">
        <f t="shared" si="0"/>
        <v>0.23333333333333334</v>
      </c>
    </row>
    <row r="23" spans="1:29" x14ac:dyDescent="0.25">
      <c r="A23" s="10" t="s">
        <v>88</v>
      </c>
      <c r="C23">
        <v>619</v>
      </c>
      <c r="E23">
        <v>38</v>
      </c>
      <c r="F23">
        <v>35.6</v>
      </c>
      <c r="G23">
        <v>0.93799999999999994</v>
      </c>
      <c r="H23">
        <v>0.34499999999999997</v>
      </c>
      <c r="I23">
        <v>0.45500000000000002</v>
      </c>
      <c r="J23">
        <v>0.68200000000000005</v>
      </c>
      <c r="K23">
        <v>6961</v>
      </c>
      <c r="M23">
        <v>57</v>
      </c>
      <c r="N23">
        <v>1.75</v>
      </c>
      <c r="O23">
        <v>3.0700000000000002E-2</v>
      </c>
      <c r="P23">
        <v>0.156</v>
      </c>
      <c r="Q23">
        <v>0.76700000000000002</v>
      </c>
      <c r="R23">
        <v>0.79600000000000004</v>
      </c>
      <c r="S23">
        <v>2744</v>
      </c>
      <c r="U23">
        <v>105</v>
      </c>
      <c r="V23">
        <v>3.88</v>
      </c>
      <c r="W23">
        <v>3.6999999999999998E-2</v>
      </c>
      <c r="X23">
        <v>0.17100000000000001</v>
      </c>
      <c r="Y23">
        <v>0.79100000000000004</v>
      </c>
      <c r="Z23">
        <v>0.80800000000000005</v>
      </c>
      <c r="AA23">
        <v>1394</v>
      </c>
      <c r="AC23">
        <f t="shared" si="0"/>
        <v>0.54285714285714282</v>
      </c>
    </row>
    <row r="24" spans="1:29" x14ac:dyDescent="0.25">
      <c r="A24" s="10" t="s">
        <v>89</v>
      </c>
      <c r="C24">
        <v>1023</v>
      </c>
      <c r="E24">
        <v>46</v>
      </c>
      <c r="F24">
        <v>30.1</v>
      </c>
      <c r="G24">
        <v>0.65400000000000003</v>
      </c>
      <c r="H24">
        <v>0.36499999999999999</v>
      </c>
      <c r="I24">
        <v>0.42399999999999999</v>
      </c>
      <c r="J24">
        <v>0.65500000000000003</v>
      </c>
      <c r="K24">
        <v>9942</v>
      </c>
      <c r="M24">
        <v>31</v>
      </c>
      <c r="N24">
        <v>2.44</v>
      </c>
      <c r="O24">
        <v>7.8700000000000006E-2</v>
      </c>
      <c r="P24">
        <v>0.156</v>
      </c>
      <c r="Q24">
        <v>0.77500000000000002</v>
      </c>
      <c r="R24">
        <v>0.8</v>
      </c>
      <c r="S24">
        <v>8749</v>
      </c>
      <c r="U24">
        <v>70</v>
      </c>
      <c r="V24">
        <v>2.5299999999999998</v>
      </c>
      <c r="W24">
        <v>3.61E-2</v>
      </c>
      <c r="X24">
        <v>0.16200000000000001</v>
      </c>
      <c r="Y24">
        <v>0.80800000000000005</v>
      </c>
      <c r="Z24">
        <v>0.81100000000000005</v>
      </c>
      <c r="AA24">
        <v>1805</v>
      </c>
      <c r="AC24">
        <f t="shared" si="0"/>
        <v>0.44285714285714284</v>
      </c>
    </row>
    <row r="25" spans="1:29" x14ac:dyDescent="0.25">
      <c r="A25" s="10" t="s">
        <v>90</v>
      </c>
      <c r="C25">
        <v>559</v>
      </c>
      <c r="E25">
        <v>26</v>
      </c>
      <c r="F25">
        <v>50.4</v>
      </c>
      <c r="G25">
        <v>1.94</v>
      </c>
      <c r="H25">
        <v>0.39</v>
      </c>
      <c r="I25">
        <v>0.437</v>
      </c>
      <c r="J25">
        <v>0.73</v>
      </c>
      <c r="K25">
        <v>12500</v>
      </c>
      <c r="M25">
        <v>50</v>
      </c>
      <c r="N25">
        <v>3.21</v>
      </c>
      <c r="O25">
        <v>6.4100000000000004E-2</v>
      </c>
      <c r="P25">
        <v>0.151</v>
      </c>
      <c r="Q25">
        <v>0.79100000000000004</v>
      </c>
      <c r="R25">
        <v>0.79800000000000004</v>
      </c>
      <c r="S25">
        <v>11000</v>
      </c>
      <c r="U25">
        <v>133</v>
      </c>
      <c r="V25">
        <v>3.99</v>
      </c>
      <c r="W25">
        <v>0.03</v>
      </c>
      <c r="X25">
        <v>0.17399999999999999</v>
      </c>
      <c r="Y25">
        <v>0.76400000000000001</v>
      </c>
      <c r="Z25">
        <v>0.80800000000000005</v>
      </c>
      <c r="AA25">
        <v>1755</v>
      </c>
      <c r="AC25">
        <f t="shared" si="0"/>
        <v>0.37593984962406013</v>
      </c>
    </row>
    <row r="26" spans="1:29" x14ac:dyDescent="0.25">
      <c r="A26" s="10" t="s">
        <v>91</v>
      </c>
      <c r="C26">
        <v>515</v>
      </c>
      <c r="E26">
        <v>36</v>
      </c>
      <c r="F26">
        <v>30.1</v>
      </c>
      <c r="G26">
        <v>0.83499999999999996</v>
      </c>
      <c r="H26">
        <v>0.38900000000000001</v>
      </c>
      <c r="I26">
        <v>0.45900000000000002</v>
      </c>
      <c r="J26">
        <v>0.73</v>
      </c>
      <c r="K26">
        <v>13900</v>
      </c>
      <c r="M26">
        <v>52</v>
      </c>
      <c r="N26">
        <v>2.5099999999999998</v>
      </c>
      <c r="O26">
        <v>4.8300000000000003E-2</v>
      </c>
      <c r="P26">
        <v>0.161</v>
      </c>
      <c r="Q26">
        <v>0.76</v>
      </c>
      <c r="R26">
        <v>0.79500000000000004</v>
      </c>
      <c r="S26">
        <v>5400</v>
      </c>
      <c r="U26">
        <v>91</v>
      </c>
      <c r="V26">
        <v>3.39</v>
      </c>
      <c r="W26">
        <v>3.7199999999999997E-2</v>
      </c>
      <c r="X26">
        <v>0.17899999999999999</v>
      </c>
      <c r="Y26">
        <v>0.74</v>
      </c>
      <c r="Z26">
        <v>0.79600000000000004</v>
      </c>
      <c r="AA26">
        <v>1651</v>
      </c>
      <c r="AC26">
        <f t="shared" si="0"/>
        <v>0.5714285714285714</v>
      </c>
    </row>
    <row r="27" spans="1:29" x14ac:dyDescent="0.25">
      <c r="A27" s="10" t="s">
        <v>92</v>
      </c>
      <c r="C27">
        <v>450</v>
      </c>
      <c r="E27">
        <v>39</v>
      </c>
      <c r="F27">
        <v>26.9</v>
      </c>
      <c r="G27">
        <v>0.68899999999999995</v>
      </c>
      <c r="H27">
        <v>0.34799999999999998</v>
      </c>
      <c r="I27">
        <v>0.50700000000000001</v>
      </c>
      <c r="J27">
        <v>0.73599999999999999</v>
      </c>
      <c r="K27">
        <v>12500</v>
      </c>
      <c r="M27">
        <v>28</v>
      </c>
      <c r="N27">
        <v>1.28</v>
      </c>
      <c r="O27">
        <v>4.5699999999999998E-2</v>
      </c>
      <c r="P27">
        <v>0.157</v>
      </c>
      <c r="Q27">
        <v>0.77700000000000002</v>
      </c>
      <c r="R27">
        <v>0.8</v>
      </c>
      <c r="S27">
        <v>5463</v>
      </c>
      <c r="U27">
        <v>47</v>
      </c>
      <c r="V27">
        <v>1.01</v>
      </c>
      <c r="W27">
        <v>2.1499999999999998E-2</v>
      </c>
      <c r="X27">
        <v>0.17499999999999999</v>
      </c>
      <c r="Y27">
        <v>0.80600000000000005</v>
      </c>
      <c r="Z27">
        <v>0.82899999999999996</v>
      </c>
      <c r="AA27">
        <v>3491</v>
      </c>
      <c r="AC27">
        <f t="shared" si="0"/>
        <v>0.5957446808510638</v>
      </c>
    </row>
    <row r="28" spans="1:29" x14ac:dyDescent="0.25">
      <c r="A28" s="10" t="s">
        <v>93</v>
      </c>
      <c r="C28">
        <v>456</v>
      </c>
      <c r="E28">
        <v>30</v>
      </c>
      <c r="F28">
        <v>30.5</v>
      </c>
      <c r="G28">
        <v>1.02</v>
      </c>
      <c r="H28">
        <v>0.36099999999999999</v>
      </c>
      <c r="I28">
        <v>0.41899999999999998</v>
      </c>
      <c r="J28">
        <v>0.65600000000000003</v>
      </c>
      <c r="K28">
        <v>9641</v>
      </c>
      <c r="M28">
        <v>42</v>
      </c>
      <c r="N28">
        <v>2.36</v>
      </c>
      <c r="O28">
        <v>5.6099999999999997E-2</v>
      </c>
      <c r="P28">
        <v>0.16300000000000001</v>
      </c>
      <c r="Q28">
        <v>0.755</v>
      </c>
      <c r="R28">
        <v>0.79600000000000004</v>
      </c>
      <c r="S28">
        <v>5726</v>
      </c>
      <c r="U28">
        <v>89</v>
      </c>
      <c r="V28">
        <v>2.68</v>
      </c>
      <c r="W28">
        <v>3.0099999999999998E-2</v>
      </c>
      <c r="X28">
        <v>0.19600000000000001</v>
      </c>
      <c r="Y28">
        <v>0.75</v>
      </c>
      <c r="Z28">
        <v>0.82</v>
      </c>
      <c r="AA28">
        <v>1751</v>
      </c>
      <c r="AC28">
        <f t="shared" si="0"/>
        <v>0.47191011235955055</v>
      </c>
    </row>
    <row r="29" spans="1:29" x14ac:dyDescent="0.25">
      <c r="A29" s="10" t="s">
        <v>94</v>
      </c>
      <c r="C29">
        <v>448</v>
      </c>
      <c r="E29">
        <v>30</v>
      </c>
      <c r="F29">
        <v>34.799999999999997</v>
      </c>
      <c r="G29">
        <v>1.1599999999999999</v>
      </c>
      <c r="H29">
        <v>0.35899999999999999</v>
      </c>
      <c r="I29">
        <v>0.498</v>
      </c>
      <c r="J29">
        <v>0.74099999999999999</v>
      </c>
      <c r="K29">
        <v>10000</v>
      </c>
      <c r="M29">
        <v>46</v>
      </c>
      <c r="N29">
        <v>2.25</v>
      </c>
      <c r="O29">
        <v>4.8800000000000003E-2</v>
      </c>
      <c r="P29">
        <v>0.16500000000000001</v>
      </c>
      <c r="Q29">
        <v>0.753</v>
      </c>
      <c r="R29">
        <v>0.8</v>
      </c>
      <c r="S29">
        <v>4741</v>
      </c>
      <c r="U29">
        <v>98</v>
      </c>
      <c r="V29">
        <v>3.36</v>
      </c>
      <c r="W29">
        <v>3.4299999999999997E-2</v>
      </c>
      <c r="X29">
        <v>0.191</v>
      </c>
      <c r="Y29">
        <v>0.74</v>
      </c>
      <c r="Z29">
        <v>0.80900000000000005</v>
      </c>
      <c r="AA29">
        <v>2126</v>
      </c>
      <c r="AC29">
        <f t="shared" si="0"/>
        <v>0.46938775510204084</v>
      </c>
    </row>
    <row r="30" spans="1:29" x14ac:dyDescent="0.25">
      <c r="A30" s="10" t="s">
        <v>95</v>
      </c>
      <c r="C30">
        <v>635</v>
      </c>
      <c r="E30">
        <v>41</v>
      </c>
      <c r="F30">
        <v>34.700000000000003</v>
      </c>
      <c r="G30">
        <v>0.84499999999999997</v>
      </c>
      <c r="H30">
        <v>0.40600000000000003</v>
      </c>
      <c r="I30">
        <v>0.40799999999999997</v>
      </c>
      <c r="J30">
        <v>0.68300000000000005</v>
      </c>
      <c r="K30">
        <v>14000</v>
      </c>
      <c r="M30">
        <v>50</v>
      </c>
      <c r="N30">
        <v>2.25</v>
      </c>
      <c r="O30">
        <v>4.4999999999999998E-2</v>
      </c>
      <c r="P30">
        <v>0.16700000000000001</v>
      </c>
      <c r="Q30">
        <v>0.74399999999999999</v>
      </c>
      <c r="R30">
        <v>0.79900000000000004</v>
      </c>
      <c r="S30">
        <v>4332</v>
      </c>
      <c r="U30">
        <v>84</v>
      </c>
      <c r="V30">
        <v>3.49</v>
      </c>
      <c r="W30">
        <v>4.1500000000000002E-2</v>
      </c>
      <c r="X30">
        <v>0.18099999999999999</v>
      </c>
      <c r="Y30">
        <v>0.72299999999999998</v>
      </c>
      <c r="Z30">
        <v>0.79300000000000004</v>
      </c>
      <c r="AA30">
        <v>1436</v>
      </c>
      <c r="AC30">
        <f t="shared" si="0"/>
        <v>0.59523809523809523</v>
      </c>
    </row>
    <row r="35" spans="1:29" x14ac:dyDescent="0.25">
      <c r="A35" s="10" t="s">
        <v>130</v>
      </c>
      <c r="C35">
        <v>488</v>
      </c>
      <c r="E35">
        <v>25</v>
      </c>
      <c r="F35">
        <v>32</v>
      </c>
      <c r="G35">
        <v>1.28</v>
      </c>
      <c r="H35">
        <v>0.379</v>
      </c>
      <c r="I35">
        <v>0.48099999999999998</v>
      </c>
      <c r="J35">
        <v>0.75</v>
      </c>
      <c r="K35">
        <v>9353</v>
      </c>
      <c r="M35">
        <v>29</v>
      </c>
      <c r="N35">
        <v>1.77</v>
      </c>
      <c r="O35">
        <v>6.0900000000000003E-2</v>
      </c>
      <c r="P35">
        <v>0.13700000000000001</v>
      </c>
      <c r="Q35">
        <v>0.81</v>
      </c>
      <c r="R35">
        <v>0.78700000000000003</v>
      </c>
      <c r="S35">
        <v>6091</v>
      </c>
      <c r="U35">
        <v>59</v>
      </c>
      <c r="V35">
        <v>1.31</v>
      </c>
      <c r="W35">
        <v>2.2200000000000001E-2</v>
      </c>
      <c r="X35">
        <v>0.16</v>
      </c>
      <c r="Y35">
        <v>0.79800000000000004</v>
      </c>
      <c r="Z35">
        <v>0.80300000000000005</v>
      </c>
      <c r="AA35">
        <v>1713</v>
      </c>
      <c r="AC35">
        <f t="shared" ref="AC35:AC59" si="1">M35/U35</f>
        <v>0.49152542372881358</v>
      </c>
    </row>
    <row r="36" spans="1:29" x14ac:dyDescent="0.25">
      <c r="A36" s="10" t="s">
        <v>131</v>
      </c>
      <c r="C36">
        <v>784</v>
      </c>
      <c r="E36">
        <v>37</v>
      </c>
      <c r="F36">
        <v>36.200000000000003</v>
      </c>
      <c r="G36">
        <v>0.97699999999999998</v>
      </c>
      <c r="H36">
        <v>0.35099999999999998</v>
      </c>
      <c r="I36">
        <v>0.46899999999999997</v>
      </c>
      <c r="J36">
        <v>0.70099999999999996</v>
      </c>
      <c r="K36">
        <v>11600</v>
      </c>
      <c r="M36">
        <v>46</v>
      </c>
      <c r="N36">
        <v>2.04</v>
      </c>
      <c r="O36">
        <v>4.4499999999999998E-2</v>
      </c>
      <c r="P36">
        <v>0.157</v>
      </c>
      <c r="Q36">
        <v>0.76800000000000002</v>
      </c>
      <c r="R36">
        <v>0.79200000000000004</v>
      </c>
      <c r="S36">
        <v>5354</v>
      </c>
      <c r="U36">
        <v>66</v>
      </c>
      <c r="V36">
        <v>3.3</v>
      </c>
      <c r="W36">
        <v>0.05</v>
      </c>
      <c r="X36">
        <v>0.16700000000000001</v>
      </c>
      <c r="Y36">
        <v>0.77300000000000002</v>
      </c>
      <c r="Z36">
        <v>0.79500000000000004</v>
      </c>
      <c r="AA36">
        <v>1390</v>
      </c>
      <c r="AC36">
        <f t="shared" si="1"/>
        <v>0.69696969696969702</v>
      </c>
    </row>
    <row r="37" spans="1:29" x14ac:dyDescent="0.25">
      <c r="A37" s="10" t="s">
        <v>132</v>
      </c>
      <c r="C37">
        <v>443</v>
      </c>
      <c r="E37">
        <v>33</v>
      </c>
      <c r="F37">
        <v>26.7</v>
      </c>
      <c r="G37">
        <v>0.80800000000000005</v>
      </c>
      <c r="H37">
        <v>0.36799999999999999</v>
      </c>
      <c r="I37">
        <v>0.45400000000000001</v>
      </c>
      <c r="J37">
        <v>0.74</v>
      </c>
      <c r="K37">
        <v>11000</v>
      </c>
      <c r="M37">
        <v>26</v>
      </c>
      <c r="N37">
        <v>1.1100000000000001</v>
      </c>
      <c r="O37">
        <v>4.2799999999999998E-2</v>
      </c>
      <c r="P37">
        <v>0.157</v>
      </c>
      <c r="Q37">
        <v>0.72599999999999998</v>
      </c>
      <c r="R37">
        <v>0.77700000000000002</v>
      </c>
      <c r="S37">
        <v>4593</v>
      </c>
      <c r="U37">
        <v>91</v>
      </c>
      <c r="V37">
        <v>3.36</v>
      </c>
      <c r="W37">
        <v>3.6900000000000002E-2</v>
      </c>
      <c r="X37">
        <v>0.17</v>
      </c>
      <c r="Y37">
        <v>0.77500000000000002</v>
      </c>
      <c r="Z37">
        <v>0.80900000000000005</v>
      </c>
      <c r="AA37">
        <v>856</v>
      </c>
      <c r="AC37">
        <f t="shared" si="1"/>
        <v>0.2857142857142857</v>
      </c>
    </row>
    <row r="38" spans="1:29" x14ac:dyDescent="0.25">
      <c r="A38" s="10" t="s">
        <v>133</v>
      </c>
      <c r="C38">
        <v>594</v>
      </c>
      <c r="E38">
        <v>35</v>
      </c>
      <c r="F38">
        <v>32.6</v>
      </c>
      <c r="G38">
        <v>0.93100000000000005</v>
      </c>
      <c r="H38">
        <v>0.38900000000000001</v>
      </c>
      <c r="I38">
        <v>0.436</v>
      </c>
      <c r="J38">
        <v>0.71399999999999997</v>
      </c>
      <c r="K38">
        <v>13800</v>
      </c>
      <c r="M38">
        <v>58</v>
      </c>
      <c r="N38">
        <v>3.27</v>
      </c>
      <c r="O38">
        <v>5.6300000000000003E-2</v>
      </c>
      <c r="P38">
        <v>0.14799999999999999</v>
      </c>
      <c r="Q38">
        <v>0.77700000000000002</v>
      </c>
      <c r="R38">
        <v>0.78400000000000003</v>
      </c>
      <c r="S38">
        <v>5564</v>
      </c>
      <c r="U38">
        <v>99</v>
      </c>
      <c r="V38">
        <v>3.75</v>
      </c>
      <c r="W38">
        <v>3.7900000000000003E-2</v>
      </c>
      <c r="X38">
        <v>0.17299999999999999</v>
      </c>
      <c r="Y38">
        <v>0.76800000000000002</v>
      </c>
      <c r="Z38">
        <v>0.80200000000000005</v>
      </c>
      <c r="AA38">
        <v>1128</v>
      </c>
      <c r="AC38">
        <f t="shared" si="1"/>
        <v>0.58585858585858586</v>
      </c>
    </row>
    <row r="39" spans="1:29" x14ac:dyDescent="0.25">
      <c r="A39" s="10" t="s">
        <v>134</v>
      </c>
      <c r="C39">
        <v>528</v>
      </c>
      <c r="E39">
        <v>44</v>
      </c>
      <c r="F39">
        <v>24.9</v>
      </c>
      <c r="G39">
        <v>0.56599999999999995</v>
      </c>
      <c r="H39">
        <v>0.34</v>
      </c>
      <c r="I39">
        <v>0.497</v>
      </c>
      <c r="J39">
        <v>0.70599999999999996</v>
      </c>
      <c r="K39">
        <v>10500</v>
      </c>
      <c r="M39">
        <v>20</v>
      </c>
      <c r="N39">
        <v>1.29</v>
      </c>
      <c r="O39">
        <v>6.4699999999999994E-2</v>
      </c>
      <c r="P39">
        <v>0.16900000000000001</v>
      </c>
      <c r="Q39">
        <v>0.75700000000000001</v>
      </c>
      <c r="R39">
        <v>0.80600000000000005</v>
      </c>
      <c r="S39">
        <v>14200</v>
      </c>
      <c r="U39">
        <v>87</v>
      </c>
      <c r="V39">
        <v>3.66</v>
      </c>
      <c r="W39">
        <v>4.2099999999999999E-2</v>
      </c>
      <c r="X39">
        <v>0.155</v>
      </c>
      <c r="Y39">
        <v>0.77800000000000002</v>
      </c>
      <c r="Z39">
        <v>0.78900000000000003</v>
      </c>
      <c r="AA39">
        <v>1177</v>
      </c>
      <c r="AC39">
        <f t="shared" si="1"/>
        <v>0.22988505747126436</v>
      </c>
    </row>
    <row r="40" spans="1:29" x14ac:dyDescent="0.25">
      <c r="A40" s="10" t="s">
        <v>135</v>
      </c>
      <c r="C40">
        <v>536</v>
      </c>
      <c r="E40">
        <v>40</v>
      </c>
      <c r="F40">
        <v>33.5</v>
      </c>
      <c r="G40">
        <v>0.83799999999999997</v>
      </c>
      <c r="H40">
        <v>0.36899999999999999</v>
      </c>
      <c r="I40">
        <v>0.44800000000000001</v>
      </c>
      <c r="J40">
        <v>0.64200000000000002</v>
      </c>
      <c r="K40">
        <v>13200</v>
      </c>
      <c r="M40">
        <v>44</v>
      </c>
      <c r="N40">
        <v>3.72</v>
      </c>
      <c r="O40">
        <v>8.4500000000000006E-2</v>
      </c>
      <c r="P40">
        <v>0.14899999999999999</v>
      </c>
      <c r="Q40">
        <v>0.78</v>
      </c>
      <c r="R40">
        <v>0.79400000000000004</v>
      </c>
      <c r="S40">
        <v>13500</v>
      </c>
      <c r="U40">
        <v>80</v>
      </c>
      <c r="V40">
        <v>2.44</v>
      </c>
      <c r="W40">
        <v>3.0499999999999999E-2</v>
      </c>
      <c r="X40">
        <v>0.16200000000000001</v>
      </c>
      <c r="Y40">
        <v>0.77800000000000002</v>
      </c>
      <c r="Z40">
        <v>0.80100000000000005</v>
      </c>
      <c r="AA40">
        <v>1812</v>
      </c>
      <c r="AC40">
        <f t="shared" si="1"/>
        <v>0.55000000000000004</v>
      </c>
    </row>
    <row r="41" spans="1:29" x14ac:dyDescent="0.25">
      <c r="A41" s="10" t="s">
        <v>156</v>
      </c>
      <c r="C41">
        <v>480</v>
      </c>
      <c r="E41">
        <v>31</v>
      </c>
      <c r="F41">
        <v>30.7</v>
      </c>
      <c r="G41">
        <v>0.99099999999999999</v>
      </c>
      <c r="H41">
        <v>0.34699999999999998</v>
      </c>
      <c r="I41">
        <v>0.45400000000000001</v>
      </c>
      <c r="J41">
        <v>0.72</v>
      </c>
      <c r="K41">
        <v>12500</v>
      </c>
      <c r="M41">
        <v>45</v>
      </c>
      <c r="N41">
        <v>3.15</v>
      </c>
      <c r="O41">
        <v>7.0000000000000007E-2</v>
      </c>
      <c r="P41">
        <v>0.151</v>
      </c>
      <c r="Q41">
        <v>0.77400000000000002</v>
      </c>
      <c r="R41">
        <v>0.78300000000000003</v>
      </c>
      <c r="S41">
        <v>9349</v>
      </c>
      <c r="U41">
        <v>82</v>
      </c>
      <c r="V41">
        <v>2.37</v>
      </c>
      <c r="W41">
        <v>2.8899999999999999E-2</v>
      </c>
      <c r="X41">
        <v>0.151</v>
      </c>
      <c r="Y41">
        <v>0.77200000000000002</v>
      </c>
      <c r="Z41">
        <v>0.78400000000000003</v>
      </c>
      <c r="AA41">
        <v>1037</v>
      </c>
      <c r="AC41">
        <f t="shared" si="1"/>
        <v>0.54878048780487809</v>
      </c>
    </row>
    <row r="42" spans="1:29" x14ac:dyDescent="0.25">
      <c r="A42" s="10" t="s">
        <v>157</v>
      </c>
      <c r="C42">
        <v>516</v>
      </c>
      <c r="E42">
        <v>35</v>
      </c>
      <c r="F42">
        <v>33.200000000000003</v>
      </c>
      <c r="G42">
        <v>0.95</v>
      </c>
      <c r="H42">
        <v>0.38</v>
      </c>
      <c r="I42">
        <v>0.40899999999999997</v>
      </c>
      <c r="J42">
        <v>0.68100000000000005</v>
      </c>
      <c r="K42">
        <v>11900</v>
      </c>
      <c r="M42">
        <v>40</v>
      </c>
      <c r="N42">
        <v>2.1</v>
      </c>
      <c r="O42">
        <v>5.2400000000000002E-2</v>
      </c>
      <c r="P42">
        <v>0.16300000000000001</v>
      </c>
      <c r="Q42">
        <v>0.755</v>
      </c>
      <c r="R42">
        <v>0.79300000000000004</v>
      </c>
      <c r="S42">
        <v>6112</v>
      </c>
      <c r="U42">
        <v>115</v>
      </c>
      <c r="V42">
        <v>4.74</v>
      </c>
      <c r="W42">
        <v>4.1200000000000001E-2</v>
      </c>
      <c r="X42">
        <v>0.16400000000000001</v>
      </c>
      <c r="Y42">
        <v>0.745</v>
      </c>
      <c r="Z42">
        <v>0.77900000000000003</v>
      </c>
      <c r="AA42">
        <v>1495</v>
      </c>
      <c r="AC42">
        <f t="shared" si="1"/>
        <v>0.34782608695652173</v>
      </c>
    </row>
    <row r="43" spans="1:29" x14ac:dyDescent="0.25">
      <c r="A43" s="10" t="s">
        <v>13</v>
      </c>
      <c r="C43">
        <v>788</v>
      </c>
      <c r="E43">
        <v>36</v>
      </c>
      <c r="F43">
        <v>35.1</v>
      </c>
      <c r="G43">
        <v>0.97399999999999998</v>
      </c>
      <c r="H43">
        <v>0.33</v>
      </c>
      <c r="I43">
        <v>0.50700000000000001</v>
      </c>
      <c r="J43">
        <v>0.69599999999999995</v>
      </c>
      <c r="K43">
        <v>4989</v>
      </c>
      <c r="M43">
        <v>51</v>
      </c>
      <c r="N43">
        <v>3.75</v>
      </c>
      <c r="O43">
        <v>7.3599999999999999E-2</v>
      </c>
      <c r="P43">
        <v>0.158</v>
      </c>
      <c r="Q43">
        <v>0.75700000000000001</v>
      </c>
      <c r="R43">
        <v>0.79500000000000004</v>
      </c>
      <c r="S43">
        <v>7270</v>
      </c>
      <c r="U43">
        <v>74</v>
      </c>
      <c r="V43">
        <v>2.4500000000000002</v>
      </c>
      <c r="W43">
        <v>3.3099999999999997E-2</v>
      </c>
      <c r="X43">
        <v>0.17299999999999999</v>
      </c>
      <c r="Y43">
        <v>0.77700000000000002</v>
      </c>
      <c r="Z43">
        <v>0.81599999999999995</v>
      </c>
      <c r="AA43">
        <v>1951</v>
      </c>
      <c r="AC43">
        <f t="shared" si="1"/>
        <v>0.68918918918918914</v>
      </c>
    </row>
    <row r="44" spans="1:29" x14ac:dyDescent="0.25">
      <c r="A44" s="10" t="s">
        <v>14</v>
      </c>
      <c r="C44">
        <v>468</v>
      </c>
      <c r="E44">
        <v>26</v>
      </c>
      <c r="F44">
        <v>29.4</v>
      </c>
      <c r="G44">
        <v>1.1299999999999999</v>
      </c>
      <c r="H44">
        <v>0.32500000000000001</v>
      </c>
      <c r="I44">
        <v>0.504</v>
      </c>
      <c r="J44">
        <v>0.72599999999999998</v>
      </c>
      <c r="K44">
        <v>8741</v>
      </c>
      <c r="M44">
        <v>71</v>
      </c>
      <c r="N44">
        <v>4.63</v>
      </c>
      <c r="O44">
        <v>6.5199999999999994E-2</v>
      </c>
      <c r="P44">
        <v>0.154</v>
      </c>
      <c r="Q44">
        <v>0.77500000000000002</v>
      </c>
      <c r="R44">
        <v>0.79400000000000004</v>
      </c>
      <c r="S44">
        <v>6817</v>
      </c>
      <c r="U44">
        <v>94</v>
      </c>
      <c r="V44">
        <v>3.36</v>
      </c>
      <c r="W44">
        <v>3.5700000000000003E-2</v>
      </c>
      <c r="X44">
        <v>0.157</v>
      </c>
      <c r="Y44">
        <v>0.78700000000000003</v>
      </c>
      <c r="Z44">
        <v>0.79600000000000004</v>
      </c>
      <c r="AA44">
        <v>1200</v>
      </c>
      <c r="AC44">
        <f t="shared" si="1"/>
        <v>0.75531914893617025</v>
      </c>
    </row>
    <row r="45" spans="1:29" x14ac:dyDescent="0.25">
      <c r="A45" s="10" t="s">
        <v>15</v>
      </c>
      <c r="C45">
        <v>570</v>
      </c>
      <c r="E45">
        <v>28</v>
      </c>
      <c r="F45">
        <v>33.799999999999997</v>
      </c>
      <c r="G45">
        <v>1.21</v>
      </c>
      <c r="H45">
        <v>0.34</v>
      </c>
      <c r="I45">
        <v>0.52</v>
      </c>
      <c r="J45">
        <v>0.76200000000000001</v>
      </c>
      <c r="K45">
        <v>10100</v>
      </c>
      <c r="M45">
        <v>56</v>
      </c>
      <c r="N45">
        <v>2.09</v>
      </c>
      <c r="O45">
        <v>3.73E-2</v>
      </c>
      <c r="P45">
        <v>0.16</v>
      </c>
      <c r="Q45">
        <v>0.74</v>
      </c>
      <c r="R45">
        <v>0.78300000000000003</v>
      </c>
      <c r="S45">
        <v>4536</v>
      </c>
      <c r="U45">
        <v>93</v>
      </c>
      <c r="V45">
        <v>3.59</v>
      </c>
      <c r="W45">
        <v>3.8600000000000002E-2</v>
      </c>
      <c r="X45">
        <v>0.152</v>
      </c>
      <c r="Y45">
        <v>0.76500000000000001</v>
      </c>
      <c r="Z45">
        <v>0.78300000000000003</v>
      </c>
      <c r="AA45">
        <v>1309</v>
      </c>
      <c r="AC45">
        <f t="shared" si="1"/>
        <v>0.60215053763440862</v>
      </c>
    </row>
    <row r="46" spans="1:29" x14ac:dyDescent="0.25">
      <c r="A46" s="10" t="s">
        <v>16</v>
      </c>
      <c r="C46">
        <v>689</v>
      </c>
      <c r="E46">
        <v>36</v>
      </c>
      <c r="F46">
        <v>29.5</v>
      </c>
      <c r="G46">
        <v>0.82</v>
      </c>
      <c r="H46">
        <v>0.33900000000000002</v>
      </c>
      <c r="I46">
        <v>0.47899999999999998</v>
      </c>
      <c r="J46">
        <v>0.66800000000000004</v>
      </c>
      <c r="K46">
        <v>7374</v>
      </c>
      <c r="M46">
        <v>28</v>
      </c>
      <c r="N46">
        <v>1.01</v>
      </c>
      <c r="O46">
        <v>3.61E-2</v>
      </c>
      <c r="P46">
        <v>0.16500000000000001</v>
      </c>
      <c r="Q46">
        <v>0.751</v>
      </c>
      <c r="R46">
        <v>0.79100000000000004</v>
      </c>
      <c r="S46">
        <v>3456</v>
      </c>
      <c r="U46">
        <v>73</v>
      </c>
      <c r="V46">
        <v>2.2599999999999998</v>
      </c>
      <c r="W46">
        <v>3.1E-2</v>
      </c>
      <c r="X46">
        <v>0.16</v>
      </c>
      <c r="Y46">
        <v>0.78100000000000003</v>
      </c>
      <c r="Z46">
        <v>0.79600000000000004</v>
      </c>
      <c r="AA46">
        <v>1931</v>
      </c>
      <c r="AC46">
        <f t="shared" si="1"/>
        <v>0.38356164383561642</v>
      </c>
    </row>
    <row r="47" spans="1:29" x14ac:dyDescent="0.25">
      <c r="A47" s="10" t="s">
        <v>17</v>
      </c>
      <c r="C47">
        <v>366</v>
      </c>
      <c r="E47">
        <v>40</v>
      </c>
      <c r="F47">
        <v>25.4</v>
      </c>
      <c r="G47">
        <v>0.63400000000000001</v>
      </c>
      <c r="H47">
        <v>0.315</v>
      </c>
      <c r="I47">
        <v>0.46800000000000003</v>
      </c>
      <c r="J47">
        <v>0.72</v>
      </c>
      <c r="K47">
        <v>11500</v>
      </c>
      <c r="M47">
        <v>38</v>
      </c>
      <c r="N47">
        <v>2.29</v>
      </c>
      <c r="O47">
        <v>6.0400000000000002E-2</v>
      </c>
      <c r="P47">
        <v>0.157</v>
      </c>
      <c r="Q47">
        <v>0.747</v>
      </c>
      <c r="R47">
        <v>0.79200000000000004</v>
      </c>
      <c r="S47">
        <v>12100</v>
      </c>
      <c r="U47">
        <v>102</v>
      </c>
      <c r="V47">
        <v>3.71</v>
      </c>
      <c r="W47">
        <v>3.6299999999999999E-2</v>
      </c>
      <c r="X47">
        <v>0.17</v>
      </c>
      <c r="Y47">
        <v>0.747</v>
      </c>
      <c r="Z47">
        <v>0.79</v>
      </c>
      <c r="AA47">
        <v>1825</v>
      </c>
      <c r="AC47">
        <f t="shared" si="1"/>
        <v>0.37254901960784315</v>
      </c>
    </row>
    <row r="48" spans="1:29" x14ac:dyDescent="0.25">
      <c r="A48" s="10" t="s">
        <v>18</v>
      </c>
      <c r="C48">
        <v>661</v>
      </c>
      <c r="E48">
        <v>42</v>
      </c>
      <c r="F48">
        <v>40.6</v>
      </c>
      <c r="G48">
        <v>0.96599999999999997</v>
      </c>
      <c r="H48">
        <v>0.38700000000000001</v>
      </c>
      <c r="I48">
        <v>0.439</v>
      </c>
      <c r="J48">
        <v>0.72699999999999998</v>
      </c>
      <c r="K48">
        <v>10700</v>
      </c>
      <c r="M48">
        <v>43</v>
      </c>
      <c r="N48">
        <v>2.5499999999999998</v>
      </c>
      <c r="O48">
        <v>5.9400000000000001E-2</v>
      </c>
      <c r="P48">
        <v>0.20200000000000001</v>
      </c>
      <c r="Q48">
        <v>0.68799999999999994</v>
      </c>
      <c r="R48">
        <v>0.79400000000000004</v>
      </c>
      <c r="S48">
        <v>7199</v>
      </c>
      <c r="U48">
        <v>91</v>
      </c>
      <c r="V48">
        <v>2.4300000000000002</v>
      </c>
      <c r="W48">
        <v>2.6700000000000002E-2</v>
      </c>
      <c r="X48">
        <v>0.16500000000000001</v>
      </c>
      <c r="Y48">
        <v>0.78200000000000003</v>
      </c>
      <c r="Z48">
        <v>0.80800000000000005</v>
      </c>
      <c r="AA48">
        <v>1980</v>
      </c>
      <c r="AC48">
        <f t="shared" si="1"/>
        <v>0.47252747252747251</v>
      </c>
    </row>
    <row r="49" spans="1:29" x14ac:dyDescent="0.25">
      <c r="A49" s="10" t="s">
        <v>19</v>
      </c>
      <c r="C49">
        <v>493</v>
      </c>
      <c r="E49">
        <v>28</v>
      </c>
      <c r="F49">
        <v>28.1</v>
      </c>
      <c r="G49">
        <v>1</v>
      </c>
      <c r="H49">
        <v>0.36</v>
      </c>
      <c r="I49">
        <v>0.47299999999999998</v>
      </c>
      <c r="J49">
        <v>0.75700000000000001</v>
      </c>
      <c r="K49">
        <v>9738</v>
      </c>
      <c r="M49">
        <v>36</v>
      </c>
      <c r="N49">
        <v>1.47</v>
      </c>
      <c r="O49">
        <v>4.07E-2</v>
      </c>
      <c r="P49">
        <v>0.17599999999999999</v>
      </c>
      <c r="Q49">
        <v>0.74199999999999999</v>
      </c>
      <c r="R49">
        <v>0.79900000000000004</v>
      </c>
      <c r="S49">
        <v>5571</v>
      </c>
      <c r="U49">
        <v>94</v>
      </c>
      <c r="V49">
        <v>2.25</v>
      </c>
      <c r="W49">
        <v>2.3900000000000001E-2</v>
      </c>
      <c r="X49">
        <v>0.193</v>
      </c>
      <c r="Y49">
        <v>0.74399999999999999</v>
      </c>
      <c r="Z49">
        <v>0.82099999999999995</v>
      </c>
      <c r="AA49">
        <v>3366</v>
      </c>
      <c r="AC49">
        <f t="shared" si="1"/>
        <v>0.38297872340425532</v>
      </c>
    </row>
    <row r="50" spans="1:29" x14ac:dyDescent="0.25">
      <c r="A50" s="10" t="s">
        <v>20</v>
      </c>
      <c r="C50">
        <v>763</v>
      </c>
      <c r="E50">
        <v>43</v>
      </c>
      <c r="F50">
        <v>49.5</v>
      </c>
      <c r="G50">
        <v>1.1499999999999999</v>
      </c>
      <c r="H50">
        <v>0.36599999999999999</v>
      </c>
      <c r="I50">
        <v>0.442</v>
      </c>
      <c r="J50">
        <v>0.65300000000000002</v>
      </c>
      <c r="K50">
        <v>8467</v>
      </c>
      <c r="M50">
        <v>58</v>
      </c>
      <c r="N50">
        <v>3.01</v>
      </c>
      <c r="O50">
        <v>5.1900000000000002E-2</v>
      </c>
      <c r="P50">
        <v>0.17299999999999999</v>
      </c>
      <c r="Q50">
        <v>0.73699999999999999</v>
      </c>
      <c r="R50">
        <v>0.79600000000000004</v>
      </c>
      <c r="S50">
        <v>4614</v>
      </c>
      <c r="U50">
        <v>98</v>
      </c>
      <c r="V50">
        <v>3.47</v>
      </c>
      <c r="W50">
        <v>3.5400000000000001E-2</v>
      </c>
      <c r="X50">
        <v>0.16600000000000001</v>
      </c>
      <c r="Y50">
        <v>0.79</v>
      </c>
      <c r="Z50">
        <v>0.81399999999999995</v>
      </c>
      <c r="AA50">
        <v>1827</v>
      </c>
      <c r="AC50">
        <f t="shared" si="1"/>
        <v>0.59183673469387754</v>
      </c>
    </row>
    <row r="51" spans="1:29" x14ac:dyDescent="0.25">
      <c r="A51" s="10" t="s">
        <v>117</v>
      </c>
      <c r="C51">
        <v>434</v>
      </c>
      <c r="E51">
        <v>25</v>
      </c>
      <c r="F51">
        <v>28.8</v>
      </c>
      <c r="G51">
        <v>1.1499999999999999</v>
      </c>
      <c r="H51">
        <v>0.42699999999999999</v>
      </c>
      <c r="I51">
        <v>0.4</v>
      </c>
      <c r="J51">
        <v>0.75</v>
      </c>
      <c r="K51">
        <v>6902</v>
      </c>
      <c r="M51">
        <v>28</v>
      </c>
      <c r="N51">
        <v>1.27</v>
      </c>
      <c r="O51">
        <v>4.5400000000000003E-2</v>
      </c>
      <c r="P51">
        <v>0.157</v>
      </c>
      <c r="Q51">
        <v>0.754</v>
      </c>
      <c r="R51">
        <v>0.78800000000000003</v>
      </c>
      <c r="S51">
        <v>4618</v>
      </c>
      <c r="U51">
        <v>68</v>
      </c>
      <c r="V51">
        <v>1.7</v>
      </c>
      <c r="W51">
        <v>2.5000000000000001E-2</v>
      </c>
      <c r="X51">
        <v>0.184</v>
      </c>
      <c r="Y51">
        <v>0.78400000000000003</v>
      </c>
      <c r="Z51">
        <v>0.82899999999999996</v>
      </c>
      <c r="AA51">
        <v>1372</v>
      </c>
      <c r="AC51">
        <f t="shared" si="1"/>
        <v>0.41176470588235292</v>
      </c>
    </row>
    <row r="52" spans="1:29" x14ac:dyDescent="0.25">
      <c r="A52" s="10" t="s">
        <v>118</v>
      </c>
      <c r="C52">
        <v>535</v>
      </c>
      <c r="E52">
        <v>41</v>
      </c>
      <c r="F52">
        <v>26.3</v>
      </c>
      <c r="G52">
        <v>0.64200000000000002</v>
      </c>
      <c r="H52">
        <v>0.40899999999999997</v>
      </c>
      <c r="I52">
        <v>0.40100000000000002</v>
      </c>
      <c r="J52">
        <v>0.746</v>
      </c>
      <c r="K52">
        <v>9115</v>
      </c>
      <c r="M52">
        <v>29</v>
      </c>
      <c r="N52">
        <v>1.58</v>
      </c>
      <c r="O52">
        <v>5.45E-2</v>
      </c>
      <c r="P52">
        <v>0.16400000000000001</v>
      </c>
      <c r="Q52">
        <v>0.78400000000000003</v>
      </c>
      <c r="R52">
        <v>0.80900000000000005</v>
      </c>
      <c r="S52">
        <v>9795</v>
      </c>
      <c r="U52">
        <v>75</v>
      </c>
      <c r="V52">
        <v>2.13</v>
      </c>
      <c r="W52">
        <v>2.8400000000000002E-2</v>
      </c>
      <c r="X52">
        <v>0.17399999999999999</v>
      </c>
      <c r="Y52">
        <v>0.78700000000000003</v>
      </c>
      <c r="Z52">
        <v>0.81200000000000006</v>
      </c>
      <c r="AA52">
        <v>1203</v>
      </c>
      <c r="AC52">
        <f t="shared" si="1"/>
        <v>0.38666666666666666</v>
      </c>
    </row>
    <row r="53" spans="1:29" x14ac:dyDescent="0.25">
      <c r="A53" s="10" t="s">
        <v>119</v>
      </c>
      <c r="C53">
        <v>629</v>
      </c>
      <c r="E53">
        <v>41</v>
      </c>
      <c r="F53">
        <v>49.1</v>
      </c>
      <c r="G53">
        <v>1.2</v>
      </c>
      <c r="H53">
        <v>0.374</v>
      </c>
      <c r="I53">
        <v>0.45800000000000002</v>
      </c>
      <c r="J53">
        <v>0.75800000000000001</v>
      </c>
      <c r="K53">
        <v>8204</v>
      </c>
      <c r="M53">
        <v>44</v>
      </c>
      <c r="N53">
        <v>3.47</v>
      </c>
      <c r="O53">
        <v>7.8799999999999995E-2</v>
      </c>
      <c r="P53">
        <v>0.155</v>
      </c>
      <c r="Q53">
        <v>0.78100000000000003</v>
      </c>
      <c r="R53">
        <v>0.79600000000000004</v>
      </c>
      <c r="S53">
        <v>7733</v>
      </c>
      <c r="U53">
        <v>132</v>
      </c>
      <c r="V53">
        <v>5.85</v>
      </c>
      <c r="W53">
        <v>4.4299999999999999E-2</v>
      </c>
      <c r="X53">
        <v>0.155</v>
      </c>
      <c r="Y53">
        <v>0.78700000000000003</v>
      </c>
      <c r="Z53">
        <v>0.79400000000000004</v>
      </c>
      <c r="AA53">
        <v>1284</v>
      </c>
      <c r="AC53">
        <f t="shared" si="1"/>
        <v>0.33333333333333331</v>
      </c>
    </row>
    <row r="54" spans="1:29" x14ac:dyDescent="0.25">
      <c r="A54" s="10" t="s">
        <v>120</v>
      </c>
      <c r="C54">
        <v>523</v>
      </c>
      <c r="E54">
        <v>41</v>
      </c>
      <c r="F54">
        <v>38.5</v>
      </c>
      <c r="G54">
        <v>0.93899999999999995</v>
      </c>
      <c r="H54">
        <v>0.34699999999999998</v>
      </c>
      <c r="I54">
        <v>0.46200000000000002</v>
      </c>
      <c r="J54">
        <v>0.71599999999999997</v>
      </c>
      <c r="K54">
        <v>9208</v>
      </c>
      <c r="M54">
        <v>70</v>
      </c>
      <c r="N54">
        <v>3.83</v>
      </c>
      <c r="O54">
        <v>5.4699999999999999E-2</v>
      </c>
      <c r="P54">
        <v>0.15</v>
      </c>
      <c r="Q54">
        <v>0.78300000000000003</v>
      </c>
      <c r="R54">
        <v>0.79300000000000004</v>
      </c>
      <c r="S54">
        <v>12600</v>
      </c>
      <c r="U54">
        <v>97</v>
      </c>
      <c r="V54">
        <v>3.7</v>
      </c>
      <c r="W54">
        <v>3.8100000000000002E-2</v>
      </c>
      <c r="X54">
        <v>0.153</v>
      </c>
      <c r="Y54">
        <v>0.79100000000000004</v>
      </c>
      <c r="Z54">
        <v>0.79500000000000004</v>
      </c>
      <c r="AA54">
        <v>1611</v>
      </c>
      <c r="AC54">
        <f t="shared" si="1"/>
        <v>0.72164948453608246</v>
      </c>
    </row>
    <row r="55" spans="1:29" x14ac:dyDescent="0.25">
      <c r="A55" s="10" t="s">
        <v>121</v>
      </c>
      <c r="C55">
        <v>467</v>
      </c>
      <c r="E55">
        <v>32</v>
      </c>
      <c r="F55">
        <v>26.3</v>
      </c>
      <c r="G55">
        <v>0.82099999999999995</v>
      </c>
      <c r="H55">
        <v>0.374</v>
      </c>
      <c r="I55">
        <v>0.44600000000000001</v>
      </c>
      <c r="J55">
        <v>0.752</v>
      </c>
      <c r="K55">
        <v>11900</v>
      </c>
      <c r="M55">
        <v>41</v>
      </c>
      <c r="N55">
        <v>1.9</v>
      </c>
      <c r="O55">
        <v>4.6199999999999998E-2</v>
      </c>
      <c r="P55">
        <v>0.16200000000000001</v>
      </c>
      <c r="Q55">
        <v>0.45200000000000001</v>
      </c>
      <c r="R55">
        <v>0.79100000000000004</v>
      </c>
      <c r="S55">
        <v>6681</v>
      </c>
      <c r="U55">
        <v>65</v>
      </c>
      <c r="V55">
        <v>2.2200000000000002</v>
      </c>
      <c r="W55">
        <v>3.4200000000000001E-2</v>
      </c>
      <c r="X55">
        <v>0.161</v>
      </c>
      <c r="Y55">
        <v>0.79100000000000004</v>
      </c>
      <c r="Z55">
        <v>0.80300000000000005</v>
      </c>
      <c r="AA55">
        <v>1481</v>
      </c>
      <c r="AC55">
        <f t="shared" si="1"/>
        <v>0.63076923076923075</v>
      </c>
    </row>
    <row r="56" spans="1:29" x14ac:dyDescent="0.25">
      <c r="A56" s="10" t="s">
        <v>122</v>
      </c>
      <c r="C56">
        <v>928</v>
      </c>
      <c r="E56">
        <v>68</v>
      </c>
      <c r="F56">
        <v>53</v>
      </c>
      <c r="G56">
        <v>0.77900000000000003</v>
      </c>
      <c r="H56">
        <v>0.41499999999999998</v>
      </c>
      <c r="I56">
        <v>0.40300000000000002</v>
      </c>
      <c r="J56">
        <v>0.70899999999999996</v>
      </c>
      <c r="K56">
        <v>8187</v>
      </c>
      <c r="M56">
        <v>63</v>
      </c>
      <c r="N56">
        <v>4.1500000000000004</v>
      </c>
      <c r="O56">
        <v>6.5799999999999997E-2</v>
      </c>
      <c r="P56">
        <v>0.153</v>
      </c>
      <c r="Q56">
        <v>0.76400000000000001</v>
      </c>
      <c r="R56">
        <v>0.79100000000000004</v>
      </c>
      <c r="S56">
        <v>5175</v>
      </c>
      <c r="U56">
        <v>105</v>
      </c>
      <c r="V56">
        <v>4.5999999999999996</v>
      </c>
      <c r="W56">
        <v>4.3799999999999999E-2</v>
      </c>
      <c r="X56">
        <v>0.158</v>
      </c>
      <c r="Y56">
        <v>0.76900000000000002</v>
      </c>
      <c r="Z56">
        <v>0.79300000000000004</v>
      </c>
      <c r="AA56">
        <v>1945</v>
      </c>
      <c r="AC56">
        <f t="shared" si="1"/>
        <v>0.6</v>
      </c>
    </row>
    <row r="57" spans="1:29" x14ac:dyDescent="0.25">
      <c r="A57" s="10" t="s">
        <v>123</v>
      </c>
      <c r="C57">
        <v>768</v>
      </c>
      <c r="E57">
        <v>29</v>
      </c>
      <c r="F57">
        <v>29.6</v>
      </c>
      <c r="G57">
        <v>1.02</v>
      </c>
      <c r="H57">
        <v>0.38400000000000001</v>
      </c>
      <c r="I57">
        <v>0.45</v>
      </c>
      <c r="J57">
        <v>0.71299999999999997</v>
      </c>
      <c r="K57">
        <v>11200</v>
      </c>
      <c r="M57">
        <v>16</v>
      </c>
      <c r="N57">
        <v>1.1299999999999999</v>
      </c>
      <c r="O57">
        <v>7.0699999999999999E-2</v>
      </c>
      <c r="P57">
        <v>0.16700000000000001</v>
      </c>
      <c r="Q57">
        <v>0.747</v>
      </c>
      <c r="R57">
        <v>0.79900000000000004</v>
      </c>
      <c r="S57">
        <v>8928</v>
      </c>
      <c r="U57">
        <v>87</v>
      </c>
      <c r="V57">
        <v>2.74</v>
      </c>
      <c r="W57">
        <v>3.1399999999999997E-2</v>
      </c>
      <c r="X57">
        <v>0.189</v>
      </c>
      <c r="Y57">
        <v>0.75700000000000001</v>
      </c>
      <c r="Z57">
        <v>0.81399999999999995</v>
      </c>
      <c r="AA57">
        <v>1744</v>
      </c>
      <c r="AC57">
        <f t="shared" si="1"/>
        <v>0.18390804597701149</v>
      </c>
    </row>
    <row r="58" spans="1:29" x14ac:dyDescent="0.25">
      <c r="A58" s="10" t="s">
        <v>158</v>
      </c>
      <c r="C58">
        <v>730</v>
      </c>
      <c r="E58">
        <v>43</v>
      </c>
      <c r="F58">
        <v>38.4</v>
      </c>
      <c r="G58">
        <v>0.89300000000000002</v>
      </c>
      <c r="H58">
        <v>0.39900000000000002</v>
      </c>
      <c r="I58">
        <v>0.42299999999999999</v>
      </c>
      <c r="J58">
        <v>0.70799999999999996</v>
      </c>
      <c r="K58">
        <v>9046</v>
      </c>
      <c r="M58">
        <v>33</v>
      </c>
      <c r="N58">
        <v>1.89</v>
      </c>
      <c r="O58">
        <v>5.7299999999999997E-2</v>
      </c>
      <c r="P58">
        <v>0.159</v>
      </c>
      <c r="Q58">
        <v>0.76600000000000001</v>
      </c>
      <c r="R58">
        <v>0.79700000000000004</v>
      </c>
      <c r="S58">
        <v>7612</v>
      </c>
      <c r="U58">
        <v>89</v>
      </c>
      <c r="V58">
        <v>3.4</v>
      </c>
      <c r="W58">
        <v>3.8199999999999998E-2</v>
      </c>
      <c r="X58">
        <v>0.16800000000000001</v>
      </c>
      <c r="Y58">
        <v>0.77600000000000002</v>
      </c>
      <c r="Z58">
        <v>0.80600000000000005</v>
      </c>
      <c r="AA58">
        <v>1500</v>
      </c>
      <c r="AC58">
        <f t="shared" si="1"/>
        <v>0.3707865168539326</v>
      </c>
    </row>
    <row r="59" spans="1:29" x14ac:dyDescent="0.25">
      <c r="A59" s="10" t="s">
        <v>159</v>
      </c>
      <c r="C59">
        <v>500</v>
      </c>
      <c r="E59">
        <v>36</v>
      </c>
      <c r="F59">
        <v>29.4</v>
      </c>
      <c r="G59">
        <v>0.81699999999999995</v>
      </c>
      <c r="H59">
        <v>0.39300000000000002</v>
      </c>
      <c r="I59">
        <v>0.45700000000000002</v>
      </c>
      <c r="J59">
        <v>0.72499999999999998</v>
      </c>
      <c r="K59">
        <v>8399</v>
      </c>
      <c r="M59">
        <v>31</v>
      </c>
      <c r="N59">
        <v>1.71</v>
      </c>
      <c r="O59">
        <v>5.5199999999999999E-2</v>
      </c>
      <c r="P59">
        <v>0.15</v>
      </c>
      <c r="Q59">
        <v>0.76700000000000002</v>
      </c>
      <c r="R59">
        <v>0.79200000000000004</v>
      </c>
      <c r="S59">
        <v>5829</v>
      </c>
      <c r="U59">
        <v>89</v>
      </c>
      <c r="V59">
        <v>3.08</v>
      </c>
      <c r="W59">
        <v>3.4700000000000002E-2</v>
      </c>
      <c r="X59">
        <v>0.17399999999999999</v>
      </c>
      <c r="Y59">
        <v>0.76500000000000001</v>
      </c>
      <c r="Z59">
        <v>0.80600000000000005</v>
      </c>
      <c r="AA59">
        <v>1259</v>
      </c>
      <c r="AC59">
        <f t="shared" si="1"/>
        <v>0.34831460674157305</v>
      </c>
    </row>
    <row r="65" spans="1:29" x14ac:dyDescent="0.25">
      <c r="A65" t="s">
        <v>211</v>
      </c>
      <c r="C65">
        <v>606</v>
      </c>
      <c r="E65">
        <v>56</v>
      </c>
      <c r="F65">
        <v>38.5</v>
      </c>
      <c r="G65">
        <v>0.68799999999999994</v>
      </c>
      <c r="H65">
        <v>0.39500000000000002</v>
      </c>
      <c r="I65">
        <v>0.433</v>
      </c>
      <c r="J65">
        <v>0.69</v>
      </c>
      <c r="K65">
        <v>8582</v>
      </c>
      <c r="M65">
        <v>26</v>
      </c>
      <c r="N65">
        <v>0.77400000000000002</v>
      </c>
      <c r="O65">
        <v>2.98E-2</v>
      </c>
      <c r="P65">
        <v>0.159</v>
      </c>
      <c r="Q65">
        <v>0.76600000000000001</v>
      </c>
      <c r="R65">
        <v>0.80300000000000005</v>
      </c>
      <c r="S65">
        <v>4891</v>
      </c>
      <c r="U65">
        <v>105</v>
      </c>
      <c r="V65">
        <v>3.85</v>
      </c>
      <c r="W65">
        <v>3.6700000000000003E-2</v>
      </c>
      <c r="X65">
        <v>0.156</v>
      </c>
      <c r="Y65">
        <v>0.79500000000000004</v>
      </c>
      <c r="Z65">
        <v>0.8</v>
      </c>
      <c r="AA65">
        <v>1626</v>
      </c>
      <c r="AC65">
        <v>0.24761904761904763</v>
      </c>
    </row>
    <row r="66" spans="1:29" x14ac:dyDescent="0.25">
      <c r="A66" t="s">
        <v>212</v>
      </c>
      <c r="C66">
        <v>577</v>
      </c>
      <c r="E66">
        <v>38</v>
      </c>
      <c r="F66">
        <v>38.1</v>
      </c>
      <c r="G66">
        <v>1</v>
      </c>
      <c r="H66">
        <v>0.35199999999999998</v>
      </c>
      <c r="I66">
        <v>0.49399999999999999</v>
      </c>
      <c r="J66">
        <v>0.69099999999999995</v>
      </c>
      <c r="K66">
        <v>10200</v>
      </c>
      <c r="M66">
        <v>49</v>
      </c>
      <c r="N66">
        <v>2.94</v>
      </c>
      <c r="O66">
        <v>5.9900000000000002E-2</v>
      </c>
      <c r="P66">
        <v>0.159</v>
      </c>
      <c r="Q66">
        <v>0.77100000000000002</v>
      </c>
      <c r="R66">
        <v>0.80100000000000005</v>
      </c>
      <c r="S66">
        <v>7063</v>
      </c>
      <c r="U66">
        <v>105</v>
      </c>
      <c r="V66">
        <v>4.25</v>
      </c>
      <c r="W66">
        <v>4.0500000000000001E-2</v>
      </c>
      <c r="X66">
        <v>0.14899999999999999</v>
      </c>
      <c r="Y66">
        <v>0.79800000000000004</v>
      </c>
      <c r="Z66">
        <v>0.79300000000000004</v>
      </c>
      <c r="AA66">
        <v>1960</v>
      </c>
      <c r="AC66">
        <v>0.46666666666666667</v>
      </c>
    </row>
    <row r="67" spans="1:29" x14ac:dyDescent="0.25">
      <c r="A67" t="s">
        <v>213</v>
      </c>
      <c r="C67">
        <v>410</v>
      </c>
      <c r="E67">
        <v>23</v>
      </c>
      <c r="F67">
        <v>33.5</v>
      </c>
      <c r="G67">
        <v>1.46</v>
      </c>
      <c r="H67">
        <v>0.33400000000000002</v>
      </c>
      <c r="I67">
        <v>0.45200000000000001</v>
      </c>
      <c r="J67">
        <v>0.68400000000000005</v>
      </c>
      <c r="K67">
        <v>14300</v>
      </c>
      <c r="M67">
        <v>13</v>
      </c>
      <c r="N67">
        <v>0.376</v>
      </c>
      <c r="O67">
        <v>2.8899999999999999E-2</v>
      </c>
      <c r="P67">
        <v>0.17399999999999999</v>
      </c>
      <c r="Q67">
        <v>0.75700000000000001</v>
      </c>
      <c r="R67">
        <v>0.81</v>
      </c>
      <c r="S67">
        <v>8849</v>
      </c>
      <c r="U67">
        <v>106</v>
      </c>
      <c r="V67">
        <v>2.52</v>
      </c>
      <c r="W67">
        <v>2.3699999999999999E-2</v>
      </c>
      <c r="X67">
        <v>0.17199999999999999</v>
      </c>
      <c r="Y67">
        <v>0.77400000000000002</v>
      </c>
      <c r="Z67">
        <v>0.80600000000000005</v>
      </c>
      <c r="AA67">
        <v>3878</v>
      </c>
      <c r="AC67">
        <v>0.12264150943396226</v>
      </c>
    </row>
    <row r="68" spans="1:29" x14ac:dyDescent="0.25">
      <c r="A68" t="s">
        <v>214</v>
      </c>
      <c r="C68">
        <v>721</v>
      </c>
      <c r="E68">
        <v>53</v>
      </c>
      <c r="F68">
        <v>31.9</v>
      </c>
      <c r="G68">
        <v>0.60199999999999998</v>
      </c>
      <c r="H68">
        <v>0.39300000000000002</v>
      </c>
      <c r="I68">
        <v>0.41499999999999998</v>
      </c>
      <c r="J68">
        <v>0.68400000000000005</v>
      </c>
      <c r="K68">
        <v>13700</v>
      </c>
      <c r="M68">
        <v>65</v>
      </c>
      <c r="N68">
        <v>3.24</v>
      </c>
      <c r="O68">
        <v>4.9799999999999997E-2</v>
      </c>
      <c r="P68">
        <v>0.161</v>
      </c>
      <c r="Q68">
        <v>0.75700000000000001</v>
      </c>
      <c r="R68">
        <v>0.79700000000000004</v>
      </c>
      <c r="S68">
        <v>6408</v>
      </c>
      <c r="U68">
        <v>92</v>
      </c>
      <c r="V68">
        <v>2.29</v>
      </c>
      <c r="W68">
        <v>2.4899999999999999E-2</v>
      </c>
      <c r="X68">
        <v>0.16200000000000001</v>
      </c>
      <c r="Y68">
        <v>0.80600000000000005</v>
      </c>
      <c r="Z68">
        <v>0.81200000000000006</v>
      </c>
      <c r="AA68">
        <v>3418</v>
      </c>
      <c r="AC68">
        <v>0.70652173913043481</v>
      </c>
    </row>
    <row r="69" spans="1:29" x14ac:dyDescent="0.25">
      <c r="A69" t="s">
        <v>215</v>
      </c>
      <c r="C69">
        <v>519</v>
      </c>
      <c r="E69">
        <v>34</v>
      </c>
      <c r="F69">
        <v>30.7</v>
      </c>
      <c r="G69">
        <v>0.90400000000000003</v>
      </c>
      <c r="H69">
        <v>0.372</v>
      </c>
      <c r="I69">
        <v>0.45600000000000002</v>
      </c>
      <c r="J69">
        <v>0.68</v>
      </c>
      <c r="K69">
        <v>14700</v>
      </c>
      <c r="M69">
        <v>39</v>
      </c>
      <c r="N69">
        <v>2.58</v>
      </c>
      <c r="O69">
        <v>6.6199999999999995E-2</v>
      </c>
      <c r="P69">
        <v>0.155</v>
      </c>
      <c r="Q69">
        <v>0.78500000000000003</v>
      </c>
      <c r="R69">
        <v>0.8</v>
      </c>
      <c r="S69">
        <v>15200</v>
      </c>
      <c r="U69">
        <v>91</v>
      </c>
      <c r="V69">
        <v>3.12</v>
      </c>
      <c r="W69">
        <v>3.4200000000000001E-2</v>
      </c>
      <c r="X69">
        <v>0.186</v>
      </c>
      <c r="Y69">
        <v>0.74099999999999999</v>
      </c>
      <c r="Z69">
        <v>0.80800000000000005</v>
      </c>
      <c r="AA69">
        <v>1886</v>
      </c>
      <c r="AC69">
        <v>0.42857142857142855</v>
      </c>
    </row>
    <row r="70" spans="1:29" x14ac:dyDescent="0.25">
      <c r="A70" t="s">
        <v>216</v>
      </c>
      <c r="C70">
        <v>497</v>
      </c>
      <c r="E70">
        <v>46</v>
      </c>
      <c r="F70">
        <v>35.700000000000003</v>
      </c>
      <c r="G70">
        <v>0.77600000000000002</v>
      </c>
      <c r="H70">
        <v>0.41</v>
      </c>
      <c r="I70">
        <v>0.41499999999999998</v>
      </c>
      <c r="J70">
        <v>0.67400000000000004</v>
      </c>
      <c r="K70">
        <v>12700</v>
      </c>
      <c r="M70">
        <v>43</v>
      </c>
      <c r="N70">
        <v>3.21</v>
      </c>
      <c r="O70">
        <v>7.4700000000000003E-2</v>
      </c>
      <c r="P70">
        <v>0.158</v>
      </c>
      <c r="Q70">
        <v>0.76800000000000002</v>
      </c>
      <c r="R70">
        <v>0.79500000000000004</v>
      </c>
      <c r="S70">
        <v>14600</v>
      </c>
      <c r="U70">
        <v>86</v>
      </c>
      <c r="V70">
        <v>2.5499999999999998</v>
      </c>
      <c r="W70">
        <v>2.9700000000000001E-2</v>
      </c>
      <c r="X70">
        <v>0.17599999999999999</v>
      </c>
      <c r="Y70">
        <v>0.76600000000000001</v>
      </c>
      <c r="Z70">
        <v>0.81100000000000005</v>
      </c>
      <c r="AA70">
        <v>2175</v>
      </c>
      <c r="AC70">
        <v>0.5</v>
      </c>
    </row>
    <row r="71" spans="1:29" x14ac:dyDescent="0.25">
      <c r="A71" t="s">
        <v>72</v>
      </c>
      <c r="C71">
        <v>440</v>
      </c>
      <c r="E71">
        <v>45</v>
      </c>
      <c r="F71">
        <v>38.5</v>
      </c>
      <c r="G71">
        <v>0.85499999999999998</v>
      </c>
      <c r="H71">
        <v>0.41499999999999998</v>
      </c>
      <c r="I71">
        <v>0.41599999999999998</v>
      </c>
      <c r="J71">
        <v>0.75700000000000001</v>
      </c>
      <c r="K71">
        <v>6610</v>
      </c>
      <c r="M71">
        <v>43</v>
      </c>
      <c r="N71">
        <v>2.48</v>
      </c>
      <c r="O71">
        <v>5.7700000000000001E-2</v>
      </c>
      <c r="P71">
        <v>0.153</v>
      </c>
      <c r="Q71">
        <v>0.80100000000000005</v>
      </c>
      <c r="R71">
        <v>0.80600000000000005</v>
      </c>
      <c r="S71">
        <v>7511</v>
      </c>
      <c r="U71">
        <v>86</v>
      </c>
      <c r="V71">
        <v>2.4700000000000002</v>
      </c>
      <c r="W71">
        <v>2.8799999999999999E-2</v>
      </c>
      <c r="X71">
        <v>0.16600000000000001</v>
      </c>
      <c r="Y71">
        <v>0.79100000000000004</v>
      </c>
      <c r="Z71">
        <v>0.81</v>
      </c>
      <c r="AA71">
        <v>1027</v>
      </c>
      <c r="AC71">
        <v>0.5</v>
      </c>
    </row>
    <row r="72" spans="1:29" x14ac:dyDescent="0.25">
      <c r="A72" t="s">
        <v>73</v>
      </c>
      <c r="C72">
        <v>308</v>
      </c>
      <c r="E72">
        <v>29</v>
      </c>
      <c r="F72">
        <v>27.1</v>
      </c>
      <c r="G72">
        <v>0.93500000000000005</v>
      </c>
      <c r="H72">
        <v>0.38800000000000001</v>
      </c>
      <c r="I72">
        <v>0.438</v>
      </c>
      <c r="J72">
        <v>0.73499999999999999</v>
      </c>
      <c r="K72">
        <v>11600</v>
      </c>
      <c r="M72">
        <v>44</v>
      </c>
      <c r="N72">
        <v>0.90600000000000003</v>
      </c>
      <c r="O72">
        <v>2.06E-2</v>
      </c>
      <c r="P72">
        <v>0.17</v>
      </c>
      <c r="Q72">
        <v>0.73199999999999998</v>
      </c>
      <c r="R72">
        <v>0.79</v>
      </c>
      <c r="S72">
        <v>3899</v>
      </c>
      <c r="U72">
        <v>79</v>
      </c>
      <c r="V72">
        <v>2.68</v>
      </c>
      <c r="W72">
        <v>3.39E-2</v>
      </c>
      <c r="X72">
        <v>0.157</v>
      </c>
      <c r="Y72">
        <v>0.79100000000000004</v>
      </c>
      <c r="Z72">
        <v>0.79700000000000004</v>
      </c>
      <c r="AA72">
        <v>1012</v>
      </c>
      <c r="AC72">
        <v>0.55696202531645567</v>
      </c>
    </row>
    <row r="73" spans="1:29" x14ac:dyDescent="0.25">
      <c r="A73" t="s">
        <v>74</v>
      </c>
      <c r="C73">
        <v>479</v>
      </c>
      <c r="E73">
        <v>23</v>
      </c>
      <c r="F73">
        <v>38.1</v>
      </c>
      <c r="G73">
        <v>1.66</v>
      </c>
      <c r="H73">
        <v>0.34399999999999997</v>
      </c>
      <c r="I73">
        <v>0.48499999999999999</v>
      </c>
      <c r="J73">
        <v>0.73599999999999999</v>
      </c>
      <c r="K73">
        <v>11400</v>
      </c>
      <c r="M73">
        <v>45</v>
      </c>
      <c r="N73">
        <v>2.4300000000000002</v>
      </c>
      <c r="O73">
        <v>5.4100000000000002E-2</v>
      </c>
      <c r="P73">
        <v>0.16500000000000001</v>
      </c>
      <c r="Q73">
        <v>0.755</v>
      </c>
      <c r="R73">
        <v>0.79500000000000004</v>
      </c>
      <c r="S73">
        <v>7439</v>
      </c>
      <c r="U73">
        <v>116</v>
      </c>
      <c r="V73">
        <v>4.47</v>
      </c>
      <c r="W73">
        <v>3.85E-2</v>
      </c>
      <c r="X73">
        <v>0.16700000000000001</v>
      </c>
      <c r="Y73">
        <v>0.77700000000000002</v>
      </c>
      <c r="Z73">
        <v>0.80200000000000005</v>
      </c>
      <c r="AA73">
        <v>877</v>
      </c>
      <c r="AC73">
        <v>0.38793103448275862</v>
      </c>
    </row>
    <row r="74" spans="1:29" x14ac:dyDescent="0.25">
      <c r="A74" t="s">
        <v>75</v>
      </c>
      <c r="C74">
        <v>1088</v>
      </c>
      <c r="E74">
        <v>84</v>
      </c>
      <c r="F74">
        <v>123</v>
      </c>
      <c r="G74">
        <v>1.47</v>
      </c>
      <c r="H74">
        <v>0.4</v>
      </c>
      <c r="I74">
        <v>0.442</v>
      </c>
      <c r="J74">
        <v>0.73</v>
      </c>
      <c r="K74">
        <v>10100</v>
      </c>
      <c r="M74">
        <v>118</v>
      </c>
      <c r="N74">
        <v>5.9</v>
      </c>
      <c r="O74">
        <v>0.05</v>
      </c>
      <c r="P74">
        <v>0.16800000000000001</v>
      </c>
      <c r="Q74">
        <v>0.753</v>
      </c>
      <c r="R74">
        <v>0.79600000000000004</v>
      </c>
      <c r="S74">
        <v>6975</v>
      </c>
      <c r="U74">
        <v>283</v>
      </c>
      <c r="V74">
        <v>9.76</v>
      </c>
      <c r="W74">
        <v>3.4500000000000003E-2</v>
      </c>
      <c r="X74">
        <v>0.17899999999999999</v>
      </c>
      <c r="Y74">
        <v>0.77</v>
      </c>
      <c r="Z74">
        <v>0.81599999999999995</v>
      </c>
      <c r="AA74">
        <v>1047</v>
      </c>
      <c r="AC74">
        <v>0.41696113074204949</v>
      </c>
    </row>
    <row r="75" spans="1:29" x14ac:dyDescent="0.25">
      <c r="A75" t="s">
        <v>76</v>
      </c>
      <c r="C75">
        <v>357</v>
      </c>
      <c r="E75">
        <v>33</v>
      </c>
      <c r="F75">
        <v>23.9</v>
      </c>
      <c r="G75">
        <v>1.08</v>
      </c>
      <c r="H75">
        <v>0.40600000000000003</v>
      </c>
      <c r="I75">
        <v>0.42599999999999999</v>
      </c>
      <c r="J75">
        <v>0.72499999999999998</v>
      </c>
      <c r="K75">
        <v>9591</v>
      </c>
      <c r="M75">
        <v>37</v>
      </c>
      <c r="N75">
        <v>2.4700000000000002</v>
      </c>
      <c r="O75">
        <v>6.6699999999999995E-2</v>
      </c>
      <c r="P75">
        <v>0.16900000000000001</v>
      </c>
      <c r="Q75">
        <v>0.75600000000000001</v>
      </c>
      <c r="R75">
        <v>0.81100000000000005</v>
      </c>
      <c r="S75">
        <v>9308</v>
      </c>
      <c r="U75">
        <v>107</v>
      </c>
      <c r="V75">
        <v>3.19</v>
      </c>
      <c r="W75">
        <v>2.98E-2</v>
      </c>
      <c r="X75">
        <v>0.186</v>
      </c>
      <c r="Y75">
        <v>0.78200000000000003</v>
      </c>
      <c r="Z75">
        <v>0.82899999999999996</v>
      </c>
      <c r="AA75">
        <v>1114</v>
      </c>
      <c r="AC75">
        <v>0.34579439252336447</v>
      </c>
    </row>
    <row r="76" spans="1:29" x14ac:dyDescent="0.25">
      <c r="A76" t="s">
        <v>77</v>
      </c>
      <c r="C76">
        <v>530</v>
      </c>
      <c r="E76">
        <v>49</v>
      </c>
      <c r="F76">
        <v>31.1</v>
      </c>
      <c r="G76">
        <v>0.63400000000000001</v>
      </c>
      <c r="H76">
        <v>0.42399999999999999</v>
      </c>
      <c r="I76">
        <v>0.41</v>
      </c>
      <c r="J76">
        <v>0.70399999999999996</v>
      </c>
      <c r="K76">
        <v>11500</v>
      </c>
      <c r="M76">
        <v>46</v>
      </c>
      <c r="N76">
        <v>1.1399999999999999</v>
      </c>
      <c r="O76">
        <v>2.4799999999999999E-2</v>
      </c>
      <c r="P76">
        <v>0.17100000000000001</v>
      </c>
      <c r="Q76">
        <v>0.746</v>
      </c>
      <c r="R76">
        <v>0.80100000000000005</v>
      </c>
      <c r="S76">
        <v>3454</v>
      </c>
      <c r="U76">
        <v>83</v>
      </c>
      <c r="V76">
        <v>2.48</v>
      </c>
      <c r="W76">
        <v>2.98E-2</v>
      </c>
      <c r="X76">
        <v>0.158</v>
      </c>
      <c r="Y76">
        <v>0.78700000000000003</v>
      </c>
      <c r="Z76">
        <v>0.80200000000000005</v>
      </c>
      <c r="AA76">
        <v>1246</v>
      </c>
      <c r="AC76">
        <v>0.55421686746987953</v>
      </c>
    </row>
    <row r="77" spans="1:29" x14ac:dyDescent="0.25">
      <c r="A77" t="s">
        <v>78</v>
      </c>
      <c r="C77">
        <v>377</v>
      </c>
      <c r="E77">
        <v>22</v>
      </c>
      <c r="F77">
        <v>21.5</v>
      </c>
      <c r="G77">
        <v>0.97699999999999998</v>
      </c>
      <c r="H77">
        <v>0.40500000000000003</v>
      </c>
      <c r="I77">
        <v>0.39500000000000002</v>
      </c>
      <c r="J77">
        <v>0.69</v>
      </c>
      <c r="K77">
        <v>14600</v>
      </c>
      <c r="M77">
        <v>25</v>
      </c>
      <c r="N77">
        <v>1.2</v>
      </c>
      <c r="O77">
        <v>4.8099999999999997E-2</v>
      </c>
      <c r="P77">
        <v>0.158</v>
      </c>
      <c r="Q77">
        <v>0.77700000000000002</v>
      </c>
      <c r="R77">
        <v>0.80500000000000005</v>
      </c>
      <c r="S77">
        <v>19100</v>
      </c>
      <c r="U77">
        <v>68</v>
      </c>
      <c r="V77">
        <v>2.06</v>
      </c>
      <c r="W77">
        <v>3.0300000000000001E-2</v>
      </c>
      <c r="X77">
        <v>0.17100000000000001</v>
      </c>
      <c r="Y77">
        <v>0.75800000000000001</v>
      </c>
      <c r="Z77">
        <v>0.80200000000000005</v>
      </c>
      <c r="AA77">
        <v>1210</v>
      </c>
      <c r="AC77">
        <v>0.36764705882352944</v>
      </c>
    </row>
    <row r="78" spans="1:29" x14ac:dyDescent="0.25">
      <c r="A78" t="s">
        <v>217</v>
      </c>
      <c r="C78">
        <v>440</v>
      </c>
      <c r="E78">
        <v>25</v>
      </c>
      <c r="F78">
        <v>29</v>
      </c>
      <c r="G78">
        <v>1.1599999999999999</v>
      </c>
      <c r="H78">
        <v>0.35099999999999998</v>
      </c>
      <c r="I78">
        <v>0.47299999999999998</v>
      </c>
      <c r="J78">
        <v>0.67300000000000004</v>
      </c>
      <c r="K78">
        <v>13500</v>
      </c>
      <c r="M78">
        <v>33</v>
      </c>
      <c r="N78">
        <v>1.68</v>
      </c>
      <c r="O78">
        <v>5.0900000000000001E-2</v>
      </c>
      <c r="P78">
        <v>0.184</v>
      </c>
      <c r="Q78">
        <v>0.71099999999999997</v>
      </c>
      <c r="R78">
        <v>0.79800000000000004</v>
      </c>
      <c r="S78">
        <v>7005</v>
      </c>
      <c r="U78">
        <v>69</v>
      </c>
      <c r="V78">
        <v>2.29</v>
      </c>
      <c r="W78">
        <v>3.3099999999999997E-2</v>
      </c>
      <c r="X78">
        <v>0.183</v>
      </c>
      <c r="Y78">
        <v>0.746</v>
      </c>
      <c r="Z78">
        <v>0.80100000000000005</v>
      </c>
      <c r="AA78">
        <v>1428</v>
      </c>
      <c r="AC78">
        <v>0.47826086956521741</v>
      </c>
    </row>
    <row r="79" spans="1:29" x14ac:dyDescent="0.25">
      <c r="A79" t="s">
        <v>218</v>
      </c>
      <c r="C79">
        <v>415</v>
      </c>
      <c r="E79">
        <v>32</v>
      </c>
      <c r="F79">
        <v>26.1</v>
      </c>
      <c r="G79">
        <v>0.81499999999999995</v>
      </c>
      <c r="H79">
        <v>0.34799999999999998</v>
      </c>
      <c r="I79">
        <v>0.49399999999999999</v>
      </c>
      <c r="J79">
        <v>0.72799999999999998</v>
      </c>
      <c r="K79">
        <v>9631</v>
      </c>
      <c r="M79">
        <v>30</v>
      </c>
      <c r="N79">
        <v>1.59</v>
      </c>
      <c r="O79">
        <v>5.3100000000000001E-2</v>
      </c>
      <c r="P79">
        <v>0.159</v>
      </c>
      <c r="Q79">
        <v>0.748</v>
      </c>
      <c r="R79">
        <v>0.79100000000000004</v>
      </c>
      <c r="S79">
        <v>6254</v>
      </c>
      <c r="U79">
        <v>65</v>
      </c>
      <c r="V79">
        <v>1.47</v>
      </c>
      <c r="W79">
        <v>2.2599999999999999E-2</v>
      </c>
      <c r="X79">
        <v>0.17899999999999999</v>
      </c>
      <c r="Y79">
        <v>0.77800000000000002</v>
      </c>
      <c r="Z79">
        <v>0.82099999999999995</v>
      </c>
      <c r="AA79">
        <v>1538</v>
      </c>
      <c r="AC79">
        <v>0.46153846153846156</v>
      </c>
    </row>
    <row r="80" spans="1:29" x14ac:dyDescent="0.25">
      <c r="A80" t="s">
        <v>219</v>
      </c>
      <c r="C80">
        <v>397</v>
      </c>
      <c r="E80">
        <v>24</v>
      </c>
      <c r="F80">
        <v>28.2</v>
      </c>
      <c r="G80">
        <v>1.18</v>
      </c>
      <c r="H80">
        <v>0.38100000000000001</v>
      </c>
      <c r="I80">
        <v>0.435</v>
      </c>
      <c r="J80">
        <v>0.67900000000000005</v>
      </c>
      <c r="K80">
        <v>6854</v>
      </c>
      <c r="M80">
        <v>35</v>
      </c>
      <c r="N80">
        <v>1.86</v>
      </c>
      <c r="O80">
        <v>5.3199999999999997E-2</v>
      </c>
      <c r="P80">
        <v>0.16600000000000001</v>
      </c>
      <c r="Q80">
        <v>0.75900000000000001</v>
      </c>
      <c r="R80">
        <v>0.80300000000000005</v>
      </c>
      <c r="S80">
        <v>5425</v>
      </c>
      <c r="U80">
        <v>93</v>
      </c>
      <c r="V80">
        <v>2.71</v>
      </c>
      <c r="W80">
        <v>2.9100000000000001E-2</v>
      </c>
      <c r="X80">
        <v>0.21199999999999999</v>
      </c>
      <c r="Y80">
        <v>0.71299999999999997</v>
      </c>
      <c r="Z80">
        <v>0.81299999999999994</v>
      </c>
      <c r="AA80">
        <v>1743</v>
      </c>
      <c r="AC80">
        <v>0.37634408602150538</v>
      </c>
    </row>
    <row r="81" spans="1:29" x14ac:dyDescent="0.25">
      <c r="A81" t="s">
        <v>220</v>
      </c>
      <c r="C81">
        <v>603</v>
      </c>
      <c r="E81">
        <v>64</v>
      </c>
      <c r="F81">
        <v>37.9</v>
      </c>
      <c r="G81">
        <v>0.59299999999999997</v>
      </c>
      <c r="H81">
        <v>0.371</v>
      </c>
      <c r="I81">
        <v>0.47099999999999997</v>
      </c>
      <c r="J81">
        <v>0.71399999999999997</v>
      </c>
      <c r="K81">
        <v>7662</v>
      </c>
      <c r="M81">
        <v>62</v>
      </c>
      <c r="N81">
        <v>4.1100000000000003</v>
      </c>
      <c r="O81">
        <v>6.6299999999999998E-2</v>
      </c>
      <c r="P81">
        <v>0.188</v>
      </c>
      <c r="Q81">
        <v>0.73499999999999999</v>
      </c>
      <c r="R81">
        <v>0.81399999999999995</v>
      </c>
      <c r="S81">
        <v>8400</v>
      </c>
      <c r="U81">
        <v>112</v>
      </c>
      <c r="V81">
        <v>4.1900000000000004</v>
      </c>
      <c r="W81">
        <v>3.7400000000000003E-2</v>
      </c>
      <c r="X81">
        <v>0.17799999999999999</v>
      </c>
      <c r="Y81">
        <v>0.78200000000000003</v>
      </c>
      <c r="Z81">
        <v>0.81499999999999995</v>
      </c>
      <c r="AA81">
        <v>2088</v>
      </c>
      <c r="AC81">
        <v>0.5535714285714286</v>
      </c>
    </row>
    <row r="82" spans="1:29" x14ac:dyDescent="0.25">
      <c r="A82" t="s">
        <v>221</v>
      </c>
      <c r="C82">
        <v>557</v>
      </c>
      <c r="E82">
        <v>43</v>
      </c>
      <c r="F82">
        <v>44.8</v>
      </c>
      <c r="G82">
        <v>1.04</v>
      </c>
      <c r="H82">
        <v>0.39200000000000002</v>
      </c>
      <c r="I82">
        <v>0.46500000000000002</v>
      </c>
      <c r="J82">
        <v>0.76</v>
      </c>
      <c r="K82">
        <v>7700</v>
      </c>
      <c r="M82">
        <v>41</v>
      </c>
      <c r="N82">
        <v>1.19</v>
      </c>
      <c r="O82">
        <v>2.9100000000000001E-2</v>
      </c>
      <c r="P82">
        <v>0.17100000000000001</v>
      </c>
      <c r="Q82">
        <v>0.73799999999999999</v>
      </c>
      <c r="R82">
        <v>0.79500000000000004</v>
      </c>
      <c r="S82">
        <v>4469</v>
      </c>
      <c r="U82">
        <v>117</v>
      </c>
      <c r="V82">
        <v>3.6</v>
      </c>
      <c r="W82">
        <v>3.0800000000000001E-2</v>
      </c>
      <c r="X82">
        <v>0.188</v>
      </c>
      <c r="Y82">
        <v>0.77800000000000002</v>
      </c>
      <c r="Z82">
        <v>0.82899999999999996</v>
      </c>
      <c r="AA82">
        <v>2052</v>
      </c>
      <c r="AC82">
        <v>0.3504273504273504</v>
      </c>
    </row>
    <row r="83" spans="1:29" x14ac:dyDescent="0.25">
      <c r="A83" t="s">
        <v>222</v>
      </c>
      <c r="C83">
        <v>404</v>
      </c>
      <c r="E83">
        <v>38</v>
      </c>
      <c r="F83">
        <v>34</v>
      </c>
      <c r="G83">
        <v>0.89400000000000002</v>
      </c>
      <c r="H83">
        <v>0.39200000000000002</v>
      </c>
      <c r="I83">
        <v>0.45500000000000002</v>
      </c>
      <c r="J83">
        <v>0.74099999999999999</v>
      </c>
      <c r="K83">
        <v>10600</v>
      </c>
      <c r="M83">
        <v>33</v>
      </c>
      <c r="N83">
        <v>1.1399999999999999</v>
      </c>
      <c r="O83">
        <v>3.4500000000000003E-2</v>
      </c>
      <c r="P83">
        <v>0.153</v>
      </c>
      <c r="Q83">
        <v>0.78700000000000003</v>
      </c>
      <c r="R83">
        <v>0.80100000000000005</v>
      </c>
      <c r="S83">
        <v>7490</v>
      </c>
      <c r="U83">
        <v>94</v>
      </c>
      <c r="V83">
        <v>2.3199999999999998</v>
      </c>
      <c r="W83">
        <v>2.46E-2</v>
      </c>
      <c r="X83">
        <v>0.185</v>
      </c>
      <c r="Y83">
        <v>0.77600000000000002</v>
      </c>
      <c r="Z83">
        <v>0.82399999999999995</v>
      </c>
      <c r="AA83">
        <v>3108</v>
      </c>
      <c r="AC83">
        <v>0.35106382978723405</v>
      </c>
    </row>
    <row r="84" spans="1:29" x14ac:dyDescent="0.25">
      <c r="A84" t="s">
        <v>223</v>
      </c>
      <c r="C84">
        <v>430</v>
      </c>
      <c r="E84">
        <v>19</v>
      </c>
      <c r="F84">
        <v>27.4</v>
      </c>
      <c r="G84">
        <v>1.44</v>
      </c>
      <c r="H84">
        <v>0.36599999999999999</v>
      </c>
      <c r="I84">
        <v>0.42699999999999999</v>
      </c>
      <c r="J84">
        <v>0.65700000000000003</v>
      </c>
      <c r="K84">
        <v>13200</v>
      </c>
      <c r="M84">
        <v>17</v>
      </c>
      <c r="N84">
        <v>1.1000000000000001</v>
      </c>
      <c r="O84">
        <v>6.4500000000000002E-2</v>
      </c>
      <c r="P84">
        <v>0.16700000000000001</v>
      </c>
      <c r="Q84">
        <v>0.745</v>
      </c>
      <c r="R84">
        <v>0.80500000000000005</v>
      </c>
      <c r="S84">
        <v>16500</v>
      </c>
      <c r="U84">
        <v>69</v>
      </c>
      <c r="V84">
        <v>1.72</v>
      </c>
      <c r="W84">
        <v>2.4899999999999999E-2</v>
      </c>
      <c r="X84">
        <v>0.17899999999999999</v>
      </c>
      <c r="Y84">
        <v>0.77400000000000002</v>
      </c>
      <c r="Z84">
        <v>0.81299999999999994</v>
      </c>
      <c r="AA84">
        <v>2347</v>
      </c>
      <c r="AC84">
        <v>0.24637681159420291</v>
      </c>
    </row>
    <row r="85" spans="1:29" x14ac:dyDescent="0.25">
      <c r="A85" t="s">
        <v>224</v>
      </c>
      <c r="C85">
        <v>561</v>
      </c>
      <c r="E85">
        <v>46</v>
      </c>
      <c r="F85">
        <v>37.4</v>
      </c>
      <c r="G85">
        <v>0.81399999999999995</v>
      </c>
      <c r="H85">
        <v>0.439</v>
      </c>
      <c r="I85">
        <v>0.38300000000000001</v>
      </c>
      <c r="J85">
        <v>0.68400000000000005</v>
      </c>
      <c r="K85">
        <v>11400</v>
      </c>
      <c r="M85">
        <v>8</v>
      </c>
      <c r="N85">
        <v>0.41699999999999998</v>
      </c>
      <c r="O85">
        <v>5.21E-2</v>
      </c>
      <c r="P85">
        <v>0.158</v>
      </c>
      <c r="Q85">
        <v>0.80700000000000005</v>
      </c>
      <c r="R85">
        <v>0.81899999999999995</v>
      </c>
      <c r="S85">
        <v>13100</v>
      </c>
      <c r="U85">
        <v>109</v>
      </c>
      <c r="V85">
        <v>3.21</v>
      </c>
      <c r="W85">
        <v>2.9399999999999999E-2</v>
      </c>
      <c r="X85">
        <v>0.17</v>
      </c>
      <c r="Y85">
        <v>0.78100000000000003</v>
      </c>
      <c r="Z85">
        <v>0.81</v>
      </c>
      <c r="AA85">
        <v>2198</v>
      </c>
      <c r="AC85">
        <v>7.3394495412844041E-2</v>
      </c>
    </row>
    <row r="86" spans="1:29" x14ac:dyDescent="0.25">
      <c r="A86" t="s">
        <v>225</v>
      </c>
      <c r="C86">
        <v>307</v>
      </c>
      <c r="E86">
        <v>22</v>
      </c>
      <c r="F86">
        <v>19.100000000000001</v>
      </c>
      <c r="G86">
        <v>0.86699999999999999</v>
      </c>
      <c r="H86">
        <v>0.40100000000000002</v>
      </c>
      <c r="I86">
        <v>0.43099999999999999</v>
      </c>
      <c r="J86">
        <v>0.73299999999999998</v>
      </c>
      <c r="K86">
        <v>14300</v>
      </c>
      <c r="M86">
        <v>20</v>
      </c>
      <c r="N86">
        <v>1.24</v>
      </c>
      <c r="O86">
        <v>6.2199999999999998E-2</v>
      </c>
      <c r="P86">
        <v>0.152</v>
      </c>
      <c r="Q86">
        <v>0.77900000000000003</v>
      </c>
      <c r="R86">
        <v>0.80600000000000005</v>
      </c>
      <c r="S86">
        <v>16500</v>
      </c>
      <c r="U86">
        <v>74</v>
      </c>
      <c r="V86">
        <v>2.63</v>
      </c>
      <c r="W86">
        <v>3.5499999999999997E-2</v>
      </c>
      <c r="X86">
        <v>0.17</v>
      </c>
      <c r="Y86">
        <v>0.746</v>
      </c>
      <c r="Z86">
        <v>0.79300000000000004</v>
      </c>
      <c r="AA86">
        <v>1265</v>
      </c>
      <c r="AC86">
        <v>0.27027027027027029</v>
      </c>
    </row>
    <row r="87" spans="1:29" x14ac:dyDescent="0.25">
      <c r="A87" t="s">
        <v>226</v>
      </c>
      <c r="C87">
        <v>641</v>
      </c>
      <c r="E87">
        <v>41</v>
      </c>
      <c r="F87">
        <v>38</v>
      </c>
      <c r="G87">
        <v>0.92700000000000005</v>
      </c>
      <c r="H87">
        <v>0.39</v>
      </c>
      <c r="I87">
        <v>0.45100000000000001</v>
      </c>
      <c r="J87">
        <v>0.66700000000000004</v>
      </c>
      <c r="K87">
        <v>9722</v>
      </c>
      <c r="M87">
        <v>28</v>
      </c>
      <c r="N87">
        <v>1.18</v>
      </c>
      <c r="O87">
        <v>4.2099999999999999E-2</v>
      </c>
      <c r="P87">
        <v>0.16500000000000001</v>
      </c>
      <c r="Q87">
        <v>0.76800000000000002</v>
      </c>
      <c r="R87">
        <v>0.81</v>
      </c>
      <c r="S87">
        <v>5740</v>
      </c>
      <c r="U87">
        <v>102</v>
      </c>
      <c r="V87">
        <v>3.67</v>
      </c>
      <c r="W87">
        <v>3.5999999999999997E-2</v>
      </c>
      <c r="X87">
        <v>0.185</v>
      </c>
      <c r="Y87">
        <v>0.73299999999999998</v>
      </c>
      <c r="Z87">
        <v>0.79600000000000004</v>
      </c>
      <c r="AA87">
        <v>1543</v>
      </c>
      <c r="AC87">
        <v>0.27450980392156865</v>
      </c>
    </row>
    <row r="88" spans="1:29" x14ac:dyDescent="0.25">
      <c r="A88" t="s">
        <v>227</v>
      </c>
      <c r="C88">
        <v>580</v>
      </c>
      <c r="E88">
        <v>55</v>
      </c>
      <c r="F88">
        <v>29.6</v>
      </c>
      <c r="G88">
        <v>0.53800000000000003</v>
      </c>
      <c r="H88">
        <v>0.39500000000000002</v>
      </c>
      <c r="I88">
        <v>0.40899999999999997</v>
      </c>
      <c r="J88">
        <v>0.72899999999999998</v>
      </c>
      <c r="K88">
        <v>10600</v>
      </c>
      <c r="M88">
        <v>33</v>
      </c>
      <c r="N88">
        <v>2.0499999999999998</v>
      </c>
      <c r="O88">
        <v>6.2199999999999998E-2</v>
      </c>
      <c r="P88">
        <v>0.16400000000000001</v>
      </c>
      <c r="Q88">
        <v>0.76200000000000001</v>
      </c>
      <c r="R88">
        <v>0.79800000000000004</v>
      </c>
      <c r="S88">
        <v>9543</v>
      </c>
      <c r="U88">
        <v>124</v>
      </c>
      <c r="V88">
        <v>4.38</v>
      </c>
      <c r="W88">
        <v>3.5299999999999998E-2</v>
      </c>
      <c r="X88">
        <v>0.17799999999999999</v>
      </c>
      <c r="Y88">
        <v>0.73299999999999998</v>
      </c>
      <c r="Z88">
        <v>0.79400000000000004</v>
      </c>
      <c r="AA88">
        <v>2018</v>
      </c>
      <c r="AC88">
        <v>0.2661290322580645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832-3604-42E5-B46A-5C19550264D2}">
  <dimension ref="A4:AC72"/>
  <sheetViews>
    <sheetView tabSelected="1" topLeftCell="A38" workbookViewId="0">
      <selection activeCell="A68" sqref="A68:XFD68"/>
    </sheetView>
  </sheetViews>
  <sheetFormatPr defaultRowHeight="15" x14ac:dyDescent="0.25"/>
  <sheetData>
    <row r="4" spans="1:29" x14ac:dyDescent="0.25">
      <c r="E4" s="1" t="s">
        <v>0</v>
      </c>
      <c r="F4" s="1"/>
      <c r="G4" s="1"/>
      <c r="H4" s="1"/>
      <c r="I4" s="1"/>
      <c r="J4" s="1"/>
      <c r="K4" s="1"/>
      <c r="M4" s="2" t="s">
        <v>1</v>
      </c>
      <c r="N4" s="2"/>
      <c r="O4" s="2"/>
      <c r="P4" s="2"/>
      <c r="Q4" s="2"/>
      <c r="R4" s="2"/>
      <c r="S4" s="2"/>
      <c r="U4" s="3" t="s">
        <v>2</v>
      </c>
      <c r="V4" s="3"/>
      <c r="W4" s="3"/>
      <c r="X4" s="3"/>
      <c r="Y4" s="3"/>
      <c r="Z4" s="3"/>
      <c r="AA4" s="3"/>
    </row>
    <row r="5" spans="1:29" ht="45" x14ac:dyDescent="0.25">
      <c r="A5" s="4" t="s">
        <v>3</v>
      </c>
      <c r="B5" s="4"/>
      <c r="C5" s="4" t="s">
        <v>4</v>
      </c>
      <c r="D5" s="4"/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4"/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4"/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8" t="s">
        <v>11</v>
      </c>
      <c r="AB5" s="4"/>
      <c r="AC5" s="9" t="s">
        <v>12</v>
      </c>
    </row>
    <row r="6" spans="1:29" x14ac:dyDescent="0.25">
      <c r="A6" s="10" t="s">
        <v>96</v>
      </c>
      <c r="C6">
        <v>366</v>
      </c>
      <c r="E6">
        <v>48</v>
      </c>
      <c r="F6">
        <v>22</v>
      </c>
      <c r="G6">
        <v>0.45900000000000002</v>
      </c>
      <c r="H6">
        <v>0.42199999999999999</v>
      </c>
      <c r="I6">
        <v>0.40100000000000002</v>
      </c>
      <c r="J6">
        <v>0.73299999999999998</v>
      </c>
      <c r="K6">
        <v>4892</v>
      </c>
      <c r="M6">
        <v>57</v>
      </c>
      <c r="N6">
        <v>4.6100000000000003</v>
      </c>
      <c r="O6">
        <v>8.09E-2</v>
      </c>
      <c r="P6">
        <v>0.16</v>
      </c>
      <c r="Q6">
        <v>0.74399999999999999</v>
      </c>
      <c r="R6">
        <v>0.78200000000000003</v>
      </c>
      <c r="S6">
        <v>9193</v>
      </c>
      <c r="U6">
        <v>59</v>
      </c>
      <c r="V6">
        <v>1.1499999999999999</v>
      </c>
      <c r="W6">
        <v>1.95E-2</v>
      </c>
      <c r="X6">
        <v>0.19</v>
      </c>
      <c r="Y6">
        <v>0.76600000000000001</v>
      </c>
      <c r="Z6">
        <v>0.82099999999999995</v>
      </c>
      <c r="AA6">
        <v>1690</v>
      </c>
      <c r="AC6">
        <f t="shared" ref="AC6:AC23" si="0">M6/U6</f>
        <v>0.96610169491525422</v>
      </c>
    </row>
    <row r="7" spans="1:29" x14ac:dyDescent="0.25">
      <c r="A7" s="10" t="s">
        <v>97</v>
      </c>
      <c r="C7">
        <v>434</v>
      </c>
      <c r="E7">
        <v>33</v>
      </c>
      <c r="F7">
        <v>36.299999999999997</v>
      </c>
      <c r="G7">
        <v>1.1000000000000001</v>
      </c>
      <c r="H7">
        <v>0.41699999999999998</v>
      </c>
      <c r="I7">
        <v>0.39800000000000002</v>
      </c>
      <c r="J7">
        <v>0.71299999999999997</v>
      </c>
      <c r="K7">
        <v>4055</v>
      </c>
      <c r="M7">
        <v>72</v>
      </c>
      <c r="N7">
        <v>5.22</v>
      </c>
      <c r="O7">
        <v>7.2400000000000006E-2</v>
      </c>
      <c r="P7">
        <v>0.159</v>
      </c>
      <c r="Q7">
        <v>0.75700000000000001</v>
      </c>
      <c r="R7">
        <v>0.79</v>
      </c>
      <c r="S7">
        <v>10200</v>
      </c>
      <c r="U7">
        <v>102</v>
      </c>
      <c r="V7">
        <v>2.5099999999999998</v>
      </c>
      <c r="W7">
        <v>2.47E-2</v>
      </c>
      <c r="X7">
        <v>0.20100000000000001</v>
      </c>
      <c r="Y7">
        <v>0.75</v>
      </c>
      <c r="Z7">
        <v>0.82799999999999996</v>
      </c>
      <c r="AA7">
        <v>1690</v>
      </c>
      <c r="AC7">
        <f t="shared" si="0"/>
        <v>0.70588235294117652</v>
      </c>
    </row>
    <row r="8" spans="1:29" x14ac:dyDescent="0.25">
      <c r="A8" s="10" t="s">
        <v>98</v>
      </c>
      <c r="C8">
        <v>442</v>
      </c>
      <c r="E8">
        <v>32</v>
      </c>
      <c r="F8">
        <v>28.4</v>
      </c>
      <c r="G8">
        <v>0.88700000000000001</v>
      </c>
      <c r="H8">
        <v>0.34899999999999998</v>
      </c>
      <c r="I8">
        <v>0.46300000000000002</v>
      </c>
      <c r="J8">
        <v>0.70499999999999996</v>
      </c>
      <c r="K8">
        <v>4616</v>
      </c>
      <c r="M8">
        <v>49</v>
      </c>
      <c r="N8">
        <v>3.13</v>
      </c>
      <c r="O8">
        <v>6.4000000000000001E-2</v>
      </c>
      <c r="P8">
        <v>0.17</v>
      </c>
      <c r="Q8">
        <v>0.754</v>
      </c>
      <c r="R8">
        <v>0.8</v>
      </c>
      <c r="S8">
        <v>10800</v>
      </c>
      <c r="U8">
        <v>65</v>
      </c>
      <c r="V8">
        <v>2.2200000000000002</v>
      </c>
      <c r="W8">
        <v>3.4200000000000001E-2</v>
      </c>
      <c r="X8">
        <v>0.20100000000000001</v>
      </c>
      <c r="Y8">
        <v>0.73199999999999998</v>
      </c>
      <c r="Z8">
        <v>0.81100000000000005</v>
      </c>
      <c r="AA8">
        <v>1556</v>
      </c>
      <c r="AC8">
        <f t="shared" si="0"/>
        <v>0.75384615384615383</v>
      </c>
    </row>
    <row r="9" spans="1:29" x14ac:dyDescent="0.25">
      <c r="A9" s="10" t="s">
        <v>99</v>
      </c>
      <c r="C9">
        <v>444</v>
      </c>
      <c r="E9">
        <v>51</v>
      </c>
      <c r="F9">
        <v>45.2</v>
      </c>
      <c r="G9">
        <v>0.88700000000000001</v>
      </c>
      <c r="H9">
        <v>0.35099999999999998</v>
      </c>
      <c r="I9">
        <v>0.50600000000000001</v>
      </c>
      <c r="J9">
        <v>0.746</v>
      </c>
      <c r="K9">
        <v>4190</v>
      </c>
      <c r="M9">
        <v>56</v>
      </c>
      <c r="N9">
        <v>3.99</v>
      </c>
      <c r="O9">
        <v>7.1199999999999999E-2</v>
      </c>
      <c r="P9">
        <v>0.16200000000000001</v>
      </c>
      <c r="Q9">
        <v>0.76600000000000001</v>
      </c>
      <c r="R9">
        <v>0.79800000000000004</v>
      </c>
      <c r="S9">
        <v>11800</v>
      </c>
      <c r="U9">
        <v>123</v>
      </c>
      <c r="V9">
        <v>4.72</v>
      </c>
      <c r="W9">
        <v>3.8300000000000001E-2</v>
      </c>
      <c r="X9">
        <v>0.17</v>
      </c>
      <c r="Y9">
        <v>0.748</v>
      </c>
      <c r="Z9">
        <v>0.78500000000000003</v>
      </c>
      <c r="AA9">
        <v>1462</v>
      </c>
      <c r="AC9">
        <f t="shared" si="0"/>
        <v>0.45528455284552843</v>
      </c>
    </row>
    <row r="10" spans="1:29" x14ac:dyDescent="0.25">
      <c r="A10" s="10" t="s">
        <v>100</v>
      </c>
      <c r="C10">
        <v>506</v>
      </c>
      <c r="E10">
        <v>33</v>
      </c>
      <c r="F10">
        <v>27.6</v>
      </c>
      <c r="G10">
        <v>0.83799999999999997</v>
      </c>
      <c r="H10">
        <v>0.35899999999999999</v>
      </c>
      <c r="I10">
        <v>0.41799999999999998</v>
      </c>
      <c r="J10">
        <v>0.69699999999999995</v>
      </c>
      <c r="K10">
        <v>6991</v>
      </c>
      <c r="M10">
        <v>16</v>
      </c>
      <c r="N10">
        <v>0.94</v>
      </c>
      <c r="O10">
        <v>5.8799999999999998E-2</v>
      </c>
      <c r="P10">
        <v>0.14299999999999999</v>
      </c>
      <c r="Q10">
        <v>0.78800000000000003</v>
      </c>
      <c r="R10">
        <v>0.78800000000000003</v>
      </c>
      <c r="S10">
        <v>11900</v>
      </c>
      <c r="U10">
        <v>66</v>
      </c>
      <c r="V10">
        <v>1.64</v>
      </c>
      <c r="W10">
        <v>2.4899999999999999E-2</v>
      </c>
      <c r="X10">
        <v>0.153</v>
      </c>
      <c r="Y10">
        <v>0.79500000000000004</v>
      </c>
      <c r="Z10">
        <v>0.79600000000000004</v>
      </c>
      <c r="AA10">
        <v>1561</v>
      </c>
      <c r="AC10">
        <f t="shared" si="0"/>
        <v>0.24242424242424243</v>
      </c>
    </row>
    <row r="11" spans="1:29" x14ac:dyDescent="0.25">
      <c r="A11" s="10" t="s">
        <v>101</v>
      </c>
      <c r="C11">
        <v>231</v>
      </c>
      <c r="E11">
        <v>15</v>
      </c>
      <c r="F11">
        <v>22.7</v>
      </c>
      <c r="G11">
        <v>1.51</v>
      </c>
      <c r="H11">
        <v>0.32</v>
      </c>
      <c r="I11">
        <v>0.47299999999999998</v>
      </c>
      <c r="J11">
        <v>0.69599999999999995</v>
      </c>
      <c r="K11">
        <v>6089</v>
      </c>
      <c r="M11">
        <v>43</v>
      </c>
      <c r="N11">
        <v>2.65</v>
      </c>
      <c r="O11">
        <v>6.1699999999999998E-2</v>
      </c>
      <c r="P11">
        <v>0.15</v>
      </c>
      <c r="Q11">
        <v>0.78600000000000003</v>
      </c>
      <c r="R11">
        <v>0.79200000000000004</v>
      </c>
      <c r="S11">
        <v>11500</v>
      </c>
      <c r="U11">
        <v>66</v>
      </c>
      <c r="V11">
        <v>2.1800000000000002</v>
      </c>
      <c r="W11">
        <v>3.3000000000000002E-2</v>
      </c>
      <c r="X11">
        <v>0.158</v>
      </c>
      <c r="Y11">
        <v>0.76</v>
      </c>
      <c r="Z11">
        <v>0.78300000000000003</v>
      </c>
      <c r="AA11">
        <v>952</v>
      </c>
      <c r="AC11">
        <f t="shared" si="0"/>
        <v>0.65151515151515149</v>
      </c>
    </row>
    <row r="12" spans="1:29" x14ac:dyDescent="0.25">
      <c r="A12" s="10" t="s">
        <v>102</v>
      </c>
      <c r="C12">
        <v>423</v>
      </c>
      <c r="E12">
        <v>15</v>
      </c>
      <c r="F12">
        <v>34.799999999999997</v>
      </c>
      <c r="G12">
        <v>2.3199999999999998</v>
      </c>
      <c r="H12">
        <v>0.34899999999999998</v>
      </c>
      <c r="I12">
        <v>0.439</v>
      </c>
      <c r="J12">
        <v>0.68400000000000005</v>
      </c>
      <c r="K12">
        <v>6488</v>
      </c>
      <c r="M12">
        <v>64</v>
      </c>
      <c r="N12">
        <v>4.29</v>
      </c>
      <c r="O12">
        <v>6.7100000000000007E-2</v>
      </c>
      <c r="P12">
        <v>0.17</v>
      </c>
      <c r="Q12">
        <v>0.748</v>
      </c>
      <c r="R12">
        <v>0.8</v>
      </c>
      <c r="S12">
        <v>9422</v>
      </c>
      <c r="U12">
        <v>92</v>
      </c>
      <c r="V12">
        <v>3.15</v>
      </c>
      <c r="W12">
        <v>3.4200000000000001E-2</v>
      </c>
      <c r="X12">
        <v>0.186</v>
      </c>
      <c r="Y12">
        <v>0.72499999999999998</v>
      </c>
      <c r="Z12">
        <v>0.79400000000000004</v>
      </c>
      <c r="AA12">
        <v>1351</v>
      </c>
      <c r="AC12">
        <f t="shared" si="0"/>
        <v>0.69565217391304346</v>
      </c>
    </row>
    <row r="13" spans="1:29" x14ac:dyDescent="0.25">
      <c r="A13" s="10" t="s">
        <v>103</v>
      </c>
      <c r="C13">
        <v>384</v>
      </c>
      <c r="E13">
        <v>26</v>
      </c>
      <c r="F13">
        <v>35.9</v>
      </c>
      <c r="G13">
        <v>1.38</v>
      </c>
      <c r="H13">
        <v>0.38300000000000001</v>
      </c>
      <c r="I13">
        <v>0.45</v>
      </c>
      <c r="J13">
        <v>0.73599999999999999</v>
      </c>
      <c r="K13">
        <v>8072</v>
      </c>
      <c r="M13">
        <v>82</v>
      </c>
      <c r="N13">
        <v>6.44</v>
      </c>
      <c r="O13">
        <v>7.8600000000000003E-2</v>
      </c>
      <c r="P13">
        <v>0.15</v>
      </c>
      <c r="Q13">
        <v>0.77300000000000002</v>
      </c>
      <c r="R13">
        <v>0.78500000000000003</v>
      </c>
      <c r="S13">
        <v>5626</v>
      </c>
      <c r="U13">
        <v>153</v>
      </c>
      <c r="V13">
        <v>7.09</v>
      </c>
      <c r="W13">
        <v>4.6399999999999997E-2</v>
      </c>
      <c r="X13">
        <v>0.19700000000000001</v>
      </c>
      <c r="Y13">
        <v>0.69</v>
      </c>
      <c r="Z13">
        <v>0.76700000000000002</v>
      </c>
      <c r="AA13">
        <v>777</v>
      </c>
      <c r="AC13">
        <f t="shared" si="0"/>
        <v>0.53594771241830064</v>
      </c>
    </row>
    <row r="14" spans="1:29" x14ac:dyDescent="0.25">
      <c r="A14" s="10" t="s">
        <v>104</v>
      </c>
      <c r="C14">
        <v>446</v>
      </c>
      <c r="E14">
        <v>36</v>
      </c>
      <c r="F14">
        <v>42.8</v>
      </c>
      <c r="G14">
        <v>1.19</v>
      </c>
      <c r="H14">
        <v>0.35799999999999998</v>
      </c>
      <c r="I14">
        <v>0.49299999999999999</v>
      </c>
      <c r="J14">
        <v>0.76100000000000001</v>
      </c>
      <c r="K14">
        <v>9503</v>
      </c>
      <c r="M14">
        <v>72</v>
      </c>
      <c r="N14">
        <v>5.04</v>
      </c>
      <c r="O14">
        <v>7.0000000000000007E-2</v>
      </c>
      <c r="P14">
        <v>0.17100000000000001</v>
      </c>
      <c r="Q14">
        <v>0.72899999999999998</v>
      </c>
      <c r="R14">
        <v>0.78300000000000003</v>
      </c>
      <c r="S14">
        <v>8211</v>
      </c>
      <c r="U14">
        <v>145</v>
      </c>
      <c r="V14">
        <v>3.54</v>
      </c>
      <c r="W14">
        <v>2.4400000000000002E-2</v>
      </c>
      <c r="X14">
        <v>0.19500000000000001</v>
      </c>
      <c r="Y14">
        <v>0.74199999999999999</v>
      </c>
      <c r="Z14">
        <v>0.81</v>
      </c>
      <c r="AA14">
        <v>1122</v>
      </c>
      <c r="AC14">
        <f t="shared" si="0"/>
        <v>0.49655172413793103</v>
      </c>
    </row>
    <row r="15" spans="1:29" x14ac:dyDescent="0.25">
      <c r="A15" s="10" t="s">
        <v>105</v>
      </c>
      <c r="C15">
        <v>395</v>
      </c>
      <c r="E15">
        <v>26</v>
      </c>
      <c r="F15">
        <v>31.1</v>
      </c>
      <c r="G15">
        <v>1.2</v>
      </c>
      <c r="H15">
        <v>0.38300000000000001</v>
      </c>
      <c r="I15">
        <v>0.44700000000000001</v>
      </c>
      <c r="J15">
        <v>0.72299999999999998</v>
      </c>
      <c r="K15">
        <v>9727</v>
      </c>
      <c r="M15">
        <v>60</v>
      </c>
      <c r="N15">
        <v>4.34</v>
      </c>
      <c r="O15">
        <v>7.2400000000000006E-2</v>
      </c>
      <c r="P15">
        <v>0.155</v>
      </c>
      <c r="Q15">
        <v>0.76200000000000001</v>
      </c>
      <c r="R15">
        <v>0.78900000000000003</v>
      </c>
      <c r="S15">
        <v>6226</v>
      </c>
      <c r="U15">
        <v>106</v>
      </c>
      <c r="V15">
        <v>3.08</v>
      </c>
      <c r="W15">
        <v>2.9000000000000001E-2</v>
      </c>
      <c r="X15">
        <v>0.19500000000000001</v>
      </c>
      <c r="Y15">
        <v>0.75700000000000001</v>
      </c>
      <c r="Z15">
        <v>0.82399999999999995</v>
      </c>
      <c r="AA15">
        <v>1036</v>
      </c>
      <c r="AC15">
        <f t="shared" si="0"/>
        <v>0.56603773584905659</v>
      </c>
    </row>
    <row r="16" spans="1:29" x14ac:dyDescent="0.25">
      <c r="A16" s="10" t="s">
        <v>106</v>
      </c>
      <c r="C16">
        <v>539</v>
      </c>
      <c r="E16">
        <v>39</v>
      </c>
      <c r="F16">
        <v>39.299999999999997</v>
      </c>
      <c r="G16">
        <v>1.01</v>
      </c>
      <c r="H16">
        <v>0.36299999999999999</v>
      </c>
      <c r="I16">
        <v>0.499</v>
      </c>
      <c r="J16">
        <v>0.749</v>
      </c>
      <c r="K16">
        <v>9594</v>
      </c>
      <c r="M16">
        <v>71</v>
      </c>
      <c r="N16">
        <v>4.24</v>
      </c>
      <c r="O16">
        <v>5.9700000000000003E-2</v>
      </c>
      <c r="P16">
        <v>0.16900000000000001</v>
      </c>
      <c r="Q16">
        <v>0.753</v>
      </c>
      <c r="R16">
        <v>0.78800000000000003</v>
      </c>
      <c r="S16">
        <v>5815</v>
      </c>
      <c r="U16">
        <v>112</v>
      </c>
      <c r="V16">
        <v>3.94</v>
      </c>
      <c r="W16">
        <v>3.5099999999999999E-2</v>
      </c>
      <c r="X16">
        <v>0.17599999999999999</v>
      </c>
      <c r="Y16">
        <v>0.77400000000000002</v>
      </c>
      <c r="Z16">
        <v>0.81499999999999995</v>
      </c>
      <c r="AA16">
        <v>971</v>
      </c>
      <c r="AC16">
        <f t="shared" si="0"/>
        <v>0.6339285714285714</v>
      </c>
    </row>
    <row r="17" spans="1:29" x14ac:dyDescent="0.25">
      <c r="A17" s="10" t="s">
        <v>107</v>
      </c>
      <c r="C17">
        <v>561</v>
      </c>
      <c r="E17">
        <v>52</v>
      </c>
      <c r="F17">
        <v>38.1</v>
      </c>
      <c r="G17">
        <v>0.73199999999999998</v>
      </c>
      <c r="H17">
        <v>0.36599999999999999</v>
      </c>
      <c r="I17">
        <v>0.47199999999999998</v>
      </c>
      <c r="J17">
        <v>0.71299999999999997</v>
      </c>
      <c r="K17">
        <v>11600</v>
      </c>
      <c r="M17">
        <v>65</v>
      </c>
      <c r="N17">
        <v>4.16</v>
      </c>
      <c r="O17">
        <v>6.3899999999999998E-2</v>
      </c>
      <c r="P17">
        <v>0.16600000000000001</v>
      </c>
      <c r="Q17">
        <v>0.75</v>
      </c>
      <c r="R17">
        <v>0.79500000000000004</v>
      </c>
      <c r="S17">
        <v>7207</v>
      </c>
      <c r="U17">
        <v>112</v>
      </c>
      <c r="V17">
        <v>3.86</v>
      </c>
      <c r="W17">
        <v>3.4500000000000003E-2</v>
      </c>
      <c r="X17">
        <v>0.20399999999999999</v>
      </c>
      <c r="Y17">
        <v>0.70799999999999996</v>
      </c>
      <c r="Z17">
        <v>0.8</v>
      </c>
      <c r="AA17">
        <v>1074</v>
      </c>
      <c r="AC17">
        <f t="shared" si="0"/>
        <v>0.5803571428571429</v>
      </c>
    </row>
    <row r="18" spans="1:29" x14ac:dyDescent="0.25">
      <c r="A18" s="10" t="s">
        <v>108</v>
      </c>
      <c r="C18">
        <v>634</v>
      </c>
      <c r="E18">
        <v>44</v>
      </c>
      <c r="F18">
        <v>44.3</v>
      </c>
      <c r="G18">
        <v>1.01</v>
      </c>
      <c r="H18">
        <v>0.374</v>
      </c>
      <c r="I18">
        <v>0.46200000000000002</v>
      </c>
      <c r="J18">
        <v>0.71399999999999997</v>
      </c>
      <c r="K18">
        <v>9388</v>
      </c>
      <c r="M18">
        <v>107</v>
      </c>
      <c r="N18">
        <v>7.82</v>
      </c>
      <c r="O18">
        <v>7.3099999999999998E-2</v>
      </c>
      <c r="P18">
        <v>0.17399999999999999</v>
      </c>
      <c r="Q18">
        <v>0.72099999999999997</v>
      </c>
      <c r="R18">
        <v>0.78</v>
      </c>
      <c r="S18">
        <v>7310</v>
      </c>
      <c r="U18">
        <v>162</v>
      </c>
      <c r="V18">
        <v>8.4600000000000009</v>
      </c>
      <c r="W18">
        <v>5.2200000000000003E-2</v>
      </c>
      <c r="X18">
        <v>0.17</v>
      </c>
      <c r="Y18">
        <v>0.69899999999999995</v>
      </c>
      <c r="Z18">
        <v>0.753</v>
      </c>
      <c r="AA18">
        <v>882</v>
      </c>
      <c r="AC18">
        <f t="shared" si="0"/>
        <v>0.66049382716049387</v>
      </c>
    </row>
    <row r="19" spans="1:29" x14ac:dyDescent="0.25">
      <c r="A19" s="10" t="s">
        <v>109</v>
      </c>
      <c r="C19">
        <v>411</v>
      </c>
      <c r="E19">
        <v>33</v>
      </c>
      <c r="F19">
        <v>38.6</v>
      </c>
      <c r="G19">
        <v>1.17</v>
      </c>
      <c r="H19">
        <v>0.34799999999999998</v>
      </c>
      <c r="I19">
        <v>0.46500000000000002</v>
      </c>
      <c r="J19">
        <v>0.71699999999999997</v>
      </c>
      <c r="K19">
        <v>5374</v>
      </c>
      <c r="M19">
        <v>61</v>
      </c>
      <c r="N19">
        <v>4.38</v>
      </c>
      <c r="O19">
        <v>7.1900000000000006E-2</v>
      </c>
      <c r="P19">
        <v>0.16500000000000001</v>
      </c>
      <c r="Q19">
        <v>0.77200000000000002</v>
      </c>
      <c r="R19">
        <v>0.80100000000000005</v>
      </c>
      <c r="S19">
        <v>4337</v>
      </c>
      <c r="U19">
        <v>134</v>
      </c>
      <c r="V19">
        <v>4.3</v>
      </c>
      <c r="W19">
        <v>3.2099999999999997E-2</v>
      </c>
      <c r="X19">
        <v>0.20699999999999999</v>
      </c>
      <c r="Y19">
        <v>0.72</v>
      </c>
      <c r="Z19">
        <v>0.81599999999999995</v>
      </c>
      <c r="AA19">
        <v>1192</v>
      </c>
      <c r="AC19">
        <f t="shared" si="0"/>
        <v>0.45522388059701491</v>
      </c>
    </row>
    <row r="20" spans="1:29" x14ac:dyDescent="0.25">
      <c r="A20" s="10" t="s">
        <v>110</v>
      </c>
      <c r="C20">
        <v>471</v>
      </c>
      <c r="E20">
        <v>34</v>
      </c>
      <c r="F20">
        <v>43.5</v>
      </c>
      <c r="G20">
        <v>1.28</v>
      </c>
      <c r="H20">
        <v>0.41199999999999998</v>
      </c>
      <c r="I20">
        <v>0.432</v>
      </c>
      <c r="J20">
        <v>0.745</v>
      </c>
      <c r="K20">
        <v>7899</v>
      </c>
      <c r="M20">
        <v>71</v>
      </c>
      <c r="N20">
        <v>5.75</v>
      </c>
      <c r="O20">
        <v>8.1000000000000003E-2</v>
      </c>
      <c r="P20">
        <v>0.158</v>
      </c>
      <c r="Q20">
        <v>0.752</v>
      </c>
      <c r="R20">
        <v>0.79400000000000004</v>
      </c>
      <c r="S20">
        <v>5701</v>
      </c>
      <c r="U20">
        <v>142</v>
      </c>
      <c r="V20">
        <v>5.13</v>
      </c>
      <c r="W20">
        <v>3.61E-2</v>
      </c>
      <c r="X20">
        <v>0.19400000000000001</v>
      </c>
      <c r="Y20">
        <v>0.73399999999999999</v>
      </c>
      <c r="Z20">
        <v>0.8</v>
      </c>
      <c r="AA20">
        <v>1172</v>
      </c>
      <c r="AC20">
        <f t="shared" si="0"/>
        <v>0.5</v>
      </c>
    </row>
    <row r="21" spans="1:29" x14ac:dyDescent="0.25">
      <c r="A21" s="10" t="s">
        <v>111</v>
      </c>
      <c r="C21">
        <v>629</v>
      </c>
      <c r="E21">
        <v>30</v>
      </c>
      <c r="F21">
        <v>47.6</v>
      </c>
      <c r="G21">
        <v>1.59</v>
      </c>
      <c r="H21">
        <v>0.34699999999999998</v>
      </c>
      <c r="I21">
        <v>0.439</v>
      </c>
      <c r="J21">
        <v>0.69699999999999995</v>
      </c>
      <c r="K21">
        <v>8241</v>
      </c>
      <c r="M21">
        <v>67</v>
      </c>
      <c r="N21">
        <v>3.85</v>
      </c>
      <c r="O21">
        <v>5.74E-2</v>
      </c>
      <c r="P21">
        <v>0.17199999999999999</v>
      </c>
      <c r="Q21">
        <v>0.73199999999999998</v>
      </c>
      <c r="R21">
        <v>0.79300000000000004</v>
      </c>
      <c r="S21">
        <v>3683</v>
      </c>
      <c r="U21">
        <v>132</v>
      </c>
      <c r="V21">
        <v>5.53</v>
      </c>
      <c r="W21">
        <v>4.19E-2</v>
      </c>
      <c r="X21">
        <v>0.182</v>
      </c>
      <c r="Y21">
        <v>0.747</v>
      </c>
      <c r="Z21">
        <v>0.79800000000000004</v>
      </c>
      <c r="AA21">
        <v>1474</v>
      </c>
      <c r="AC21">
        <f t="shared" si="0"/>
        <v>0.50757575757575757</v>
      </c>
    </row>
    <row r="22" spans="1:29" x14ac:dyDescent="0.25">
      <c r="A22" s="10" t="s">
        <v>112</v>
      </c>
      <c r="C22">
        <v>602</v>
      </c>
      <c r="E22">
        <v>37</v>
      </c>
      <c r="F22">
        <v>36.4</v>
      </c>
      <c r="G22">
        <v>0.98299999999999998</v>
      </c>
      <c r="H22">
        <v>0.40500000000000003</v>
      </c>
      <c r="I22">
        <v>0.41</v>
      </c>
      <c r="J22">
        <v>0.71499999999999997</v>
      </c>
      <c r="K22">
        <v>11300</v>
      </c>
      <c r="M22">
        <v>40</v>
      </c>
      <c r="N22">
        <v>2.31</v>
      </c>
      <c r="O22">
        <v>5.7799999999999997E-2</v>
      </c>
      <c r="P22">
        <v>0.151</v>
      </c>
      <c r="Q22">
        <v>0.8</v>
      </c>
      <c r="R22">
        <v>0.80800000000000005</v>
      </c>
      <c r="S22">
        <v>8929</v>
      </c>
      <c r="U22">
        <v>96</v>
      </c>
      <c r="V22">
        <v>3.93</v>
      </c>
      <c r="W22">
        <v>4.0899999999999999E-2</v>
      </c>
      <c r="X22">
        <v>0.16800000000000001</v>
      </c>
      <c r="Y22">
        <v>0.75800000000000001</v>
      </c>
      <c r="Z22">
        <v>0.79500000000000004</v>
      </c>
      <c r="AA22">
        <v>766</v>
      </c>
      <c r="AC22">
        <f t="shared" si="0"/>
        <v>0.41666666666666669</v>
      </c>
    </row>
    <row r="23" spans="1:29" x14ac:dyDescent="0.25">
      <c r="A23" s="10" t="s">
        <v>113</v>
      </c>
      <c r="C23">
        <v>402</v>
      </c>
      <c r="E23">
        <v>43</v>
      </c>
      <c r="F23">
        <v>32.4</v>
      </c>
      <c r="G23">
        <v>0.753</v>
      </c>
      <c r="H23">
        <v>0.34200000000000003</v>
      </c>
      <c r="I23">
        <v>0.496</v>
      </c>
      <c r="J23">
        <v>0.76900000000000002</v>
      </c>
      <c r="K23">
        <v>10200</v>
      </c>
      <c r="M23">
        <v>42</v>
      </c>
      <c r="N23">
        <v>3.27</v>
      </c>
      <c r="O23">
        <v>7.7899999999999997E-2</v>
      </c>
      <c r="P23">
        <v>0.14799999999999999</v>
      </c>
      <c r="Q23">
        <v>0.78</v>
      </c>
      <c r="R23">
        <v>0.79300000000000004</v>
      </c>
      <c r="S23">
        <v>5454</v>
      </c>
      <c r="U23">
        <v>89</v>
      </c>
      <c r="V23">
        <v>2.2999999999999998</v>
      </c>
      <c r="W23">
        <v>2.58E-2</v>
      </c>
      <c r="X23">
        <v>0.16200000000000001</v>
      </c>
      <c r="Y23">
        <v>0.77200000000000002</v>
      </c>
      <c r="Z23">
        <v>0.79200000000000004</v>
      </c>
      <c r="AA23">
        <v>1127</v>
      </c>
      <c r="AC23">
        <f t="shared" si="0"/>
        <v>0.47191011235955055</v>
      </c>
    </row>
    <row r="29" spans="1:29" x14ac:dyDescent="0.25">
      <c r="A29" t="s">
        <v>130</v>
      </c>
      <c r="C29">
        <v>354</v>
      </c>
      <c r="E29">
        <v>57</v>
      </c>
      <c r="F29">
        <v>31</v>
      </c>
      <c r="G29">
        <v>0.54500000000000004</v>
      </c>
      <c r="H29">
        <v>0.39300000000000002</v>
      </c>
      <c r="I29">
        <v>0.44800000000000001</v>
      </c>
      <c r="J29">
        <v>0.75600000000000001</v>
      </c>
      <c r="K29">
        <v>4540</v>
      </c>
      <c r="M29">
        <v>59</v>
      </c>
      <c r="N29">
        <v>3.53</v>
      </c>
      <c r="O29">
        <v>5.9799999999999999E-2</v>
      </c>
      <c r="P29">
        <v>0.17599999999999999</v>
      </c>
      <c r="Q29">
        <v>0.72199999999999998</v>
      </c>
      <c r="R29">
        <v>0.78800000000000003</v>
      </c>
      <c r="S29">
        <v>3032</v>
      </c>
      <c r="U29">
        <v>123</v>
      </c>
      <c r="V29">
        <v>2.99</v>
      </c>
      <c r="W29">
        <v>2.4299999999999999E-2</v>
      </c>
      <c r="X29">
        <v>0.23699999999999999</v>
      </c>
      <c r="Y29">
        <v>0.7</v>
      </c>
      <c r="Z29">
        <v>0.82399999999999995</v>
      </c>
      <c r="AA29">
        <v>2150</v>
      </c>
      <c r="AC29">
        <v>0.47967479674796748</v>
      </c>
    </row>
    <row r="30" spans="1:29" x14ac:dyDescent="0.25">
      <c r="A30" t="s">
        <v>131</v>
      </c>
      <c r="C30">
        <v>355</v>
      </c>
      <c r="E30">
        <v>36</v>
      </c>
      <c r="F30">
        <v>29.4</v>
      </c>
      <c r="G30">
        <v>0.81599999999999995</v>
      </c>
      <c r="H30">
        <v>0.32700000000000001</v>
      </c>
      <c r="I30">
        <v>0.53600000000000003</v>
      </c>
      <c r="J30">
        <v>0.746</v>
      </c>
      <c r="K30">
        <v>8171</v>
      </c>
      <c r="M30">
        <v>52</v>
      </c>
      <c r="N30">
        <v>3.73</v>
      </c>
      <c r="O30">
        <v>7.1800000000000003E-2</v>
      </c>
      <c r="P30">
        <v>0.14799999999999999</v>
      </c>
      <c r="Q30">
        <v>0.77500000000000002</v>
      </c>
      <c r="R30">
        <v>0.78500000000000003</v>
      </c>
      <c r="S30">
        <v>5543</v>
      </c>
      <c r="U30">
        <v>109</v>
      </c>
      <c r="V30">
        <v>1.75</v>
      </c>
      <c r="W30">
        <v>1.61E-2</v>
      </c>
      <c r="X30">
        <v>0.20699999999999999</v>
      </c>
      <c r="Y30">
        <v>0.746</v>
      </c>
      <c r="Z30">
        <v>0.83199999999999996</v>
      </c>
      <c r="AA30">
        <v>2440</v>
      </c>
      <c r="AC30">
        <v>0.47706422018348627</v>
      </c>
    </row>
    <row r="31" spans="1:29" x14ac:dyDescent="0.25">
      <c r="A31" t="s">
        <v>132</v>
      </c>
      <c r="C31">
        <v>462</v>
      </c>
      <c r="E31">
        <v>23</v>
      </c>
      <c r="F31">
        <v>31.6</v>
      </c>
      <c r="G31">
        <v>1.38</v>
      </c>
      <c r="H31">
        <v>0.34499999999999997</v>
      </c>
      <c r="I31">
        <v>0.49199999999999999</v>
      </c>
      <c r="J31">
        <v>0.67400000000000004</v>
      </c>
      <c r="K31">
        <v>10300</v>
      </c>
      <c r="M31">
        <v>54</v>
      </c>
      <c r="N31">
        <v>4.33</v>
      </c>
      <c r="O31">
        <v>8.0199999999999994E-2</v>
      </c>
      <c r="P31">
        <v>0.16200000000000001</v>
      </c>
      <c r="Q31">
        <v>0.75900000000000001</v>
      </c>
      <c r="R31">
        <v>0.79200000000000004</v>
      </c>
      <c r="S31">
        <v>7995</v>
      </c>
      <c r="U31">
        <v>109</v>
      </c>
      <c r="V31">
        <v>3.08</v>
      </c>
      <c r="W31">
        <v>2.8199999999999999E-2</v>
      </c>
      <c r="X31">
        <v>0.2</v>
      </c>
      <c r="Y31">
        <v>0.72799999999999998</v>
      </c>
      <c r="Z31">
        <v>0.8</v>
      </c>
      <c r="AA31">
        <v>1518</v>
      </c>
      <c r="AC31">
        <v>0.49541284403669728</v>
      </c>
    </row>
    <row r="32" spans="1:29" x14ac:dyDescent="0.25">
      <c r="A32" t="s">
        <v>133</v>
      </c>
      <c r="C32">
        <v>787</v>
      </c>
      <c r="E32">
        <v>51</v>
      </c>
      <c r="F32">
        <v>47.8</v>
      </c>
      <c r="G32">
        <v>0.93700000000000006</v>
      </c>
      <c r="H32">
        <v>0.40400000000000003</v>
      </c>
      <c r="I32">
        <v>0.40100000000000002</v>
      </c>
      <c r="J32">
        <v>0.71599999999999997</v>
      </c>
      <c r="K32">
        <v>10600</v>
      </c>
      <c r="M32">
        <v>75</v>
      </c>
      <c r="N32">
        <v>5.83</v>
      </c>
      <c r="O32">
        <v>7.7700000000000005E-2</v>
      </c>
      <c r="P32">
        <v>0.157</v>
      </c>
      <c r="Q32">
        <v>0.75900000000000001</v>
      </c>
      <c r="R32">
        <v>0.79400000000000004</v>
      </c>
      <c r="S32">
        <v>9538</v>
      </c>
      <c r="U32">
        <v>149</v>
      </c>
      <c r="V32">
        <v>5.0599999999999996</v>
      </c>
      <c r="W32">
        <v>3.39E-2</v>
      </c>
      <c r="X32">
        <v>0.217</v>
      </c>
      <c r="Y32">
        <v>0.68300000000000005</v>
      </c>
      <c r="Z32">
        <v>0.79400000000000004</v>
      </c>
      <c r="AA32">
        <v>1497</v>
      </c>
      <c r="AC32">
        <v>0.50335570469798663</v>
      </c>
    </row>
    <row r="33" spans="1:29" x14ac:dyDescent="0.25">
      <c r="A33" t="s">
        <v>134</v>
      </c>
      <c r="C33">
        <v>400</v>
      </c>
      <c r="E33">
        <v>27</v>
      </c>
      <c r="F33">
        <v>30.2</v>
      </c>
      <c r="G33">
        <v>1.1200000000000001</v>
      </c>
      <c r="H33">
        <v>0.434</v>
      </c>
      <c r="I33">
        <v>0.39100000000000001</v>
      </c>
      <c r="J33">
        <v>0.73199999999999998</v>
      </c>
      <c r="K33">
        <v>9556</v>
      </c>
      <c r="M33">
        <v>81</v>
      </c>
      <c r="N33">
        <v>2.38</v>
      </c>
      <c r="O33">
        <v>6.6400000000000001E-2</v>
      </c>
      <c r="P33">
        <v>0.17299999999999999</v>
      </c>
      <c r="Q33">
        <v>0.74399999999999999</v>
      </c>
      <c r="R33">
        <v>0.79600000000000004</v>
      </c>
      <c r="S33">
        <v>9780</v>
      </c>
      <c r="U33">
        <v>104</v>
      </c>
      <c r="V33">
        <v>2.59</v>
      </c>
      <c r="W33">
        <v>2.4899999999999999E-2</v>
      </c>
      <c r="X33">
        <v>0.19800000000000001</v>
      </c>
      <c r="Y33">
        <v>0.75900000000000001</v>
      </c>
      <c r="Z33">
        <v>0.83</v>
      </c>
      <c r="AA33">
        <v>2231</v>
      </c>
      <c r="AC33">
        <v>0.77884615384615385</v>
      </c>
    </row>
    <row r="34" spans="1:29" x14ac:dyDescent="0.25">
      <c r="A34" t="s">
        <v>57</v>
      </c>
      <c r="C34">
        <v>341</v>
      </c>
      <c r="E34">
        <v>33</v>
      </c>
      <c r="F34">
        <v>25</v>
      </c>
      <c r="G34">
        <v>0.75900000000000001</v>
      </c>
      <c r="H34">
        <v>0.40500000000000003</v>
      </c>
      <c r="I34">
        <v>0.436</v>
      </c>
      <c r="J34">
        <v>0.68799999999999994</v>
      </c>
      <c r="K34">
        <v>6228</v>
      </c>
      <c r="M34">
        <v>43</v>
      </c>
      <c r="N34">
        <v>2.78</v>
      </c>
      <c r="O34">
        <v>6.4600000000000005E-2</v>
      </c>
      <c r="P34">
        <v>0.17699999999999999</v>
      </c>
      <c r="Q34">
        <v>0.748</v>
      </c>
      <c r="R34">
        <v>0.80200000000000005</v>
      </c>
      <c r="S34">
        <v>4972</v>
      </c>
      <c r="U34">
        <v>85</v>
      </c>
      <c r="V34">
        <v>1.75</v>
      </c>
      <c r="W34">
        <v>2.06E-2</v>
      </c>
      <c r="X34">
        <v>0.22900000000000001</v>
      </c>
      <c r="Y34">
        <v>0.71799999999999997</v>
      </c>
      <c r="Z34">
        <v>0.83499999999999996</v>
      </c>
      <c r="AA34">
        <v>1138</v>
      </c>
      <c r="AC34">
        <v>0.50588235294117645</v>
      </c>
    </row>
    <row r="35" spans="1:29" x14ac:dyDescent="0.25">
      <c r="A35" t="s">
        <v>58</v>
      </c>
      <c r="C35">
        <v>210</v>
      </c>
      <c r="E35">
        <v>16</v>
      </c>
      <c r="F35">
        <v>17.100000000000001</v>
      </c>
      <c r="G35">
        <v>1.07</v>
      </c>
      <c r="H35">
        <v>0.41799999999999998</v>
      </c>
      <c r="I35">
        <v>0.36699999999999999</v>
      </c>
      <c r="J35">
        <v>0.67800000000000005</v>
      </c>
      <c r="K35">
        <v>7365</v>
      </c>
      <c r="M35">
        <v>45</v>
      </c>
      <c r="N35">
        <v>2.4700000000000002</v>
      </c>
      <c r="O35">
        <v>5.4899999999999997E-2</v>
      </c>
      <c r="P35">
        <v>0.16600000000000001</v>
      </c>
      <c r="Q35">
        <v>0.74299999999999999</v>
      </c>
      <c r="R35">
        <v>0.79100000000000004</v>
      </c>
      <c r="S35">
        <v>7367</v>
      </c>
      <c r="U35">
        <v>72</v>
      </c>
      <c r="V35">
        <v>1.71</v>
      </c>
      <c r="W35">
        <v>2.3699999999999999E-2</v>
      </c>
      <c r="X35">
        <v>0.20899999999999999</v>
      </c>
      <c r="Y35">
        <v>0.72399999999999998</v>
      </c>
      <c r="Z35">
        <v>0.82699999999999996</v>
      </c>
      <c r="AA35">
        <v>753</v>
      </c>
      <c r="AC35">
        <v>0.625</v>
      </c>
    </row>
    <row r="36" spans="1:29" x14ac:dyDescent="0.25">
      <c r="A36" t="s">
        <v>59</v>
      </c>
      <c r="C36">
        <v>306</v>
      </c>
      <c r="E36">
        <v>124</v>
      </c>
      <c r="F36">
        <v>27.4</v>
      </c>
      <c r="G36">
        <v>0.221</v>
      </c>
      <c r="H36">
        <v>0.40600000000000003</v>
      </c>
      <c r="I36">
        <v>0.44700000000000001</v>
      </c>
      <c r="J36">
        <v>0.74299999999999999</v>
      </c>
      <c r="K36">
        <v>5569</v>
      </c>
      <c r="M36">
        <v>67</v>
      </c>
      <c r="N36">
        <v>4.3600000000000003</v>
      </c>
      <c r="O36">
        <v>6.5000000000000002E-2</v>
      </c>
      <c r="P36">
        <v>0.19</v>
      </c>
      <c r="Q36">
        <v>0.7</v>
      </c>
      <c r="R36">
        <v>0.79900000000000004</v>
      </c>
      <c r="S36">
        <v>8996</v>
      </c>
      <c r="U36">
        <v>143</v>
      </c>
      <c r="V36">
        <v>3.88</v>
      </c>
      <c r="W36">
        <v>2.7099999999999999E-2</v>
      </c>
      <c r="X36">
        <v>0.20599999999999999</v>
      </c>
      <c r="Y36">
        <v>0.71399999999999997</v>
      </c>
      <c r="Z36">
        <v>0.80300000000000005</v>
      </c>
      <c r="AA36">
        <v>1785</v>
      </c>
      <c r="AC36">
        <v>0.46853146853146854</v>
      </c>
    </row>
    <row r="37" spans="1:29" x14ac:dyDescent="0.25">
      <c r="A37" t="s">
        <v>60</v>
      </c>
      <c r="C37">
        <v>332</v>
      </c>
      <c r="E37">
        <v>60</v>
      </c>
      <c r="F37">
        <v>26</v>
      </c>
      <c r="G37">
        <v>0.434</v>
      </c>
      <c r="H37">
        <v>0.374</v>
      </c>
      <c r="I37">
        <v>0.441</v>
      </c>
      <c r="J37">
        <v>0.69499999999999995</v>
      </c>
      <c r="K37">
        <v>9186</v>
      </c>
      <c r="M37">
        <v>60</v>
      </c>
      <c r="N37">
        <v>2.88</v>
      </c>
      <c r="O37">
        <v>4.8000000000000001E-2</v>
      </c>
      <c r="P37">
        <v>0.17100000000000001</v>
      </c>
      <c r="Q37">
        <v>0.77900000000000003</v>
      </c>
      <c r="R37">
        <v>0.81399999999999995</v>
      </c>
      <c r="S37">
        <v>12800</v>
      </c>
      <c r="U37">
        <v>119</v>
      </c>
      <c r="V37">
        <v>3.37</v>
      </c>
      <c r="W37">
        <v>2.8299999999999999E-2</v>
      </c>
      <c r="X37">
        <v>0.17799999999999999</v>
      </c>
      <c r="Y37">
        <v>0.75900000000000001</v>
      </c>
      <c r="Z37">
        <v>0.80400000000000005</v>
      </c>
      <c r="AA37">
        <v>1368</v>
      </c>
      <c r="AC37">
        <v>0.50420168067226889</v>
      </c>
    </row>
    <row r="38" spans="1:29" x14ac:dyDescent="0.25">
      <c r="A38" t="s">
        <v>61</v>
      </c>
      <c r="C38">
        <v>433</v>
      </c>
      <c r="E38">
        <v>31</v>
      </c>
      <c r="F38">
        <v>30.7</v>
      </c>
      <c r="G38">
        <v>0.99</v>
      </c>
      <c r="H38">
        <v>0.42599999999999999</v>
      </c>
      <c r="I38">
        <v>0.379</v>
      </c>
      <c r="J38">
        <v>0.71899999999999997</v>
      </c>
      <c r="K38">
        <v>10600</v>
      </c>
      <c r="M38">
        <v>56</v>
      </c>
      <c r="N38">
        <v>3.4</v>
      </c>
      <c r="O38">
        <v>6.0699999999999997E-2</v>
      </c>
      <c r="P38">
        <v>0.159</v>
      </c>
      <c r="Q38">
        <v>0.78200000000000003</v>
      </c>
      <c r="R38">
        <v>0.80200000000000005</v>
      </c>
      <c r="S38">
        <v>9606</v>
      </c>
      <c r="U38">
        <v>122</v>
      </c>
      <c r="V38">
        <v>3.98</v>
      </c>
      <c r="W38">
        <v>3.27E-2</v>
      </c>
      <c r="X38">
        <v>0.19400000000000001</v>
      </c>
      <c r="Y38">
        <v>0.73499999999999999</v>
      </c>
      <c r="Z38">
        <v>0.81499999999999995</v>
      </c>
      <c r="AA38">
        <v>1307</v>
      </c>
      <c r="AC38">
        <v>0.45901639344262296</v>
      </c>
    </row>
    <row r="39" spans="1:29" x14ac:dyDescent="0.25">
      <c r="A39" t="s">
        <v>62</v>
      </c>
      <c r="C39">
        <v>369</v>
      </c>
      <c r="E39">
        <v>32</v>
      </c>
      <c r="F39">
        <v>22.5</v>
      </c>
      <c r="G39">
        <v>0.70299999999999996</v>
      </c>
      <c r="H39">
        <v>0.38100000000000001</v>
      </c>
      <c r="I39">
        <v>0.46</v>
      </c>
      <c r="J39">
        <v>0.71799999999999997</v>
      </c>
      <c r="K39">
        <v>10600</v>
      </c>
      <c r="M39">
        <v>68</v>
      </c>
      <c r="N39">
        <v>3.67</v>
      </c>
      <c r="O39">
        <v>5.3999999999999999E-2</v>
      </c>
      <c r="P39">
        <v>0.17299999999999999</v>
      </c>
      <c r="Q39">
        <v>0.73899999999999999</v>
      </c>
      <c r="R39">
        <v>0.8</v>
      </c>
      <c r="S39">
        <v>10500</v>
      </c>
      <c r="U39">
        <v>89</v>
      </c>
      <c r="V39">
        <v>2.75</v>
      </c>
      <c r="W39">
        <v>3.09E-2</v>
      </c>
      <c r="X39">
        <v>0.20499999999999999</v>
      </c>
      <c r="Y39">
        <v>0.72299999999999998</v>
      </c>
      <c r="Z39">
        <v>0.81299999999999994</v>
      </c>
      <c r="AA39">
        <v>924</v>
      </c>
      <c r="AC39">
        <v>0.7640449438202247</v>
      </c>
    </row>
    <row r="40" spans="1:29" x14ac:dyDescent="0.25">
      <c r="A40" t="s">
        <v>63</v>
      </c>
      <c r="C40">
        <v>280</v>
      </c>
      <c r="E40">
        <v>27</v>
      </c>
      <c r="F40">
        <v>25.5</v>
      </c>
      <c r="G40">
        <v>0.94499999999999995</v>
      </c>
      <c r="H40">
        <v>0.4</v>
      </c>
      <c r="I40">
        <v>0.43</v>
      </c>
      <c r="J40">
        <v>0.70899999999999996</v>
      </c>
      <c r="K40">
        <v>7168</v>
      </c>
      <c r="M40">
        <v>53</v>
      </c>
      <c r="N40">
        <v>2.93</v>
      </c>
      <c r="O40">
        <v>5.5199999999999999E-2</v>
      </c>
      <c r="P40">
        <v>0.188</v>
      </c>
      <c r="Q40">
        <v>0.71799999999999997</v>
      </c>
      <c r="R40">
        <v>0.80300000000000005</v>
      </c>
      <c r="S40">
        <v>8763</v>
      </c>
      <c r="U40">
        <v>80</v>
      </c>
      <c r="V40">
        <v>1.69</v>
      </c>
      <c r="W40">
        <v>2.1100000000000001E-2</v>
      </c>
      <c r="X40">
        <v>0.22800000000000001</v>
      </c>
      <c r="Y40">
        <v>0.70499999999999996</v>
      </c>
      <c r="Z40">
        <v>0.82399999999999995</v>
      </c>
      <c r="AA40">
        <v>1169</v>
      </c>
      <c r="AC40">
        <v>0.66249999999999998</v>
      </c>
    </row>
    <row r="41" spans="1:29" x14ac:dyDescent="0.25">
      <c r="A41" t="s">
        <v>160</v>
      </c>
      <c r="C41">
        <v>459</v>
      </c>
      <c r="E41">
        <v>62</v>
      </c>
      <c r="F41">
        <v>26.1</v>
      </c>
      <c r="G41">
        <v>0.42099999999999999</v>
      </c>
      <c r="H41">
        <v>0.41899999999999998</v>
      </c>
      <c r="I41">
        <v>0.38800000000000001</v>
      </c>
      <c r="J41">
        <v>0.70099999999999996</v>
      </c>
      <c r="K41">
        <v>6811</v>
      </c>
      <c r="M41">
        <v>47</v>
      </c>
      <c r="N41">
        <v>3.07</v>
      </c>
      <c r="O41">
        <v>6.5299999999999997E-2</v>
      </c>
      <c r="P41">
        <v>0.157</v>
      </c>
      <c r="Q41">
        <v>0.77700000000000002</v>
      </c>
      <c r="R41">
        <v>0.79400000000000004</v>
      </c>
      <c r="S41">
        <v>9504</v>
      </c>
      <c r="U41">
        <v>81</v>
      </c>
      <c r="V41">
        <v>2.67</v>
      </c>
      <c r="W41">
        <v>3.3000000000000002E-2</v>
      </c>
      <c r="X41">
        <v>0.16700000000000001</v>
      </c>
      <c r="Y41">
        <v>0.78800000000000003</v>
      </c>
      <c r="Z41">
        <v>0.80600000000000005</v>
      </c>
      <c r="AA41">
        <v>1977</v>
      </c>
      <c r="AC41">
        <v>0.58024691358024694</v>
      </c>
    </row>
    <row r="42" spans="1:29" x14ac:dyDescent="0.25">
      <c r="A42" t="s">
        <v>161</v>
      </c>
      <c r="C42">
        <v>675</v>
      </c>
      <c r="E42">
        <v>36</v>
      </c>
      <c r="F42">
        <v>38.6</v>
      </c>
      <c r="G42">
        <v>1.07</v>
      </c>
      <c r="H42">
        <v>0.32100000000000001</v>
      </c>
      <c r="I42">
        <v>0.53800000000000003</v>
      </c>
      <c r="J42">
        <v>0.70799999999999996</v>
      </c>
      <c r="K42">
        <v>8277</v>
      </c>
      <c r="M42">
        <v>62</v>
      </c>
      <c r="N42">
        <v>4.46</v>
      </c>
      <c r="O42">
        <v>7.1900000000000006E-2</v>
      </c>
      <c r="P42">
        <v>0.16</v>
      </c>
      <c r="Q42">
        <v>0.77200000000000002</v>
      </c>
      <c r="R42">
        <v>0.79800000000000004</v>
      </c>
      <c r="S42">
        <v>12500</v>
      </c>
      <c r="U42">
        <v>107</v>
      </c>
      <c r="V42">
        <v>2.72</v>
      </c>
      <c r="W42">
        <v>2.5399999999999999E-2</v>
      </c>
      <c r="X42">
        <v>0.17399999999999999</v>
      </c>
      <c r="Y42">
        <v>0.79100000000000004</v>
      </c>
      <c r="Z42">
        <v>0.81699999999999995</v>
      </c>
      <c r="AA42">
        <v>2067</v>
      </c>
      <c r="AC42">
        <v>0.57943925233644855</v>
      </c>
    </row>
    <row r="43" spans="1:29" x14ac:dyDescent="0.25">
      <c r="A43" t="s">
        <v>162</v>
      </c>
      <c r="C43" s="12">
        <v>429</v>
      </c>
      <c r="E43">
        <v>41</v>
      </c>
      <c r="F43" s="12">
        <v>24.5</v>
      </c>
      <c r="G43">
        <v>0.59699999999999998</v>
      </c>
      <c r="H43">
        <v>0.40600000000000003</v>
      </c>
      <c r="I43">
        <v>0.434</v>
      </c>
      <c r="J43">
        <v>0.72299999999999998</v>
      </c>
      <c r="K43">
        <v>10300</v>
      </c>
      <c r="M43" s="12">
        <v>56</v>
      </c>
      <c r="N43">
        <v>4.66</v>
      </c>
      <c r="O43">
        <v>8.3199999999999996E-2</v>
      </c>
      <c r="P43">
        <v>0.14899999999999999</v>
      </c>
      <c r="Q43">
        <v>0.77600000000000002</v>
      </c>
      <c r="R43">
        <v>0.78900000000000003</v>
      </c>
      <c r="S43">
        <v>10500</v>
      </c>
      <c r="U43" s="12">
        <v>83</v>
      </c>
      <c r="V43">
        <v>1.83</v>
      </c>
      <c r="W43">
        <v>2.1999999999999999E-2</v>
      </c>
      <c r="X43">
        <v>0.20699999999999999</v>
      </c>
      <c r="Y43">
        <v>0.71499999999999997</v>
      </c>
      <c r="Z43">
        <v>0.81200000000000006</v>
      </c>
      <c r="AA43">
        <v>2851</v>
      </c>
      <c r="AC43" s="12">
        <v>0.67469879518072284</v>
      </c>
    </row>
    <row r="44" spans="1:29" s="12" customFormat="1" x14ac:dyDescent="0.25">
      <c r="A44" s="12" t="s">
        <v>163</v>
      </c>
      <c r="C44" s="12">
        <v>428</v>
      </c>
      <c r="E44" s="12">
        <v>46</v>
      </c>
      <c r="F44" s="12">
        <v>30.4</v>
      </c>
      <c r="G44" s="12">
        <v>0.66200000000000003</v>
      </c>
      <c r="H44" s="12">
        <v>0.374</v>
      </c>
      <c r="I44" s="12">
        <v>0.47499999999999998</v>
      </c>
      <c r="J44" s="12">
        <v>0.71699999999999997</v>
      </c>
      <c r="K44" s="12">
        <v>6608</v>
      </c>
      <c r="M44" s="12">
        <v>61</v>
      </c>
      <c r="N44" s="12">
        <v>4.97</v>
      </c>
      <c r="O44" s="12">
        <v>8.1500000000000003E-2</v>
      </c>
      <c r="P44" s="12">
        <v>0.16900000000000001</v>
      </c>
      <c r="Q44" s="12">
        <v>0.748</v>
      </c>
      <c r="R44" s="12">
        <v>0.79300000000000004</v>
      </c>
      <c r="S44" s="12">
        <v>7359</v>
      </c>
      <c r="U44" s="12">
        <v>104</v>
      </c>
      <c r="V44" s="12">
        <v>3.52</v>
      </c>
      <c r="W44" s="12">
        <v>3.3799999999999997E-2</v>
      </c>
      <c r="X44" s="12">
        <v>0.214</v>
      </c>
      <c r="Y44" s="12">
        <v>0.69599999999999995</v>
      </c>
      <c r="Z44" s="12">
        <v>0.79600000000000004</v>
      </c>
      <c r="AA44" s="12">
        <v>1880</v>
      </c>
      <c r="AC44" s="12">
        <v>0.58653846153846156</v>
      </c>
    </row>
    <row r="45" spans="1:29" x14ac:dyDescent="0.25">
      <c r="A45" t="s">
        <v>164</v>
      </c>
      <c r="C45">
        <v>337</v>
      </c>
      <c r="E45">
        <v>23</v>
      </c>
      <c r="F45">
        <v>20.8</v>
      </c>
      <c r="G45">
        <v>0.90600000000000003</v>
      </c>
      <c r="H45">
        <v>0.313</v>
      </c>
      <c r="I45">
        <v>0.56100000000000005</v>
      </c>
      <c r="J45">
        <v>0.753</v>
      </c>
      <c r="K45">
        <v>10100</v>
      </c>
      <c r="M45">
        <v>33</v>
      </c>
      <c r="N45">
        <v>2.2000000000000002</v>
      </c>
      <c r="O45">
        <v>6.6799999999999998E-2</v>
      </c>
      <c r="P45">
        <v>0.152</v>
      </c>
      <c r="Q45">
        <v>0.77200000000000002</v>
      </c>
      <c r="R45">
        <v>0.79400000000000004</v>
      </c>
      <c r="S45">
        <v>8941</v>
      </c>
      <c r="U45">
        <v>61</v>
      </c>
      <c r="V45">
        <v>1.98</v>
      </c>
      <c r="W45">
        <v>3.2500000000000001E-2</v>
      </c>
      <c r="X45">
        <v>0.183</v>
      </c>
      <c r="Y45">
        <v>0.74099999999999999</v>
      </c>
      <c r="Z45">
        <v>0.80200000000000005</v>
      </c>
      <c r="AA45">
        <v>1830</v>
      </c>
      <c r="AC45">
        <v>0.54098360655737709</v>
      </c>
    </row>
    <row r="46" spans="1:29" x14ac:dyDescent="0.25">
      <c r="A46" t="s">
        <v>165</v>
      </c>
      <c r="C46">
        <v>360</v>
      </c>
      <c r="E46">
        <v>40</v>
      </c>
      <c r="F46">
        <v>29.1</v>
      </c>
      <c r="G46">
        <v>0.72899999999999998</v>
      </c>
      <c r="H46">
        <v>0.40300000000000002</v>
      </c>
      <c r="I46">
        <v>0.42299999999999999</v>
      </c>
      <c r="J46">
        <v>0.67800000000000005</v>
      </c>
      <c r="K46">
        <v>9071</v>
      </c>
      <c r="M46">
        <v>36</v>
      </c>
      <c r="N46">
        <v>2.0299999999999998</v>
      </c>
      <c r="O46">
        <v>5.6399999999999999E-2</v>
      </c>
      <c r="P46">
        <v>0.158</v>
      </c>
      <c r="Q46">
        <v>0.78900000000000003</v>
      </c>
      <c r="R46">
        <v>0.80600000000000005</v>
      </c>
      <c r="S46">
        <v>13500</v>
      </c>
      <c r="U46">
        <v>81</v>
      </c>
      <c r="V46">
        <v>1.88</v>
      </c>
      <c r="W46">
        <v>2.3199999999999998E-2</v>
      </c>
      <c r="X46">
        <v>0.16300000000000001</v>
      </c>
      <c r="Y46">
        <v>0.78500000000000003</v>
      </c>
      <c r="Z46">
        <v>0.80400000000000005</v>
      </c>
      <c r="AA46">
        <v>2490</v>
      </c>
      <c r="AC46">
        <v>0.44444444444444442</v>
      </c>
    </row>
    <row r="53" spans="1:29" x14ac:dyDescent="0.25">
      <c r="A53" t="s">
        <v>228</v>
      </c>
      <c r="C53">
        <v>535</v>
      </c>
      <c r="E53">
        <v>49</v>
      </c>
      <c r="F53">
        <v>40.799999999999997</v>
      </c>
      <c r="G53">
        <v>0.83299999999999996</v>
      </c>
      <c r="H53">
        <v>0.42899999999999999</v>
      </c>
      <c r="I53">
        <v>0.42399999999999999</v>
      </c>
      <c r="J53">
        <v>0.73399999999999999</v>
      </c>
      <c r="K53">
        <v>7611</v>
      </c>
      <c r="M53">
        <v>48</v>
      </c>
      <c r="N53">
        <v>2.56</v>
      </c>
      <c r="O53">
        <v>5.3400000000000003E-2</v>
      </c>
      <c r="P53">
        <v>0.156</v>
      </c>
      <c r="Q53">
        <v>0.80600000000000005</v>
      </c>
      <c r="R53">
        <v>0.81499999999999995</v>
      </c>
      <c r="S53">
        <v>5384</v>
      </c>
      <c r="U53">
        <v>107</v>
      </c>
      <c r="V53">
        <v>2.72</v>
      </c>
      <c r="W53">
        <v>2.5499999999999998E-2</v>
      </c>
      <c r="X53">
        <v>0.17899999999999999</v>
      </c>
      <c r="Y53">
        <v>0.79300000000000004</v>
      </c>
      <c r="Z53">
        <v>0.82599999999999996</v>
      </c>
      <c r="AA53">
        <v>1442</v>
      </c>
      <c r="AC53">
        <v>0.44859813084112149</v>
      </c>
    </row>
    <row r="54" spans="1:29" x14ac:dyDescent="0.25">
      <c r="A54" t="s">
        <v>229</v>
      </c>
      <c r="C54">
        <v>407</v>
      </c>
      <c r="E54">
        <v>10</v>
      </c>
      <c r="F54">
        <v>28.6</v>
      </c>
      <c r="G54">
        <v>2.86</v>
      </c>
      <c r="H54">
        <v>0.36599999999999999</v>
      </c>
      <c r="I54">
        <v>0.45300000000000001</v>
      </c>
      <c r="J54">
        <v>0.69299999999999995</v>
      </c>
      <c r="K54">
        <v>12000</v>
      </c>
      <c r="M54">
        <v>42</v>
      </c>
      <c r="N54">
        <v>3.06</v>
      </c>
      <c r="O54">
        <v>7.2800000000000004E-2</v>
      </c>
      <c r="P54">
        <v>0.158</v>
      </c>
      <c r="Q54">
        <v>0.75800000000000001</v>
      </c>
      <c r="R54">
        <v>0.79300000000000004</v>
      </c>
      <c r="S54">
        <v>5752</v>
      </c>
      <c r="U54">
        <v>68</v>
      </c>
      <c r="V54">
        <v>2.15</v>
      </c>
      <c r="W54">
        <v>3.1600000000000003E-2</v>
      </c>
      <c r="X54">
        <v>0.17299999999999999</v>
      </c>
      <c r="Y54">
        <v>0.76400000000000001</v>
      </c>
      <c r="Z54">
        <v>0.80600000000000005</v>
      </c>
      <c r="AA54">
        <v>1310</v>
      </c>
      <c r="AC54">
        <v>0.61764705882352944</v>
      </c>
    </row>
    <row r="55" spans="1:29" x14ac:dyDescent="0.25">
      <c r="A55" t="s">
        <v>230</v>
      </c>
      <c r="C55">
        <v>398</v>
      </c>
      <c r="E55">
        <v>22</v>
      </c>
      <c r="F55">
        <v>25</v>
      </c>
      <c r="G55">
        <v>1.1299999999999999</v>
      </c>
      <c r="H55">
        <v>0.36299999999999999</v>
      </c>
      <c r="I55">
        <v>0.44900000000000001</v>
      </c>
      <c r="J55">
        <v>0.70299999999999996</v>
      </c>
      <c r="K55">
        <v>8291</v>
      </c>
      <c r="M55">
        <v>30</v>
      </c>
      <c r="N55">
        <v>1.88</v>
      </c>
      <c r="O55">
        <v>6.2600000000000003E-2</v>
      </c>
      <c r="P55">
        <v>0.186</v>
      </c>
      <c r="Q55">
        <v>0.72899999999999998</v>
      </c>
      <c r="R55">
        <v>0.80700000000000005</v>
      </c>
      <c r="S55">
        <v>3764</v>
      </c>
      <c r="U55">
        <v>76</v>
      </c>
      <c r="V55">
        <v>3.62</v>
      </c>
      <c r="W55">
        <v>4.7699999999999999E-2</v>
      </c>
      <c r="X55">
        <v>0.16600000000000001</v>
      </c>
      <c r="Y55">
        <v>0.73499999999999999</v>
      </c>
      <c r="Z55">
        <v>0.77500000000000002</v>
      </c>
      <c r="AA55">
        <v>1099</v>
      </c>
      <c r="AC55">
        <v>0.39473684210526316</v>
      </c>
    </row>
    <row r="56" spans="1:29" x14ac:dyDescent="0.25">
      <c r="A56" t="s">
        <v>231</v>
      </c>
      <c r="C56">
        <v>557</v>
      </c>
      <c r="E56">
        <v>57</v>
      </c>
      <c r="F56">
        <v>45.5</v>
      </c>
      <c r="G56">
        <v>0.79700000000000004</v>
      </c>
      <c r="H56">
        <v>0.436</v>
      </c>
      <c r="I56">
        <v>0.39400000000000002</v>
      </c>
      <c r="J56">
        <v>0.73299999999999998</v>
      </c>
      <c r="K56">
        <v>11000</v>
      </c>
      <c r="M56">
        <v>98</v>
      </c>
      <c r="N56">
        <v>6.87</v>
      </c>
      <c r="O56">
        <v>7.0099999999999996E-2</v>
      </c>
      <c r="P56">
        <v>0.16400000000000001</v>
      </c>
      <c r="Q56">
        <v>0.75600000000000001</v>
      </c>
      <c r="R56">
        <v>0.79400000000000004</v>
      </c>
      <c r="S56">
        <v>4943</v>
      </c>
      <c r="U56">
        <v>168</v>
      </c>
      <c r="V56">
        <v>6.5</v>
      </c>
      <c r="W56">
        <v>3.8699999999999998E-2</v>
      </c>
      <c r="X56">
        <v>0.18099999999999999</v>
      </c>
      <c r="Y56">
        <v>0.72799999999999998</v>
      </c>
      <c r="Z56">
        <v>0.78500000000000003</v>
      </c>
      <c r="AA56">
        <v>1615</v>
      </c>
      <c r="AC56">
        <v>0.58333333333333337</v>
      </c>
    </row>
    <row r="57" spans="1:29" x14ac:dyDescent="0.25">
      <c r="A57" t="s">
        <v>232</v>
      </c>
      <c r="C57">
        <v>820</v>
      </c>
      <c r="E57">
        <v>92</v>
      </c>
      <c r="F57">
        <v>59.8</v>
      </c>
      <c r="G57">
        <v>0.65</v>
      </c>
      <c r="H57">
        <v>0.44</v>
      </c>
      <c r="I57">
        <v>0.39200000000000002</v>
      </c>
      <c r="J57">
        <v>0.74299999999999999</v>
      </c>
      <c r="K57">
        <v>10300</v>
      </c>
      <c r="M57">
        <v>93</v>
      </c>
      <c r="N57">
        <v>6.06</v>
      </c>
      <c r="O57">
        <v>6.5100000000000005E-2</v>
      </c>
      <c r="P57">
        <v>0.16300000000000001</v>
      </c>
      <c r="Q57">
        <v>0.77400000000000002</v>
      </c>
      <c r="R57">
        <v>0.79800000000000004</v>
      </c>
      <c r="S57">
        <v>7246</v>
      </c>
      <c r="U57">
        <v>176</v>
      </c>
      <c r="V57">
        <v>5.2</v>
      </c>
      <c r="W57">
        <v>2.9600000000000001E-2</v>
      </c>
      <c r="X57">
        <v>0.192</v>
      </c>
      <c r="Y57">
        <v>0.745</v>
      </c>
      <c r="Z57">
        <v>0.81200000000000006</v>
      </c>
      <c r="AA57">
        <v>1599</v>
      </c>
      <c r="AC57">
        <v>0.52840909090909094</v>
      </c>
    </row>
    <row r="58" spans="1:29" x14ac:dyDescent="0.25">
      <c r="A58" t="s">
        <v>233</v>
      </c>
      <c r="C58">
        <v>401</v>
      </c>
      <c r="E58">
        <v>23</v>
      </c>
      <c r="F58">
        <v>33.700000000000003</v>
      </c>
      <c r="G58">
        <v>1.47</v>
      </c>
      <c r="H58">
        <v>0.38400000000000001</v>
      </c>
      <c r="I58">
        <v>0.432</v>
      </c>
      <c r="J58">
        <v>0.74099999999999999</v>
      </c>
      <c r="K58">
        <v>11900</v>
      </c>
      <c r="M58">
        <v>55</v>
      </c>
      <c r="N58">
        <v>3.71</v>
      </c>
      <c r="O58">
        <v>6.7400000000000002E-2</v>
      </c>
      <c r="P58">
        <v>0.152</v>
      </c>
      <c r="Q58">
        <v>0.79700000000000004</v>
      </c>
      <c r="R58">
        <v>0.8</v>
      </c>
      <c r="S58">
        <v>8226</v>
      </c>
      <c r="U58">
        <v>96</v>
      </c>
      <c r="V58">
        <v>2.23</v>
      </c>
      <c r="W58">
        <v>2.3199999999999998E-2</v>
      </c>
      <c r="X58">
        <v>0.19800000000000001</v>
      </c>
      <c r="Y58">
        <v>0.73199999999999998</v>
      </c>
      <c r="Z58">
        <v>0.81399999999999995</v>
      </c>
      <c r="AA58">
        <v>1249</v>
      </c>
      <c r="AC58">
        <v>0.57291666666666663</v>
      </c>
    </row>
    <row r="59" spans="1:29" x14ac:dyDescent="0.25">
      <c r="A59" t="s">
        <v>13</v>
      </c>
      <c r="C59">
        <v>807</v>
      </c>
      <c r="E59">
        <v>51</v>
      </c>
      <c r="F59">
        <v>59.3</v>
      </c>
      <c r="G59">
        <v>1.1599999999999999</v>
      </c>
      <c r="H59">
        <v>0.38</v>
      </c>
      <c r="I59">
        <v>0.42299999999999999</v>
      </c>
      <c r="J59">
        <v>0.70399999999999996</v>
      </c>
      <c r="K59">
        <v>7147</v>
      </c>
      <c r="M59">
        <v>93</v>
      </c>
      <c r="N59">
        <v>5.61</v>
      </c>
      <c r="O59">
        <v>6.0299999999999999E-2</v>
      </c>
      <c r="P59">
        <v>0.17299999999999999</v>
      </c>
      <c r="Q59">
        <v>0.74299999999999999</v>
      </c>
      <c r="R59">
        <v>0.79800000000000004</v>
      </c>
      <c r="S59">
        <v>4335</v>
      </c>
      <c r="U59">
        <v>174</v>
      </c>
      <c r="V59">
        <v>5.55</v>
      </c>
      <c r="W59">
        <v>3.1899999999999998E-2</v>
      </c>
      <c r="X59">
        <v>0.185</v>
      </c>
      <c r="Y59">
        <v>0.76200000000000001</v>
      </c>
      <c r="Z59">
        <v>0.81699999999999995</v>
      </c>
      <c r="AA59">
        <v>1648</v>
      </c>
      <c r="AC59">
        <v>0.53448275862068961</v>
      </c>
    </row>
    <row r="60" spans="1:29" x14ac:dyDescent="0.25">
      <c r="A60" t="s">
        <v>14</v>
      </c>
      <c r="C60">
        <v>321</v>
      </c>
      <c r="E60">
        <v>52</v>
      </c>
      <c r="F60">
        <v>30.4</v>
      </c>
      <c r="G60">
        <v>0.58499999999999996</v>
      </c>
      <c r="H60">
        <v>0.46200000000000002</v>
      </c>
      <c r="I60">
        <v>0.39600000000000002</v>
      </c>
      <c r="J60">
        <v>0.73399999999999999</v>
      </c>
      <c r="K60">
        <v>8688</v>
      </c>
      <c r="M60">
        <v>66</v>
      </c>
      <c r="N60">
        <v>4.84</v>
      </c>
      <c r="O60">
        <v>7.3400000000000007E-2</v>
      </c>
      <c r="P60">
        <v>0.186</v>
      </c>
      <c r="Q60">
        <v>0.71</v>
      </c>
      <c r="R60">
        <v>0.79500000000000004</v>
      </c>
      <c r="S60">
        <v>5550</v>
      </c>
      <c r="U60">
        <v>120</v>
      </c>
      <c r="V60">
        <v>3.28</v>
      </c>
      <c r="W60">
        <v>2.7300000000000001E-2</v>
      </c>
      <c r="X60">
        <v>0.185</v>
      </c>
      <c r="Y60">
        <v>0.749</v>
      </c>
      <c r="Z60">
        <v>0.80500000000000005</v>
      </c>
      <c r="AA60">
        <v>2981</v>
      </c>
      <c r="AC60">
        <v>0.55000000000000004</v>
      </c>
    </row>
    <row r="61" spans="1:29" x14ac:dyDescent="0.25">
      <c r="A61" t="s">
        <v>15</v>
      </c>
      <c r="C61">
        <v>287</v>
      </c>
      <c r="E61">
        <v>19</v>
      </c>
      <c r="F61">
        <v>18.8</v>
      </c>
      <c r="G61">
        <v>0.98799999999999999</v>
      </c>
      <c r="H61">
        <v>0.34499999999999997</v>
      </c>
      <c r="I61">
        <v>0.50800000000000001</v>
      </c>
      <c r="J61">
        <v>0.70899999999999996</v>
      </c>
      <c r="K61">
        <v>8947</v>
      </c>
      <c r="M61">
        <v>25</v>
      </c>
      <c r="N61">
        <v>1.61</v>
      </c>
      <c r="O61">
        <v>6.4500000000000002E-2</v>
      </c>
      <c r="P61">
        <v>0.158</v>
      </c>
      <c r="Q61">
        <v>0.77300000000000002</v>
      </c>
      <c r="R61">
        <v>0.80600000000000005</v>
      </c>
      <c r="S61">
        <v>9615</v>
      </c>
      <c r="U61">
        <v>55</v>
      </c>
      <c r="V61">
        <v>1.32</v>
      </c>
      <c r="W61">
        <v>2.41E-2</v>
      </c>
      <c r="X61">
        <v>0.17699999999999999</v>
      </c>
      <c r="Y61">
        <v>0.79</v>
      </c>
      <c r="Z61">
        <v>0.81299999999999994</v>
      </c>
      <c r="AA61">
        <v>2610</v>
      </c>
      <c r="AC61">
        <v>0.45454545454545453</v>
      </c>
    </row>
    <row r="62" spans="1:29" x14ac:dyDescent="0.25">
      <c r="A62" t="s">
        <v>16</v>
      </c>
      <c r="C62">
        <v>372</v>
      </c>
      <c r="E62">
        <v>47</v>
      </c>
      <c r="F62">
        <v>32.299999999999997</v>
      </c>
      <c r="G62">
        <v>0.68700000000000006</v>
      </c>
      <c r="H62">
        <v>0.39800000000000002</v>
      </c>
      <c r="I62">
        <v>0.45500000000000002</v>
      </c>
      <c r="J62">
        <v>0.71099999999999997</v>
      </c>
      <c r="K62">
        <v>11500</v>
      </c>
      <c r="M62">
        <v>56</v>
      </c>
      <c r="N62">
        <v>3.12</v>
      </c>
      <c r="O62">
        <v>5.5599999999999997E-2</v>
      </c>
      <c r="P62">
        <v>0.16</v>
      </c>
      <c r="Q62">
        <v>0.76100000000000001</v>
      </c>
      <c r="R62">
        <v>0.79900000000000004</v>
      </c>
      <c r="S62">
        <v>8037</v>
      </c>
      <c r="U62">
        <v>102</v>
      </c>
      <c r="V62">
        <v>2.23</v>
      </c>
      <c r="W62">
        <v>2.1899999999999999E-2</v>
      </c>
      <c r="X62">
        <v>0.19700000000000001</v>
      </c>
      <c r="Y62">
        <v>0.73799999999999999</v>
      </c>
      <c r="Z62">
        <v>0.81899999999999995</v>
      </c>
      <c r="AA62">
        <v>2372</v>
      </c>
      <c r="AC62">
        <v>0.5490196078431373</v>
      </c>
    </row>
    <row r="63" spans="1:29" x14ac:dyDescent="0.25">
      <c r="A63" t="s">
        <v>17</v>
      </c>
      <c r="C63">
        <v>271</v>
      </c>
      <c r="E63">
        <v>24</v>
      </c>
      <c r="F63">
        <v>28</v>
      </c>
      <c r="G63">
        <v>1.17</v>
      </c>
      <c r="H63">
        <v>0.42099999999999999</v>
      </c>
      <c r="I63">
        <v>0.41299999999999998</v>
      </c>
      <c r="J63">
        <v>0.73199999999999998</v>
      </c>
      <c r="K63">
        <v>9034</v>
      </c>
      <c r="M63">
        <v>63</v>
      </c>
      <c r="N63">
        <v>4.0199999999999996</v>
      </c>
      <c r="O63">
        <v>6.3799999999999996E-2</v>
      </c>
      <c r="P63">
        <v>0.16600000000000001</v>
      </c>
      <c r="Q63">
        <v>0.76700000000000002</v>
      </c>
      <c r="R63">
        <v>0.80500000000000005</v>
      </c>
      <c r="S63">
        <v>10700</v>
      </c>
      <c r="U63">
        <v>118</v>
      </c>
      <c r="V63">
        <v>3.17</v>
      </c>
      <c r="W63">
        <v>2.69E-2</v>
      </c>
      <c r="X63">
        <v>0.20399999999999999</v>
      </c>
      <c r="Y63">
        <v>0.71899999999999997</v>
      </c>
      <c r="Z63">
        <v>0.81</v>
      </c>
      <c r="AA63">
        <v>1816</v>
      </c>
      <c r="AC63">
        <v>0.53389830508474578</v>
      </c>
    </row>
    <row r="64" spans="1:29" x14ac:dyDescent="0.25">
      <c r="A64" t="s">
        <v>18</v>
      </c>
      <c r="C64">
        <v>369</v>
      </c>
      <c r="E64">
        <v>34</v>
      </c>
      <c r="F64">
        <v>28.2</v>
      </c>
      <c r="G64">
        <v>0.83099999999999996</v>
      </c>
      <c r="H64">
        <v>0.42799999999999999</v>
      </c>
      <c r="I64">
        <v>0.39700000000000002</v>
      </c>
      <c r="J64">
        <v>0.67300000000000004</v>
      </c>
      <c r="K64">
        <v>8894</v>
      </c>
      <c r="M64">
        <v>71</v>
      </c>
      <c r="N64">
        <v>4.43</v>
      </c>
      <c r="O64">
        <v>6.2399999999999997E-2</v>
      </c>
      <c r="P64">
        <v>0.19</v>
      </c>
      <c r="Q64">
        <v>0.70599999999999996</v>
      </c>
      <c r="R64">
        <v>0.79800000000000004</v>
      </c>
      <c r="S64">
        <v>7216</v>
      </c>
      <c r="U64">
        <v>91</v>
      </c>
      <c r="V64">
        <v>2.4700000000000002</v>
      </c>
      <c r="W64">
        <v>2.7099999999999999E-2</v>
      </c>
      <c r="X64">
        <v>0.183</v>
      </c>
      <c r="Y64">
        <v>0.76500000000000001</v>
      </c>
      <c r="Z64">
        <v>0.81299999999999994</v>
      </c>
      <c r="AA64">
        <v>2756</v>
      </c>
      <c r="AC64">
        <v>0.78021978021978022</v>
      </c>
    </row>
    <row r="65" spans="1:29" x14ac:dyDescent="0.25">
      <c r="A65" t="s">
        <v>19</v>
      </c>
      <c r="C65">
        <v>367</v>
      </c>
      <c r="E65">
        <v>42</v>
      </c>
      <c r="F65">
        <v>23.8</v>
      </c>
      <c r="G65">
        <v>0.56599999999999995</v>
      </c>
      <c r="H65">
        <v>0.41599999999999998</v>
      </c>
      <c r="I65">
        <v>0.42499999999999999</v>
      </c>
      <c r="J65">
        <v>0.67</v>
      </c>
      <c r="K65">
        <v>9019</v>
      </c>
      <c r="M65">
        <v>27</v>
      </c>
      <c r="N65">
        <v>1.59</v>
      </c>
      <c r="O65">
        <v>5.8799999999999998E-2</v>
      </c>
      <c r="P65">
        <v>0.16300000000000001</v>
      </c>
      <c r="Q65">
        <v>0.77200000000000002</v>
      </c>
      <c r="R65">
        <v>0.81499999999999995</v>
      </c>
      <c r="S65">
        <v>9084</v>
      </c>
      <c r="U65">
        <v>75</v>
      </c>
      <c r="V65">
        <v>3.11</v>
      </c>
      <c r="W65">
        <v>4.1399999999999999E-2</v>
      </c>
      <c r="X65">
        <v>0.155</v>
      </c>
      <c r="Y65">
        <v>0.76600000000000001</v>
      </c>
      <c r="Z65">
        <v>0.78500000000000003</v>
      </c>
      <c r="AA65">
        <v>2137</v>
      </c>
      <c r="AC65">
        <v>0.36</v>
      </c>
    </row>
    <row r="66" spans="1:29" x14ac:dyDescent="0.25">
      <c r="A66" t="s">
        <v>20</v>
      </c>
      <c r="C66">
        <v>207</v>
      </c>
      <c r="E66">
        <v>21</v>
      </c>
      <c r="F66">
        <v>19</v>
      </c>
      <c r="G66">
        <v>0.90500000000000003</v>
      </c>
      <c r="H66">
        <v>0.40400000000000003</v>
      </c>
      <c r="I66">
        <v>0.44900000000000001</v>
      </c>
      <c r="J66">
        <v>0.73499999999999999</v>
      </c>
      <c r="K66">
        <v>8373</v>
      </c>
      <c r="M66">
        <v>56</v>
      </c>
      <c r="N66">
        <v>2.66</v>
      </c>
      <c r="O66">
        <v>4.7500000000000001E-2</v>
      </c>
      <c r="P66">
        <v>0.16600000000000001</v>
      </c>
      <c r="Q66">
        <v>0.77200000000000002</v>
      </c>
      <c r="R66">
        <v>0.80300000000000005</v>
      </c>
      <c r="S66">
        <v>15300</v>
      </c>
      <c r="U66">
        <v>72</v>
      </c>
      <c r="V66">
        <v>1.97</v>
      </c>
      <c r="W66">
        <v>2.7400000000000001E-2</v>
      </c>
      <c r="X66">
        <v>0.183</v>
      </c>
      <c r="Y66">
        <v>0.73399999999999999</v>
      </c>
      <c r="Z66">
        <v>0.80600000000000005</v>
      </c>
      <c r="AA66">
        <v>2030</v>
      </c>
      <c r="AC66">
        <v>0.77777777777777779</v>
      </c>
    </row>
    <row r="67" spans="1:29" x14ac:dyDescent="0.25">
      <c r="A67" t="s">
        <v>234</v>
      </c>
      <c r="C67">
        <v>561</v>
      </c>
      <c r="E67">
        <v>38</v>
      </c>
      <c r="F67">
        <v>46.8</v>
      </c>
      <c r="G67">
        <v>1.23</v>
      </c>
      <c r="H67">
        <v>0.40699999999999997</v>
      </c>
      <c r="I67">
        <v>0.43</v>
      </c>
      <c r="J67">
        <v>0.76700000000000002</v>
      </c>
      <c r="K67">
        <v>6179</v>
      </c>
      <c r="M67">
        <v>83</v>
      </c>
      <c r="N67">
        <v>5.2</v>
      </c>
      <c r="O67">
        <v>6.2700000000000006E-2</v>
      </c>
      <c r="P67">
        <v>0.16300000000000001</v>
      </c>
      <c r="Q67">
        <v>0.77100000000000002</v>
      </c>
      <c r="R67">
        <v>0.80500000000000005</v>
      </c>
      <c r="S67">
        <v>8653</v>
      </c>
      <c r="U67">
        <v>122</v>
      </c>
      <c r="V67">
        <v>2.19</v>
      </c>
      <c r="W67">
        <v>1.7899999999999999E-2</v>
      </c>
      <c r="X67">
        <v>0.17799999999999999</v>
      </c>
      <c r="Y67">
        <v>0.79400000000000004</v>
      </c>
      <c r="Z67">
        <v>0.82599999999999996</v>
      </c>
      <c r="AA67">
        <v>1993</v>
      </c>
      <c r="AC67">
        <v>0.68032786885245899</v>
      </c>
    </row>
    <row r="68" spans="1:29" x14ac:dyDescent="0.25">
      <c r="A68" t="s">
        <v>235</v>
      </c>
      <c r="C68">
        <v>491</v>
      </c>
      <c r="E68">
        <v>49</v>
      </c>
      <c r="F68">
        <v>30.2</v>
      </c>
      <c r="G68">
        <v>0.61699999999999999</v>
      </c>
      <c r="H68">
        <v>0.373</v>
      </c>
      <c r="I68">
        <v>0.47399999999999998</v>
      </c>
      <c r="J68">
        <v>0.72699999999999998</v>
      </c>
      <c r="K68">
        <v>9434</v>
      </c>
      <c r="M68">
        <v>49</v>
      </c>
      <c r="N68">
        <v>3.47</v>
      </c>
      <c r="O68">
        <v>7.0800000000000002E-2</v>
      </c>
      <c r="P68">
        <v>0.16</v>
      </c>
      <c r="Q68">
        <v>0.76800000000000002</v>
      </c>
      <c r="R68">
        <v>0.79400000000000004</v>
      </c>
      <c r="S68">
        <v>7687</v>
      </c>
      <c r="U68">
        <v>77</v>
      </c>
      <c r="V68">
        <v>2</v>
      </c>
      <c r="W68">
        <v>2.5999999999999999E-2</v>
      </c>
      <c r="X68">
        <v>0.17299999999999999</v>
      </c>
      <c r="Y68">
        <v>0.78600000000000003</v>
      </c>
      <c r="Z68">
        <v>0.81399999999999995</v>
      </c>
      <c r="AA68">
        <v>1358</v>
      </c>
      <c r="AC68">
        <v>0.63636363636363635</v>
      </c>
    </row>
    <row r="69" spans="1:29" x14ac:dyDescent="0.25">
      <c r="A69" t="s">
        <v>236</v>
      </c>
      <c r="C69">
        <v>427</v>
      </c>
      <c r="E69">
        <v>44</v>
      </c>
      <c r="F69">
        <v>32</v>
      </c>
      <c r="G69">
        <v>0.72799999999999998</v>
      </c>
      <c r="H69">
        <v>0.4</v>
      </c>
      <c r="I69">
        <v>0.39600000000000002</v>
      </c>
      <c r="J69">
        <v>0.71399999999999997</v>
      </c>
      <c r="K69">
        <v>8725</v>
      </c>
      <c r="M69">
        <v>58</v>
      </c>
      <c r="N69">
        <v>3.2</v>
      </c>
      <c r="O69">
        <v>5.5199999999999999E-2</v>
      </c>
      <c r="P69">
        <v>0.17299999999999999</v>
      </c>
      <c r="Q69">
        <v>0.753</v>
      </c>
      <c r="R69">
        <v>0.80100000000000005</v>
      </c>
      <c r="S69">
        <v>12500</v>
      </c>
      <c r="U69">
        <v>76</v>
      </c>
      <c r="V69">
        <v>2.4300000000000002</v>
      </c>
      <c r="W69">
        <v>3.2000000000000001E-2</v>
      </c>
      <c r="X69">
        <v>0.161</v>
      </c>
      <c r="Y69">
        <v>0.80600000000000005</v>
      </c>
      <c r="Z69">
        <v>0.81100000000000005</v>
      </c>
      <c r="AA69">
        <v>1657</v>
      </c>
      <c r="AC69">
        <v>0.76315789473684215</v>
      </c>
    </row>
    <row r="70" spans="1:29" x14ac:dyDescent="0.25">
      <c r="A70" t="s">
        <v>237</v>
      </c>
      <c r="C70">
        <v>981</v>
      </c>
      <c r="E70">
        <v>65</v>
      </c>
      <c r="F70">
        <v>65.2</v>
      </c>
      <c r="G70">
        <v>1</v>
      </c>
      <c r="H70">
        <v>0.33300000000000002</v>
      </c>
      <c r="I70">
        <v>0.499</v>
      </c>
      <c r="J70">
        <v>0.72899999999999998</v>
      </c>
      <c r="K70">
        <v>7089</v>
      </c>
      <c r="M70">
        <v>90</v>
      </c>
      <c r="N70">
        <v>5.38</v>
      </c>
      <c r="O70">
        <v>5.9700000000000003E-2</v>
      </c>
      <c r="P70">
        <v>0.17199999999999999</v>
      </c>
      <c r="Q70">
        <v>0.747</v>
      </c>
      <c r="R70">
        <v>0.80800000000000005</v>
      </c>
      <c r="S70">
        <v>8636</v>
      </c>
      <c r="U70">
        <v>213</v>
      </c>
      <c r="V70">
        <v>8.5299999999999994</v>
      </c>
      <c r="W70">
        <v>0.04</v>
      </c>
      <c r="X70">
        <v>0.158</v>
      </c>
      <c r="Y70">
        <v>0.77800000000000002</v>
      </c>
      <c r="Z70">
        <v>0.79200000000000004</v>
      </c>
      <c r="AA70">
        <v>1799</v>
      </c>
      <c r="AC70">
        <v>0.42253521126760563</v>
      </c>
    </row>
    <row r="71" spans="1:29" x14ac:dyDescent="0.25">
      <c r="A71" t="s">
        <v>238</v>
      </c>
      <c r="C71">
        <v>559</v>
      </c>
      <c r="E71">
        <v>40</v>
      </c>
      <c r="F71">
        <v>45</v>
      </c>
      <c r="G71">
        <v>1.1299999999999999</v>
      </c>
      <c r="H71">
        <v>0.39800000000000002</v>
      </c>
      <c r="I71">
        <v>0.433</v>
      </c>
      <c r="J71">
        <v>0.70399999999999996</v>
      </c>
      <c r="K71">
        <v>7748</v>
      </c>
      <c r="M71">
        <v>67</v>
      </c>
      <c r="N71">
        <v>4.32</v>
      </c>
      <c r="O71">
        <v>6.4399999999999999E-2</v>
      </c>
      <c r="P71">
        <v>0.18099999999999999</v>
      </c>
      <c r="Q71">
        <v>0.746</v>
      </c>
      <c r="R71">
        <v>0.81100000000000005</v>
      </c>
      <c r="S71">
        <v>7473</v>
      </c>
      <c r="U71">
        <v>120</v>
      </c>
      <c r="V71">
        <v>5.78</v>
      </c>
      <c r="W71">
        <v>4.82E-2</v>
      </c>
      <c r="X71">
        <v>0.159</v>
      </c>
      <c r="Y71">
        <v>0.749</v>
      </c>
      <c r="Z71">
        <v>0.78200000000000003</v>
      </c>
      <c r="AA71">
        <v>1642</v>
      </c>
      <c r="AC71">
        <v>0.55833333333333335</v>
      </c>
    </row>
    <row r="72" spans="1:29" x14ac:dyDescent="0.25">
      <c r="A72" t="s">
        <v>239</v>
      </c>
      <c r="C72">
        <v>555</v>
      </c>
      <c r="E72">
        <v>42</v>
      </c>
      <c r="F72">
        <v>28.7</v>
      </c>
      <c r="G72">
        <v>0.68200000000000005</v>
      </c>
      <c r="H72">
        <v>0.34399999999999997</v>
      </c>
      <c r="I72">
        <v>0.48199999999999998</v>
      </c>
      <c r="J72">
        <v>0.72899999999999998</v>
      </c>
      <c r="K72">
        <v>9786</v>
      </c>
      <c r="M72">
        <v>55</v>
      </c>
      <c r="N72">
        <v>3.81</v>
      </c>
      <c r="O72">
        <v>6.93E-2</v>
      </c>
      <c r="P72">
        <v>0.16300000000000001</v>
      </c>
      <c r="Q72">
        <v>0.75600000000000001</v>
      </c>
      <c r="R72">
        <v>0.80100000000000005</v>
      </c>
      <c r="S72">
        <v>9223</v>
      </c>
      <c r="U72">
        <v>96</v>
      </c>
      <c r="V72">
        <v>2.92</v>
      </c>
      <c r="W72">
        <v>3.04E-2</v>
      </c>
      <c r="X72">
        <v>0.17199999999999999</v>
      </c>
      <c r="Y72">
        <v>0.76900000000000002</v>
      </c>
      <c r="Z72">
        <v>0.80700000000000005</v>
      </c>
      <c r="AA72">
        <v>1937</v>
      </c>
      <c r="AC72">
        <v>0.57291666666666663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4698-1ACD-4C02-A175-0A183A5DFB56}">
  <dimension ref="A4:AK63"/>
  <sheetViews>
    <sheetView topLeftCell="A4" workbookViewId="0">
      <selection activeCell="AD13" sqref="AD13:AD15"/>
    </sheetView>
  </sheetViews>
  <sheetFormatPr defaultRowHeight="15" x14ac:dyDescent="0.25"/>
  <cols>
    <col min="1" max="1" width="14.42578125" customWidth="1"/>
  </cols>
  <sheetData>
    <row r="4" spans="1:37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7" ht="45" x14ac:dyDescent="0.25">
      <c r="B5" s="4" t="s">
        <v>3</v>
      </c>
      <c r="C5" s="4"/>
      <c r="D5" s="4" t="s">
        <v>4</v>
      </c>
      <c r="E5" s="4"/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4"/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4"/>
      <c r="V5" s="7" t="s">
        <v>5</v>
      </c>
      <c r="W5" s="7" t="s">
        <v>6</v>
      </c>
      <c r="X5" s="7" t="s">
        <v>7</v>
      </c>
      <c r="Y5" s="7" t="s">
        <v>8</v>
      </c>
      <c r="Z5" s="7" t="s">
        <v>9</v>
      </c>
      <c r="AA5" s="7" t="s">
        <v>10</v>
      </c>
      <c r="AB5" s="8" t="s">
        <v>11</v>
      </c>
      <c r="AC5" s="4"/>
      <c r="AD5" s="9" t="s">
        <v>12</v>
      </c>
    </row>
    <row r="6" spans="1:37" x14ac:dyDescent="0.25">
      <c r="A6" t="s">
        <v>35</v>
      </c>
      <c r="D6">
        <v>472.90909090909093</v>
      </c>
      <c r="F6">
        <v>27.318181818181817</v>
      </c>
      <c r="G6">
        <v>30.95</v>
      </c>
      <c r="H6">
        <v>1.2194545454545458</v>
      </c>
      <c r="I6">
        <v>0.39209090909090916</v>
      </c>
      <c r="J6">
        <v>0.44154545454545463</v>
      </c>
      <c r="K6">
        <v>0.70727272727272716</v>
      </c>
      <c r="L6">
        <v>10189.772727272728</v>
      </c>
      <c r="N6">
        <v>21.727272727272727</v>
      </c>
      <c r="O6">
        <v>0.46555000000000002</v>
      </c>
      <c r="P6">
        <v>2.0883181818181815E-2</v>
      </c>
      <c r="Q6">
        <v>0.17195454545454544</v>
      </c>
      <c r="R6">
        <v>0.72790909090909073</v>
      </c>
      <c r="S6">
        <v>0.7907727272727274</v>
      </c>
      <c r="T6">
        <v>5882.954545454545</v>
      </c>
      <c r="V6">
        <v>80.909090909090907</v>
      </c>
      <c r="W6">
        <v>2.807590909090909</v>
      </c>
      <c r="X6">
        <v>3.3972727272727272E-2</v>
      </c>
      <c r="Y6">
        <v>0.16863636363636361</v>
      </c>
      <c r="Z6">
        <v>0.77668181818181814</v>
      </c>
      <c r="AA6">
        <v>0.80404545454545473</v>
      </c>
      <c r="AB6">
        <v>1826.3636363636363</v>
      </c>
      <c r="AD6">
        <v>0.29001042679263339</v>
      </c>
      <c r="AJ6">
        <f>AD13-AD6</f>
        <v>4.7401654892466338E-2</v>
      </c>
      <c r="AK6">
        <f>AJ6/2</f>
        <v>2.3700827446233169E-2</v>
      </c>
    </row>
    <row r="7" spans="1:37" x14ac:dyDescent="0.25">
      <c r="A7" t="s">
        <v>38</v>
      </c>
      <c r="D7">
        <v>518.16</v>
      </c>
      <c r="F7">
        <v>34.68</v>
      </c>
      <c r="G7">
        <v>31.583999999999996</v>
      </c>
      <c r="H7">
        <v>0.93799999999999983</v>
      </c>
      <c r="I7">
        <v>0.38884000000000002</v>
      </c>
      <c r="J7">
        <v>0.43883999999999995</v>
      </c>
      <c r="K7">
        <v>0.71939999999999993</v>
      </c>
      <c r="L7">
        <v>9061.6</v>
      </c>
      <c r="N7">
        <v>25.64</v>
      </c>
      <c r="O7">
        <v>0.61706000000000005</v>
      </c>
      <c r="P7">
        <v>2.6791999999999996E-2</v>
      </c>
      <c r="Q7">
        <v>0.16839999999999999</v>
      </c>
      <c r="R7">
        <v>0.72419999999999984</v>
      </c>
      <c r="S7">
        <v>0.78715999999999997</v>
      </c>
      <c r="T7">
        <v>6860.04</v>
      </c>
      <c r="V7">
        <v>89.24</v>
      </c>
      <c r="W7">
        <v>3.307199999999999</v>
      </c>
      <c r="X7">
        <v>3.6655999999999994E-2</v>
      </c>
      <c r="Y7">
        <v>0.16219999999999996</v>
      </c>
      <c r="Z7">
        <v>0.78995999999999977</v>
      </c>
      <c r="AA7">
        <v>0.8026000000000002</v>
      </c>
      <c r="AB7">
        <v>1295.96</v>
      </c>
      <c r="AD7">
        <v>0.29207527763648405</v>
      </c>
      <c r="AJ7">
        <f>AD14-AD7</f>
        <v>2.5494879812064553E-2</v>
      </c>
      <c r="AK7">
        <f t="shared" ref="AK7:AK8" si="0">AJ7/2</f>
        <v>1.2747439906032276E-2</v>
      </c>
    </row>
    <row r="8" spans="1:37" x14ac:dyDescent="0.25">
      <c r="A8" t="s">
        <v>39</v>
      </c>
      <c r="D8">
        <v>412.51612903225805</v>
      </c>
      <c r="F8">
        <v>32.29032258064516</v>
      </c>
      <c r="G8">
        <v>28.506451612903227</v>
      </c>
      <c r="H8">
        <v>0.91245161290322607</v>
      </c>
      <c r="I8">
        <v>0.39245161290322594</v>
      </c>
      <c r="J8">
        <v>0.44303225806451618</v>
      </c>
      <c r="K8">
        <v>0.72509677419354857</v>
      </c>
      <c r="L8">
        <v>8726.8387096774186</v>
      </c>
      <c r="N8">
        <v>24.419354838709676</v>
      </c>
      <c r="O8">
        <v>0.70453225806451636</v>
      </c>
      <c r="P8">
        <v>3.0099677419354844E-2</v>
      </c>
      <c r="Q8">
        <v>0.16400000000000001</v>
      </c>
      <c r="R8">
        <v>0.73922580645161284</v>
      </c>
      <c r="S8">
        <v>0.78864516129032258</v>
      </c>
      <c r="T8">
        <v>5059.1612903225805</v>
      </c>
      <c r="V8">
        <v>82.387096774193552</v>
      </c>
      <c r="W8">
        <v>2.6839354838709673</v>
      </c>
      <c r="X8">
        <v>3.2732258064516136E-2</v>
      </c>
      <c r="Y8">
        <v>0.16906451612903231</v>
      </c>
      <c r="Z8">
        <v>0.77993548387096767</v>
      </c>
      <c r="AA8">
        <v>0.80674193548387108</v>
      </c>
      <c r="AB8">
        <v>1087.258064516129</v>
      </c>
      <c r="AD8">
        <v>0.32047025865158035</v>
      </c>
      <c r="AJ8">
        <f>AD15-AD8</f>
        <v>3.4128390666969544E-2</v>
      </c>
      <c r="AK8">
        <f t="shared" si="0"/>
        <v>1.7064195333484772E-2</v>
      </c>
    </row>
    <row r="9" spans="1:37" x14ac:dyDescent="0.25">
      <c r="A9" t="s">
        <v>210</v>
      </c>
      <c r="D9" s="11">
        <f>AVERAGE(D6:D8)</f>
        <v>467.86173998044961</v>
      </c>
      <c r="E9" s="11"/>
      <c r="F9" s="11">
        <f t="shared" ref="F9:AD9" si="1">AVERAGE(F6:F8)</f>
        <v>31.429501466275656</v>
      </c>
      <c r="G9" s="11">
        <f t="shared" si="1"/>
        <v>30.346817204301072</v>
      </c>
      <c r="H9" s="11">
        <f t="shared" si="1"/>
        <v>1.023302052785924</v>
      </c>
      <c r="I9" s="11">
        <f t="shared" si="1"/>
        <v>0.39112750733137841</v>
      </c>
      <c r="J9" s="11">
        <f t="shared" si="1"/>
        <v>0.4411392375366569</v>
      </c>
      <c r="K9" s="11">
        <f t="shared" si="1"/>
        <v>0.71725650048875844</v>
      </c>
      <c r="L9" s="11">
        <f t="shared" si="1"/>
        <v>9326.0704789833817</v>
      </c>
      <c r="M9" s="11"/>
      <c r="N9" s="11">
        <f t="shared" si="1"/>
        <v>23.928875855327465</v>
      </c>
      <c r="O9" s="11">
        <f t="shared" si="1"/>
        <v>0.59571408602150544</v>
      </c>
      <c r="P9" s="11">
        <f t="shared" si="1"/>
        <v>2.5924953079178886E-2</v>
      </c>
      <c r="Q9" s="11">
        <f t="shared" si="1"/>
        <v>0.16811818181818183</v>
      </c>
      <c r="R9" s="11">
        <f t="shared" si="1"/>
        <v>0.7304449657869011</v>
      </c>
      <c r="S9" s="11">
        <f t="shared" si="1"/>
        <v>0.78885929618768336</v>
      </c>
      <c r="T9" s="11">
        <f t="shared" si="1"/>
        <v>5934.0519452590415</v>
      </c>
      <c r="U9" s="11"/>
      <c r="V9" s="11">
        <f t="shared" si="1"/>
        <v>84.17872922776148</v>
      </c>
      <c r="W9" s="11">
        <f t="shared" si="1"/>
        <v>2.9329087976539583</v>
      </c>
      <c r="X9" s="11">
        <f t="shared" si="1"/>
        <v>3.4453661779081129E-2</v>
      </c>
      <c r="Y9" s="11">
        <f t="shared" si="1"/>
        <v>0.16663362658846528</v>
      </c>
      <c r="Z9" s="11">
        <f t="shared" si="1"/>
        <v>0.78219243401759531</v>
      </c>
      <c r="AA9" s="11">
        <f t="shared" si="1"/>
        <v>0.80446246334310867</v>
      </c>
      <c r="AB9" s="11">
        <f t="shared" si="1"/>
        <v>1403.193900293255</v>
      </c>
      <c r="AC9" s="11"/>
      <c r="AD9" s="11">
        <f t="shared" si="1"/>
        <v>0.30085198769356597</v>
      </c>
      <c r="AG9">
        <f>AD16-AD9</f>
        <v>3.5674975123833441E-2</v>
      </c>
    </row>
    <row r="10" spans="1:37" x14ac:dyDescent="0.25">
      <c r="AG10">
        <f>AG9/2</f>
        <v>1.7837487561916721E-2</v>
      </c>
    </row>
    <row r="11" spans="1:37" x14ac:dyDescent="0.25">
      <c r="AG11">
        <f>AG10*100</f>
        <v>1.7837487561916721</v>
      </c>
    </row>
    <row r="13" spans="1:37" x14ac:dyDescent="0.25">
      <c r="A13" t="s">
        <v>36</v>
      </c>
      <c r="D13">
        <v>483.48</v>
      </c>
      <c r="F13">
        <v>29.76</v>
      </c>
      <c r="G13">
        <v>31.387999999999991</v>
      </c>
      <c r="H13">
        <v>1.1350400000000003</v>
      </c>
      <c r="I13">
        <v>0.38284000000000001</v>
      </c>
      <c r="J13">
        <v>0.44676000000000005</v>
      </c>
      <c r="K13">
        <v>0.72167999999999988</v>
      </c>
      <c r="L13">
        <v>8932.8799999999992</v>
      </c>
      <c r="N13">
        <v>34.6</v>
      </c>
      <c r="O13">
        <v>1.5542400000000001</v>
      </c>
      <c r="P13">
        <v>4.4940000000000008E-2</v>
      </c>
      <c r="Q13">
        <v>0.16359999999999997</v>
      </c>
      <c r="R13">
        <v>0.74312</v>
      </c>
      <c r="S13">
        <v>0.79204000000000019</v>
      </c>
      <c r="T13">
        <v>7636.16</v>
      </c>
      <c r="V13">
        <v>103.64</v>
      </c>
      <c r="W13">
        <v>3.7031999999999994</v>
      </c>
      <c r="X13">
        <v>3.5203999999999999E-2</v>
      </c>
      <c r="Y13">
        <v>0.17119999999999994</v>
      </c>
      <c r="Z13">
        <v>0.76448000000000027</v>
      </c>
      <c r="AA13">
        <v>0.80083999999999989</v>
      </c>
      <c r="AB13">
        <v>2104.2800000000002</v>
      </c>
      <c r="AD13">
        <v>0.33741208168509973</v>
      </c>
    </row>
    <row r="14" spans="1:37" x14ac:dyDescent="0.25">
      <c r="A14" t="s">
        <v>40</v>
      </c>
      <c r="D14">
        <v>464.96153846153845</v>
      </c>
      <c r="F14">
        <v>35</v>
      </c>
      <c r="G14">
        <v>29.942307692307697</v>
      </c>
      <c r="H14">
        <v>0.90503846153846179</v>
      </c>
      <c r="I14">
        <v>0.38769230769230761</v>
      </c>
      <c r="J14">
        <v>0.44273076923076921</v>
      </c>
      <c r="K14">
        <v>0.72388461538461535</v>
      </c>
      <c r="L14">
        <v>9909.8461538461543</v>
      </c>
      <c r="N14">
        <v>32.346153846153847</v>
      </c>
      <c r="O14">
        <v>1.4146153846153844</v>
      </c>
      <c r="P14">
        <v>4.3246153846153837E-2</v>
      </c>
      <c r="Q14">
        <v>0.16826923076923073</v>
      </c>
      <c r="R14">
        <v>0.74015384615384616</v>
      </c>
      <c r="S14">
        <v>0.79407692307692301</v>
      </c>
      <c r="T14">
        <v>8855.6538461538457</v>
      </c>
      <c r="V14">
        <v>101.61538461538461</v>
      </c>
      <c r="W14">
        <v>3.4569230769230761</v>
      </c>
      <c r="X14">
        <v>3.4115384615384617E-2</v>
      </c>
      <c r="Y14">
        <v>0.1708076923076923</v>
      </c>
      <c r="Z14">
        <v>0.76746153846153864</v>
      </c>
      <c r="AA14">
        <v>0.8027692307692309</v>
      </c>
      <c r="AB14">
        <v>2722.6923076923076</v>
      </c>
      <c r="AD14">
        <v>0.31757015744854861</v>
      </c>
    </row>
    <row r="15" spans="1:37" x14ac:dyDescent="0.25">
      <c r="A15" t="s">
        <v>37</v>
      </c>
      <c r="D15">
        <v>561.46153846153845</v>
      </c>
      <c r="F15">
        <v>33.07692307692308</v>
      </c>
      <c r="G15">
        <v>32.611538461538466</v>
      </c>
      <c r="H15">
        <v>1.0645</v>
      </c>
      <c r="I15">
        <v>0.38038461538461543</v>
      </c>
      <c r="J15">
        <v>0.44657692307692309</v>
      </c>
      <c r="K15">
        <v>0.70776923076923048</v>
      </c>
      <c r="L15">
        <v>10108.038461538461</v>
      </c>
      <c r="N15">
        <v>34</v>
      </c>
      <c r="O15">
        <v>1.3516538461538461</v>
      </c>
      <c r="P15">
        <v>3.9196153846153839E-2</v>
      </c>
      <c r="Q15">
        <v>0.16607692307692304</v>
      </c>
      <c r="R15">
        <v>0.72976923076923095</v>
      </c>
      <c r="S15">
        <v>0.78965384615384626</v>
      </c>
      <c r="T15">
        <v>6025.7307692307695</v>
      </c>
      <c r="V15">
        <v>98.07692307692308</v>
      </c>
      <c r="W15">
        <v>3.398076923076923</v>
      </c>
      <c r="X15">
        <v>3.7215384615384615E-2</v>
      </c>
      <c r="Y15">
        <v>0.16092307692307689</v>
      </c>
      <c r="Z15">
        <v>0.78130769230769215</v>
      </c>
      <c r="AA15">
        <v>0.79846153846153856</v>
      </c>
      <c r="AB15">
        <v>2946.6923076923076</v>
      </c>
      <c r="AD15">
        <v>0.3545986493185499</v>
      </c>
    </row>
    <row r="16" spans="1:37" x14ac:dyDescent="0.25">
      <c r="A16" t="s">
        <v>210</v>
      </c>
      <c r="D16" s="11">
        <f>AVERAGE(D13:D15)</f>
        <v>503.30102564102566</v>
      </c>
      <c r="E16" s="11"/>
      <c r="F16" s="11">
        <f t="shared" ref="F16:AD16" si="2">AVERAGE(F13:F15)</f>
        <v>32.612307692307695</v>
      </c>
      <c r="G16" s="11">
        <f t="shared" si="2"/>
        <v>31.313948717948715</v>
      </c>
      <c r="H16" s="11">
        <f t="shared" si="2"/>
        <v>1.0348594871794872</v>
      </c>
      <c r="I16" s="11">
        <f t="shared" si="2"/>
        <v>0.38363897435897432</v>
      </c>
      <c r="J16" s="11">
        <f t="shared" si="2"/>
        <v>0.44535589743589749</v>
      </c>
      <c r="K16" s="11">
        <f t="shared" si="2"/>
        <v>0.71777794871794853</v>
      </c>
      <c r="L16" s="11">
        <f t="shared" si="2"/>
        <v>9650.2548717948721</v>
      </c>
      <c r="M16" s="11"/>
      <c r="N16" s="11">
        <f t="shared" si="2"/>
        <v>33.648717948717952</v>
      </c>
      <c r="O16" s="11">
        <f t="shared" si="2"/>
        <v>1.4401697435897436</v>
      </c>
      <c r="P16" s="11">
        <f t="shared" si="2"/>
        <v>4.2460769230769226E-2</v>
      </c>
      <c r="Q16" s="11">
        <f t="shared" si="2"/>
        <v>0.16598205128205124</v>
      </c>
      <c r="R16" s="11">
        <f t="shared" si="2"/>
        <v>0.73768102564102567</v>
      </c>
      <c r="S16" s="11">
        <f t="shared" si="2"/>
        <v>0.79192358974358978</v>
      </c>
      <c r="T16" s="11">
        <f t="shared" si="2"/>
        <v>7505.8482051282053</v>
      </c>
      <c r="U16" s="11"/>
      <c r="V16" s="11">
        <f t="shared" si="2"/>
        <v>101.11076923076924</v>
      </c>
      <c r="W16" s="11">
        <f t="shared" si="2"/>
        <v>3.5193999999999996</v>
      </c>
      <c r="X16" s="11">
        <f t="shared" si="2"/>
        <v>3.5511589743589748E-2</v>
      </c>
      <c r="Y16" s="11">
        <f t="shared" si="2"/>
        <v>0.16764358974358973</v>
      </c>
      <c r="Z16" s="11">
        <f t="shared" si="2"/>
        <v>0.77108307692307709</v>
      </c>
      <c r="AA16" s="11">
        <f t="shared" si="2"/>
        <v>0.80069025641025648</v>
      </c>
      <c r="AB16" s="11">
        <f t="shared" si="2"/>
        <v>2591.2215384615383</v>
      </c>
      <c r="AC16" s="11"/>
      <c r="AD16" s="11">
        <f t="shared" si="2"/>
        <v>0.33652696281739941</v>
      </c>
      <c r="AG16">
        <f>AD23-AD9</f>
        <v>0.14778991549785042</v>
      </c>
      <c r="AH16">
        <f>AD16-AD9</f>
        <v>3.5674975123833441E-2</v>
      </c>
    </row>
    <row r="17" spans="1:37" x14ac:dyDescent="0.25">
      <c r="AG17">
        <f>AG16/6</f>
        <v>2.4631652582975071E-2</v>
      </c>
      <c r="AH17">
        <f>AH16/2</f>
        <v>1.7837487561916721E-2</v>
      </c>
    </row>
    <row r="20" spans="1:37" x14ac:dyDescent="0.25">
      <c r="A20" t="s">
        <v>41</v>
      </c>
      <c r="D20">
        <v>546.25</v>
      </c>
      <c r="F20">
        <v>36.708333333333336</v>
      </c>
      <c r="G20">
        <v>33.179166666666667</v>
      </c>
      <c r="H20">
        <v>0.96758333333333324</v>
      </c>
      <c r="I20">
        <v>0.377</v>
      </c>
      <c r="J20">
        <v>0.44374999999999992</v>
      </c>
      <c r="K20">
        <v>0.71154166666666674</v>
      </c>
      <c r="L20">
        <v>9192.375</v>
      </c>
      <c r="N20">
        <v>43.875</v>
      </c>
      <c r="O20">
        <v>2.3333333333333335</v>
      </c>
      <c r="P20">
        <v>5.6058333333333342E-2</v>
      </c>
      <c r="Q20">
        <v>0.16099999999999995</v>
      </c>
      <c r="R20">
        <v>0.75916666666666677</v>
      </c>
      <c r="S20">
        <v>0.79562499999999992</v>
      </c>
      <c r="T20">
        <v>6431.833333333333</v>
      </c>
      <c r="V20">
        <v>93.125</v>
      </c>
      <c r="W20">
        <v>3.1770833333333335</v>
      </c>
      <c r="X20">
        <v>3.3683333333333336E-2</v>
      </c>
      <c r="Y20">
        <v>0.174625</v>
      </c>
      <c r="Z20">
        <v>0.77074999999999971</v>
      </c>
      <c r="AA20">
        <v>0.80837500000000018</v>
      </c>
      <c r="AB20">
        <v>2543.4166666666665</v>
      </c>
      <c r="AD20">
        <v>0.47932864966437155</v>
      </c>
      <c r="AJ20">
        <f>AD20-AD6</f>
        <v>0.18931822287173816</v>
      </c>
      <c r="AK20">
        <f>AJ20/6</f>
        <v>3.1553037145289696E-2</v>
      </c>
    </row>
    <row r="21" spans="1:37" x14ac:dyDescent="0.25">
      <c r="A21" t="s">
        <v>42</v>
      </c>
      <c r="D21">
        <v>587.24</v>
      </c>
      <c r="F21">
        <v>36.6</v>
      </c>
      <c r="G21">
        <v>33.623999999999995</v>
      </c>
      <c r="H21">
        <v>0.93944000000000005</v>
      </c>
      <c r="I21">
        <v>0.36828000000000005</v>
      </c>
      <c r="J21">
        <v>0.45519999999999994</v>
      </c>
      <c r="K21">
        <v>0.71760000000000002</v>
      </c>
      <c r="L21">
        <v>9904.92</v>
      </c>
      <c r="N21">
        <v>41.76</v>
      </c>
      <c r="O21">
        <v>2.4072</v>
      </c>
      <c r="P21">
        <v>5.7172000000000001E-2</v>
      </c>
      <c r="Q21">
        <v>0.15971999999999997</v>
      </c>
      <c r="R21">
        <v>0.74727999999999994</v>
      </c>
      <c r="S21">
        <v>0.79264000000000001</v>
      </c>
      <c r="T21">
        <v>7411.88</v>
      </c>
      <c r="V21">
        <v>88.2</v>
      </c>
      <c r="W21">
        <v>3.1148000000000002</v>
      </c>
      <c r="X21">
        <v>3.474E-2</v>
      </c>
      <c r="Y21">
        <v>0.16616</v>
      </c>
      <c r="Z21">
        <v>0.77468000000000004</v>
      </c>
      <c r="AA21">
        <v>0.80152000000000012</v>
      </c>
      <c r="AB21">
        <v>1575.84</v>
      </c>
      <c r="AD21">
        <v>0.47895458740372249</v>
      </c>
      <c r="AG21">
        <f>AD30-AD9</f>
        <v>0.26604762271756027</v>
      </c>
      <c r="AJ21">
        <f>AD21-AD7</f>
        <v>0.18687930976723843</v>
      </c>
      <c r="AK21">
        <f>AJ21/6</f>
        <v>3.1146551627873071E-2</v>
      </c>
    </row>
    <row r="22" spans="1:37" x14ac:dyDescent="0.25">
      <c r="A22" t="s">
        <v>43</v>
      </c>
      <c r="D22">
        <v>510.16666666666669</v>
      </c>
      <c r="F22">
        <v>39.333333333333336</v>
      </c>
      <c r="G22">
        <v>35.962499999999999</v>
      </c>
      <c r="H22">
        <v>0.97120833333333334</v>
      </c>
      <c r="I22">
        <v>0.38600000000000007</v>
      </c>
      <c r="J22">
        <v>0.4404583333333334</v>
      </c>
      <c r="K22">
        <v>0.70604166666666668</v>
      </c>
      <c r="L22">
        <v>11031.333333333334</v>
      </c>
      <c r="N22">
        <v>38.875</v>
      </c>
      <c r="O22">
        <v>1.9667916666666665</v>
      </c>
      <c r="P22">
        <v>5.006250000000001E-2</v>
      </c>
      <c r="Q22">
        <v>0.16445833333333335</v>
      </c>
      <c r="R22">
        <v>0.7609583333333334</v>
      </c>
      <c r="S22">
        <v>0.80208333333333337</v>
      </c>
      <c r="T22">
        <v>8963.4583333333339</v>
      </c>
      <c r="V22">
        <v>101.45833333333333</v>
      </c>
      <c r="W22">
        <v>3.2449999999999992</v>
      </c>
      <c r="X22">
        <v>3.1416666666666669E-2</v>
      </c>
      <c r="Y22">
        <v>0.17466666666666664</v>
      </c>
      <c r="Z22">
        <v>0.76983333333333348</v>
      </c>
      <c r="AA22">
        <v>0.80820833333333331</v>
      </c>
      <c r="AB22">
        <v>1825.1666666666667</v>
      </c>
      <c r="AD22">
        <v>0.38764247250615519</v>
      </c>
      <c r="AG22">
        <f>AG21/25</f>
        <v>1.0641904908702411E-2</v>
      </c>
    </row>
    <row r="23" spans="1:37" x14ac:dyDescent="0.25">
      <c r="A23" t="s">
        <v>210</v>
      </c>
      <c r="D23" s="11">
        <f>AVERAGE(D20:D22)</f>
        <v>547.88555555555558</v>
      </c>
      <c r="E23" s="11"/>
      <c r="F23" s="11">
        <f t="shared" ref="F23:AD23" si="3">AVERAGE(F20:F22)</f>
        <v>37.547222222222224</v>
      </c>
      <c r="G23" s="11">
        <f t="shared" si="3"/>
        <v>34.255222222222223</v>
      </c>
      <c r="H23" s="11">
        <f t="shared" si="3"/>
        <v>0.95941055555555554</v>
      </c>
      <c r="I23" s="11">
        <f t="shared" si="3"/>
        <v>0.37709333333333334</v>
      </c>
      <c r="J23" s="11">
        <f t="shared" si="3"/>
        <v>0.44646944444444442</v>
      </c>
      <c r="K23" s="11">
        <f t="shared" si="3"/>
        <v>0.71172777777777785</v>
      </c>
      <c r="L23" s="11">
        <f t="shared" si="3"/>
        <v>10042.876111111111</v>
      </c>
      <c r="M23" s="11"/>
      <c r="N23" s="11">
        <f t="shared" si="3"/>
        <v>41.50333333333333</v>
      </c>
      <c r="O23" s="11">
        <f t="shared" si="3"/>
        <v>2.2357749999999998</v>
      </c>
      <c r="P23" s="11">
        <f t="shared" si="3"/>
        <v>5.4430944444444455E-2</v>
      </c>
      <c r="Q23" s="11">
        <f t="shared" si="3"/>
        <v>0.1617261111111111</v>
      </c>
      <c r="R23" s="11">
        <f t="shared" si="3"/>
        <v>0.7558016666666667</v>
      </c>
      <c r="S23" s="11">
        <f t="shared" si="3"/>
        <v>0.79678277777777773</v>
      </c>
      <c r="T23" s="11">
        <f t="shared" si="3"/>
        <v>7602.3905555555566</v>
      </c>
      <c r="U23" s="11"/>
      <c r="V23" s="11">
        <f t="shared" si="3"/>
        <v>94.261111111111106</v>
      </c>
      <c r="W23" s="11">
        <f t="shared" si="3"/>
        <v>3.1789611111111107</v>
      </c>
      <c r="X23" s="11">
        <f t="shared" si="3"/>
        <v>3.3280000000000004E-2</v>
      </c>
      <c r="Y23" s="11">
        <f t="shared" si="3"/>
        <v>0.1718172222222222</v>
      </c>
      <c r="Z23" s="11">
        <f t="shared" si="3"/>
        <v>0.77175444444444441</v>
      </c>
      <c r="AA23" s="11">
        <f t="shared" si="3"/>
        <v>0.80603444444444461</v>
      </c>
      <c r="AB23" s="11">
        <f t="shared" si="3"/>
        <v>1981.4744444444443</v>
      </c>
      <c r="AC23" s="11"/>
      <c r="AD23" s="11">
        <f t="shared" si="3"/>
        <v>0.44864190319141639</v>
      </c>
    </row>
    <row r="27" spans="1:37" x14ac:dyDescent="0.25">
      <c r="A27" t="s">
        <v>44</v>
      </c>
      <c r="D27">
        <v>462.22222222222223</v>
      </c>
      <c r="F27">
        <v>34.833333333333336</v>
      </c>
      <c r="G27">
        <v>35.944444444444443</v>
      </c>
      <c r="H27">
        <v>1.1277222222222223</v>
      </c>
      <c r="I27">
        <v>0.36933333333333329</v>
      </c>
      <c r="J27">
        <v>0.45350000000000001</v>
      </c>
      <c r="K27">
        <v>0.72294444444444439</v>
      </c>
      <c r="L27">
        <v>7678.833333333333</v>
      </c>
      <c r="N27">
        <v>60.833333333333336</v>
      </c>
      <c r="O27">
        <v>4.2461111111111114</v>
      </c>
      <c r="P27">
        <v>6.8877777777777774E-2</v>
      </c>
      <c r="Q27">
        <v>0.16072222222222224</v>
      </c>
      <c r="R27">
        <v>0.75927777777777783</v>
      </c>
      <c r="S27">
        <v>0.79216666666666657</v>
      </c>
      <c r="T27">
        <v>7961.8888888888887</v>
      </c>
      <c r="V27">
        <v>108.66666666666667</v>
      </c>
      <c r="W27">
        <v>3.8183333333333334</v>
      </c>
      <c r="X27">
        <v>3.3733333333333344E-2</v>
      </c>
      <c r="Y27">
        <v>0.18383333333333335</v>
      </c>
      <c r="Z27">
        <v>0.74316666666666675</v>
      </c>
      <c r="AA27">
        <v>0.79933333333333345</v>
      </c>
      <c r="AB27">
        <v>1214.1666666666667</v>
      </c>
      <c r="AD27">
        <v>0.5719666363028354</v>
      </c>
    </row>
    <row r="28" spans="1:37" x14ac:dyDescent="0.25">
      <c r="A28" t="s">
        <v>45</v>
      </c>
      <c r="D28">
        <v>406.5</v>
      </c>
      <c r="F28">
        <v>42.5</v>
      </c>
      <c r="G28">
        <v>28.538888888888891</v>
      </c>
      <c r="H28">
        <v>0.79472222222222222</v>
      </c>
      <c r="I28">
        <v>0.38605555555555554</v>
      </c>
      <c r="J28">
        <v>0.44705555555555548</v>
      </c>
      <c r="K28">
        <v>0.71411111111111136</v>
      </c>
      <c r="L28">
        <v>8391.6666666666661</v>
      </c>
      <c r="N28">
        <v>56</v>
      </c>
      <c r="O28">
        <v>3.5377777777777784</v>
      </c>
      <c r="P28">
        <v>6.5744444444444439E-2</v>
      </c>
      <c r="Q28">
        <v>0.16583333333333336</v>
      </c>
      <c r="R28">
        <v>0.7556666666666666</v>
      </c>
      <c r="S28">
        <v>0.79666666666666686</v>
      </c>
      <c r="T28">
        <v>8955.3333333333339</v>
      </c>
      <c r="V28">
        <v>101.16666666666667</v>
      </c>
      <c r="W28">
        <v>2.7333333333333329</v>
      </c>
      <c r="X28">
        <v>2.6761111111111111E-2</v>
      </c>
      <c r="Y28">
        <v>0.20088888888888887</v>
      </c>
      <c r="Z28">
        <v>0.73388888888888892</v>
      </c>
      <c r="AA28">
        <v>0.81322222222222207</v>
      </c>
      <c r="AB28">
        <v>1743.0555555555557</v>
      </c>
      <c r="AD28">
        <v>0.56277122403098634</v>
      </c>
    </row>
    <row r="29" spans="1:37" x14ac:dyDescent="0.25">
      <c r="A29" t="s">
        <v>46</v>
      </c>
      <c r="D29">
        <v>484.65</v>
      </c>
      <c r="F29">
        <v>41.05</v>
      </c>
      <c r="G29">
        <v>36.055000000000007</v>
      </c>
      <c r="H29">
        <v>1.00095</v>
      </c>
      <c r="I29">
        <v>0.39635000000000004</v>
      </c>
      <c r="J29">
        <v>0.43619999999999992</v>
      </c>
      <c r="K29">
        <v>0.71924999999999994</v>
      </c>
      <c r="L29">
        <v>9083.25</v>
      </c>
      <c r="N29">
        <v>61.25</v>
      </c>
      <c r="O29">
        <v>3.87</v>
      </c>
      <c r="P29">
        <v>6.298999999999999E-2</v>
      </c>
      <c r="Q29">
        <v>0.16764999999999999</v>
      </c>
      <c r="R29">
        <v>0.75825000000000009</v>
      </c>
      <c r="S29">
        <v>0.80230000000000001</v>
      </c>
      <c r="T29">
        <v>7966.2</v>
      </c>
      <c r="V29">
        <v>110.1</v>
      </c>
      <c r="W29">
        <v>3.4684999999999997</v>
      </c>
      <c r="X29">
        <v>3.0940000000000002E-2</v>
      </c>
      <c r="Y29">
        <v>0.17795</v>
      </c>
      <c r="Z29">
        <v>0.7601</v>
      </c>
      <c r="AA29">
        <v>0.80590000000000006</v>
      </c>
      <c r="AB29">
        <v>1852.5</v>
      </c>
      <c r="AD29">
        <v>0.56596097089955666</v>
      </c>
    </row>
    <row r="30" spans="1:37" x14ac:dyDescent="0.25">
      <c r="A30" t="s">
        <v>210</v>
      </c>
      <c r="D30" s="11">
        <f>AVERAGE(D27:D29)</f>
        <v>451.12407407407409</v>
      </c>
      <c r="E30" s="11"/>
      <c r="F30" s="11">
        <f t="shared" ref="F30:AD30" si="4">AVERAGE(F27:F29)</f>
        <v>39.461111111111116</v>
      </c>
      <c r="G30" s="11">
        <f t="shared" si="4"/>
        <v>33.512777777777778</v>
      </c>
      <c r="H30" s="11">
        <f t="shared" si="4"/>
        <v>0.97446481481481484</v>
      </c>
      <c r="I30" s="11">
        <f t="shared" si="4"/>
        <v>0.38391296296296296</v>
      </c>
      <c r="J30" s="11">
        <f t="shared" si="4"/>
        <v>0.44558518518518514</v>
      </c>
      <c r="K30" s="11">
        <f t="shared" si="4"/>
        <v>0.71876851851851864</v>
      </c>
      <c r="L30" s="11">
        <f t="shared" si="4"/>
        <v>8384.5833333333339</v>
      </c>
      <c r="M30" s="11"/>
      <c r="N30" s="11">
        <f t="shared" si="4"/>
        <v>59.361111111111114</v>
      </c>
      <c r="O30" s="11">
        <f t="shared" si="4"/>
        <v>3.8846296296296301</v>
      </c>
      <c r="P30" s="11">
        <f t="shared" si="4"/>
        <v>6.587074074074073E-2</v>
      </c>
      <c r="Q30" s="11">
        <f t="shared" si="4"/>
        <v>0.16473518518518518</v>
      </c>
      <c r="R30" s="11">
        <f t="shared" si="4"/>
        <v>0.75773148148148151</v>
      </c>
      <c r="S30" s="11">
        <f t="shared" si="4"/>
        <v>0.79704444444444444</v>
      </c>
      <c r="T30" s="11">
        <f t="shared" si="4"/>
        <v>8294.4740740740745</v>
      </c>
      <c r="U30" s="11"/>
      <c r="V30" s="11">
        <f t="shared" si="4"/>
        <v>106.64444444444445</v>
      </c>
      <c r="W30" s="11">
        <f t="shared" si="4"/>
        <v>3.3400555555555549</v>
      </c>
      <c r="X30" s="11">
        <f t="shared" si="4"/>
        <v>3.0478148148148154E-2</v>
      </c>
      <c r="Y30" s="11">
        <f t="shared" si="4"/>
        <v>0.18755740740740742</v>
      </c>
      <c r="Z30" s="11">
        <f t="shared" si="4"/>
        <v>0.74571851851851856</v>
      </c>
      <c r="AA30" s="11">
        <f t="shared" si="4"/>
        <v>0.8061518518518519</v>
      </c>
      <c r="AB30" s="11">
        <f t="shared" si="4"/>
        <v>1603.2407407407409</v>
      </c>
      <c r="AC30" s="11"/>
      <c r="AD30" s="11">
        <f t="shared" si="4"/>
        <v>0.56689961041112624</v>
      </c>
    </row>
    <row r="31" spans="1:37" x14ac:dyDescent="0.25">
      <c r="AH31" t="s">
        <v>12</v>
      </c>
    </row>
    <row r="32" spans="1:37" x14ac:dyDescent="0.25">
      <c r="AG32">
        <v>1</v>
      </c>
      <c r="AH32">
        <v>0.30085198769356597</v>
      </c>
    </row>
    <row r="33" spans="14:37" x14ac:dyDescent="0.25">
      <c r="AG33">
        <v>3</v>
      </c>
      <c r="AH33">
        <v>0.33652696281739941</v>
      </c>
    </row>
    <row r="34" spans="14:37" x14ac:dyDescent="0.25">
      <c r="N34">
        <f>N13-N6</f>
        <v>12.872727272727275</v>
      </c>
      <c r="AG34">
        <v>7</v>
      </c>
      <c r="AH34">
        <v>0.44864190319141639</v>
      </c>
    </row>
    <row r="35" spans="14:37" x14ac:dyDescent="0.25">
      <c r="N35">
        <f>N14-N7</f>
        <v>6.7061538461538461</v>
      </c>
      <c r="AG35">
        <v>26</v>
      </c>
      <c r="AH35">
        <v>0.56689961041112624</v>
      </c>
      <c r="AK35">
        <f>AH35-AH32</f>
        <v>0.26604762271756027</v>
      </c>
    </row>
    <row r="36" spans="14:37" x14ac:dyDescent="0.25">
      <c r="N36">
        <f t="shared" ref="N36" si="5">N15-N8</f>
        <v>9.5806451612903238</v>
      </c>
      <c r="AK36">
        <f>AK35/25</f>
        <v>1.0641904908702411E-2</v>
      </c>
    </row>
    <row r="38" spans="14:37" x14ac:dyDescent="0.25">
      <c r="AH38" t="s">
        <v>240</v>
      </c>
    </row>
    <row r="39" spans="14:37" x14ac:dyDescent="0.25">
      <c r="N39">
        <f>AVERAGE(N34:N36)</f>
        <v>9.719842093390481</v>
      </c>
      <c r="AG39">
        <v>1</v>
      </c>
      <c r="AH39">
        <v>84.17872922776148</v>
      </c>
    </row>
    <row r="40" spans="14:37" x14ac:dyDescent="0.25">
      <c r="AG40">
        <v>3</v>
      </c>
      <c r="AH40">
        <v>101.11076923076924</v>
      </c>
    </row>
    <row r="41" spans="14:37" x14ac:dyDescent="0.25">
      <c r="AG41">
        <v>7</v>
      </c>
      <c r="AH41">
        <v>94.261111111111106</v>
      </c>
    </row>
    <row r="42" spans="14:37" x14ac:dyDescent="0.25">
      <c r="AG42">
        <v>26</v>
      </c>
      <c r="AH42">
        <v>106.64444444444445</v>
      </c>
    </row>
    <row r="45" spans="14:37" x14ac:dyDescent="0.25">
      <c r="AH45" t="s">
        <v>241</v>
      </c>
    </row>
    <row r="46" spans="14:37" x14ac:dyDescent="0.25">
      <c r="AG46">
        <v>1</v>
      </c>
      <c r="AH46">
        <v>467.86173998044961</v>
      </c>
    </row>
    <row r="47" spans="14:37" x14ac:dyDescent="0.25">
      <c r="AG47">
        <v>3</v>
      </c>
      <c r="AH47">
        <v>503.30102564102566</v>
      </c>
    </row>
    <row r="48" spans="14:37" x14ac:dyDescent="0.25">
      <c r="AG48">
        <v>7</v>
      </c>
      <c r="AH48">
        <v>547.88555555555558</v>
      </c>
    </row>
    <row r="49" spans="33:34" x14ac:dyDescent="0.25">
      <c r="AG49">
        <v>26</v>
      </c>
      <c r="AH49">
        <v>451.12407407407409</v>
      </c>
    </row>
    <row r="52" spans="33:34" x14ac:dyDescent="0.25">
      <c r="AH52" t="s">
        <v>242</v>
      </c>
    </row>
    <row r="53" spans="33:34" x14ac:dyDescent="0.25">
      <c r="AG53">
        <v>1</v>
      </c>
      <c r="AH53">
        <v>30.346817204301072</v>
      </c>
    </row>
    <row r="54" spans="33:34" x14ac:dyDescent="0.25">
      <c r="AG54">
        <v>3</v>
      </c>
      <c r="AH54">
        <v>31.313948717948715</v>
      </c>
    </row>
    <row r="55" spans="33:34" x14ac:dyDescent="0.25">
      <c r="AG55">
        <v>7</v>
      </c>
      <c r="AH55">
        <v>34.255222222222223</v>
      </c>
    </row>
    <row r="56" spans="33:34" x14ac:dyDescent="0.25">
      <c r="AG56">
        <v>26</v>
      </c>
      <c r="AH56">
        <v>33.512777777777778</v>
      </c>
    </row>
    <row r="59" spans="33:34" x14ac:dyDescent="0.25">
      <c r="AH59" t="s">
        <v>243</v>
      </c>
    </row>
    <row r="60" spans="33:34" x14ac:dyDescent="0.25">
      <c r="AG60">
        <v>1</v>
      </c>
      <c r="AH60">
        <v>23.928875855327465</v>
      </c>
    </row>
    <row r="61" spans="33:34" x14ac:dyDescent="0.25">
      <c r="AG61">
        <v>3</v>
      </c>
      <c r="AH61">
        <v>33.648717948717952</v>
      </c>
    </row>
    <row r="62" spans="33:34" x14ac:dyDescent="0.25">
      <c r="AG62">
        <v>7</v>
      </c>
      <c r="AH62">
        <v>41.50333333333333</v>
      </c>
    </row>
    <row r="63" spans="33:34" x14ac:dyDescent="0.25">
      <c r="AG63">
        <v>26</v>
      </c>
      <c r="AH63">
        <v>59.361111111111114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hr</vt:lpstr>
      <vt:lpstr>3 hr</vt:lpstr>
      <vt:lpstr>7 hr</vt:lpstr>
      <vt:lpstr>26 hr</vt:lpstr>
      <vt:lpstr>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Mayuko Segawa</cp:lastModifiedBy>
  <dcterms:created xsi:type="dcterms:W3CDTF">2015-06-05T18:17:20Z</dcterms:created>
  <dcterms:modified xsi:type="dcterms:W3CDTF">2025-01-14T09:55:01Z</dcterms:modified>
</cp:coreProperties>
</file>