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278B055B-F2DD-41E3-8D15-14CAE29DD835}" xr6:coauthVersionLast="47" xr6:coauthVersionMax="47" xr10:uidLastSave="{00000000-0000-0000-0000-000000000000}"/>
  <bookViews>
    <workbookView xWindow="780" yWindow="1320" windowWidth="34080" windowHeight="1927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9" i="1" l="1"/>
  <c r="J94" i="1"/>
  <c r="K94" i="1"/>
  <c r="L94" i="1"/>
  <c r="M94" i="1"/>
  <c r="N94" i="1"/>
  <c r="O94" i="1"/>
  <c r="P94" i="1"/>
  <c r="R94" i="1"/>
  <c r="T94" i="1"/>
  <c r="U94" i="1"/>
  <c r="V94" i="1"/>
  <c r="D94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8" i="1"/>
</calcChain>
</file>

<file path=xl/sharedStrings.xml><?xml version="1.0" encoding="utf-8"?>
<sst xmlns="http://schemas.openxmlformats.org/spreadsheetml/2006/main" count="93" uniqueCount="90">
  <si>
    <t>Plasma membrane</t>
  </si>
  <si>
    <t>Mitochondria</t>
  </si>
  <si>
    <t>Cell name</t>
  </si>
  <si>
    <t>Cell Volume</t>
  </si>
  <si>
    <t>Mean intensity channel 2</t>
  </si>
  <si>
    <t>Mean Ellipticity (oblate)</t>
  </si>
  <si>
    <t>Mean Ellipticity (prolate)</t>
  </si>
  <si>
    <t>count</t>
  </si>
  <si>
    <t>sphericity</t>
  </si>
  <si>
    <t>mean volume</t>
  </si>
  <si>
    <t>total volume</t>
  </si>
  <si>
    <t>05-09-1</t>
  </si>
  <si>
    <t>05-09-2</t>
  </si>
  <si>
    <t>06-18-1</t>
  </si>
  <si>
    <t>06-18-2</t>
  </si>
  <si>
    <t>06-18-3</t>
  </si>
  <si>
    <t>07-58-1</t>
  </si>
  <si>
    <t>07-58-2</t>
  </si>
  <si>
    <t>09-13-1</t>
  </si>
  <si>
    <t>10-20-1</t>
  </si>
  <si>
    <t>10-20-2</t>
  </si>
  <si>
    <t>10-20-3</t>
  </si>
  <si>
    <t>12-02-1</t>
  </si>
  <si>
    <t>12-02-2</t>
  </si>
  <si>
    <t>13-21-1</t>
  </si>
  <si>
    <t>13-21-2</t>
  </si>
  <si>
    <t>14-20-1</t>
  </si>
  <si>
    <t>14-20-2</t>
  </si>
  <si>
    <t>14-20-3</t>
  </si>
  <si>
    <t>15-46-1</t>
  </si>
  <si>
    <t>17-24-1</t>
  </si>
  <si>
    <t>17-24-2</t>
  </si>
  <si>
    <t>17-24-3</t>
  </si>
  <si>
    <t>18-39-1</t>
  </si>
  <si>
    <t>20-22-1</t>
  </si>
  <si>
    <t>20-22-2</t>
  </si>
  <si>
    <t>20-22-3</t>
  </si>
  <si>
    <t>00-21-1</t>
  </si>
  <si>
    <t>00-21-2</t>
  </si>
  <si>
    <t>02-13-1</t>
  </si>
  <si>
    <t>02-13-2</t>
  </si>
  <si>
    <t>03-56-1</t>
  </si>
  <si>
    <t>07-46-1</t>
  </si>
  <si>
    <t>07-46-2</t>
  </si>
  <si>
    <t>07-46-3</t>
  </si>
  <si>
    <t>07-46-4</t>
  </si>
  <si>
    <t>09-11-1</t>
  </si>
  <si>
    <t>09-11-2</t>
  </si>
  <si>
    <t>46-50-1</t>
  </si>
  <si>
    <t>48-25-1</t>
  </si>
  <si>
    <t>48-25-2</t>
  </si>
  <si>
    <t>48-25-3</t>
  </si>
  <si>
    <t>48-25-4</t>
  </si>
  <si>
    <t>49-42-1</t>
  </si>
  <si>
    <t>49-42-2</t>
  </si>
  <si>
    <t>51-28-1</t>
  </si>
  <si>
    <t>51-28-2</t>
  </si>
  <si>
    <t>53-10-1</t>
  </si>
  <si>
    <t>53-10-2</t>
  </si>
  <si>
    <t>53-10-3</t>
  </si>
  <si>
    <t>54-45-1</t>
  </si>
  <si>
    <t>55-56-1</t>
  </si>
  <si>
    <t>57-43-1</t>
  </si>
  <si>
    <t>59-11-1</t>
  </si>
  <si>
    <t>28-35-1</t>
  </si>
  <si>
    <t>28-35-2</t>
  </si>
  <si>
    <t>30-22-1</t>
  </si>
  <si>
    <t>34-26-1</t>
  </si>
  <si>
    <t>36-00-1</t>
  </si>
  <si>
    <t>36-00-2</t>
  </si>
  <si>
    <t>36-00-3</t>
  </si>
  <si>
    <t>37-34-1</t>
  </si>
  <si>
    <t>38-54-1</t>
  </si>
  <si>
    <t>nice cell</t>
  </si>
  <si>
    <t>38-54-2</t>
  </si>
  <si>
    <t>41-18-1</t>
  </si>
  <si>
    <t>44-08-1</t>
  </si>
  <si>
    <t>48-12-1</t>
  </si>
  <si>
    <t>50-00-1</t>
  </si>
  <si>
    <t>54-41-1</t>
  </si>
  <si>
    <t>55-50-1</t>
  </si>
  <si>
    <t>57-18-1</t>
  </si>
  <si>
    <t>57-18-2</t>
  </si>
  <si>
    <t>58-49-1</t>
  </si>
  <si>
    <t>mtDNA/mito volume</t>
  </si>
  <si>
    <t>mtDNA/mito number</t>
  </si>
  <si>
    <t>mtDNA/cell volume</t>
  </si>
  <si>
    <t>small</t>
  </si>
  <si>
    <t>medium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</si>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</sst>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EEEEEE"/>
        <bgColor rgb="FFFFFFCC"/>
      </patternFill>
    </fill>
    <fill>
      <patternFill patternType="solid">
        <fgColor rgb="FFFFC7CE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4" borderId="0" applyBorder="0" applyProtection="0"/>
    <xf numFmtId="0" fontId="3" fillId="5" borderId="0" applyBorder="0" applyProtection="0"/>
    <xf numFmtId="0" fontId="4" fillId="6" borderId="0" applyNumberFormat="0" applyBorder="0" applyAlignment="0" applyProtection="0"/>
  </cellStyleXfs>
  <cellXfs count="11">
    <xf numFmtId="0" fontId="0" fillId="0" borderId="0" xfId="0"/>
    <xf numFmtId="0" fontId="0" fillId="3" borderId="0" xfId="0" applyFill="1"/>
    <xf numFmtId="0" fontId="2" fillId="4" borderId="0" xfId="2" applyBorder="1" applyProtection="1"/>
    <xf numFmtId="0" fontId="3" fillId="5" borderId="0" xfId="3" applyBorder="1" applyProtection="1"/>
    <xf numFmtId="0" fontId="0" fillId="0" borderId="0" xfId="0" applyAlignment="1">
      <alignment wrapText="1"/>
    </xf>
    <xf numFmtId="0" fontId="2" fillId="4" borderId="0" xfId="2" applyBorder="1" applyAlignment="1" applyProtection="1">
      <alignment wrapText="1"/>
    </xf>
    <xf numFmtId="0" fontId="3" fillId="5" borderId="0" xfId="3" applyBorder="1" applyAlignment="1" applyProtection="1">
      <alignment wrapText="1"/>
    </xf>
    <xf numFmtId="49" fontId="0" fillId="0" borderId="0" xfId="0" applyNumberFormat="1"/>
    <xf numFmtId="0" fontId="1" fillId="2" borderId="0" xfId="1" applyAlignment="1">
      <alignment wrapText="1"/>
    </xf>
    <xf numFmtId="0" fontId="1" fillId="2" borderId="0" xfId="1"/>
    <xf numFmtId="0" fontId="4" fillId="6" borderId="0" xfId="4"/>
  </cellXfs>
  <cellStyles count="5">
    <cellStyle name="Excel Built-in Bad" xfId="2" xr:uid="{D667A506-69AF-4792-A1BC-1BBEE13E2C5A}"/>
    <cellStyle name="Excel Built-in Good" xfId="3" xr:uid="{81C37CD0-8D28-44AC-A88A-85AFF293E935}"/>
    <cellStyle name="Good" xfId="4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mtDNA vs Cell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5382545931758527E-2"/>
                  <c:y val="-0.187301691455234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Sheet1!$D$8:$D$90</c:f>
              <c:numCache>
                <c:formatCode>General</c:formatCode>
                <c:ptCount val="83"/>
                <c:pt idx="0">
                  <c:v>19000</c:v>
                </c:pt>
                <c:pt idx="1">
                  <c:v>23600</c:v>
                </c:pt>
                <c:pt idx="2">
                  <c:v>21800</c:v>
                </c:pt>
                <c:pt idx="3">
                  <c:v>9861</c:v>
                </c:pt>
                <c:pt idx="4">
                  <c:v>12000</c:v>
                </c:pt>
                <c:pt idx="5">
                  <c:v>48900</c:v>
                </c:pt>
                <c:pt idx="6">
                  <c:v>24800</c:v>
                </c:pt>
                <c:pt idx="7">
                  <c:v>27600</c:v>
                </c:pt>
                <c:pt idx="8">
                  <c:v>15800</c:v>
                </c:pt>
                <c:pt idx="9">
                  <c:v>7574</c:v>
                </c:pt>
                <c:pt idx="10">
                  <c:v>7238</c:v>
                </c:pt>
                <c:pt idx="11">
                  <c:v>6643</c:v>
                </c:pt>
                <c:pt idx="12">
                  <c:v>7954</c:v>
                </c:pt>
                <c:pt idx="13">
                  <c:v>4413</c:v>
                </c:pt>
                <c:pt idx="14">
                  <c:v>8981</c:v>
                </c:pt>
                <c:pt idx="15">
                  <c:v>20900</c:v>
                </c:pt>
                <c:pt idx="16">
                  <c:v>16800</c:v>
                </c:pt>
                <c:pt idx="17">
                  <c:v>22400</c:v>
                </c:pt>
                <c:pt idx="18">
                  <c:v>40000</c:v>
                </c:pt>
                <c:pt idx="19">
                  <c:v>5814</c:v>
                </c:pt>
                <c:pt idx="20">
                  <c:v>10700</c:v>
                </c:pt>
                <c:pt idx="21">
                  <c:v>12700</c:v>
                </c:pt>
                <c:pt idx="22">
                  <c:v>21500</c:v>
                </c:pt>
                <c:pt idx="23">
                  <c:v>14400</c:v>
                </c:pt>
                <c:pt idx="24">
                  <c:v>27900</c:v>
                </c:pt>
                <c:pt idx="25">
                  <c:v>6835</c:v>
                </c:pt>
                <c:pt idx="31">
                  <c:v>12400</c:v>
                </c:pt>
                <c:pt idx="32">
                  <c:v>24200</c:v>
                </c:pt>
                <c:pt idx="33">
                  <c:v>24300</c:v>
                </c:pt>
                <c:pt idx="34">
                  <c:v>35600</c:v>
                </c:pt>
                <c:pt idx="35">
                  <c:v>12900</c:v>
                </c:pt>
                <c:pt idx="36">
                  <c:v>18000</c:v>
                </c:pt>
                <c:pt idx="37">
                  <c:v>13500</c:v>
                </c:pt>
                <c:pt idx="38">
                  <c:v>14000</c:v>
                </c:pt>
                <c:pt idx="39">
                  <c:v>17300</c:v>
                </c:pt>
                <c:pt idx="40">
                  <c:v>33400</c:v>
                </c:pt>
                <c:pt idx="41">
                  <c:v>21800</c:v>
                </c:pt>
                <c:pt idx="42">
                  <c:v>22400</c:v>
                </c:pt>
                <c:pt idx="43">
                  <c:v>9448</c:v>
                </c:pt>
                <c:pt idx="44">
                  <c:v>13200</c:v>
                </c:pt>
                <c:pt idx="45">
                  <c:v>6341</c:v>
                </c:pt>
                <c:pt idx="46">
                  <c:v>5752</c:v>
                </c:pt>
                <c:pt idx="47">
                  <c:v>25900</c:v>
                </c:pt>
                <c:pt idx="48">
                  <c:v>17900</c:v>
                </c:pt>
                <c:pt idx="49">
                  <c:v>56400</c:v>
                </c:pt>
                <c:pt idx="50">
                  <c:v>12100</c:v>
                </c:pt>
                <c:pt idx="51">
                  <c:v>23700</c:v>
                </c:pt>
                <c:pt idx="52">
                  <c:v>22900</c:v>
                </c:pt>
                <c:pt idx="53">
                  <c:v>16800</c:v>
                </c:pt>
                <c:pt idx="54">
                  <c:v>23500</c:v>
                </c:pt>
                <c:pt idx="55">
                  <c:v>84700</c:v>
                </c:pt>
                <c:pt idx="56">
                  <c:v>19700</c:v>
                </c:pt>
                <c:pt idx="57">
                  <c:v>29600</c:v>
                </c:pt>
                <c:pt idx="63">
                  <c:v>17400</c:v>
                </c:pt>
                <c:pt idx="64">
                  <c:v>15900</c:v>
                </c:pt>
                <c:pt idx="65">
                  <c:v>14900</c:v>
                </c:pt>
                <c:pt idx="66">
                  <c:v>24600</c:v>
                </c:pt>
                <c:pt idx="67">
                  <c:v>3396</c:v>
                </c:pt>
                <c:pt idx="68">
                  <c:v>13800</c:v>
                </c:pt>
                <c:pt idx="69">
                  <c:v>11900</c:v>
                </c:pt>
                <c:pt idx="70">
                  <c:v>10300</c:v>
                </c:pt>
                <c:pt idx="71">
                  <c:v>21200</c:v>
                </c:pt>
                <c:pt idx="72">
                  <c:v>20700</c:v>
                </c:pt>
                <c:pt idx="73">
                  <c:v>14200</c:v>
                </c:pt>
                <c:pt idx="74">
                  <c:v>32300</c:v>
                </c:pt>
                <c:pt idx="75">
                  <c:v>20200</c:v>
                </c:pt>
                <c:pt idx="76">
                  <c:v>29100</c:v>
                </c:pt>
                <c:pt idx="77">
                  <c:v>17000</c:v>
                </c:pt>
                <c:pt idx="78">
                  <c:v>8727</c:v>
                </c:pt>
                <c:pt idx="79">
                  <c:v>28800</c:v>
                </c:pt>
                <c:pt idx="80">
                  <c:v>35300</c:v>
                </c:pt>
                <c:pt idx="81">
                  <c:v>11100</c:v>
                </c:pt>
                <c:pt idx="82">
                  <c:v>7715</c:v>
                </c:pt>
              </c:numCache>
            </c:numRef>
          </c:xVal>
          <c:yVal>
            <c:numRef>
              <c:f>Sheet1!$R$8:$R$90</c:f>
              <c:numCache>
                <c:formatCode>General</c:formatCode>
                <c:ptCount val="83"/>
                <c:pt idx="0">
                  <c:v>671</c:v>
                </c:pt>
                <c:pt idx="1">
                  <c:v>1059</c:v>
                </c:pt>
                <c:pt idx="2">
                  <c:v>619</c:v>
                </c:pt>
                <c:pt idx="3">
                  <c:v>682</c:v>
                </c:pt>
                <c:pt idx="4">
                  <c:v>560</c:v>
                </c:pt>
                <c:pt idx="5">
                  <c:v>1640</c:v>
                </c:pt>
                <c:pt idx="6">
                  <c:v>862</c:v>
                </c:pt>
                <c:pt idx="7">
                  <c:v>1383</c:v>
                </c:pt>
                <c:pt idx="8">
                  <c:v>898</c:v>
                </c:pt>
                <c:pt idx="9">
                  <c:v>745</c:v>
                </c:pt>
                <c:pt idx="10">
                  <c:v>608</c:v>
                </c:pt>
                <c:pt idx="11">
                  <c:v>655</c:v>
                </c:pt>
                <c:pt idx="12">
                  <c:v>715</c:v>
                </c:pt>
                <c:pt idx="13">
                  <c:v>463</c:v>
                </c:pt>
                <c:pt idx="14">
                  <c:v>534</c:v>
                </c:pt>
                <c:pt idx="15">
                  <c:v>1409</c:v>
                </c:pt>
                <c:pt idx="16">
                  <c:v>878</c:v>
                </c:pt>
                <c:pt idx="17">
                  <c:v>1038</c:v>
                </c:pt>
                <c:pt idx="18">
                  <c:v>1857</c:v>
                </c:pt>
                <c:pt idx="19">
                  <c:v>595</c:v>
                </c:pt>
                <c:pt idx="20">
                  <c:v>883</c:v>
                </c:pt>
                <c:pt idx="21">
                  <c:v>815</c:v>
                </c:pt>
                <c:pt idx="22">
                  <c:v>1505</c:v>
                </c:pt>
                <c:pt idx="23">
                  <c:v>1195</c:v>
                </c:pt>
                <c:pt idx="24">
                  <c:v>1374</c:v>
                </c:pt>
                <c:pt idx="25">
                  <c:v>547</c:v>
                </c:pt>
                <c:pt idx="31">
                  <c:v>924</c:v>
                </c:pt>
                <c:pt idx="32">
                  <c:v>844</c:v>
                </c:pt>
                <c:pt idx="33">
                  <c:v>805</c:v>
                </c:pt>
                <c:pt idx="34">
                  <c:v>881</c:v>
                </c:pt>
                <c:pt idx="35">
                  <c:v>686</c:v>
                </c:pt>
                <c:pt idx="36">
                  <c:v>598</c:v>
                </c:pt>
                <c:pt idx="37">
                  <c:v>1455</c:v>
                </c:pt>
                <c:pt idx="38">
                  <c:v>1205</c:v>
                </c:pt>
                <c:pt idx="39">
                  <c:v>773</c:v>
                </c:pt>
                <c:pt idx="40">
                  <c:v>1626</c:v>
                </c:pt>
                <c:pt idx="41">
                  <c:v>1315</c:v>
                </c:pt>
                <c:pt idx="42">
                  <c:v>603</c:v>
                </c:pt>
                <c:pt idx="43">
                  <c:v>648</c:v>
                </c:pt>
                <c:pt idx="44">
                  <c:v>781</c:v>
                </c:pt>
                <c:pt idx="45">
                  <c:v>404</c:v>
                </c:pt>
                <c:pt idx="46">
                  <c:v>423</c:v>
                </c:pt>
                <c:pt idx="47">
                  <c:v>1126</c:v>
                </c:pt>
                <c:pt idx="48">
                  <c:v>707</c:v>
                </c:pt>
                <c:pt idx="49">
                  <c:v>2299</c:v>
                </c:pt>
                <c:pt idx="50">
                  <c:v>568</c:v>
                </c:pt>
                <c:pt idx="51">
                  <c:v>790</c:v>
                </c:pt>
                <c:pt idx="52">
                  <c:v>850</c:v>
                </c:pt>
                <c:pt idx="53">
                  <c:v>360</c:v>
                </c:pt>
                <c:pt idx="54">
                  <c:v>1130</c:v>
                </c:pt>
                <c:pt idx="55">
                  <c:v>4554</c:v>
                </c:pt>
                <c:pt idx="56">
                  <c:v>1411</c:v>
                </c:pt>
                <c:pt idx="57">
                  <c:v>1130</c:v>
                </c:pt>
                <c:pt idx="63">
                  <c:v>629</c:v>
                </c:pt>
                <c:pt idx="64">
                  <c:v>878</c:v>
                </c:pt>
                <c:pt idx="65">
                  <c:v>701</c:v>
                </c:pt>
                <c:pt idx="66">
                  <c:v>1059</c:v>
                </c:pt>
                <c:pt idx="67">
                  <c:v>329</c:v>
                </c:pt>
                <c:pt idx="68">
                  <c:v>874</c:v>
                </c:pt>
                <c:pt idx="69">
                  <c:v>436</c:v>
                </c:pt>
                <c:pt idx="70">
                  <c:v>389</c:v>
                </c:pt>
                <c:pt idx="71">
                  <c:v>865</c:v>
                </c:pt>
                <c:pt idx="72">
                  <c:v>939</c:v>
                </c:pt>
                <c:pt idx="73">
                  <c:v>1251</c:v>
                </c:pt>
                <c:pt idx="74">
                  <c:v>946</c:v>
                </c:pt>
                <c:pt idx="75">
                  <c:v>878</c:v>
                </c:pt>
                <c:pt idx="76">
                  <c:v>1488</c:v>
                </c:pt>
                <c:pt idx="77">
                  <c:v>1035</c:v>
                </c:pt>
                <c:pt idx="78">
                  <c:v>377</c:v>
                </c:pt>
                <c:pt idx="79">
                  <c:v>1138</c:v>
                </c:pt>
                <c:pt idx="80">
                  <c:v>1608</c:v>
                </c:pt>
                <c:pt idx="81">
                  <c:v>1162</c:v>
                </c:pt>
                <c:pt idx="82">
                  <c:v>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A-4E50-92D9-2920EA8C3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83967"/>
        <c:axId val="57760191"/>
      </c:scatterChart>
      <c:valAx>
        <c:axId val="165568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0191"/>
        <c:crosses val="autoZero"/>
        <c:crossBetween val="midCat"/>
      </c:valAx>
      <c:valAx>
        <c:axId val="5776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8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mtDNA vs mito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0206911636045495E-2"/>
                  <c:y val="-0.22586468358121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Sheet1!$P$8:$P$90</c:f>
              <c:numCache>
                <c:formatCode>General</c:formatCode>
                <c:ptCount val="83"/>
                <c:pt idx="0">
                  <c:v>518</c:v>
                </c:pt>
                <c:pt idx="1">
                  <c:v>1004</c:v>
                </c:pt>
                <c:pt idx="2">
                  <c:v>501</c:v>
                </c:pt>
                <c:pt idx="3">
                  <c:v>369</c:v>
                </c:pt>
                <c:pt idx="4">
                  <c:v>419</c:v>
                </c:pt>
                <c:pt idx="5">
                  <c:v>1877</c:v>
                </c:pt>
                <c:pt idx="6">
                  <c:v>884</c:v>
                </c:pt>
                <c:pt idx="7">
                  <c:v>987</c:v>
                </c:pt>
                <c:pt idx="8">
                  <c:v>597</c:v>
                </c:pt>
                <c:pt idx="9">
                  <c:v>373</c:v>
                </c:pt>
                <c:pt idx="10">
                  <c:v>383</c:v>
                </c:pt>
                <c:pt idx="11">
                  <c:v>416</c:v>
                </c:pt>
                <c:pt idx="12">
                  <c:v>488</c:v>
                </c:pt>
                <c:pt idx="13">
                  <c:v>307</c:v>
                </c:pt>
                <c:pt idx="14">
                  <c:v>389</c:v>
                </c:pt>
                <c:pt idx="15">
                  <c:v>1007</c:v>
                </c:pt>
                <c:pt idx="16">
                  <c:v>660</c:v>
                </c:pt>
                <c:pt idx="17">
                  <c:v>812</c:v>
                </c:pt>
                <c:pt idx="18">
                  <c:v>1732</c:v>
                </c:pt>
                <c:pt idx="19">
                  <c:v>341</c:v>
                </c:pt>
                <c:pt idx="20">
                  <c:v>468</c:v>
                </c:pt>
                <c:pt idx="21">
                  <c:v>495</c:v>
                </c:pt>
                <c:pt idx="22">
                  <c:v>1222</c:v>
                </c:pt>
                <c:pt idx="23">
                  <c:v>764</c:v>
                </c:pt>
                <c:pt idx="24">
                  <c:v>1147</c:v>
                </c:pt>
                <c:pt idx="25">
                  <c:v>379</c:v>
                </c:pt>
                <c:pt idx="31">
                  <c:v>581</c:v>
                </c:pt>
                <c:pt idx="32">
                  <c:v>811</c:v>
                </c:pt>
                <c:pt idx="33">
                  <c:v>1029</c:v>
                </c:pt>
                <c:pt idx="34">
                  <c:v>1522</c:v>
                </c:pt>
                <c:pt idx="35">
                  <c:v>520</c:v>
                </c:pt>
                <c:pt idx="36">
                  <c:v>592</c:v>
                </c:pt>
                <c:pt idx="37">
                  <c:v>789</c:v>
                </c:pt>
                <c:pt idx="38">
                  <c:v>775</c:v>
                </c:pt>
                <c:pt idx="39">
                  <c:v>522</c:v>
                </c:pt>
                <c:pt idx="40">
                  <c:v>1896</c:v>
                </c:pt>
                <c:pt idx="41">
                  <c:v>1268</c:v>
                </c:pt>
                <c:pt idx="42">
                  <c:v>958</c:v>
                </c:pt>
                <c:pt idx="43">
                  <c:v>628</c:v>
                </c:pt>
                <c:pt idx="44">
                  <c:v>515</c:v>
                </c:pt>
                <c:pt idx="45">
                  <c:v>286</c:v>
                </c:pt>
                <c:pt idx="46">
                  <c:v>257</c:v>
                </c:pt>
                <c:pt idx="47">
                  <c:v>922</c:v>
                </c:pt>
                <c:pt idx="48">
                  <c:v>570</c:v>
                </c:pt>
                <c:pt idx="49">
                  <c:v>2385</c:v>
                </c:pt>
                <c:pt idx="50">
                  <c:v>626</c:v>
                </c:pt>
                <c:pt idx="51">
                  <c:v>910</c:v>
                </c:pt>
                <c:pt idx="52">
                  <c:v>689</c:v>
                </c:pt>
                <c:pt idx="53">
                  <c:v>410</c:v>
                </c:pt>
                <c:pt idx="54">
                  <c:v>986</c:v>
                </c:pt>
                <c:pt idx="55">
                  <c:v>3426</c:v>
                </c:pt>
                <c:pt idx="56">
                  <c:v>991</c:v>
                </c:pt>
                <c:pt idx="57">
                  <c:v>1174</c:v>
                </c:pt>
                <c:pt idx="63">
                  <c:v>536</c:v>
                </c:pt>
                <c:pt idx="64">
                  <c:v>704</c:v>
                </c:pt>
                <c:pt idx="65">
                  <c:v>507</c:v>
                </c:pt>
                <c:pt idx="66">
                  <c:v>1295</c:v>
                </c:pt>
                <c:pt idx="67">
                  <c:v>198</c:v>
                </c:pt>
                <c:pt idx="68">
                  <c:v>745</c:v>
                </c:pt>
                <c:pt idx="69">
                  <c:v>448</c:v>
                </c:pt>
                <c:pt idx="70">
                  <c:v>351</c:v>
                </c:pt>
                <c:pt idx="71">
                  <c:v>886</c:v>
                </c:pt>
                <c:pt idx="72">
                  <c:v>863</c:v>
                </c:pt>
                <c:pt idx="73">
                  <c:v>817</c:v>
                </c:pt>
                <c:pt idx="74">
                  <c:v>1176</c:v>
                </c:pt>
                <c:pt idx="75">
                  <c:v>997</c:v>
                </c:pt>
                <c:pt idx="76">
                  <c:v>1144</c:v>
                </c:pt>
                <c:pt idx="77">
                  <c:v>922</c:v>
                </c:pt>
                <c:pt idx="78">
                  <c:v>254</c:v>
                </c:pt>
                <c:pt idx="79">
                  <c:v>1420</c:v>
                </c:pt>
                <c:pt idx="80">
                  <c:v>2065</c:v>
                </c:pt>
                <c:pt idx="81">
                  <c:v>742</c:v>
                </c:pt>
                <c:pt idx="82">
                  <c:v>449</c:v>
                </c:pt>
              </c:numCache>
            </c:numRef>
          </c:xVal>
          <c:yVal>
            <c:numRef>
              <c:f>Sheet1!$R$8:$R$90</c:f>
              <c:numCache>
                <c:formatCode>General</c:formatCode>
                <c:ptCount val="83"/>
                <c:pt idx="0">
                  <c:v>671</c:v>
                </c:pt>
                <c:pt idx="1">
                  <c:v>1059</c:v>
                </c:pt>
                <c:pt idx="2">
                  <c:v>619</c:v>
                </c:pt>
                <c:pt idx="3">
                  <c:v>682</c:v>
                </c:pt>
                <c:pt idx="4">
                  <c:v>560</c:v>
                </c:pt>
                <c:pt idx="5">
                  <c:v>1640</c:v>
                </c:pt>
                <c:pt idx="6">
                  <c:v>862</c:v>
                </c:pt>
                <c:pt idx="7">
                  <c:v>1383</c:v>
                </c:pt>
                <c:pt idx="8">
                  <c:v>898</c:v>
                </c:pt>
                <c:pt idx="9">
                  <c:v>745</c:v>
                </c:pt>
                <c:pt idx="10">
                  <c:v>608</c:v>
                </c:pt>
                <c:pt idx="11">
                  <c:v>655</c:v>
                </c:pt>
                <c:pt idx="12">
                  <c:v>715</c:v>
                </c:pt>
                <c:pt idx="13">
                  <c:v>463</c:v>
                </c:pt>
                <c:pt idx="14">
                  <c:v>534</c:v>
                </c:pt>
                <c:pt idx="15">
                  <c:v>1409</c:v>
                </c:pt>
                <c:pt idx="16">
                  <c:v>878</c:v>
                </c:pt>
                <c:pt idx="17">
                  <c:v>1038</c:v>
                </c:pt>
                <c:pt idx="18">
                  <c:v>1857</c:v>
                </c:pt>
                <c:pt idx="19">
                  <c:v>595</c:v>
                </c:pt>
                <c:pt idx="20">
                  <c:v>883</c:v>
                </c:pt>
                <c:pt idx="21">
                  <c:v>815</c:v>
                </c:pt>
                <c:pt idx="22">
                  <c:v>1505</c:v>
                </c:pt>
                <c:pt idx="23">
                  <c:v>1195</c:v>
                </c:pt>
                <c:pt idx="24">
                  <c:v>1374</c:v>
                </c:pt>
                <c:pt idx="25">
                  <c:v>547</c:v>
                </c:pt>
                <c:pt idx="31">
                  <c:v>924</c:v>
                </c:pt>
                <c:pt idx="32">
                  <c:v>844</c:v>
                </c:pt>
                <c:pt idx="33">
                  <c:v>805</c:v>
                </c:pt>
                <c:pt idx="34">
                  <c:v>881</c:v>
                </c:pt>
                <c:pt idx="35">
                  <c:v>686</c:v>
                </c:pt>
                <c:pt idx="36">
                  <c:v>598</c:v>
                </c:pt>
                <c:pt idx="37">
                  <c:v>1455</c:v>
                </c:pt>
                <c:pt idx="38">
                  <c:v>1205</c:v>
                </c:pt>
                <c:pt idx="39">
                  <c:v>773</c:v>
                </c:pt>
                <c:pt idx="40">
                  <c:v>1626</c:v>
                </c:pt>
                <c:pt idx="41">
                  <c:v>1315</c:v>
                </c:pt>
                <c:pt idx="42">
                  <c:v>603</c:v>
                </c:pt>
                <c:pt idx="43">
                  <c:v>648</c:v>
                </c:pt>
                <c:pt idx="44">
                  <c:v>781</c:v>
                </c:pt>
                <c:pt idx="45">
                  <c:v>404</c:v>
                </c:pt>
                <c:pt idx="46">
                  <c:v>423</c:v>
                </c:pt>
                <c:pt idx="47">
                  <c:v>1126</c:v>
                </c:pt>
                <c:pt idx="48">
                  <c:v>707</c:v>
                </c:pt>
                <c:pt idx="49">
                  <c:v>2299</c:v>
                </c:pt>
                <c:pt idx="50">
                  <c:v>568</c:v>
                </c:pt>
                <c:pt idx="51">
                  <c:v>790</c:v>
                </c:pt>
                <c:pt idx="52">
                  <c:v>850</c:v>
                </c:pt>
                <c:pt idx="53">
                  <c:v>360</c:v>
                </c:pt>
                <c:pt idx="54">
                  <c:v>1130</c:v>
                </c:pt>
                <c:pt idx="55">
                  <c:v>4554</c:v>
                </c:pt>
                <c:pt idx="56">
                  <c:v>1411</c:v>
                </c:pt>
                <c:pt idx="57">
                  <c:v>1130</c:v>
                </c:pt>
                <c:pt idx="63">
                  <c:v>629</c:v>
                </c:pt>
                <c:pt idx="64">
                  <c:v>878</c:v>
                </c:pt>
                <c:pt idx="65">
                  <c:v>701</c:v>
                </c:pt>
                <c:pt idx="66">
                  <c:v>1059</c:v>
                </c:pt>
                <c:pt idx="67">
                  <c:v>329</c:v>
                </c:pt>
                <c:pt idx="68">
                  <c:v>874</c:v>
                </c:pt>
                <c:pt idx="69">
                  <c:v>436</c:v>
                </c:pt>
                <c:pt idx="70">
                  <c:v>389</c:v>
                </c:pt>
                <c:pt idx="71">
                  <c:v>865</c:v>
                </c:pt>
                <c:pt idx="72">
                  <c:v>939</c:v>
                </c:pt>
                <c:pt idx="73">
                  <c:v>1251</c:v>
                </c:pt>
                <c:pt idx="74">
                  <c:v>946</c:v>
                </c:pt>
                <c:pt idx="75">
                  <c:v>878</c:v>
                </c:pt>
                <c:pt idx="76">
                  <c:v>1488</c:v>
                </c:pt>
                <c:pt idx="77">
                  <c:v>1035</c:v>
                </c:pt>
                <c:pt idx="78">
                  <c:v>377</c:v>
                </c:pt>
                <c:pt idx="79">
                  <c:v>1138</c:v>
                </c:pt>
                <c:pt idx="80">
                  <c:v>1608</c:v>
                </c:pt>
                <c:pt idx="81">
                  <c:v>1162</c:v>
                </c:pt>
                <c:pt idx="82">
                  <c:v>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2-436F-B427-FA98C3B60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840239"/>
        <c:axId val="1584840719"/>
      </c:scatterChart>
      <c:valAx>
        <c:axId val="158484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840719"/>
        <c:crosses val="autoZero"/>
        <c:crossBetween val="midCat"/>
      </c:valAx>
      <c:valAx>
        <c:axId val="158484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84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mito volume vs cell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0826990376202972E-2"/>
                  <c:y val="-0.118687299504228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Sheet1!$D$8:$D$90</c:f>
              <c:numCache>
                <c:formatCode>General</c:formatCode>
                <c:ptCount val="83"/>
                <c:pt idx="0">
                  <c:v>19000</c:v>
                </c:pt>
                <c:pt idx="1">
                  <c:v>23600</c:v>
                </c:pt>
                <c:pt idx="2">
                  <c:v>21800</c:v>
                </c:pt>
                <c:pt idx="3">
                  <c:v>9861</c:v>
                </c:pt>
                <c:pt idx="4">
                  <c:v>12000</c:v>
                </c:pt>
                <c:pt idx="5">
                  <c:v>48900</c:v>
                </c:pt>
                <c:pt idx="6">
                  <c:v>24800</c:v>
                </c:pt>
                <c:pt idx="7">
                  <c:v>27600</c:v>
                </c:pt>
                <c:pt idx="8">
                  <c:v>15800</c:v>
                </c:pt>
                <c:pt idx="9">
                  <c:v>7574</c:v>
                </c:pt>
                <c:pt idx="10">
                  <c:v>7238</c:v>
                </c:pt>
                <c:pt idx="11">
                  <c:v>6643</c:v>
                </c:pt>
                <c:pt idx="12">
                  <c:v>7954</c:v>
                </c:pt>
                <c:pt idx="13">
                  <c:v>4413</c:v>
                </c:pt>
                <c:pt idx="14">
                  <c:v>8981</c:v>
                </c:pt>
                <c:pt idx="15">
                  <c:v>20900</c:v>
                </c:pt>
                <c:pt idx="16">
                  <c:v>16800</c:v>
                </c:pt>
                <c:pt idx="17">
                  <c:v>22400</c:v>
                </c:pt>
                <c:pt idx="18">
                  <c:v>40000</c:v>
                </c:pt>
                <c:pt idx="19">
                  <c:v>5814</c:v>
                </c:pt>
                <c:pt idx="20">
                  <c:v>10700</c:v>
                </c:pt>
                <c:pt idx="21">
                  <c:v>12700</c:v>
                </c:pt>
                <c:pt idx="22">
                  <c:v>21500</c:v>
                </c:pt>
                <c:pt idx="23">
                  <c:v>14400</c:v>
                </c:pt>
                <c:pt idx="24">
                  <c:v>27900</c:v>
                </c:pt>
                <c:pt idx="25">
                  <c:v>6835</c:v>
                </c:pt>
                <c:pt idx="31">
                  <c:v>12400</c:v>
                </c:pt>
                <c:pt idx="32">
                  <c:v>24200</c:v>
                </c:pt>
                <c:pt idx="33">
                  <c:v>24300</c:v>
                </c:pt>
                <c:pt idx="34">
                  <c:v>35600</c:v>
                </c:pt>
                <c:pt idx="35">
                  <c:v>12900</c:v>
                </c:pt>
                <c:pt idx="36">
                  <c:v>18000</c:v>
                </c:pt>
                <c:pt idx="37">
                  <c:v>13500</c:v>
                </c:pt>
                <c:pt idx="38">
                  <c:v>14000</c:v>
                </c:pt>
                <c:pt idx="39">
                  <c:v>17300</c:v>
                </c:pt>
                <c:pt idx="40">
                  <c:v>33400</c:v>
                </c:pt>
                <c:pt idx="41">
                  <c:v>21800</c:v>
                </c:pt>
                <c:pt idx="42">
                  <c:v>22400</c:v>
                </c:pt>
                <c:pt idx="43">
                  <c:v>9448</c:v>
                </c:pt>
                <c:pt idx="44">
                  <c:v>13200</c:v>
                </c:pt>
                <c:pt idx="45">
                  <c:v>6341</c:v>
                </c:pt>
                <c:pt idx="46">
                  <c:v>5752</c:v>
                </c:pt>
                <c:pt idx="47">
                  <c:v>25900</c:v>
                </c:pt>
                <c:pt idx="48">
                  <c:v>17900</c:v>
                </c:pt>
                <c:pt idx="49">
                  <c:v>56400</c:v>
                </c:pt>
                <c:pt idx="50">
                  <c:v>12100</c:v>
                </c:pt>
                <c:pt idx="51">
                  <c:v>23700</c:v>
                </c:pt>
                <c:pt idx="52">
                  <c:v>22900</c:v>
                </c:pt>
                <c:pt idx="53">
                  <c:v>16800</c:v>
                </c:pt>
                <c:pt idx="54">
                  <c:v>23500</c:v>
                </c:pt>
                <c:pt idx="55">
                  <c:v>84700</c:v>
                </c:pt>
                <c:pt idx="56">
                  <c:v>19700</c:v>
                </c:pt>
                <c:pt idx="57">
                  <c:v>29600</c:v>
                </c:pt>
                <c:pt idx="63">
                  <c:v>17400</c:v>
                </c:pt>
                <c:pt idx="64">
                  <c:v>15900</c:v>
                </c:pt>
                <c:pt idx="65">
                  <c:v>14900</c:v>
                </c:pt>
                <c:pt idx="66">
                  <c:v>24600</c:v>
                </c:pt>
                <c:pt idx="67">
                  <c:v>3396</c:v>
                </c:pt>
                <c:pt idx="68">
                  <c:v>13800</c:v>
                </c:pt>
                <c:pt idx="69">
                  <c:v>11900</c:v>
                </c:pt>
                <c:pt idx="70">
                  <c:v>10300</c:v>
                </c:pt>
                <c:pt idx="71">
                  <c:v>21200</c:v>
                </c:pt>
                <c:pt idx="72">
                  <c:v>20700</c:v>
                </c:pt>
                <c:pt idx="73">
                  <c:v>14200</c:v>
                </c:pt>
                <c:pt idx="74">
                  <c:v>32300</c:v>
                </c:pt>
                <c:pt idx="75">
                  <c:v>20200</c:v>
                </c:pt>
                <c:pt idx="76">
                  <c:v>29100</c:v>
                </c:pt>
                <c:pt idx="77">
                  <c:v>17000</c:v>
                </c:pt>
                <c:pt idx="78">
                  <c:v>8727</c:v>
                </c:pt>
                <c:pt idx="79">
                  <c:v>28800</c:v>
                </c:pt>
                <c:pt idx="80">
                  <c:v>35300</c:v>
                </c:pt>
                <c:pt idx="81">
                  <c:v>11100</c:v>
                </c:pt>
                <c:pt idx="82">
                  <c:v>7715</c:v>
                </c:pt>
              </c:numCache>
            </c:numRef>
          </c:xVal>
          <c:yVal>
            <c:numRef>
              <c:f>Sheet1!$P$8:$P$90</c:f>
              <c:numCache>
                <c:formatCode>General</c:formatCode>
                <c:ptCount val="83"/>
                <c:pt idx="0">
                  <c:v>518</c:v>
                </c:pt>
                <c:pt idx="1">
                  <c:v>1004</c:v>
                </c:pt>
                <c:pt idx="2">
                  <c:v>501</c:v>
                </c:pt>
                <c:pt idx="3">
                  <c:v>369</c:v>
                </c:pt>
                <c:pt idx="4">
                  <c:v>419</c:v>
                </c:pt>
                <c:pt idx="5">
                  <c:v>1877</c:v>
                </c:pt>
                <c:pt idx="6">
                  <c:v>884</c:v>
                </c:pt>
                <c:pt idx="7">
                  <c:v>987</c:v>
                </c:pt>
                <c:pt idx="8">
                  <c:v>597</c:v>
                </c:pt>
                <c:pt idx="9">
                  <c:v>373</c:v>
                </c:pt>
                <c:pt idx="10">
                  <c:v>383</c:v>
                </c:pt>
                <c:pt idx="11">
                  <c:v>416</c:v>
                </c:pt>
                <c:pt idx="12">
                  <c:v>488</c:v>
                </c:pt>
                <c:pt idx="13">
                  <c:v>307</c:v>
                </c:pt>
                <c:pt idx="14">
                  <c:v>389</c:v>
                </c:pt>
                <c:pt idx="15">
                  <c:v>1007</c:v>
                </c:pt>
                <c:pt idx="16">
                  <c:v>660</c:v>
                </c:pt>
                <c:pt idx="17">
                  <c:v>812</c:v>
                </c:pt>
                <c:pt idx="18">
                  <c:v>1732</c:v>
                </c:pt>
                <c:pt idx="19">
                  <c:v>341</c:v>
                </c:pt>
                <c:pt idx="20">
                  <c:v>468</c:v>
                </c:pt>
                <c:pt idx="21">
                  <c:v>495</c:v>
                </c:pt>
                <c:pt idx="22">
                  <c:v>1222</c:v>
                </c:pt>
                <c:pt idx="23">
                  <c:v>764</c:v>
                </c:pt>
                <c:pt idx="24">
                  <c:v>1147</c:v>
                </c:pt>
                <c:pt idx="25">
                  <c:v>379</c:v>
                </c:pt>
                <c:pt idx="31">
                  <c:v>581</c:v>
                </c:pt>
                <c:pt idx="32">
                  <c:v>811</c:v>
                </c:pt>
                <c:pt idx="33">
                  <c:v>1029</c:v>
                </c:pt>
                <c:pt idx="34">
                  <c:v>1522</c:v>
                </c:pt>
                <c:pt idx="35">
                  <c:v>520</c:v>
                </c:pt>
                <c:pt idx="36">
                  <c:v>592</c:v>
                </c:pt>
                <c:pt idx="37">
                  <c:v>789</c:v>
                </c:pt>
                <c:pt idx="38">
                  <c:v>775</c:v>
                </c:pt>
                <c:pt idx="39">
                  <c:v>522</c:v>
                </c:pt>
                <c:pt idx="40">
                  <c:v>1896</c:v>
                </c:pt>
                <c:pt idx="41">
                  <c:v>1268</c:v>
                </c:pt>
                <c:pt idx="42">
                  <c:v>958</c:v>
                </c:pt>
                <c:pt idx="43">
                  <c:v>628</c:v>
                </c:pt>
                <c:pt idx="44">
                  <c:v>515</c:v>
                </c:pt>
                <c:pt idx="45">
                  <c:v>286</c:v>
                </c:pt>
                <c:pt idx="46">
                  <c:v>257</c:v>
                </c:pt>
                <c:pt idx="47">
                  <c:v>922</c:v>
                </c:pt>
                <c:pt idx="48">
                  <c:v>570</c:v>
                </c:pt>
                <c:pt idx="49">
                  <c:v>2385</c:v>
                </c:pt>
                <c:pt idx="50">
                  <c:v>626</c:v>
                </c:pt>
                <c:pt idx="51">
                  <c:v>910</c:v>
                </c:pt>
                <c:pt idx="52">
                  <c:v>689</c:v>
                </c:pt>
                <c:pt idx="53">
                  <c:v>410</c:v>
                </c:pt>
                <c:pt idx="54">
                  <c:v>986</c:v>
                </c:pt>
                <c:pt idx="55">
                  <c:v>3426</c:v>
                </c:pt>
                <c:pt idx="56">
                  <c:v>991</c:v>
                </c:pt>
                <c:pt idx="57">
                  <c:v>1174</c:v>
                </c:pt>
                <c:pt idx="63">
                  <c:v>536</c:v>
                </c:pt>
                <c:pt idx="64">
                  <c:v>704</c:v>
                </c:pt>
                <c:pt idx="65">
                  <c:v>507</c:v>
                </c:pt>
                <c:pt idx="66">
                  <c:v>1295</c:v>
                </c:pt>
                <c:pt idx="67">
                  <c:v>198</c:v>
                </c:pt>
                <c:pt idx="68">
                  <c:v>745</c:v>
                </c:pt>
                <c:pt idx="69">
                  <c:v>448</c:v>
                </c:pt>
                <c:pt idx="70">
                  <c:v>351</c:v>
                </c:pt>
                <c:pt idx="71">
                  <c:v>886</c:v>
                </c:pt>
                <c:pt idx="72">
                  <c:v>863</c:v>
                </c:pt>
                <c:pt idx="73">
                  <c:v>817</c:v>
                </c:pt>
                <c:pt idx="74">
                  <c:v>1176</c:v>
                </c:pt>
                <c:pt idx="75">
                  <c:v>997</c:v>
                </c:pt>
                <c:pt idx="76">
                  <c:v>1144</c:v>
                </c:pt>
                <c:pt idx="77">
                  <c:v>922</c:v>
                </c:pt>
                <c:pt idx="78">
                  <c:v>254</c:v>
                </c:pt>
                <c:pt idx="79">
                  <c:v>1420</c:v>
                </c:pt>
                <c:pt idx="80">
                  <c:v>2065</c:v>
                </c:pt>
                <c:pt idx="81">
                  <c:v>742</c:v>
                </c:pt>
                <c:pt idx="82">
                  <c:v>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5E-4A55-9B32-F871FC16D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39151"/>
        <c:axId val="57537231"/>
      </c:scatterChart>
      <c:valAx>
        <c:axId val="5753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7231"/>
        <c:crosses val="autoZero"/>
        <c:crossBetween val="midCat"/>
      </c:valAx>
      <c:valAx>
        <c:axId val="5753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1383639545056869E-2"/>
                  <c:y val="-0.59787109944590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Sheet1!$N$8:$N$90</c:f>
              <c:numCache>
                <c:formatCode>General</c:formatCode>
                <c:ptCount val="83"/>
                <c:pt idx="0">
                  <c:v>0.75900000000000001</c:v>
                </c:pt>
                <c:pt idx="1">
                  <c:v>0.82499999999999996</c:v>
                </c:pt>
                <c:pt idx="2">
                  <c:v>0.76200000000000001</c:v>
                </c:pt>
                <c:pt idx="3">
                  <c:v>0.72899999999999998</c:v>
                </c:pt>
                <c:pt idx="4">
                  <c:v>0.72599999999999998</c:v>
                </c:pt>
                <c:pt idx="5">
                  <c:v>0.75700000000000001</c:v>
                </c:pt>
                <c:pt idx="6">
                  <c:v>0.79500000000000004</c:v>
                </c:pt>
                <c:pt idx="7">
                  <c:v>0.79700000000000004</c:v>
                </c:pt>
                <c:pt idx="8">
                  <c:v>0.78400000000000003</c:v>
                </c:pt>
                <c:pt idx="9">
                  <c:v>0.77700000000000002</c:v>
                </c:pt>
                <c:pt idx="10">
                  <c:v>0.74399999999999999</c:v>
                </c:pt>
                <c:pt idx="11">
                  <c:v>0.78700000000000003</c:v>
                </c:pt>
                <c:pt idx="12">
                  <c:v>0.76</c:v>
                </c:pt>
                <c:pt idx="13">
                  <c:v>0.82399999999999995</c:v>
                </c:pt>
                <c:pt idx="14">
                  <c:v>0.80100000000000005</c:v>
                </c:pt>
                <c:pt idx="15">
                  <c:v>0.748</c:v>
                </c:pt>
                <c:pt idx="16">
                  <c:v>0.745</c:v>
                </c:pt>
                <c:pt idx="17">
                  <c:v>0.748</c:v>
                </c:pt>
                <c:pt idx="18">
                  <c:v>0.8</c:v>
                </c:pt>
                <c:pt idx="19">
                  <c:v>0.77100000000000002</c:v>
                </c:pt>
                <c:pt idx="20">
                  <c:v>0.77800000000000002</c:v>
                </c:pt>
                <c:pt idx="21">
                  <c:v>0.77800000000000002</c:v>
                </c:pt>
                <c:pt idx="22">
                  <c:v>0.76200000000000001</c:v>
                </c:pt>
                <c:pt idx="23">
                  <c:v>0.82</c:v>
                </c:pt>
                <c:pt idx="24">
                  <c:v>0.80900000000000005</c:v>
                </c:pt>
                <c:pt idx="25">
                  <c:v>0.77700000000000002</c:v>
                </c:pt>
                <c:pt idx="31">
                  <c:v>0.76</c:v>
                </c:pt>
                <c:pt idx="32">
                  <c:v>0.72699999999999998</c:v>
                </c:pt>
                <c:pt idx="33">
                  <c:v>0.77400000000000002</c:v>
                </c:pt>
                <c:pt idx="34">
                  <c:v>0.78700000000000003</c:v>
                </c:pt>
                <c:pt idx="35">
                  <c:v>0.74399999999999999</c:v>
                </c:pt>
                <c:pt idx="36">
                  <c:v>0.78</c:v>
                </c:pt>
                <c:pt idx="37">
                  <c:v>0.748</c:v>
                </c:pt>
                <c:pt idx="38">
                  <c:v>0.76900000000000002</c:v>
                </c:pt>
                <c:pt idx="39">
                  <c:v>0.76500000000000001</c:v>
                </c:pt>
                <c:pt idx="40">
                  <c:v>0.78700000000000003</c:v>
                </c:pt>
                <c:pt idx="41">
                  <c:v>0.81699999999999995</c:v>
                </c:pt>
                <c:pt idx="42">
                  <c:v>0.79</c:v>
                </c:pt>
                <c:pt idx="43">
                  <c:v>0.77</c:v>
                </c:pt>
                <c:pt idx="44">
                  <c:v>0.76400000000000001</c:v>
                </c:pt>
                <c:pt idx="45">
                  <c:v>0.76300000000000001</c:v>
                </c:pt>
                <c:pt idx="46">
                  <c:v>0.747</c:v>
                </c:pt>
                <c:pt idx="47">
                  <c:v>0.81200000000000006</c:v>
                </c:pt>
                <c:pt idx="48">
                  <c:v>0.79800000000000004</c:v>
                </c:pt>
                <c:pt idx="49">
                  <c:v>0.80800000000000005</c:v>
                </c:pt>
                <c:pt idx="50">
                  <c:v>0.745</c:v>
                </c:pt>
                <c:pt idx="51">
                  <c:v>0.77800000000000002</c:v>
                </c:pt>
                <c:pt idx="52">
                  <c:v>0.78100000000000003</c:v>
                </c:pt>
                <c:pt idx="53">
                  <c:v>0.71599999999999997</c:v>
                </c:pt>
                <c:pt idx="54">
                  <c:v>0.749</c:v>
                </c:pt>
                <c:pt idx="55">
                  <c:v>0.78300000000000003</c:v>
                </c:pt>
                <c:pt idx="56">
                  <c:v>0.78700000000000003</c:v>
                </c:pt>
                <c:pt idx="57">
                  <c:v>0.79500000000000004</c:v>
                </c:pt>
                <c:pt idx="63">
                  <c:v>0.78900000000000003</c:v>
                </c:pt>
                <c:pt idx="64">
                  <c:v>0.80900000000000005</c:v>
                </c:pt>
                <c:pt idx="65">
                  <c:v>0.76200000000000001</c:v>
                </c:pt>
                <c:pt idx="66">
                  <c:v>0.76900000000000002</c:v>
                </c:pt>
                <c:pt idx="67">
                  <c:v>0.74299999999999999</c:v>
                </c:pt>
                <c:pt idx="68">
                  <c:v>0.77100000000000002</c:v>
                </c:pt>
                <c:pt idx="69">
                  <c:v>0.78100000000000003</c:v>
                </c:pt>
                <c:pt idx="70">
                  <c:v>0.8</c:v>
                </c:pt>
                <c:pt idx="71">
                  <c:v>0.74</c:v>
                </c:pt>
                <c:pt idx="72">
                  <c:v>0.76400000000000001</c:v>
                </c:pt>
                <c:pt idx="73">
                  <c:v>0.75800000000000001</c:v>
                </c:pt>
                <c:pt idx="74">
                  <c:v>0.73299999999999998</c:v>
                </c:pt>
                <c:pt idx="75">
                  <c:v>0.80600000000000005</c:v>
                </c:pt>
                <c:pt idx="76">
                  <c:v>0.80700000000000005</c:v>
                </c:pt>
                <c:pt idx="77">
                  <c:v>0.749</c:v>
                </c:pt>
                <c:pt idx="78">
                  <c:v>0.80700000000000005</c:v>
                </c:pt>
                <c:pt idx="79">
                  <c:v>0.78100000000000003</c:v>
                </c:pt>
                <c:pt idx="80">
                  <c:v>0.78500000000000003</c:v>
                </c:pt>
                <c:pt idx="81">
                  <c:v>0.76600000000000001</c:v>
                </c:pt>
                <c:pt idx="82">
                  <c:v>0.74099999999999999</c:v>
                </c:pt>
              </c:numCache>
            </c:numRef>
          </c:xVal>
          <c:yVal>
            <c:numRef>
              <c:f>Sheet1!$R$8:$R$90</c:f>
              <c:numCache>
                <c:formatCode>General</c:formatCode>
                <c:ptCount val="83"/>
                <c:pt idx="0">
                  <c:v>671</c:v>
                </c:pt>
                <c:pt idx="1">
                  <c:v>1059</c:v>
                </c:pt>
                <c:pt idx="2">
                  <c:v>619</c:v>
                </c:pt>
                <c:pt idx="3">
                  <c:v>682</c:v>
                </c:pt>
                <c:pt idx="4">
                  <c:v>560</c:v>
                </c:pt>
                <c:pt idx="5">
                  <c:v>1640</c:v>
                </c:pt>
                <c:pt idx="6">
                  <c:v>862</c:v>
                </c:pt>
                <c:pt idx="7">
                  <c:v>1383</c:v>
                </c:pt>
                <c:pt idx="8">
                  <c:v>898</c:v>
                </c:pt>
                <c:pt idx="9">
                  <c:v>745</c:v>
                </c:pt>
                <c:pt idx="10">
                  <c:v>608</c:v>
                </c:pt>
                <c:pt idx="11">
                  <c:v>655</c:v>
                </c:pt>
                <c:pt idx="12">
                  <c:v>715</c:v>
                </c:pt>
                <c:pt idx="13">
                  <c:v>463</c:v>
                </c:pt>
                <c:pt idx="14">
                  <c:v>534</c:v>
                </c:pt>
                <c:pt idx="15">
                  <c:v>1409</c:v>
                </c:pt>
                <c:pt idx="16">
                  <c:v>878</c:v>
                </c:pt>
                <c:pt idx="17">
                  <c:v>1038</c:v>
                </c:pt>
                <c:pt idx="18">
                  <c:v>1857</c:v>
                </c:pt>
                <c:pt idx="19">
                  <c:v>595</c:v>
                </c:pt>
                <c:pt idx="20">
                  <c:v>883</c:v>
                </c:pt>
                <c:pt idx="21">
                  <c:v>815</c:v>
                </c:pt>
                <c:pt idx="22">
                  <c:v>1505</c:v>
                </c:pt>
                <c:pt idx="23">
                  <c:v>1195</c:v>
                </c:pt>
                <c:pt idx="24">
                  <c:v>1374</c:v>
                </c:pt>
                <c:pt idx="25">
                  <c:v>547</c:v>
                </c:pt>
                <c:pt idx="31">
                  <c:v>924</c:v>
                </c:pt>
                <c:pt idx="32">
                  <c:v>844</c:v>
                </c:pt>
                <c:pt idx="33">
                  <c:v>805</c:v>
                </c:pt>
                <c:pt idx="34">
                  <c:v>881</c:v>
                </c:pt>
                <c:pt idx="35">
                  <c:v>686</c:v>
                </c:pt>
                <c:pt idx="36">
                  <c:v>598</c:v>
                </c:pt>
                <c:pt idx="37">
                  <c:v>1455</c:v>
                </c:pt>
                <c:pt idx="38">
                  <c:v>1205</c:v>
                </c:pt>
                <c:pt idx="39">
                  <c:v>773</c:v>
                </c:pt>
                <c:pt idx="40">
                  <c:v>1626</c:v>
                </c:pt>
                <c:pt idx="41">
                  <c:v>1315</c:v>
                </c:pt>
                <c:pt idx="42">
                  <c:v>603</c:v>
                </c:pt>
                <c:pt idx="43">
                  <c:v>648</c:v>
                </c:pt>
                <c:pt idx="44">
                  <c:v>781</c:v>
                </c:pt>
                <c:pt idx="45">
                  <c:v>404</c:v>
                </c:pt>
                <c:pt idx="46">
                  <c:v>423</c:v>
                </c:pt>
                <c:pt idx="47">
                  <c:v>1126</c:v>
                </c:pt>
                <c:pt idx="48">
                  <c:v>707</c:v>
                </c:pt>
                <c:pt idx="49">
                  <c:v>2299</c:v>
                </c:pt>
                <c:pt idx="50">
                  <c:v>568</c:v>
                </c:pt>
                <c:pt idx="51">
                  <c:v>790</c:v>
                </c:pt>
                <c:pt idx="52">
                  <c:v>850</c:v>
                </c:pt>
                <c:pt idx="53">
                  <c:v>360</c:v>
                </c:pt>
                <c:pt idx="54">
                  <c:v>1130</c:v>
                </c:pt>
                <c:pt idx="55">
                  <c:v>4554</c:v>
                </c:pt>
                <c:pt idx="56">
                  <c:v>1411</c:v>
                </c:pt>
                <c:pt idx="57">
                  <c:v>1130</c:v>
                </c:pt>
                <c:pt idx="63">
                  <c:v>629</c:v>
                </c:pt>
                <c:pt idx="64">
                  <c:v>878</c:v>
                </c:pt>
                <c:pt idx="65">
                  <c:v>701</c:v>
                </c:pt>
                <c:pt idx="66">
                  <c:v>1059</c:v>
                </c:pt>
                <c:pt idx="67">
                  <c:v>329</c:v>
                </c:pt>
                <c:pt idx="68">
                  <c:v>874</c:v>
                </c:pt>
                <c:pt idx="69">
                  <c:v>436</c:v>
                </c:pt>
                <c:pt idx="70">
                  <c:v>389</c:v>
                </c:pt>
                <c:pt idx="71">
                  <c:v>865</c:v>
                </c:pt>
                <c:pt idx="72">
                  <c:v>939</c:v>
                </c:pt>
                <c:pt idx="73">
                  <c:v>1251</c:v>
                </c:pt>
                <c:pt idx="74">
                  <c:v>946</c:v>
                </c:pt>
                <c:pt idx="75">
                  <c:v>878</c:v>
                </c:pt>
                <c:pt idx="76">
                  <c:v>1488</c:v>
                </c:pt>
                <c:pt idx="77">
                  <c:v>1035</c:v>
                </c:pt>
                <c:pt idx="78">
                  <c:v>377</c:v>
                </c:pt>
                <c:pt idx="79">
                  <c:v>1138</c:v>
                </c:pt>
                <c:pt idx="80">
                  <c:v>1608</c:v>
                </c:pt>
                <c:pt idx="81">
                  <c:v>1162</c:v>
                </c:pt>
                <c:pt idx="82">
                  <c:v>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5-46BA-A881-22635FB3C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14368"/>
        <c:axId val="775912448"/>
      </c:scatterChart>
      <c:valAx>
        <c:axId val="77591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12448"/>
        <c:crosses val="autoZero"/>
        <c:crossBetween val="midCat"/>
      </c:valAx>
      <c:valAx>
        <c:axId val="7759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1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600075</xdr:colOff>
      <xdr:row>5</xdr:row>
      <xdr:rowOff>61912</xdr:rowOff>
    </xdr:from>
    <xdr:to>
      <xdr:col>29</xdr:col>
      <xdr:colOff>85725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8E587-4561-5B40-7D50-C35D453EF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600075</xdr:colOff>
      <xdr:row>17</xdr:row>
      <xdr:rowOff>80962</xdr:rowOff>
    </xdr:from>
    <xdr:to>
      <xdr:col>29</xdr:col>
      <xdr:colOff>80962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0C6B36-7392-F4DA-7263-85EB4D4B5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32</xdr:row>
      <xdr:rowOff>176212</xdr:rowOff>
    </xdr:from>
    <xdr:to>
      <xdr:col>29</xdr:col>
      <xdr:colOff>138112</xdr:colOff>
      <xdr:row>47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B9E3E8-5F1B-C641-497A-38B2A1506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419100</xdr:colOff>
      <xdr:row>50</xdr:row>
      <xdr:rowOff>66674</xdr:rowOff>
    </xdr:from>
    <xdr:to>
      <xdr:col>29</xdr:col>
      <xdr:colOff>28575</xdr:colOff>
      <xdr:row>63</xdr:row>
      <xdr:rowOff>80961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1230FF-21DC-0399-DD5E-8A7115359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V99"/>
  <sheetViews>
    <sheetView tabSelected="1" topLeftCell="A52" workbookViewId="0">
      <selection activeCell="C100" sqref="C100"/>
    </sheetView>
  </sheetViews>
  <sheetFormatPr defaultColWidth="8.85546875" defaultRowHeight="15" x14ac:dyDescent="0.25"/>
  <cols>
    <col min="20" max="20" width="12.85546875" customWidth="1"/>
    <col min="21" max="21" width="12.140625" customWidth="1"/>
    <col min="22" max="22" width="11.7109375" customWidth="1"/>
  </cols>
  <sheetData>
    <row r="6" spans="1:22" x14ac:dyDescent="0.25">
      <c r="D6" s="1" t="s">
        <v>0</v>
      </c>
      <c r="I6" s="2" t="s">
        <v>1</v>
      </c>
      <c r="J6" s="2"/>
      <c r="K6" s="2"/>
      <c r="L6" s="2"/>
      <c r="M6" s="2"/>
      <c r="N6" s="2"/>
      <c r="O6" s="2"/>
      <c r="P6" s="2"/>
      <c r="R6" s="3"/>
    </row>
    <row r="7" spans="1:22" ht="60" x14ac:dyDescent="0.25">
      <c r="A7" s="4"/>
      <c r="B7" s="8">
        <v>28042023</v>
      </c>
      <c r="C7" s="4" t="s">
        <v>2</v>
      </c>
      <c r="D7" s="1" t="s">
        <v>3</v>
      </c>
      <c r="E7" s="4"/>
      <c r="F7" s="4"/>
      <c r="G7" s="4"/>
      <c r="I7" s="5"/>
      <c r="J7" s="5" t="s">
        <v>4</v>
      </c>
      <c r="K7" s="5" t="s">
        <v>5</v>
      </c>
      <c r="L7" s="5" t="s">
        <v>6</v>
      </c>
      <c r="M7" s="5" t="s">
        <v>7</v>
      </c>
      <c r="N7" s="5" t="s">
        <v>8</v>
      </c>
      <c r="O7" s="5" t="s">
        <v>9</v>
      </c>
      <c r="P7" s="5" t="s">
        <v>10</v>
      </c>
      <c r="Q7" s="4"/>
      <c r="R7" s="6" t="s">
        <v>7</v>
      </c>
      <c r="T7" s="4" t="s">
        <v>84</v>
      </c>
      <c r="U7" s="4" t="s">
        <v>85</v>
      </c>
      <c r="V7" s="4" t="s">
        <v>86</v>
      </c>
    </row>
    <row r="8" spans="1:22" x14ac:dyDescent="0.25">
      <c r="C8" s="7" t="s">
        <v>11</v>
      </c>
      <c r="D8">
        <v>19000</v>
      </c>
      <c r="J8">
        <v>2779</v>
      </c>
      <c r="K8">
        <v>0.31</v>
      </c>
      <c r="L8">
        <v>0.48899999999999999</v>
      </c>
      <c r="M8">
        <v>98</v>
      </c>
      <c r="N8">
        <v>0.75900000000000001</v>
      </c>
      <c r="O8">
        <v>5.29</v>
      </c>
      <c r="P8">
        <v>518</v>
      </c>
      <c r="R8">
        <v>671</v>
      </c>
      <c r="T8">
        <f>R8/P8</f>
        <v>1.2953667953667953</v>
      </c>
      <c r="U8">
        <f>R8/M8</f>
        <v>6.8469387755102042</v>
      </c>
      <c r="V8">
        <f>R8/D8</f>
        <v>3.531578947368421E-2</v>
      </c>
    </row>
    <row r="9" spans="1:22" x14ac:dyDescent="0.25">
      <c r="C9" s="7" t="s">
        <v>12</v>
      </c>
      <c r="D9">
        <v>23600</v>
      </c>
      <c r="J9">
        <v>2169</v>
      </c>
      <c r="K9">
        <v>0.38100000000000001</v>
      </c>
      <c r="L9">
        <v>0.45400000000000001</v>
      </c>
      <c r="M9">
        <v>166</v>
      </c>
      <c r="N9">
        <v>0.82499999999999996</v>
      </c>
      <c r="O9">
        <v>6.05</v>
      </c>
      <c r="P9">
        <v>1004</v>
      </c>
      <c r="R9">
        <v>1059</v>
      </c>
      <c r="T9">
        <f t="shared" ref="T9:T72" si="0">R9/P9</f>
        <v>1.0547808764940239</v>
      </c>
      <c r="U9">
        <f t="shared" ref="U9:U72" si="1">R9/M9</f>
        <v>6.3795180722891569</v>
      </c>
      <c r="V9">
        <f t="shared" ref="V9:V72" si="2">R9/D9</f>
        <v>4.4872881355932204E-2</v>
      </c>
    </row>
    <row r="10" spans="1:22" x14ac:dyDescent="0.25">
      <c r="C10" t="s">
        <v>13</v>
      </c>
      <c r="D10">
        <v>21800</v>
      </c>
      <c r="J10">
        <v>9113</v>
      </c>
      <c r="K10">
        <v>0.34</v>
      </c>
      <c r="L10">
        <v>0.437</v>
      </c>
      <c r="M10">
        <v>104</v>
      </c>
      <c r="N10">
        <v>0.76200000000000001</v>
      </c>
      <c r="O10">
        <v>4.8099999999999996</v>
      </c>
      <c r="P10">
        <v>501</v>
      </c>
      <c r="R10">
        <v>619</v>
      </c>
      <c r="T10">
        <f t="shared" si="0"/>
        <v>1.2355289421157685</v>
      </c>
      <c r="U10">
        <f t="shared" si="1"/>
        <v>5.9519230769230766</v>
      </c>
      <c r="V10">
        <f t="shared" si="2"/>
        <v>2.8394495412844035E-2</v>
      </c>
    </row>
    <row r="11" spans="1:22" x14ac:dyDescent="0.25">
      <c r="C11" t="s">
        <v>14</v>
      </c>
      <c r="D11">
        <v>9861</v>
      </c>
      <c r="J11">
        <v>9445</v>
      </c>
      <c r="K11">
        <v>0.32300000000000001</v>
      </c>
      <c r="L11">
        <v>0.42499999999999999</v>
      </c>
      <c r="M11">
        <v>41</v>
      </c>
      <c r="N11">
        <v>0.72899999999999998</v>
      </c>
      <c r="O11">
        <v>8.99</v>
      </c>
      <c r="P11">
        <v>369</v>
      </c>
      <c r="R11">
        <v>682</v>
      </c>
      <c r="T11">
        <f t="shared" si="0"/>
        <v>1.8482384823848239</v>
      </c>
      <c r="U11">
        <f t="shared" si="1"/>
        <v>16.634146341463413</v>
      </c>
      <c r="V11">
        <f t="shared" si="2"/>
        <v>6.9161342663015921E-2</v>
      </c>
    </row>
    <row r="12" spans="1:22" x14ac:dyDescent="0.25">
      <c r="C12" t="s">
        <v>15</v>
      </c>
      <c r="D12">
        <v>12000</v>
      </c>
      <c r="J12">
        <v>8812</v>
      </c>
      <c r="K12">
        <v>0.29899999999999999</v>
      </c>
      <c r="L12">
        <v>0.48499999999999999</v>
      </c>
      <c r="M12">
        <v>39</v>
      </c>
      <c r="N12">
        <v>0.72599999999999998</v>
      </c>
      <c r="O12">
        <v>10.7</v>
      </c>
      <c r="P12">
        <v>419</v>
      </c>
      <c r="R12">
        <v>560</v>
      </c>
      <c r="T12">
        <f t="shared" si="0"/>
        <v>1.3365155131264916</v>
      </c>
      <c r="U12">
        <f t="shared" si="1"/>
        <v>14.358974358974359</v>
      </c>
      <c r="V12">
        <f t="shared" si="2"/>
        <v>4.6666666666666669E-2</v>
      </c>
    </row>
    <row r="13" spans="1:22" x14ac:dyDescent="0.25">
      <c r="C13" t="s">
        <v>16</v>
      </c>
      <c r="D13">
        <v>48900</v>
      </c>
      <c r="J13">
        <v>4009</v>
      </c>
      <c r="K13">
        <v>0.315</v>
      </c>
      <c r="L13">
        <v>0.47299999999999998</v>
      </c>
      <c r="M13">
        <v>293</v>
      </c>
      <c r="N13">
        <v>0.75700000000000001</v>
      </c>
      <c r="O13">
        <v>6.41</v>
      </c>
      <c r="P13">
        <v>1877</v>
      </c>
      <c r="R13">
        <v>1640</v>
      </c>
      <c r="T13">
        <f t="shared" si="0"/>
        <v>0.87373468300479484</v>
      </c>
      <c r="U13">
        <f t="shared" si="1"/>
        <v>5.5972696245733786</v>
      </c>
      <c r="V13">
        <f t="shared" si="2"/>
        <v>3.3537832310838449E-2</v>
      </c>
    </row>
    <row r="14" spans="1:22" x14ac:dyDescent="0.25">
      <c r="C14" t="s">
        <v>17</v>
      </c>
      <c r="D14">
        <v>24800</v>
      </c>
      <c r="J14">
        <v>8134</v>
      </c>
      <c r="K14">
        <v>0.32700000000000001</v>
      </c>
      <c r="L14">
        <v>0.48299999999999998</v>
      </c>
      <c r="M14">
        <v>114</v>
      </c>
      <c r="N14">
        <v>0.79500000000000004</v>
      </c>
      <c r="O14">
        <v>7.75</v>
      </c>
      <c r="P14">
        <v>884</v>
      </c>
      <c r="R14">
        <v>862</v>
      </c>
      <c r="T14">
        <f t="shared" si="0"/>
        <v>0.97511312217194568</v>
      </c>
      <c r="U14">
        <f t="shared" si="1"/>
        <v>7.5614035087719298</v>
      </c>
      <c r="V14">
        <f t="shared" si="2"/>
        <v>3.4758064516129034E-2</v>
      </c>
    </row>
    <row r="15" spans="1:22" x14ac:dyDescent="0.25">
      <c r="C15" t="s">
        <v>18</v>
      </c>
      <c r="D15">
        <v>27600</v>
      </c>
      <c r="J15">
        <v>3775</v>
      </c>
      <c r="K15">
        <v>0.31900000000000001</v>
      </c>
      <c r="L15">
        <v>0.48</v>
      </c>
      <c r="M15">
        <v>164</v>
      </c>
      <c r="N15">
        <v>0.79700000000000004</v>
      </c>
      <c r="O15">
        <v>6.02</v>
      </c>
      <c r="P15">
        <v>987</v>
      </c>
      <c r="R15">
        <v>1383</v>
      </c>
      <c r="T15">
        <f t="shared" si="0"/>
        <v>1.4012158054711246</v>
      </c>
      <c r="U15">
        <f t="shared" si="1"/>
        <v>8.4329268292682933</v>
      </c>
      <c r="V15">
        <f t="shared" si="2"/>
        <v>5.0108695652173914E-2</v>
      </c>
    </row>
    <row r="16" spans="1:22" x14ac:dyDescent="0.25">
      <c r="C16" t="s">
        <v>19</v>
      </c>
      <c r="D16">
        <v>15800</v>
      </c>
      <c r="J16">
        <v>7335</v>
      </c>
      <c r="K16">
        <v>0.379</v>
      </c>
      <c r="L16">
        <v>0.40400000000000003</v>
      </c>
      <c r="M16">
        <v>50</v>
      </c>
      <c r="N16">
        <v>0.78400000000000003</v>
      </c>
      <c r="O16">
        <v>11.9</v>
      </c>
      <c r="P16">
        <v>597</v>
      </c>
      <c r="R16">
        <v>898</v>
      </c>
      <c r="T16">
        <f t="shared" si="0"/>
        <v>1.5041876046901173</v>
      </c>
      <c r="U16">
        <f t="shared" si="1"/>
        <v>17.96</v>
      </c>
      <c r="V16">
        <f t="shared" si="2"/>
        <v>5.6835443037974685E-2</v>
      </c>
    </row>
    <row r="17" spans="2:22" x14ac:dyDescent="0.25">
      <c r="C17" t="s">
        <v>20</v>
      </c>
      <c r="D17">
        <v>7574</v>
      </c>
      <c r="J17">
        <v>13600</v>
      </c>
      <c r="K17">
        <v>0.35799999999999998</v>
      </c>
      <c r="L17">
        <v>0.48</v>
      </c>
      <c r="M17">
        <v>34</v>
      </c>
      <c r="N17">
        <v>0.77700000000000002</v>
      </c>
      <c r="O17">
        <v>11</v>
      </c>
      <c r="P17">
        <v>373</v>
      </c>
      <c r="R17">
        <v>745</v>
      </c>
      <c r="T17">
        <f t="shared" si="0"/>
        <v>1.9973190348525469</v>
      </c>
      <c r="U17">
        <f t="shared" si="1"/>
        <v>21.911764705882351</v>
      </c>
      <c r="V17">
        <f t="shared" si="2"/>
        <v>9.8362820174280427E-2</v>
      </c>
    </row>
    <row r="18" spans="2:22" x14ac:dyDescent="0.25">
      <c r="C18" t="s">
        <v>21</v>
      </c>
      <c r="D18">
        <v>7238</v>
      </c>
      <c r="J18">
        <v>13900</v>
      </c>
      <c r="K18">
        <v>0.35199999999999998</v>
      </c>
      <c r="L18">
        <v>0.48499999999999999</v>
      </c>
      <c r="M18">
        <v>11</v>
      </c>
      <c r="N18">
        <v>0.74399999999999999</v>
      </c>
      <c r="O18">
        <v>34.799999999999997</v>
      </c>
      <c r="P18">
        <v>383</v>
      </c>
      <c r="R18">
        <v>608</v>
      </c>
      <c r="T18">
        <f t="shared" si="0"/>
        <v>1.5874673629242819</v>
      </c>
      <c r="U18">
        <f t="shared" si="1"/>
        <v>55.272727272727273</v>
      </c>
      <c r="V18">
        <f t="shared" si="2"/>
        <v>8.4001105277701021E-2</v>
      </c>
    </row>
    <row r="19" spans="2:22" x14ac:dyDescent="0.25">
      <c r="C19" s="7" t="s">
        <v>22</v>
      </c>
      <c r="D19">
        <v>6643</v>
      </c>
      <c r="J19">
        <v>7297</v>
      </c>
      <c r="K19">
        <v>0.38700000000000001</v>
      </c>
      <c r="L19">
        <v>0.40899999999999997</v>
      </c>
      <c r="M19">
        <v>20</v>
      </c>
      <c r="N19">
        <v>0.78700000000000003</v>
      </c>
      <c r="O19">
        <v>20.8</v>
      </c>
      <c r="P19">
        <v>416</v>
      </c>
      <c r="R19">
        <v>655</v>
      </c>
      <c r="T19">
        <f t="shared" si="0"/>
        <v>1.5745192307692308</v>
      </c>
      <c r="U19">
        <f t="shared" si="1"/>
        <v>32.75</v>
      </c>
      <c r="V19">
        <f t="shared" si="2"/>
        <v>9.8600030106879427E-2</v>
      </c>
    </row>
    <row r="20" spans="2:22" x14ac:dyDescent="0.25">
      <c r="C20" s="7" t="s">
        <v>23</v>
      </c>
      <c r="D20">
        <v>7954</v>
      </c>
      <c r="J20">
        <v>6918</v>
      </c>
      <c r="K20">
        <v>0.33</v>
      </c>
      <c r="L20">
        <v>0.48099999999999998</v>
      </c>
      <c r="M20">
        <v>33</v>
      </c>
      <c r="N20">
        <v>0.76</v>
      </c>
      <c r="O20">
        <v>14.8</v>
      </c>
      <c r="P20">
        <v>488</v>
      </c>
      <c r="R20">
        <v>715</v>
      </c>
      <c r="T20">
        <f t="shared" si="0"/>
        <v>1.4651639344262295</v>
      </c>
      <c r="U20">
        <f t="shared" si="1"/>
        <v>21.666666666666668</v>
      </c>
      <c r="V20">
        <f t="shared" si="2"/>
        <v>8.9891878300226297E-2</v>
      </c>
    </row>
    <row r="21" spans="2:22" x14ac:dyDescent="0.25">
      <c r="C21" t="s">
        <v>24</v>
      </c>
      <c r="D21">
        <v>4413</v>
      </c>
      <c r="J21">
        <v>6086</v>
      </c>
      <c r="K21">
        <v>0.38600000000000001</v>
      </c>
      <c r="L21">
        <v>0.443</v>
      </c>
      <c r="M21">
        <v>68</v>
      </c>
      <c r="N21">
        <v>0.82399999999999995</v>
      </c>
      <c r="O21">
        <v>4.51</v>
      </c>
      <c r="P21">
        <v>307</v>
      </c>
      <c r="R21">
        <v>463</v>
      </c>
      <c r="T21">
        <f t="shared" si="0"/>
        <v>1.50814332247557</v>
      </c>
      <c r="U21">
        <f t="shared" si="1"/>
        <v>6.8088235294117645</v>
      </c>
      <c r="V21">
        <f t="shared" si="2"/>
        <v>0.10491728982551553</v>
      </c>
    </row>
    <row r="22" spans="2:22" x14ac:dyDescent="0.25">
      <c r="C22" t="s">
        <v>25</v>
      </c>
      <c r="D22">
        <v>8981</v>
      </c>
      <c r="J22">
        <v>7908</v>
      </c>
      <c r="K22">
        <v>0.42299999999999999</v>
      </c>
      <c r="L22">
        <v>0.378</v>
      </c>
      <c r="M22">
        <v>45</v>
      </c>
      <c r="N22">
        <v>0.80100000000000005</v>
      </c>
      <c r="O22">
        <v>8.64</v>
      </c>
      <c r="P22">
        <v>389</v>
      </c>
      <c r="R22">
        <v>534</v>
      </c>
      <c r="T22">
        <f t="shared" si="0"/>
        <v>1.3727506426735219</v>
      </c>
      <c r="U22">
        <f t="shared" si="1"/>
        <v>11.866666666666667</v>
      </c>
      <c r="V22">
        <f t="shared" si="2"/>
        <v>5.9458857588241841E-2</v>
      </c>
    </row>
    <row r="23" spans="2:22" x14ac:dyDescent="0.25">
      <c r="C23" t="s">
        <v>26</v>
      </c>
      <c r="D23">
        <v>20900</v>
      </c>
      <c r="J23">
        <v>7086</v>
      </c>
      <c r="K23">
        <v>0.33800000000000002</v>
      </c>
      <c r="L23">
        <v>0.44700000000000001</v>
      </c>
      <c r="M23">
        <v>148</v>
      </c>
      <c r="N23">
        <v>0.748</v>
      </c>
      <c r="O23">
        <v>6.81</v>
      </c>
      <c r="P23">
        <v>1007</v>
      </c>
      <c r="R23">
        <v>1409</v>
      </c>
      <c r="T23">
        <f t="shared" si="0"/>
        <v>1.3992055610724925</v>
      </c>
      <c r="U23">
        <f t="shared" si="1"/>
        <v>9.5202702702702702</v>
      </c>
      <c r="V23">
        <f t="shared" si="2"/>
        <v>6.7416267942583735E-2</v>
      </c>
    </row>
    <row r="24" spans="2:22" x14ac:dyDescent="0.25">
      <c r="C24" t="s">
        <v>27</v>
      </c>
      <c r="D24">
        <v>16800</v>
      </c>
      <c r="J24">
        <v>4740</v>
      </c>
      <c r="K24">
        <v>0.33900000000000002</v>
      </c>
      <c r="L24">
        <v>0.45400000000000001</v>
      </c>
      <c r="M24">
        <v>152</v>
      </c>
      <c r="N24">
        <v>0.745</v>
      </c>
      <c r="O24">
        <v>4.34</v>
      </c>
      <c r="P24">
        <v>660</v>
      </c>
      <c r="R24">
        <v>878</v>
      </c>
      <c r="T24">
        <f t="shared" si="0"/>
        <v>1.3303030303030303</v>
      </c>
      <c r="U24">
        <f t="shared" si="1"/>
        <v>5.7763157894736841</v>
      </c>
      <c r="V24">
        <f t="shared" si="2"/>
        <v>5.2261904761904759E-2</v>
      </c>
    </row>
    <row r="25" spans="2:22" x14ac:dyDescent="0.25">
      <c r="C25" t="s">
        <v>28</v>
      </c>
      <c r="D25">
        <v>22400</v>
      </c>
      <c r="J25">
        <v>7385</v>
      </c>
      <c r="K25">
        <v>0.33100000000000002</v>
      </c>
      <c r="L25">
        <v>0.44700000000000001</v>
      </c>
      <c r="M25">
        <v>144</v>
      </c>
      <c r="N25">
        <v>0.748</v>
      </c>
      <c r="O25">
        <v>5.64</v>
      </c>
      <c r="P25">
        <v>812</v>
      </c>
      <c r="R25">
        <v>1038</v>
      </c>
      <c r="T25">
        <f t="shared" si="0"/>
        <v>1.2783251231527093</v>
      </c>
      <c r="U25">
        <f t="shared" si="1"/>
        <v>7.208333333333333</v>
      </c>
      <c r="V25">
        <f t="shared" si="2"/>
        <v>4.6339285714285715E-2</v>
      </c>
    </row>
    <row r="26" spans="2:22" x14ac:dyDescent="0.25">
      <c r="B26" s="10" t="s">
        <v>89</v>
      </c>
      <c r="C26" s="10" t="s">
        <v>29</v>
      </c>
      <c r="D26">
        <v>40000</v>
      </c>
      <c r="J26">
        <v>2345</v>
      </c>
      <c r="K26">
        <v>0.35599999999999998</v>
      </c>
      <c r="L26">
        <v>0.46200000000000002</v>
      </c>
      <c r="M26">
        <v>402</v>
      </c>
      <c r="N26">
        <v>0.8</v>
      </c>
      <c r="O26">
        <v>4.3099999999999996</v>
      </c>
      <c r="P26">
        <v>1732</v>
      </c>
      <c r="R26">
        <v>1857</v>
      </c>
      <c r="T26">
        <f t="shared" si="0"/>
        <v>1.0721709006928406</v>
      </c>
      <c r="U26">
        <f t="shared" si="1"/>
        <v>4.6194029850746272</v>
      </c>
      <c r="V26">
        <f t="shared" si="2"/>
        <v>4.6425000000000001E-2</v>
      </c>
    </row>
    <row r="27" spans="2:22" x14ac:dyDescent="0.25">
      <c r="C27" t="s">
        <v>30</v>
      </c>
      <c r="D27">
        <v>5814</v>
      </c>
      <c r="J27">
        <v>2453</v>
      </c>
      <c r="K27">
        <v>0.38800000000000001</v>
      </c>
      <c r="L27">
        <v>0.44900000000000001</v>
      </c>
      <c r="M27">
        <v>44</v>
      </c>
      <c r="N27">
        <v>0.77100000000000002</v>
      </c>
      <c r="O27">
        <v>7.76</v>
      </c>
      <c r="P27">
        <v>341</v>
      </c>
      <c r="R27">
        <v>595</v>
      </c>
      <c r="T27">
        <f t="shared" si="0"/>
        <v>1.7448680351906158</v>
      </c>
      <c r="U27">
        <f t="shared" si="1"/>
        <v>13.522727272727273</v>
      </c>
      <c r="V27">
        <f t="shared" si="2"/>
        <v>0.1023391812865497</v>
      </c>
    </row>
    <row r="28" spans="2:22" x14ac:dyDescent="0.25">
      <c r="C28" t="s">
        <v>31</v>
      </c>
      <c r="D28">
        <v>10700</v>
      </c>
      <c r="J28">
        <v>3140</v>
      </c>
      <c r="K28">
        <v>0.34599999999999997</v>
      </c>
      <c r="L28">
        <v>0.46</v>
      </c>
      <c r="M28">
        <v>73</v>
      </c>
      <c r="N28">
        <v>0.77800000000000002</v>
      </c>
      <c r="O28">
        <v>6.41</v>
      </c>
      <c r="P28">
        <v>468</v>
      </c>
      <c r="R28">
        <v>883</v>
      </c>
      <c r="T28">
        <f t="shared" si="0"/>
        <v>1.8867521367521367</v>
      </c>
      <c r="U28">
        <f t="shared" si="1"/>
        <v>12.095890410958905</v>
      </c>
      <c r="V28">
        <f t="shared" si="2"/>
        <v>8.2523364485981313E-2</v>
      </c>
    </row>
    <row r="29" spans="2:22" x14ac:dyDescent="0.25">
      <c r="C29" t="s">
        <v>32</v>
      </c>
      <c r="D29">
        <v>12700</v>
      </c>
      <c r="J29">
        <v>4690</v>
      </c>
      <c r="K29">
        <v>0.377</v>
      </c>
      <c r="L29">
        <v>0.432</v>
      </c>
      <c r="M29">
        <v>69</v>
      </c>
      <c r="N29">
        <v>0.77800000000000002</v>
      </c>
      <c r="O29">
        <v>7.17</v>
      </c>
      <c r="P29">
        <v>495</v>
      </c>
      <c r="R29">
        <v>815</v>
      </c>
      <c r="T29">
        <f t="shared" si="0"/>
        <v>1.6464646464646464</v>
      </c>
      <c r="U29">
        <f t="shared" si="1"/>
        <v>11.811594202898551</v>
      </c>
      <c r="V29">
        <f t="shared" si="2"/>
        <v>6.4173228346456695E-2</v>
      </c>
    </row>
    <row r="30" spans="2:22" x14ac:dyDescent="0.25">
      <c r="C30" t="s">
        <v>33</v>
      </c>
      <c r="D30">
        <v>21500</v>
      </c>
      <c r="J30">
        <v>2552</v>
      </c>
      <c r="K30">
        <v>0.34699999999999998</v>
      </c>
      <c r="L30">
        <v>0.45100000000000001</v>
      </c>
      <c r="M30">
        <v>93</v>
      </c>
      <c r="N30">
        <v>0.76200000000000001</v>
      </c>
      <c r="O30">
        <v>13.1</v>
      </c>
      <c r="P30">
        <v>1222</v>
      </c>
      <c r="R30">
        <v>1505</v>
      </c>
      <c r="T30">
        <f t="shared" si="0"/>
        <v>1.2315875613747955</v>
      </c>
      <c r="U30">
        <f t="shared" si="1"/>
        <v>16.182795698924732</v>
      </c>
      <c r="V30">
        <f t="shared" si="2"/>
        <v>7.0000000000000007E-2</v>
      </c>
    </row>
    <row r="31" spans="2:22" x14ac:dyDescent="0.25">
      <c r="C31" t="s">
        <v>34</v>
      </c>
      <c r="D31">
        <v>14400</v>
      </c>
      <c r="J31">
        <v>1830</v>
      </c>
      <c r="K31">
        <v>0.33500000000000002</v>
      </c>
      <c r="L31">
        <v>0.51700000000000002</v>
      </c>
      <c r="M31">
        <v>112</v>
      </c>
      <c r="N31">
        <v>0.82</v>
      </c>
      <c r="O31">
        <v>6.82</v>
      </c>
      <c r="P31">
        <v>764</v>
      </c>
      <c r="R31">
        <v>1195</v>
      </c>
      <c r="T31">
        <f t="shared" si="0"/>
        <v>1.5641361256544504</v>
      </c>
      <c r="U31">
        <f t="shared" si="1"/>
        <v>10.669642857142858</v>
      </c>
      <c r="V31">
        <f t="shared" si="2"/>
        <v>8.2986111111111108E-2</v>
      </c>
    </row>
    <row r="32" spans="2:22" x14ac:dyDescent="0.25">
      <c r="C32" t="s">
        <v>35</v>
      </c>
      <c r="D32">
        <v>27900</v>
      </c>
      <c r="J32">
        <v>1348</v>
      </c>
      <c r="K32">
        <v>0.35</v>
      </c>
      <c r="L32">
        <v>0.503</v>
      </c>
      <c r="M32">
        <v>204</v>
      </c>
      <c r="N32">
        <v>0.80900000000000005</v>
      </c>
      <c r="O32">
        <v>5.63</v>
      </c>
      <c r="P32">
        <v>1147</v>
      </c>
      <c r="R32">
        <v>1374</v>
      </c>
      <c r="T32">
        <f t="shared" si="0"/>
        <v>1.1979075850043592</v>
      </c>
      <c r="U32">
        <f t="shared" si="1"/>
        <v>6.7352941176470589</v>
      </c>
      <c r="V32">
        <f t="shared" si="2"/>
        <v>4.924731182795699E-2</v>
      </c>
    </row>
    <row r="33" spans="2:22" x14ac:dyDescent="0.25">
      <c r="C33" t="s">
        <v>36</v>
      </c>
      <c r="D33">
        <v>6835</v>
      </c>
      <c r="J33">
        <v>6830</v>
      </c>
      <c r="K33">
        <v>0.38800000000000001</v>
      </c>
      <c r="L33">
        <v>0.43099999999999999</v>
      </c>
      <c r="M33">
        <v>19</v>
      </c>
      <c r="N33">
        <v>0.77700000000000002</v>
      </c>
      <c r="O33">
        <v>20</v>
      </c>
      <c r="P33">
        <v>379</v>
      </c>
      <c r="R33">
        <v>547</v>
      </c>
      <c r="T33">
        <f t="shared" si="0"/>
        <v>1.4432717678100264</v>
      </c>
      <c r="U33">
        <f t="shared" si="1"/>
        <v>28.789473684210527</v>
      </c>
      <c r="V33">
        <f t="shared" si="2"/>
        <v>8.0029261155815656E-2</v>
      </c>
    </row>
    <row r="39" spans="2:22" x14ac:dyDescent="0.25">
      <c r="B39" s="9">
        <v>25042023</v>
      </c>
      <c r="C39" t="s">
        <v>37</v>
      </c>
      <c r="D39">
        <v>12400</v>
      </c>
      <c r="J39">
        <v>3847</v>
      </c>
      <c r="K39">
        <v>0.33100000000000002</v>
      </c>
      <c r="L39">
        <v>0.45900000000000002</v>
      </c>
      <c r="M39">
        <v>81</v>
      </c>
      <c r="N39">
        <v>0.76</v>
      </c>
      <c r="O39">
        <v>7.18</v>
      </c>
      <c r="P39">
        <v>581</v>
      </c>
      <c r="R39">
        <v>924</v>
      </c>
      <c r="T39">
        <f t="shared" si="0"/>
        <v>1.5903614457831325</v>
      </c>
      <c r="U39">
        <f t="shared" si="1"/>
        <v>11.407407407407407</v>
      </c>
      <c r="V39">
        <f t="shared" si="2"/>
        <v>7.4516129032258058E-2</v>
      </c>
    </row>
    <row r="40" spans="2:22" x14ac:dyDescent="0.25">
      <c r="C40" t="s">
        <v>38</v>
      </c>
      <c r="D40">
        <v>24200</v>
      </c>
      <c r="J40">
        <v>1743</v>
      </c>
      <c r="K40">
        <v>0.32800000000000001</v>
      </c>
      <c r="L40">
        <v>0.42499999999999999</v>
      </c>
      <c r="M40">
        <v>135</v>
      </c>
      <c r="N40">
        <v>0.72699999999999998</v>
      </c>
      <c r="O40">
        <v>6.01</v>
      </c>
      <c r="P40">
        <v>811</v>
      </c>
      <c r="R40">
        <v>844</v>
      </c>
      <c r="T40">
        <f t="shared" si="0"/>
        <v>1.0406905055487052</v>
      </c>
      <c r="U40">
        <f t="shared" si="1"/>
        <v>6.2518518518518515</v>
      </c>
      <c r="V40">
        <f t="shared" si="2"/>
        <v>3.4876033057851238E-2</v>
      </c>
    </row>
    <row r="41" spans="2:22" x14ac:dyDescent="0.25">
      <c r="C41" t="s">
        <v>39</v>
      </c>
      <c r="D41">
        <v>24300</v>
      </c>
      <c r="J41">
        <v>6557</v>
      </c>
      <c r="K41">
        <v>0.34499999999999997</v>
      </c>
      <c r="L41">
        <v>0.47299999999999998</v>
      </c>
      <c r="M41">
        <v>127</v>
      </c>
      <c r="N41">
        <v>0.77400000000000002</v>
      </c>
      <c r="O41">
        <v>8.1</v>
      </c>
      <c r="P41">
        <v>1029</v>
      </c>
      <c r="R41">
        <v>805</v>
      </c>
      <c r="T41">
        <f t="shared" si="0"/>
        <v>0.78231292517006801</v>
      </c>
      <c r="U41">
        <f t="shared" si="1"/>
        <v>6.3385826771653546</v>
      </c>
      <c r="V41">
        <f t="shared" si="2"/>
        <v>3.3127572016460903E-2</v>
      </c>
    </row>
    <row r="42" spans="2:22" x14ac:dyDescent="0.25">
      <c r="C42" t="s">
        <v>40</v>
      </c>
      <c r="D42">
        <v>35600</v>
      </c>
      <c r="J42">
        <v>6566</v>
      </c>
      <c r="K42">
        <v>0.35399999999999998</v>
      </c>
      <c r="L42">
        <v>0.47399999999999998</v>
      </c>
      <c r="M42">
        <v>260</v>
      </c>
      <c r="N42">
        <v>0.78700000000000003</v>
      </c>
      <c r="O42">
        <v>5.85</v>
      </c>
      <c r="P42">
        <v>1522</v>
      </c>
      <c r="R42">
        <v>881</v>
      </c>
      <c r="T42">
        <f t="shared" si="0"/>
        <v>0.5788436268068331</v>
      </c>
      <c r="U42">
        <f t="shared" si="1"/>
        <v>3.3884615384615384</v>
      </c>
      <c r="V42">
        <f t="shared" si="2"/>
        <v>2.4747191011235955E-2</v>
      </c>
    </row>
    <row r="43" spans="2:22" x14ac:dyDescent="0.25">
      <c r="C43" t="s">
        <v>41</v>
      </c>
      <c r="D43">
        <v>12900</v>
      </c>
      <c r="J43">
        <v>8400</v>
      </c>
      <c r="K43">
        <v>0.35199999999999998</v>
      </c>
      <c r="L43">
        <v>0.48399999999999999</v>
      </c>
      <c r="M43">
        <v>60</v>
      </c>
      <c r="N43">
        <v>0.74399999999999999</v>
      </c>
      <c r="O43">
        <v>8.67</v>
      </c>
      <c r="P43">
        <v>520</v>
      </c>
      <c r="R43">
        <v>686</v>
      </c>
      <c r="T43">
        <f t="shared" si="0"/>
        <v>1.3192307692307692</v>
      </c>
      <c r="U43">
        <f t="shared" si="1"/>
        <v>11.433333333333334</v>
      </c>
      <c r="V43">
        <f t="shared" si="2"/>
        <v>5.3178294573643412E-2</v>
      </c>
    </row>
    <row r="44" spans="2:22" x14ac:dyDescent="0.25">
      <c r="C44" t="s">
        <v>42</v>
      </c>
      <c r="D44">
        <v>18000</v>
      </c>
      <c r="J44">
        <v>12700</v>
      </c>
      <c r="K44">
        <v>0.36699999999999999</v>
      </c>
      <c r="L44">
        <v>0.45100000000000001</v>
      </c>
      <c r="M44">
        <v>91</v>
      </c>
      <c r="N44">
        <v>0.78</v>
      </c>
      <c r="O44">
        <v>6.5</v>
      </c>
      <c r="P44">
        <v>592</v>
      </c>
      <c r="R44">
        <v>598</v>
      </c>
      <c r="T44">
        <f t="shared" si="0"/>
        <v>1.0101351351351351</v>
      </c>
      <c r="U44">
        <f t="shared" si="1"/>
        <v>6.5714285714285712</v>
      </c>
      <c r="V44">
        <f t="shared" si="2"/>
        <v>3.3222222222222222E-2</v>
      </c>
    </row>
    <row r="45" spans="2:22" x14ac:dyDescent="0.25">
      <c r="C45" t="s">
        <v>43</v>
      </c>
      <c r="D45">
        <v>13500</v>
      </c>
      <c r="J45">
        <v>1993</v>
      </c>
      <c r="K45">
        <v>0.307</v>
      </c>
      <c r="L45">
        <v>0.47299999999999998</v>
      </c>
      <c r="M45">
        <v>57</v>
      </c>
      <c r="N45">
        <v>0.748</v>
      </c>
      <c r="O45">
        <v>13.8</v>
      </c>
      <c r="P45">
        <v>789</v>
      </c>
      <c r="R45">
        <v>1455</v>
      </c>
      <c r="T45">
        <f t="shared" si="0"/>
        <v>1.8441064638783271</v>
      </c>
      <c r="U45">
        <f t="shared" si="1"/>
        <v>25.526315789473685</v>
      </c>
      <c r="V45">
        <f t="shared" si="2"/>
        <v>0.10777777777777778</v>
      </c>
    </row>
    <row r="46" spans="2:22" x14ac:dyDescent="0.25">
      <c r="C46" t="s">
        <v>44</v>
      </c>
      <c r="D46">
        <v>14000</v>
      </c>
      <c r="J46">
        <v>1162</v>
      </c>
      <c r="K46">
        <v>0.33700000000000002</v>
      </c>
      <c r="L46">
        <v>0.47</v>
      </c>
      <c r="M46">
        <v>88</v>
      </c>
      <c r="N46">
        <v>0.76900000000000002</v>
      </c>
      <c r="O46">
        <v>8.81</v>
      </c>
      <c r="P46">
        <v>775</v>
      </c>
      <c r="R46">
        <v>1205</v>
      </c>
      <c r="T46">
        <f t="shared" si="0"/>
        <v>1.5548387096774194</v>
      </c>
      <c r="U46">
        <f t="shared" si="1"/>
        <v>13.693181818181818</v>
      </c>
      <c r="V46">
        <f t="shared" si="2"/>
        <v>8.6071428571428577E-2</v>
      </c>
    </row>
    <row r="47" spans="2:22" x14ac:dyDescent="0.25">
      <c r="C47" t="s">
        <v>45</v>
      </c>
      <c r="D47">
        <v>17300</v>
      </c>
      <c r="J47">
        <v>1757</v>
      </c>
      <c r="K47">
        <v>0.35699999999999998</v>
      </c>
      <c r="L47">
        <v>0.43099999999999999</v>
      </c>
      <c r="M47">
        <v>97</v>
      </c>
      <c r="N47">
        <v>0.76500000000000001</v>
      </c>
      <c r="O47">
        <v>5.38</v>
      </c>
      <c r="P47">
        <v>522</v>
      </c>
      <c r="R47">
        <v>773</v>
      </c>
      <c r="T47">
        <f t="shared" si="0"/>
        <v>1.4808429118773947</v>
      </c>
      <c r="U47">
        <f t="shared" si="1"/>
        <v>7.9690721649484537</v>
      </c>
      <c r="V47">
        <f t="shared" si="2"/>
        <v>4.468208092485549E-2</v>
      </c>
    </row>
    <row r="48" spans="2:22" x14ac:dyDescent="0.25">
      <c r="C48" s="7" t="s">
        <v>46</v>
      </c>
      <c r="D48">
        <v>33400</v>
      </c>
      <c r="J48">
        <v>959</v>
      </c>
      <c r="K48">
        <v>0.35099999999999998</v>
      </c>
      <c r="L48">
        <v>0.47299999999999998</v>
      </c>
      <c r="M48">
        <v>443</v>
      </c>
      <c r="N48">
        <v>0.78700000000000003</v>
      </c>
      <c r="O48">
        <v>4.28</v>
      </c>
      <c r="P48">
        <v>1896</v>
      </c>
      <c r="R48">
        <v>1626</v>
      </c>
      <c r="T48">
        <f t="shared" si="0"/>
        <v>0.85759493670886078</v>
      </c>
      <c r="U48">
        <f t="shared" si="1"/>
        <v>3.6704288939051919</v>
      </c>
      <c r="V48">
        <f t="shared" si="2"/>
        <v>4.8682634730538923E-2</v>
      </c>
    </row>
    <row r="49" spans="3:22" x14ac:dyDescent="0.25">
      <c r="C49" s="7" t="s">
        <v>47</v>
      </c>
      <c r="D49">
        <v>21800</v>
      </c>
      <c r="J49">
        <v>3901</v>
      </c>
      <c r="K49">
        <v>0.379</v>
      </c>
      <c r="L49">
        <v>0.45</v>
      </c>
      <c r="M49">
        <v>71</v>
      </c>
      <c r="N49">
        <v>0.81699999999999995</v>
      </c>
      <c r="O49">
        <v>17.899999999999999</v>
      </c>
      <c r="P49">
        <v>1268</v>
      </c>
      <c r="R49">
        <v>1315</v>
      </c>
      <c r="T49">
        <f t="shared" si="0"/>
        <v>1.0370662460567823</v>
      </c>
      <c r="U49">
        <f t="shared" si="1"/>
        <v>18.52112676056338</v>
      </c>
      <c r="V49">
        <f t="shared" si="2"/>
        <v>6.0321100917431196E-2</v>
      </c>
    </row>
    <row r="50" spans="3:22" x14ac:dyDescent="0.25">
      <c r="C50" t="s">
        <v>48</v>
      </c>
      <c r="D50">
        <v>22400</v>
      </c>
      <c r="J50">
        <v>7959</v>
      </c>
      <c r="K50">
        <v>0.35699999999999998</v>
      </c>
      <c r="L50">
        <v>0.45500000000000002</v>
      </c>
      <c r="M50">
        <v>160</v>
      </c>
      <c r="N50">
        <v>0.79</v>
      </c>
      <c r="O50">
        <v>5.99</v>
      </c>
      <c r="P50">
        <v>958</v>
      </c>
      <c r="R50">
        <v>603</v>
      </c>
      <c r="T50">
        <f t="shared" si="0"/>
        <v>0.62943632567849683</v>
      </c>
      <c r="U50">
        <f t="shared" si="1"/>
        <v>3.7687499999999998</v>
      </c>
      <c r="V50">
        <f t="shared" si="2"/>
        <v>2.6919642857142857E-2</v>
      </c>
    </row>
    <row r="51" spans="3:22" x14ac:dyDescent="0.25">
      <c r="C51" t="s">
        <v>49</v>
      </c>
      <c r="D51">
        <v>9448</v>
      </c>
      <c r="J51">
        <v>7927</v>
      </c>
      <c r="K51">
        <v>0.38600000000000001</v>
      </c>
      <c r="L51">
        <v>0.42499999999999999</v>
      </c>
      <c r="M51">
        <v>70</v>
      </c>
      <c r="N51">
        <v>0.77</v>
      </c>
      <c r="O51">
        <v>8.9700000000000006</v>
      </c>
      <c r="P51">
        <v>628</v>
      </c>
      <c r="R51">
        <v>648</v>
      </c>
      <c r="T51">
        <f t="shared" si="0"/>
        <v>1.0318471337579618</v>
      </c>
      <c r="U51">
        <f t="shared" si="1"/>
        <v>9.257142857142858</v>
      </c>
      <c r="V51">
        <f t="shared" si="2"/>
        <v>6.8585944115156644E-2</v>
      </c>
    </row>
    <row r="52" spans="3:22" x14ac:dyDescent="0.25">
      <c r="C52" t="s">
        <v>50</v>
      </c>
      <c r="D52">
        <v>13200</v>
      </c>
      <c r="J52">
        <v>8841</v>
      </c>
      <c r="K52">
        <v>0.33500000000000002</v>
      </c>
      <c r="L52">
        <v>0.46800000000000003</v>
      </c>
      <c r="M52">
        <v>126</v>
      </c>
      <c r="N52">
        <v>0.76400000000000001</v>
      </c>
      <c r="O52">
        <v>4.09</v>
      </c>
      <c r="P52">
        <v>515</v>
      </c>
      <c r="R52">
        <v>781</v>
      </c>
      <c r="T52">
        <f t="shared" si="0"/>
        <v>1.5165048543689321</v>
      </c>
      <c r="U52">
        <f t="shared" si="1"/>
        <v>6.1984126984126986</v>
      </c>
      <c r="V52">
        <f t="shared" si="2"/>
        <v>5.9166666666666666E-2</v>
      </c>
    </row>
    <row r="53" spans="3:22" x14ac:dyDescent="0.25">
      <c r="C53" t="s">
        <v>51</v>
      </c>
      <c r="D53">
        <v>6341</v>
      </c>
      <c r="J53">
        <v>8771</v>
      </c>
      <c r="K53">
        <v>0.34100000000000003</v>
      </c>
      <c r="L53">
        <v>0.46800000000000003</v>
      </c>
      <c r="M53">
        <v>31</v>
      </c>
      <c r="N53">
        <v>0.76300000000000001</v>
      </c>
      <c r="O53">
        <v>9.23</v>
      </c>
      <c r="P53">
        <v>286</v>
      </c>
      <c r="R53">
        <v>404</v>
      </c>
      <c r="T53">
        <f t="shared" si="0"/>
        <v>1.4125874125874125</v>
      </c>
      <c r="U53">
        <f t="shared" si="1"/>
        <v>13.03225806451613</v>
      </c>
      <c r="V53">
        <f t="shared" si="2"/>
        <v>6.3712348210061498E-2</v>
      </c>
    </row>
    <row r="54" spans="3:22" x14ac:dyDescent="0.25">
      <c r="C54" t="s">
        <v>52</v>
      </c>
      <c r="D54">
        <v>5752</v>
      </c>
      <c r="J54">
        <v>10400</v>
      </c>
      <c r="K54">
        <v>0.35399999999999998</v>
      </c>
      <c r="L54">
        <v>0.435</v>
      </c>
      <c r="M54">
        <v>51</v>
      </c>
      <c r="N54">
        <v>0.747</v>
      </c>
      <c r="O54">
        <v>5.03</v>
      </c>
      <c r="P54">
        <v>257</v>
      </c>
      <c r="R54">
        <v>423</v>
      </c>
      <c r="T54">
        <f t="shared" si="0"/>
        <v>1.6459143968871595</v>
      </c>
      <c r="U54">
        <f t="shared" si="1"/>
        <v>8.2941176470588243</v>
      </c>
      <c r="V54">
        <f t="shared" si="2"/>
        <v>7.3539638386648121E-2</v>
      </c>
    </row>
    <row r="55" spans="3:22" x14ac:dyDescent="0.25">
      <c r="C55" t="s">
        <v>53</v>
      </c>
      <c r="D55">
        <v>25900</v>
      </c>
      <c r="J55">
        <v>5954</v>
      </c>
      <c r="K55">
        <v>0.35599999999999998</v>
      </c>
      <c r="L55">
        <v>0.45900000000000002</v>
      </c>
      <c r="M55">
        <v>193</v>
      </c>
      <c r="N55">
        <v>0.81200000000000006</v>
      </c>
      <c r="O55">
        <v>4.78</v>
      </c>
      <c r="P55">
        <v>922</v>
      </c>
      <c r="R55">
        <v>1126</v>
      </c>
      <c r="T55">
        <f t="shared" si="0"/>
        <v>1.2212581344902387</v>
      </c>
      <c r="U55">
        <f t="shared" si="1"/>
        <v>5.8341968911917101</v>
      </c>
      <c r="V55">
        <f t="shared" si="2"/>
        <v>4.3474903474903473E-2</v>
      </c>
    </row>
    <row r="56" spans="3:22" x14ac:dyDescent="0.25">
      <c r="C56" t="s">
        <v>54</v>
      </c>
      <c r="D56">
        <v>17900</v>
      </c>
      <c r="J56">
        <v>4585</v>
      </c>
      <c r="K56">
        <v>0.35799999999999998</v>
      </c>
      <c r="L56">
        <v>0.43</v>
      </c>
      <c r="M56">
        <v>89</v>
      </c>
      <c r="N56">
        <v>0.79800000000000004</v>
      </c>
      <c r="O56">
        <v>6.4</v>
      </c>
      <c r="P56">
        <v>570</v>
      </c>
      <c r="R56">
        <v>707</v>
      </c>
      <c r="T56">
        <f t="shared" si="0"/>
        <v>1.2403508771929825</v>
      </c>
      <c r="U56">
        <f t="shared" si="1"/>
        <v>7.9438202247191008</v>
      </c>
      <c r="V56">
        <f t="shared" si="2"/>
        <v>3.9497206703910617E-2</v>
      </c>
    </row>
    <row r="57" spans="3:22" x14ac:dyDescent="0.25">
      <c r="C57" t="s">
        <v>55</v>
      </c>
      <c r="D57">
        <v>56400</v>
      </c>
      <c r="J57">
        <v>3299</v>
      </c>
      <c r="K57">
        <v>0.35899999999999999</v>
      </c>
      <c r="L57">
        <v>0.46400000000000002</v>
      </c>
      <c r="M57">
        <v>466</v>
      </c>
      <c r="N57">
        <v>0.80800000000000005</v>
      </c>
      <c r="O57">
        <v>5.12</v>
      </c>
      <c r="P57">
        <v>2385</v>
      </c>
      <c r="R57">
        <v>2299</v>
      </c>
      <c r="T57">
        <f t="shared" si="0"/>
        <v>0.96394129979035637</v>
      </c>
      <c r="U57">
        <f t="shared" si="1"/>
        <v>4.9334763948497855</v>
      </c>
      <c r="V57">
        <f t="shared" si="2"/>
        <v>4.0762411347517728E-2</v>
      </c>
    </row>
    <row r="58" spans="3:22" x14ac:dyDescent="0.25">
      <c r="C58" t="s">
        <v>56</v>
      </c>
      <c r="D58">
        <v>12100</v>
      </c>
      <c r="J58">
        <v>7730</v>
      </c>
      <c r="K58">
        <v>0.318</v>
      </c>
      <c r="L58">
        <v>0.45400000000000001</v>
      </c>
      <c r="M58">
        <v>46</v>
      </c>
      <c r="N58">
        <v>0.745</v>
      </c>
      <c r="O58">
        <v>13.6</v>
      </c>
      <c r="P58">
        <v>626</v>
      </c>
      <c r="R58">
        <v>568</v>
      </c>
      <c r="T58">
        <f t="shared" si="0"/>
        <v>0.90734824281150162</v>
      </c>
      <c r="U58">
        <f t="shared" si="1"/>
        <v>12.347826086956522</v>
      </c>
      <c r="V58">
        <f t="shared" si="2"/>
        <v>4.6942148760330579E-2</v>
      </c>
    </row>
    <row r="59" spans="3:22" x14ac:dyDescent="0.25">
      <c r="C59" t="s">
        <v>57</v>
      </c>
      <c r="D59">
        <v>23700</v>
      </c>
      <c r="J59">
        <v>6966</v>
      </c>
      <c r="K59">
        <v>0.36199999999999999</v>
      </c>
      <c r="L59">
        <v>0.45200000000000001</v>
      </c>
      <c r="M59">
        <v>96</v>
      </c>
      <c r="N59">
        <v>0.77800000000000002</v>
      </c>
      <c r="O59">
        <v>9.48</v>
      </c>
      <c r="P59">
        <v>910</v>
      </c>
      <c r="R59">
        <v>790</v>
      </c>
      <c r="T59">
        <f t="shared" si="0"/>
        <v>0.86813186813186816</v>
      </c>
      <c r="U59">
        <f t="shared" si="1"/>
        <v>8.2291666666666661</v>
      </c>
      <c r="V59">
        <f t="shared" si="2"/>
        <v>3.3333333333333333E-2</v>
      </c>
    </row>
    <row r="60" spans="3:22" x14ac:dyDescent="0.25">
      <c r="C60" t="s">
        <v>58</v>
      </c>
      <c r="D60">
        <v>22900</v>
      </c>
      <c r="J60">
        <v>3089</v>
      </c>
      <c r="K60">
        <v>0.34799999999999998</v>
      </c>
      <c r="L60">
        <v>0.45300000000000001</v>
      </c>
      <c r="M60">
        <v>111</v>
      </c>
      <c r="N60">
        <v>0.78100000000000003</v>
      </c>
      <c r="O60">
        <v>6.21</v>
      </c>
      <c r="P60">
        <v>689</v>
      </c>
      <c r="R60">
        <v>850</v>
      </c>
      <c r="T60">
        <f t="shared" si="0"/>
        <v>1.2336719883889695</v>
      </c>
      <c r="U60">
        <f t="shared" si="1"/>
        <v>7.6576576576576576</v>
      </c>
      <c r="V60">
        <f t="shared" si="2"/>
        <v>3.7117903930131008E-2</v>
      </c>
    </row>
    <row r="61" spans="3:22" x14ac:dyDescent="0.25">
      <c r="C61" t="s">
        <v>59</v>
      </c>
      <c r="D61">
        <v>16800</v>
      </c>
      <c r="J61">
        <v>10800</v>
      </c>
      <c r="K61">
        <v>0.33900000000000002</v>
      </c>
      <c r="L61">
        <v>0.46600000000000003</v>
      </c>
      <c r="M61">
        <v>81</v>
      </c>
      <c r="N61">
        <v>0.71599999999999997</v>
      </c>
      <c r="O61">
        <v>5.0599999999999996</v>
      </c>
      <c r="P61">
        <v>410</v>
      </c>
      <c r="R61">
        <v>360</v>
      </c>
      <c r="T61">
        <f t="shared" si="0"/>
        <v>0.87804878048780488</v>
      </c>
      <c r="U61">
        <f t="shared" si="1"/>
        <v>4.4444444444444446</v>
      </c>
      <c r="V61">
        <f t="shared" si="2"/>
        <v>2.1428571428571429E-2</v>
      </c>
    </row>
    <row r="62" spans="3:22" x14ac:dyDescent="0.25">
      <c r="C62" t="s">
        <v>60</v>
      </c>
      <c r="D62">
        <v>23500</v>
      </c>
      <c r="J62">
        <v>7163</v>
      </c>
      <c r="K62">
        <v>0.29699999999999999</v>
      </c>
      <c r="L62">
        <v>0.48099999999999998</v>
      </c>
      <c r="M62">
        <v>183</v>
      </c>
      <c r="N62">
        <v>0.749</v>
      </c>
      <c r="O62">
        <v>5.39</v>
      </c>
      <c r="P62">
        <v>986</v>
      </c>
      <c r="R62">
        <v>1130</v>
      </c>
      <c r="T62">
        <f t="shared" si="0"/>
        <v>1.1460446247464504</v>
      </c>
      <c r="U62">
        <f t="shared" si="1"/>
        <v>6.1748633879781423</v>
      </c>
      <c r="V62">
        <f t="shared" si="2"/>
        <v>4.8085106382978721E-2</v>
      </c>
    </row>
    <row r="63" spans="3:22" x14ac:dyDescent="0.25">
      <c r="C63" t="s">
        <v>61</v>
      </c>
      <c r="D63">
        <v>84700</v>
      </c>
      <c r="J63">
        <v>3715</v>
      </c>
      <c r="K63">
        <v>0.33300000000000002</v>
      </c>
      <c r="L63">
        <v>0.47199999999999998</v>
      </c>
      <c r="M63">
        <v>531</v>
      </c>
      <c r="N63">
        <v>0.78300000000000003</v>
      </c>
      <c r="O63">
        <v>6.45</v>
      </c>
      <c r="P63">
        <v>3426</v>
      </c>
      <c r="R63">
        <v>4554</v>
      </c>
      <c r="T63">
        <f t="shared" si="0"/>
        <v>1.3292469352014011</v>
      </c>
      <c r="U63">
        <f t="shared" si="1"/>
        <v>8.5762711864406782</v>
      </c>
      <c r="V63">
        <f t="shared" si="2"/>
        <v>5.3766233766233767E-2</v>
      </c>
    </row>
    <row r="64" spans="3:22" x14ac:dyDescent="0.25">
      <c r="C64" t="s">
        <v>62</v>
      </c>
      <c r="D64">
        <v>19700</v>
      </c>
      <c r="J64">
        <v>6132</v>
      </c>
      <c r="K64">
        <v>0.375</v>
      </c>
      <c r="L64">
        <v>0.45700000000000002</v>
      </c>
      <c r="M64">
        <v>120</v>
      </c>
      <c r="N64">
        <v>0.78700000000000003</v>
      </c>
      <c r="O64">
        <v>8.25</v>
      </c>
      <c r="P64">
        <v>991</v>
      </c>
      <c r="R64">
        <v>1411</v>
      </c>
      <c r="T64">
        <f t="shared" si="0"/>
        <v>1.4238143289606457</v>
      </c>
      <c r="U64">
        <f t="shared" si="1"/>
        <v>11.758333333333333</v>
      </c>
      <c r="V64">
        <f t="shared" si="2"/>
        <v>7.1624365482233499E-2</v>
      </c>
    </row>
    <row r="65" spans="2:22" x14ac:dyDescent="0.25">
      <c r="C65" t="s">
        <v>63</v>
      </c>
      <c r="D65">
        <v>29600</v>
      </c>
      <c r="J65">
        <v>9299</v>
      </c>
      <c r="K65">
        <v>0.36299999999999999</v>
      </c>
      <c r="L65">
        <v>0.46200000000000002</v>
      </c>
      <c r="M65">
        <v>198</v>
      </c>
      <c r="N65">
        <v>0.79500000000000004</v>
      </c>
      <c r="O65">
        <v>5.93</v>
      </c>
      <c r="P65">
        <v>1174</v>
      </c>
      <c r="R65">
        <v>1130</v>
      </c>
      <c r="T65">
        <f t="shared" si="0"/>
        <v>0.96252129471890968</v>
      </c>
      <c r="U65">
        <f t="shared" si="1"/>
        <v>5.7070707070707067</v>
      </c>
      <c r="V65">
        <f t="shared" si="2"/>
        <v>3.8175675675675674E-2</v>
      </c>
    </row>
    <row r="71" spans="2:22" x14ac:dyDescent="0.25">
      <c r="B71" s="9">
        <v>20042023</v>
      </c>
      <c r="C71" t="s">
        <v>64</v>
      </c>
      <c r="D71">
        <v>17400</v>
      </c>
      <c r="J71">
        <v>9044</v>
      </c>
      <c r="K71">
        <v>0.39100000000000001</v>
      </c>
      <c r="L71">
        <v>0.42399999999999999</v>
      </c>
      <c r="M71">
        <v>123</v>
      </c>
      <c r="N71">
        <v>0.78900000000000003</v>
      </c>
      <c r="O71">
        <v>4.3499999999999996</v>
      </c>
      <c r="P71">
        <v>536</v>
      </c>
      <c r="R71">
        <v>629</v>
      </c>
      <c r="T71">
        <f t="shared" si="0"/>
        <v>1.1735074626865671</v>
      </c>
      <c r="U71">
        <f t="shared" si="1"/>
        <v>5.1138211382113825</v>
      </c>
      <c r="V71">
        <f t="shared" si="2"/>
        <v>3.6149425287356325E-2</v>
      </c>
    </row>
    <row r="72" spans="2:22" x14ac:dyDescent="0.25">
      <c r="C72" t="s">
        <v>65</v>
      </c>
      <c r="D72">
        <v>15900</v>
      </c>
      <c r="J72">
        <v>6590</v>
      </c>
      <c r="K72">
        <v>0.38400000000000001</v>
      </c>
      <c r="L72">
        <v>0.443</v>
      </c>
      <c r="M72">
        <v>130</v>
      </c>
      <c r="N72">
        <v>0.80900000000000005</v>
      </c>
      <c r="O72">
        <v>5.41</v>
      </c>
      <c r="P72">
        <v>704</v>
      </c>
      <c r="R72">
        <v>878</v>
      </c>
      <c r="T72">
        <f t="shared" si="0"/>
        <v>1.2471590909090908</v>
      </c>
      <c r="U72">
        <f t="shared" si="1"/>
        <v>6.7538461538461538</v>
      </c>
      <c r="V72">
        <f t="shared" si="2"/>
        <v>5.5220125786163525E-2</v>
      </c>
    </row>
    <row r="73" spans="2:22" x14ac:dyDescent="0.25">
      <c r="C73" t="s">
        <v>66</v>
      </c>
      <c r="D73">
        <v>14900</v>
      </c>
      <c r="J73">
        <v>10100</v>
      </c>
      <c r="K73">
        <v>0.373</v>
      </c>
      <c r="L73">
        <v>0.433</v>
      </c>
      <c r="M73">
        <v>110</v>
      </c>
      <c r="N73">
        <v>0.76200000000000001</v>
      </c>
      <c r="O73">
        <v>4.6100000000000003</v>
      </c>
      <c r="P73">
        <v>507</v>
      </c>
      <c r="R73">
        <v>701</v>
      </c>
      <c r="T73">
        <f t="shared" ref="T73:T90" si="3">R73/P73</f>
        <v>1.3826429980276134</v>
      </c>
      <c r="U73">
        <f t="shared" ref="U73:U90" si="4">R73/M73</f>
        <v>6.372727272727273</v>
      </c>
      <c r="V73">
        <f t="shared" ref="V73:V90" si="5">R73/D73</f>
        <v>4.7046979865771811E-2</v>
      </c>
    </row>
    <row r="74" spans="2:22" x14ac:dyDescent="0.25">
      <c r="C74" t="s">
        <v>67</v>
      </c>
      <c r="D74">
        <v>24600</v>
      </c>
      <c r="J74">
        <v>5588</v>
      </c>
      <c r="K74">
        <v>0.34899999999999998</v>
      </c>
      <c r="L74">
        <v>0.46300000000000002</v>
      </c>
      <c r="M74">
        <v>146</v>
      </c>
      <c r="N74">
        <v>0.76900000000000002</v>
      </c>
      <c r="O74">
        <v>8.8699999999999992</v>
      </c>
      <c r="P74">
        <v>1295</v>
      </c>
      <c r="R74">
        <v>1059</v>
      </c>
      <c r="T74">
        <f t="shared" si="3"/>
        <v>0.81776061776061781</v>
      </c>
      <c r="U74">
        <f t="shared" si="4"/>
        <v>7.2534246575342465</v>
      </c>
      <c r="V74">
        <f t="shared" si="5"/>
        <v>4.3048780487804875E-2</v>
      </c>
    </row>
    <row r="75" spans="2:22" x14ac:dyDescent="0.25">
      <c r="C75" t="s">
        <v>68</v>
      </c>
      <c r="D75">
        <v>3396</v>
      </c>
      <c r="J75">
        <v>10700</v>
      </c>
      <c r="K75">
        <v>0.39900000000000002</v>
      </c>
      <c r="L75">
        <v>0.4</v>
      </c>
      <c r="M75">
        <v>35</v>
      </c>
      <c r="N75">
        <v>0.74299999999999999</v>
      </c>
      <c r="O75">
        <v>5.65</v>
      </c>
      <c r="P75">
        <v>198</v>
      </c>
      <c r="R75">
        <v>329</v>
      </c>
      <c r="T75">
        <f t="shared" si="3"/>
        <v>1.6616161616161615</v>
      </c>
      <c r="U75">
        <f t="shared" si="4"/>
        <v>9.4</v>
      </c>
      <c r="V75">
        <f t="shared" si="5"/>
        <v>9.687868080094228E-2</v>
      </c>
    </row>
    <row r="76" spans="2:22" x14ac:dyDescent="0.25">
      <c r="C76" t="s">
        <v>69</v>
      </c>
      <c r="D76">
        <v>13800</v>
      </c>
      <c r="J76">
        <v>3844</v>
      </c>
      <c r="K76">
        <v>0.40100000000000002</v>
      </c>
      <c r="L76">
        <v>0.41399999999999998</v>
      </c>
      <c r="M76">
        <v>113</v>
      </c>
      <c r="N76">
        <v>0.77100000000000002</v>
      </c>
      <c r="O76">
        <v>6.59</v>
      </c>
      <c r="P76">
        <v>745</v>
      </c>
      <c r="R76">
        <v>874</v>
      </c>
      <c r="T76">
        <f t="shared" si="3"/>
        <v>1.1731543624161074</v>
      </c>
      <c r="U76">
        <f t="shared" si="4"/>
        <v>7.7345132743362832</v>
      </c>
      <c r="V76">
        <f t="shared" si="5"/>
        <v>6.3333333333333339E-2</v>
      </c>
    </row>
    <row r="77" spans="2:22" x14ac:dyDescent="0.25">
      <c r="C77" t="s">
        <v>70</v>
      </c>
      <c r="D77">
        <v>11900</v>
      </c>
      <c r="J77">
        <v>7855</v>
      </c>
      <c r="K77">
        <v>0.38800000000000001</v>
      </c>
      <c r="L77">
        <v>0.44400000000000001</v>
      </c>
      <c r="M77">
        <v>80</v>
      </c>
      <c r="N77">
        <v>0.78100000000000003</v>
      </c>
      <c r="O77">
        <v>5.6</v>
      </c>
      <c r="P77">
        <v>448</v>
      </c>
      <c r="R77">
        <v>436</v>
      </c>
      <c r="T77">
        <f t="shared" si="3"/>
        <v>0.9732142857142857</v>
      </c>
      <c r="U77">
        <f t="shared" si="4"/>
        <v>5.45</v>
      </c>
      <c r="V77">
        <f t="shared" si="5"/>
        <v>3.6638655462184873E-2</v>
      </c>
    </row>
    <row r="78" spans="2:22" x14ac:dyDescent="0.25">
      <c r="B78" t="s">
        <v>87</v>
      </c>
      <c r="C78" t="s">
        <v>71</v>
      </c>
      <c r="D78">
        <v>10300</v>
      </c>
      <c r="J78">
        <v>3894</v>
      </c>
      <c r="K78">
        <v>0.375</v>
      </c>
      <c r="L78">
        <v>0.45300000000000001</v>
      </c>
      <c r="M78">
        <v>88</v>
      </c>
      <c r="N78">
        <v>0.8</v>
      </c>
      <c r="O78">
        <v>3.98</v>
      </c>
      <c r="P78">
        <v>351</v>
      </c>
      <c r="R78">
        <v>389</v>
      </c>
      <c r="T78">
        <f t="shared" si="3"/>
        <v>1.1082621082621082</v>
      </c>
      <c r="U78">
        <f t="shared" si="4"/>
        <v>4.4204545454545459</v>
      </c>
      <c r="V78">
        <f t="shared" si="5"/>
        <v>3.7766990291262133E-2</v>
      </c>
    </row>
    <row r="79" spans="2:22" x14ac:dyDescent="0.25">
      <c r="C79" t="s">
        <v>72</v>
      </c>
      <c r="D79">
        <v>21200</v>
      </c>
      <c r="J79">
        <v>6536</v>
      </c>
      <c r="K79">
        <v>0.38500000000000001</v>
      </c>
      <c r="L79">
        <v>0.42899999999999999</v>
      </c>
      <c r="M79">
        <v>163</v>
      </c>
      <c r="N79">
        <v>0.74</v>
      </c>
      <c r="O79">
        <v>5.44</v>
      </c>
      <c r="P79">
        <v>886</v>
      </c>
      <c r="R79">
        <v>865</v>
      </c>
      <c r="T79">
        <f t="shared" si="3"/>
        <v>0.97629796839729122</v>
      </c>
      <c r="U79">
        <f t="shared" si="4"/>
        <v>5.3067484662576687</v>
      </c>
      <c r="V79">
        <f t="shared" si="5"/>
        <v>4.0801886792452828E-2</v>
      </c>
    </row>
    <row r="80" spans="2:22" x14ac:dyDescent="0.25">
      <c r="B80" s="10" t="s">
        <v>88</v>
      </c>
      <c r="C80" s="10" t="s">
        <v>74</v>
      </c>
      <c r="D80">
        <v>20700</v>
      </c>
      <c r="J80">
        <v>6370</v>
      </c>
      <c r="K80">
        <v>0.35099999999999998</v>
      </c>
      <c r="L80">
        <v>0.44</v>
      </c>
      <c r="M80">
        <v>138</v>
      </c>
      <c r="N80">
        <v>0.76400000000000001</v>
      </c>
      <c r="O80">
        <v>6.25</v>
      </c>
      <c r="P80">
        <v>863</v>
      </c>
      <c r="R80">
        <v>939</v>
      </c>
      <c r="T80">
        <f t="shared" si="3"/>
        <v>1.0880648899188876</v>
      </c>
      <c r="U80">
        <f t="shared" si="4"/>
        <v>6.8043478260869561</v>
      </c>
      <c r="V80">
        <f t="shared" si="5"/>
        <v>4.5362318840579709E-2</v>
      </c>
    </row>
    <row r="81" spans="2:22" x14ac:dyDescent="0.25">
      <c r="C81" t="s">
        <v>75</v>
      </c>
      <c r="D81">
        <v>14200</v>
      </c>
      <c r="J81">
        <v>6103</v>
      </c>
      <c r="K81">
        <v>0.36499999999999999</v>
      </c>
      <c r="L81">
        <v>0.41</v>
      </c>
      <c r="M81">
        <v>113</v>
      </c>
      <c r="N81">
        <v>0.75800000000000001</v>
      </c>
      <c r="O81">
        <v>7.23</v>
      </c>
      <c r="P81">
        <v>817</v>
      </c>
      <c r="R81">
        <v>1251</v>
      </c>
      <c r="T81">
        <f t="shared" si="3"/>
        <v>1.5312117503059977</v>
      </c>
      <c r="U81">
        <f t="shared" si="4"/>
        <v>11.070796460176991</v>
      </c>
      <c r="V81">
        <f t="shared" si="5"/>
        <v>8.8098591549295779E-2</v>
      </c>
    </row>
    <row r="82" spans="2:22" x14ac:dyDescent="0.25">
      <c r="C82" t="s">
        <v>76</v>
      </c>
      <c r="D82">
        <v>32300</v>
      </c>
      <c r="J82">
        <v>5885</v>
      </c>
      <c r="K82">
        <v>0.34300000000000003</v>
      </c>
      <c r="L82">
        <v>0.44</v>
      </c>
      <c r="M82">
        <v>238</v>
      </c>
      <c r="N82">
        <v>0.73299999999999998</v>
      </c>
      <c r="O82">
        <v>4.9400000000000004</v>
      </c>
      <c r="P82">
        <v>1176</v>
      </c>
      <c r="R82">
        <v>946</v>
      </c>
      <c r="T82">
        <f t="shared" si="3"/>
        <v>0.80442176870748294</v>
      </c>
      <c r="U82">
        <f t="shared" si="4"/>
        <v>3.9747899159663866</v>
      </c>
      <c r="V82">
        <f t="shared" si="5"/>
        <v>2.9287925696594427E-2</v>
      </c>
    </row>
    <row r="83" spans="2:22" x14ac:dyDescent="0.25">
      <c r="C83" t="s">
        <v>48</v>
      </c>
      <c r="D83">
        <v>20200</v>
      </c>
      <c r="J83">
        <v>7190</v>
      </c>
      <c r="K83">
        <v>0.38700000000000001</v>
      </c>
      <c r="L83">
        <v>0.45400000000000001</v>
      </c>
      <c r="M83">
        <v>277</v>
      </c>
      <c r="N83">
        <v>0.80600000000000005</v>
      </c>
      <c r="O83">
        <v>3.6</v>
      </c>
      <c r="P83">
        <v>997</v>
      </c>
      <c r="R83">
        <v>878</v>
      </c>
      <c r="T83">
        <f t="shared" si="3"/>
        <v>0.88064192577733202</v>
      </c>
      <c r="U83">
        <f t="shared" si="4"/>
        <v>3.1696750902527078</v>
      </c>
      <c r="V83">
        <f t="shared" si="5"/>
        <v>4.3465346534653462E-2</v>
      </c>
    </row>
    <row r="84" spans="2:22" x14ac:dyDescent="0.25">
      <c r="C84" t="s">
        <v>77</v>
      </c>
      <c r="D84">
        <v>29100</v>
      </c>
      <c r="J84">
        <v>1151</v>
      </c>
      <c r="K84">
        <v>0.38100000000000001</v>
      </c>
      <c r="L84">
        <v>0.46</v>
      </c>
      <c r="M84">
        <v>276</v>
      </c>
      <c r="N84">
        <v>0.80700000000000005</v>
      </c>
      <c r="O84">
        <v>4.1500000000000004</v>
      </c>
      <c r="P84">
        <v>1144</v>
      </c>
      <c r="R84">
        <v>1488</v>
      </c>
      <c r="T84">
        <f t="shared" si="3"/>
        <v>1.3006993006993006</v>
      </c>
      <c r="U84">
        <f t="shared" si="4"/>
        <v>5.3913043478260869</v>
      </c>
      <c r="V84">
        <f t="shared" si="5"/>
        <v>5.1134020618556701E-2</v>
      </c>
    </row>
    <row r="85" spans="2:22" x14ac:dyDescent="0.25">
      <c r="B85" t="s">
        <v>73</v>
      </c>
      <c r="C85" t="s">
        <v>78</v>
      </c>
      <c r="D85">
        <v>17000</v>
      </c>
      <c r="J85">
        <v>2624</v>
      </c>
      <c r="K85">
        <v>0.32300000000000001</v>
      </c>
      <c r="L85">
        <v>0.46700000000000003</v>
      </c>
      <c r="M85">
        <v>94</v>
      </c>
      <c r="N85">
        <v>0.749</v>
      </c>
      <c r="O85">
        <v>9.81</v>
      </c>
      <c r="P85">
        <v>922</v>
      </c>
      <c r="R85">
        <v>1035</v>
      </c>
      <c r="T85">
        <f t="shared" si="3"/>
        <v>1.1225596529284165</v>
      </c>
      <c r="U85">
        <f t="shared" si="4"/>
        <v>11.01063829787234</v>
      </c>
      <c r="V85">
        <f t="shared" si="5"/>
        <v>6.0882352941176471E-2</v>
      </c>
    </row>
    <row r="86" spans="2:22" x14ac:dyDescent="0.25">
      <c r="B86" s="10" t="s">
        <v>87</v>
      </c>
      <c r="C86" s="10" t="s">
        <v>79</v>
      </c>
      <c r="D86">
        <v>8727</v>
      </c>
      <c r="J86">
        <v>5945</v>
      </c>
      <c r="K86">
        <v>0.38400000000000001</v>
      </c>
      <c r="L86">
        <v>0.41199999999999998</v>
      </c>
      <c r="M86">
        <v>41</v>
      </c>
      <c r="N86">
        <v>0.80700000000000005</v>
      </c>
      <c r="O86">
        <v>6.21</v>
      </c>
      <c r="P86">
        <v>254</v>
      </c>
      <c r="R86">
        <v>377</v>
      </c>
      <c r="T86">
        <f t="shared" si="3"/>
        <v>1.484251968503937</v>
      </c>
      <c r="U86">
        <f t="shared" si="4"/>
        <v>9.1951219512195124</v>
      </c>
      <c r="V86">
        <f t="shared" si="5"/>
        <v>4.3199266643749283E-2</v>
      </c>
    </row>
    <row r="87" spans="2:22" x14ac:dyDescent="0.25">
      <c r="C87" t="s">
        <v>80</v>
      </c>
      <c r="D87">
        <v>28800</v>
      </c>
      <c r="J87">
        <v>1061</v>
      </c>
      <c r="K87">
        <v>0.35</v>
      </c>
      <c r="L87">
        <v>0.495</v>
      </c>
      <c r="M87">
        <v>262</v>
      </c>
      <c r="N87">
        <v>0.78100000000000003</v>
      </c>
      <c r="O87">
        <v>5.42</v>
      </c>
      <c r="P87">
        <v>1420</v>
      </c>
      <c r="R87">
        <v>1138</v>
      </c>
      <c r="T87">
        <f t="shared" si="3"/>
        <v>0.80140845070422539</v>
      </c>
      <c r="U87">
        <f t="shared" si="4"/>
        <v>4.343511450381679</v>
      </c>
      <c r="V87">
        <f t="shared" si="5"/>
        <v>3.951388888888889E-2</v>
      </c>
    </row>
    <row r="88" spans="2:22" x14ac:dyDescent="0.25">
      <c r="C88" t="s">
        <v>81</v>
      </c>
      <c r="D88">
        <v>35300</v>
      </c>
      <c r="J88">
        <v>2096</v>
      </c>
      <c r="K88">
        <v>0.35199999999999998</v>
      </c>
      <c r="L88">
        <v>0.437</v>
      </c>
      <c r="M88">
        <v>524</v>
      </c>
      <c r="N88">
        <v>0.78500000000000003</v>
      </c>
      <c r="O88">
        <v>3.94</v>
      </c>
      <c r="P88">
        <v>2065</v>
      </c>
      <c r="R88">
        <v>1608</v>
      </c>
      <c r="T88">
        <f t="shared" si="3"/>
        <v>0.77869249394673123</v>
      </c>
      <c r="U88">
        <f t="shared" si="4"/>
        <v>3.0687022900763359</v>
      </c>
      <c r="V88">
        <f t="shared" si="5"/>
        <v>4.5552407932011332E-2</v>
      </c>
    </row>
    <row r="89" spans="2:22" x14ac:dyDescent="0.25">
      <c r="C89" t="s">
        <v>82</v>
      </c>
      <c r="D89">
        <v>11100</v>
      </c>
      <c r="J89">
        <v>2797</v>
      </c>
      <c r="K89">
        <v>0.35099999999999998</v>
      </c>
      <c r="L89">
        <v>0.44700000000000001</v>
      </c>
      <c r="M89">
        <v>80</v>
      </c>
      <c r="N89">
        <v>0.76600000000000001</v>
      </c>
      <c r="O89">
        <v>9.27</v>
      </c>
      <c r="P89">
        <v>742</v>
      </c>
      <c r="R89">
        <v>1162</v>
      </c>
      <c r="T89">
        <f t="shared" si="3"/>
        <v>1.5660377358490567</v>
      </c>
      <c r="U89">
        <f t="shared" si="4"/>
        <v>14.525</v>
      </c>
      <c r="V89">
        <f t="shared" si="5"/>
        <v>0.10468468468468468</v>
      </c>
    </row>
    <row r="90" spans="2:22" x14ac:dyDescent="0.25">
      <c r="C90" t="s">
        <v>83</v>
      </c>
      <c r="D90">
        <v>7715</v>
      </c>
      <c r="J90">
        <v>5898</v>
      </c>
      <c r="K90">
        <v>0.33500000000000002</v>
      </c>
      <c r="L90">
        <v>0.44900000000000001</v>
      </c>
      <c r="M90">
        <v>45</v>
      </c>
      <c r="N90">
        <v>0.74099999999999999</v>
      </c>
      <c r="O90">
        <v>9.99</v>
      </c>
      <c r="P90">
        <v>449</v>
      </c>
      <c r="R90">
        <v>449</v>
      </c>
      <c r="T90">
        <f t="shared" si="3"/>
        <v>1</v>
      </c>
      <c r="U90">
        <f t="shared" si="4"/>
        <v>9.9777777777777779</v>
      </c>
      <c r="V90">
        <f t="shared" si="5"/>
        <v>5.8198314970836031E-2</v>
      </c>
    </row>
    <row r="94" spans="2:22" x14ac:dyDescent="0.25">
      <c r="D94" s="9">
        <f>AVERAGE(D8:D90)</f>
        <v>19484.821917808218</v>
      </c>
      <c r="E94" s="9"/>
      <c r="F94" s="9"/>
      <c r="G94" s="9"/>
      <c r="H94" s="9"/>
      <c r="I94" s="9"/>
      <c r="J94" s="9">
        <f t="shared" ref="J94:V94" si="6">AVERAGE(J8:J90)</f>
        <v>5878.9726027397264</v>
      </c>
      <c r="K94" s="9">
        <f t="shared" si="6"/>
        <v>0.35452054794520549</v>
      </c>
      <c r="L94" s="9">
        <f t="shared" si="6"/>
        <v>0.45256164383561653</v>
      </c>
      <c r="M94" s="9">
        <f t="shared" si="6"/>
        <v>135.31506849315068</v>
      </c>
      <c r="N94" s="9">
        <f t="shared" si="6"/>
        <v>0.77353424657534253</v>
      </c>
      <c r="O94" s="9">
        <f t="shared" si="6"/>
        <v>7.8661643835616442</v>
      </c>
      <c r="P94" s="9">
        <f t="shared" si="6"/>
        <v>836.93150684931504</v>
      </c>
      <c r="Q94" s="9"/>
      <c r="R94" s="9">
        <f t="shared" si="6"/>
        <v>965.98630136986299</v>
      </c>
      <c r="S94" s="9"/>
      <c r="T94" s="9">
        <f t="shared" si="6"/>
        <v>1.2493607533373305</v>
      </c>
      <c r="U94" s="9">
        <f t="shared" si="6"/>
        <v>10.221886164698002</v>
      </c>
      <c r="V94" s="9">
        <f t="shared" si="6"/>
        <v>5.6331817147400688E-2</v>
      </c>
    </row>
    <row r="99" spans="3:3" x14ac:dyDescent="0.25">
      <c r="C99">
        <f>COUNT(D8:D90)</f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Wolf</dc:creator>
  <cp:lastModifiedBy>Mayuko Segawa</cp:lastModifiedBy>
  <dcterms:created xsi:type="dcterms:W3CDTF">2015-06-05T18:17:20Z</dcterms:created>
  <dcterms:modified xsi:type="dcterms:W3CDTF">2025-04-11T11:45:13Z</dcterms:modified>
</cp:coreProperties>
</file>