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<sst xmlns="http://schemas.openxmlformats.org/spreadsheetml/2006/main" count="27" uniqueCount="17">
  <si>
    <t>Table 1. Distribution of SNPs among genomic regions. Subcategories are listed under each main category. Percentages are relative to category or subcategory.</t>
  </si>
  <si>
    <r>
      <rPr>
        <rFont val="Times New Roman"/>
        <b/>
        <color theme="1"/>
        <sz val="12.0"/>
      </rPr>
      <t xml:space="preserve">among </t>
    </r>
    <r>
      <rPr>
        <rFont val="Times New Roman"/>
        <b/>
        <i/>
        <color theme="1"/>
        <sz val="12.0"/>
      </rPr>
      <t>G. herbaceum</t>
    </r>
  </si>
  <si>
    <r>
      <rPr>
        <rFont val="Times New Roman"/>
        <b/>
        <color theme="1"/>
        <sz val="12.0"/>
      </rPr>
      <t xml:space="preserve">among </t>
    </r>
    <r>
      <rPr>
        <rFont val="Times New Roman"/>
        <b/>
        <i/>
        <color theme="1"/>
        <sz val="12.0"/>
      </rPr>
      <t>G. arboreum</t>
    </r>
  </si>
  <si>
    <t>Number of SNPs</t>
  </si>
  <si>
    <t>Relative percent</t>
  </si>
  <si>
    <t>Intergenic</t>
  </si>
  <si>
    <t>Downstream</t>
  </si>
  <si>
    <t>Upstream</t>
  </si>
  <si>
    <t>Genic</t>
  </si>
  <si>
    <t>Exon</t>
  </si>
  <si>
    <t>Intron</t>
  </si>
  <si>
    <t>5'UTR</t>
  </si>
  <si>
    <t>3'UTR</t>
  </si>
  <si>
    <t>Gene effects</t>
  </si>
  <si>
    <t>silent</t>
  </si>
  <si>
    <t>missense</t>
  </si>
  <si>
    <t>nonsense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</si>
</sst>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2.0"/>
      <color rgb="FF000000"/>
      <name val="Times New Roman"/>
    </font>
    <font>
      <sz val="11.0"/>
      <color rgb="FF000000"/>
      <name val="Times New Roman"/>
    </font>
    <font>
      <b/>
      <sz val="12.0"/>
      <color theme="1"/>
      <name val="Times New Roman"/>
    </font>
    <font/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sz val="11.0"/>
      <color rgb="FF000000"/>
      <name val="Times New Roman"/>
    </font>
    <font>
      <b/>
      <sz val="11.0"/>
      <name val="Times New Roman"/>
    </font>
    <font>
      <sz val="11.0"/>
      <name val="Times New Roman"/>
    </font>
    <font>
      <color theme="1"/>
      <name val="Times New Roman"/>
    </font>
    <font>
      <name val="Times New Roman"/>
    </font>
    <font>
      <b/>
      <u/>
      <sz val="11.0"/>
      <color rgb="FF000000"/>
      <name val="Times New Roman"/>
    </font>
    <font>
      <b/>
      <sz val="11.0"/>
      <color theme="1"/>
      <name val="Times New Roman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1" fillId="0" fontId="3" numFmtId="0" xfId="0" applyAlignment="1" applyBorder="1" applyFont="1">
      <alignment horizontal="center" vertical="bottom"/>
    </xf>
    <xf borderId="2" fillId="0" fontId="4" numFmtId="0" xfId="0" applyBorder="1" applyFont="1"/>
    <xf borderId="3" fillId="0" fontId="5" numFmtId="3" xfId="0" applyAlignment="1" applyBorder="1" applyFont="1" applyNumberFormat="1">
      <alignment horizontal="center" vertical="bottom"/>
    </xf>
    <xf borderId="3" fillId="0" fontId="6" numFmtId="0" xfId="0" applyAlignment="1" applyBorder="1" applyFont="1">
      <alignment horizontal="right" vertical="bottom"/>
    </xf>
    <xf borderId="0" fillId="0" fontId="7" numFmtId="0" xfId="0" applyAlignment="1" applyFont="1">
      <alignment readingOrder="0" shrinkToFit="0" vertical="bottom" wrapText="0"/>
    </xf>
    <xf borderId="3" fillId="0" fontId="8" numFmtId="3" xfId="0" applyAlignment="1" applyBorder="1" applyFont="1" applyNumberFormat="1">
      <alignment horizontal="center" vertical="bottom"/>
    </xf>
    <xf borderId="3" fillId="0" fontId="7" numFmtId="10" xfId="0" applyAlignment="1" applyBorder="1" applyFont="1" applyNumberFormat="1">
      <alignment horizontal="center" vertical="bottom"/>
    </xf>
    <xf borderId="3" fillId="0" fontId="8" numFmtId="3" xfId="0" applyAlignment="1" applyBorder="1" applyFont="1" applyNumberFormat="1">
      <alignment horizontal="center" readingOrder="0" vertical="bottom"/>
    </xf>
    <xf borderId="3" fillId="0" fontId="2" numFmtId="3" xfId="0" applyAlignment="1" applyBorder="1" applyFont="1" applyNumberFormat="1">
      <alignment horizontal="right" vertical="bottom"/>
    </xf>
    <xf borderId="3" fillId="0" fontId="2" numFmtId="10" xfId="0" applyAlignment="1" applyBorder="1" applyFont="1" applyNumberFormat="1">
      <alignment horizontal="right" vertical="bottom"/>
    </xf>
    <xf borderId="3" fillId="0" fontId="2" numFmtId="3" xfId="0" applyAlignment="1" applyBorder="1" applyFont="1" applyNumberFormat="1">
      <alignment horizontal="right" readingOrder="0" vertical="bottom"/>
    </xf>
    <xf borderId="3" fillId="0" fontId="9" numFmtId="3" xfId="0" applyAlignment="1" applyBorder="1" applyFont="1" applyNumberFormat="1">
      <alignment horizontal="right" vertical="bottom"/>
    </xf>
    <xf borderId="3" fillId="0" fontId="9" numFmtId="3" xfId="0" applyAlignment="1" applyBorder="1" applyFont="1" applyNumberFormat="1">
      <alignment horizontal="right" readingOrder="0" vertical="bottom"/>
    </xf>
    <xf borderId="3" fillId="0" fontId="7" numFmtId="3" xfId="0" applyAlignment="1" applyBorder="1" applyFont="1" applyNumberFormat="1">
      <alignment horizontal="center" vertical="bottom"/>
    </xf>
    <xf borderId="0" fillId="0" fontId="10" numFmtId="0" xfId="0" applyFont="1"/>
    <xf borderId="3" fillId="0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0" fontId="8" numFmtId="0" xfId="0" applyAlignment="1" applyFont="1">
      <alignment readingOrder="0"/>
    </xf>
    <xf borderId="3" fillId="0" fontId="12" numFmtId="3" xfId="0" applyAlignment="1" applyBorder="1" applyFont="1" applyNumberFormat="1">
      <alignment horizontal="center" readingOrder="0" vertical="bottom"/>
    </xf>
    <xf borderId="3" fillId="0" fontId="13" numFmtId="3" xfId="0" applyAlignment="1" applyBorder="1" applyFont="1" applyNumberFormat="1">
      <alignment horizontal="center" vertical="bottom"/>
    </xf>
    <xf borderId="0" fillId="0" fontId="2" numFmtId="0" xfId="0" applyAlignment="1" applyFont="1">
      <alignment horizontal="right" readingOrder="0" vertical="bottom"/>
    </xf>
    <xf borderId="3" fillId="0" fontId="9" numFmtId="10" xfId="0" applyAlignment="1" applyBorder="1" applyFont="1" applyNumberFormat="1">
      <alignment horizontal="right" vertical="bottom"/>
    </xf>
    <xf borderId="3" fillId="0" fontId="14" numFmtId="10" xfId="0" applyAlignment="1" applyBorder="1" applyFont="1" applyNumberFormat="1">
      <alignment horizontal="right" vertical="bottom"/>
    </xf>
    <xf borderId="3" fillId="0" fontId="11" numFmtId="3" xfId="0" applyAlignment="1" applyBorder="1" applyFont="1" applyNumberFormat="1">
      <alignment horizontal="right" vertical="bottom"/>
    </xf>
    <xf borderId="3" fillId="0" fontId="11" numFmtId="3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3" width="15.29"/>
    <col customWidth="1" min="4" max="4" width="21.43"/>
    <col customWidth="1" min="5" max="5" width="15.29"/>
    <col customWidth="1" min="6" max="6" width="20.14"/>
    <col customWidth="1" min="7" max="7" width="15.29"/>
  </cols>
  <sheetData>
    <row r="1">
      <c r="A1" s="1" t="s">
        <v>0</v>
      </c>
    </row>
    <row r="2">
      <c r="A2" s="2"/>
      <c r="B2" s="3"/>
      <c r="C2" s="4"/>
      <c r="D2" s="5" t="s">
        <v>1</v>
      </c>
      <c r="E2" s="6"/>
      <c r="F2" s="5" t="s">
        <v>2</v>
      </c>
      <c r="G2" s="6"/>
    </row>
    <row r="3">
      <c r="A3" s="2"/>
      <c r="B3" s="7" t="s">
        <v>3</v>
      </c>
      <c r="C3" s="8" t="s">
        <v>4</v>
      </c>
      <c r="D3" s="7" t="s">
        <v>3</v>
      </c>
      <c r="E3" s="8" t="s">
        <v>4</v>
      </c>
      <c r="F3" s="7" t="s">
        <v>3</v>
      </c>
      <c r="G3" s="8" t="s">
        <v>4</v>
      </c>
    </row>
    <row r="4">
      <c r="A4" s="9" t="s">
        <v>5</v>
      </c>
      <c r="B4" s="10">
        <v>1.1315283E7</v>
      </c>
      <c r="C4" s="11">
        <v>0.929</v>
      </c>
      <c r="D4" s="12">
        <v>1.0745009E7</v>
      </c>
      <c r="E4" s="11">
        <f>D4/sum(D4,D7)</f>
        <v>0.9314238568</v>
      </c>
      <c r="F4" s="12">
        <v>1.0689194E7</v>
      </c>
      <c r="G4" s="11">
        <f>F4/sum(F4,F7)</f>
        <v>0.9337695213</v>
      </c>
    </row>
    <row r="5">
      <c r="A5" s="4" t="s">
        <v>6</v>
      </c>
      <c r="B5" s="13">
        <v>1722429.0</v>
      </c>
      <c r="C5" s="14">
        <f>B5/B4</f>
        <v>0.152221469</v>
      </c>
      <c r="D5" s="15">
        <v>1565393.0</v>
      </c>
      <c r="E5" s="14">
        <f>D5/D4</f>
        <v>0.1456855923</v>
      </c>
      <c r="F5" s="15">
        <v>1529060.0</v>
      </c>
      <c r="G5" s="14">
        <f>F5/F4</f>
        <v>0.1430472681</v>
      </c>
    </row>
    <row r="6">
      <c r="A6" s="4" t="s">
        <v>7</v>
      </c>
      <c r="B6" s="16">
        <v>1781384.0</v>
      </c>
      <c r="C6" s="14">
        <f>B6/B4</f>
        <v>0.1574316789</v>
      </c>
      <c r="D6" s="17">
        <v>1618137.0</v>
      </c>
      <c r="E6" s="14">
        <f>D6/D4</f>
        <v>0.1505942899</v>
      </c>
      <c r="F6" s="17">
        <v>1585525.0</v>
      </c>
      <c r="G6" s="14">
        <f>F6/F4</f>
        <v>0.1483297057</v>
      </c>
    </row>
    <row r="7">
      <c r="A7" s="9" t="s">
        <v>8</v>
      </c>
      <c r="B7" s="18">
        <v>867344.0</v>
      </c>
      <c r="C7" s="11">
        <v>0.071</v>
      </c>
      <c r="D7" s="18">
        <f>sum(D8:D11)</f>
        <v>791102</v>
      </c>
      <c r="E7" s="11">
        <f>D7/sum(D7,D4)</f>
        <v>0.06857614321</v>
      </c>
      <c r="F7" s="18">
        <f>sum(F8:F11)</f>
        <v>758164</v>
      </c>
      <c r="G7" s="11">
        <f>F7/sum(F7,F4)</f>
        <v>0.06623047868</v>
      </c>
    </row>
    <row r="8">
      <c r="A8" s="4" t="s">
        <v>9</v>
      </c>
      <c r="B8" s="16">
        <v>375895.0</v>
      </c>
      <c r="C8" s="14">
        <f>B8/B7</f>
        <v>0.4333862919</v>
      </c>
      <c r="D8" s="17">
        <v>350339.0</v>
      </c>
      <c r="E8" s="14">
        <f>D8/D7</f>
        <v>0.4428493418</v>
      </c>
      <c r="F8" s="17">
        <v>338689.0</v>
      </c>
      <c r="G8" s="14">
        <f>F8/F7</f>
        <v>0.4467226088</v>
      </c>
    </row>
    <row r="9">
      <c r="A9" s="4" t="s">
        <v>10</v>
      </c>
      <c r="B9" s="13">
        <v>437952.0</v>
      </c>
      <c r="C9" s="14">
        <f>B9/B7</f>
        <v>0.504934605</v>
      </c>
      <c r="D9" s="15">
        <v>393628.0</v>
      </c>
      <c r="E9" s="14">
        <f>D9/D7</f>
        <v>0.4975692136</v>
      </c>
      <c r="F9" s="15">
        <v>375592.0</v>
      </c>
      <c r="G9" s="14">
        <f>F9/F7</f>
        <v>0.4953967743</v>
      </c>
    </row>
    <row r="10">
      <c r="A10" s="4" t="s">
        <v>11</v>
      </c>
      <c r="B10" s="16">
        <v>22989.0</v>
      </c>
      <c r="C10" s="14">
        <f>B10/B7</f>
        <v>0.02650505451</v>
      </c>
      <c r="D10" s="17">
        <v>20386.0</v>
      </c>
      <c r="E10" s="14">
        <f>D10/D7</f>
        <v>0.025769117</v>
      </c>
      <c r="F10" s="17">
        <v>18935.0</v>
      </c>
      <c r="G10" s="14">
        <f>F10/F7</f>
        <v>0.02497480756</v>
      </c>
    </row>
    <row r="11">
      <c r="A11" s="4" t="s">
        <v>12</v>
      </c>
      <c r="B11" s="13">
        <v>30508.0</v>
      </c>
      <c r="C11" s="14">
        <f>B11/B7</f>
        <v>0.03517404859</v>
      </c>
      <c r="D11" s="15">
        <v>26749.0</v>
      </c>
      <c r="E11" s="14">
        <f>D11/D7</f>
        <v>0.03381232761</v>
      </c>
      <c r="F11" s="15">
        <v>24948.0</v>
      </c>
      <c r="G11" s="14">
        <f>F11/F7</f>
        <v>0.0329058093</v>
      </c>
    </row>
    <row r="12">
      <c r="A12" s="19"/>
      <c r="B12" s="19"/>
      <c r="C12" s="19"/>
      <c r="D12" s="20"/>
      <c r="E12" s="20"/>
      <c r="F12" s="21"/>
      <c r="G12" s="20"/>
    </row>
    <row r="13">
      <c r="A13" s="22" t="s">
        <v>13</v>
      </c>
      <c r="B13" s="23" t="s">
        <v>3</v>
      </c>
      <c r="C13" s="8" t="s">
        <v>4</v>
      </c>
      <c r="D13" s="23" t="s">
        <v>3</v>
      </c>
      <c r="E13" s="8" t="s">
        <v>4</v>
      </c>
      <c r="F13" s="23" t="s">
        <v>3</v>
      </c>
      <c r="G13" s="8" t="s">
        <v>4</v>
      </c>
    </row>
    <row r="14">
      <c r="A14" s="19"/>
      <c r="B14" s="24">
        <f>sum(B15:B17)</f>
        <v>378133</v>
      </c>
      <c r="C14" s="20"/>
      <c r="D14" s="24">
        <f>sum(D15:D17)</f>
        <v>352389</v>
      </c>
      <c r="E14" s="20"/>
      <c r="F14" s="24">
        <f>sum(F15:F17)</f>
        <v>340633</v>
      </c>
      <c r="G14" s="20"/>
    </row>
    <row r="15">
      <c r="A15" s="25" t="s">
        <v>14</v>
      </c>
      <c r="B15" s="16">
        <v>139515.0</v>
      </c>
      <c r="C15" s="26">
        <v>0.369</v>
      </c>
      <c r="D15" s="17">
        <v>128775.0</v>
      </c>
      <c r="E15" s="27">
        <f t="shared" ref="E15:E17" si="1">D15/sum(D$15:D$17)</f>
        <v>0.3654342218</v>
      </c>
      <c r="F15" s="17">
        <v>124172.0</v>
      </c>
      <c r="G15" s="27">
        <f t="shared" ref="G15:G17" si="2">F15/sum(F$15:F$17)</f>
        <v>0.3645330899</v>
      </c>
    </row>
    <row r="16">
      <c r="A16" s="25" t="s">
        <v>15</v>
      </c>
      <c r="B16" s="13">
        <v>228822.0</v>
      </c>
      <c r="C16" s="26">
        <v>0.6051</v>
      </c>
      <c r="D16" s="15">
        <v>214193.0</v>
      </c>
      <c r="E16" s="27">
        <f t="shared" si="1"/>
        <v>0.6078311185</v>
      </c>
      <c r="F16" s="15">
        <v>207202.0</v>
      </c>
      <c r="G16" s="27">
        <f t="shared" si="2"/>
        <v>0.6082851632</v>
      </c>
    </row>
    <row r="17">
      <c r="A17" s="25" t="s">
        <v>16</v>
      </c>
      <c r="B17" s="28">
        <v>9796.0</v>
      </c>
      <c r="C17" s="26">
        <v>0.0259</v>
      </c>
      <c r="D17" s="29">
        <v>9421.0</v>
      </c>
      <c r="E17" s="27">
        <f t="shared" si="1"/>
        <v>0.02673465971</v>
      </c>
      <c r="F17" s="29">
        <v>9259.0</v>
      </c>
      <c r="G17" s="27">
        <f t="shared" si="2"/>
        <v>0.02718174692</v>
      </c>
    </row>
  </sheetData>
  <mergeCells count="3">
    <mergeCell ref="D2:E2"/>
    <mergeCell ref="F2:G2"/>
    <mergeCell ref="A1:G1"/>
  </mergeCells>
  <drawing r:id="rId1"/>
</worksheet>
</file>