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<sst xmlns="http://schemas.openxmlformats.org/spreadsheetml/2006/main" count="147" uniqueCount="131">
  <si>
    <t>Supplementary Table 4. Number of SNP sites (summarized and per sample) that are homozygous for the reference allele, heterozygous, or homozygous for the derived allele.</t>
  </si>
  <si>
    <t>Minimum number of SNPs/sample</t>
  </si>
  <si>
    <t>Maximum number of SNPs/sample</t>
  </si>
  <si>
    <t>Mean number of SNPs/sample</t>
  </si>
  <si>
    <t>Median number of SNPs/sample</t>
  </si>
  <si>
    <t>A1_019</t>
  </si>
  <si>
    <t>A1_028</t>
  </si>
  <si>
    <t>A1_030</t>
  </si>
  <si>
    <t>A1_051</t>
  </si>
  <si>
    <t>A1_054</t>
  </si>
  <si>
    <t>A1_073</t>
  </si>
  <si>
    <t>A1_074</t>
  </si>
  <si>
    <t>A1_077</t>
  </si>
  <si>
    <t>A1_079</t>
  </si>
  <si>
    <t>A1_084</t>
  </si>
  <si>
    <t>A1_088</t>
  </si>
  <si>
    <t>A1_097</t>
  </si>
  <si>
    <t>A1_108</t>
  </si>
  <si>
    <t>A1_125</t>
  </si>
  <si>
    <t>A1_132</t>
  </si>
  <si>
    <t>A1_133</t>
  </si>
  <si>
    <t>A1_155</t>
  </si>
  <si>
    <t>A1_Af</t>
  </si>
  <si>
    <t>A1_Nisa</t>
  </si>
  <si>
    <t>SRR8283996_Ghe01</t>
  </si>
  <si>
    <t>SRR8283998_Ghe02</t>
  </si>
  <si>
    <t>A2_001</t>
  </si>
  <si>
    <t>A2_004</t>
  </si>
  <si>
    <t>A2_008</t>
  </si>
  <si>
    <t>A2_016</t>
  </si>
  <si>
    <t>A2_019</t>
  </si>
  <si>
    <t>A2_021</t>
  </si>
  <si>
    <t>A2_026</t>
  </si>
  <si>
    <t>A2_029</t>
  </si>
  <si>
    <t>A2_030</t>
  </si>
  <si>
    <t>A2_031</t>
  </si>
  <si>
    <t>A2_034</t>
  </si>
  <si>
    <t>A2_040</t>
  </si>
  <si>
    <t>A2_041</t>
  </si>
  <si>
    <t>A2_043</t>
  </si>
  <si>
    <t>A2_044</t>
  </si>
  <si>
    <t>A2_045</t>
  </si>
  <si>
    <t>A2_046</t>
  </si>
  <si>
    <t>A2_047</t>
  </si>
  <si>
    <t>A2_056</t>
  </si>
  <si>
    <t>A2_057</t>
  </si>
  <si>
    <t>A2_059</t>
  </si>
  <si>
    <t>A2_060</t>
  </si>
  <si>
    <t>A2_061</t>
  </si>
  <si>
    <t>A2_062</t>
  </si>
  <si>
    <t>A2_064</t>
  </si>
  <si>
    <t>A2_065</t>
  </si>
  <si>
    <t>A2_066</t>
  </si>
  <si>
    <t>A2_067</t>
  </si>
  <si>
    <t>A2_069</t>
  </si>
  <si>
    <t>A2_073</t>
  </si>
  <si>
    <t>A2_074</t>
  </si>
  <si>
    <t>A2_076</t>
  </si>
  <si>
    <t>A2_079</t>
  </si>
  <si>
    <t>A2_080</t>
  </si>
  <si>
    <t>A2_084</t>
  </si>
  <si>
    <t>A2_085</t>
  </si>
  <si>
    <t>A2_087</t>
  </si>
  <si>
    <t>A2_091</t>
  </si>
  <si>
    <t>A2_096</t>
  </si>
  <si>
    <t>A2_100</t>
  </si>
  <si>
    <t>A2_101</t>
  </si>
  <si>
    <t>A2_113</t>
  </si>
  <si>
    <t>A2_117</t>
  </si>
  <si>
    <t>A2_118</t>
  </si>
  <si>
    <t>A2_119</t>
  </si>
  <si>
    <t>A2_123</t>
  </si>
  <si>
    <t>A2_124</t>
  </si>
  <si>
    <t>A2_131</t>
  </si>
  <si>
    <t>A2_141</t>
  </si>
  <si>
    <t>A2_142</t>
  </si>
  <si>
    <t>A2_147</t>
  </si>
  <si>
    <t>A2_154</t>
  </si>
  <si>
    <t>A2_156</t>
  </si>
  <si>
    <t>A2_158</t>
  </si>
  <si>
    <t>A2_164</t>
  </si>
  <si>
    <t>A2_255</t>
  </si>
  <si>
    <t>A2_lintless</t>
  </si>
  <si>
    <t>A2_NC503</t>
  </si>
  <si>
    <t>SRR8283969_Gar42</t>
  </si>
  <si>
    <t>SRR8283970_Gar43</t>
  </si>
  <si>
    <t>SRR8283971_Gar40</t>
  </si>
  <si>
    <t>SRR8283972_Gar41</t>
  </si>
  <si>
    <t>SRR8283973_Gar38</t>
  </si>
  <si>
    <t>SRR8283974_Gar39</t>
  </si>
  <si>
    <t>SRR8283975_Gar36</t>
  </si>
  <si>
    <t>SRR8283976_Gar37</t>
  </si>
  <si>
    <t>SRR8283977_Gar56</t>
  </si>
  <si>
    <t>SRR8283978_Gar57</t>
  </si>
  <si>
    <t>SRR8283979_Gar58</t>
  </si>
  <si>
    <t>SRR8283980_Gar59</t>
  </si>
  <si>
    <t>SRR8283981_Gar60</t>
  </si>
  <si>
    <t>SRR8283982_Gar61</t>
  </si>
  <si>
    <t>SRR8283983_Gar44</t>
  </si>
  <si>
    <t>SRR8283984_Gar45</t>
  </si>
  <si>
    <t>SRR8283985_Gar34</t>
  </si>
  <si>
    <t>SRR8283986_Gar35</t>
  </si>
  <si>
    <t>SRR8283987_Gar32</t>
  </si>
  <si>
    <t>SRR8283988_Gar33</t>
  </si>
  <si>
    <t>SRR8283989_Gar30</t>
  </si>
  <si>
    <t>SRR8283990_Gar31</t>
  </si>
  <si>
    <t>SRR8283991_Gar03</t>
  </si>
  <si>
    <t>SRR8283992_Gar04</t>
  </si>
  <si>
    <t>SRR8283993_Gar01</t>
  </si>
  <si>
    <t>SRR8283994_Gar02</t>
  </si>
  <si>
    <t>SRR8283995_Gar65</t>
  </si>
  <si>
    <t>SRR8283997_Gar66</t>
  </si>
  <si>
    <t>SRR8283999_Gar55</t>
  </si>
  <si>
    <t>SRR8284000_Gar54</t>
  </si>
  <si>
    <t>SRR8284001_Gar53</t>
  </si>
  <si>
    <t>SRR8284002_Gar52</t>
  </si>
  <si>
    <t>SRR8284003_Gar51</t>
  </si>
  <si>
    <t>SRR8284004_Gar50</t>
  </si>
  <si>
    <t>SRR8284005_Gar49</t>
  </si>
  <si>
    <t>SRR8284006_Gar48</t>
  </si>
  <si>
    <t>SRR8284007_Gar47</t>
  </si>
  <si>
    <t>SRR8284008_Gar46</t>
  </si>
  <si>
    <t>SRR8284009_Gar62</t>
  </si>
  <si>
    <t>SRR8284010_Gar63</t>
  </si>
  <si>
    <t>SRR8284011_Gar64</t>
  </si>
  <si>
    <t>Reference</t>
  </si>
  <si>
    <t>Heterozygous</t>
  </si>
  <si>
    <t>Homozygous derived</t>
  </si>
  <si>
    <t>Missing</t>
  </si>
  <si>
    <t>G. herbaceum</t>
  </si>
  <si>
    <t>G. arboreum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</si>
</sst>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  <font>
      <color rgb="FF000000"/>
      <name val="&quot;Arial Unicode MS&quot;"/>
    </font>
    <font>
      <i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1" fillId="0" fontId="2" numFmtId="3" xfId="0" applyAlignment="1" applyBorder="1" applyFont="1" applyNumberForma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</row>
    <row r="2">
      <c r="A2" s="4"/>
      <c r="B2" s="5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</row>
    <row r="3">
      <c r="A3" s="7" t="s">
        <v>125</v>
      </c>
      <c r="B3" s="8">
        <f t="shared" ref="B3:B6" si="1">min(F3:DU3)</f>
        <v>5577272</v>
      </c>
      <c r="C3" s="9">
        <f t="shared" ref="C3:C6" si="2">max(F3:DU3)</f>
        <v>7910974</v>
      </c>
      <c r="D3" s="9">
        <f t="shared" ref="D3:D6" si="3">AVERAGE(F3:DU3)</f>
        <v>6630940.033</v>
      </c>
      <c r="E3" s="9">
        <f t="shared" ref="E3:E6" si="4">MEDIAN(F3:DU3)</f>
        <v>6521348</v>
      </c>
      <c r="F3" s="8">
        <v>6452063.0</v>
      </c>
      <c r="G3" s="9">
        <v>6670509.0</v>
      </c>
      <c r="H3" s="9">
        <v>6400406.0</v>
      </c>
      <c r="I3" s="9">
        <v>6352571.0</v>
      </c>
      <c r="J3" s="9">
        <v>6523138.0</v>
      </c>
      <c r="K3" s="9">
        <v>7106228.0</v>
      </c>
      <c r="L3" s="9">
        <v>7181807.0</v>
      </c>
      <c r="M3" s="9">
        <v>6378072.0</v>
      </c>
      <c r="N3" s="9">
        <v>7093011.0</v>
      </c>
      <c r="O3" s="9">
        <v>6348038.0</v>
      </c>
      <c r="P3" s="9">
        <v>7039755.0</v>
      </c>
      <c r="Q3" s="9">
        <v>6296046.0</v>
      </c>
      <c r="R3" s="9">
        <v>6712165.0</v>
      </c>
      <c r="S3" s="9">
        <v>7512742.0</v>
      </c>
      <c r="T3" s="9">
        <v>6925982.0</v>
      </c>
      <c r="U3" s="9">
        <v>6677943.0</v>
      </c>
      <c r="V3" s="9">
        <v>6790120.0</v>
      </c>
      <c r="W3" s="9">
        <v>6409324.0</v>
      </c>
      <c r="X3" s="9">
        <v>6730105.0</v>
      </c>
      <c r="Y3" s="9">
        <v>7910974.0</v>
      </c>
      <c r="Z3" s="9">
        <v>7626769.0</v>
      </c>
      <c r="AA3" s="9">
        <v>5667466.0</v>
      </c>
      <c r="AB3" s="9">
        <v>6318663.0</v>
      </c>
      <c r="AC3" s="9">
        <v>6319909.0</v>
      </c>
      <c r="AD3" s="9">
        <v>6113281.0</v>
      </c>
      <c r="AE3" s="9">
        <v>6426653.0</v>
      </c>
      <c r="AF3" s="9">
        <v>6081501.0</v>
      </c>
      <c r="AG3" s="9">
        <v>6258622.0</v>
      </c>
      <c r="AH3" s="9">
        <v>6296678.0</v>
      </c>
      <c r="AI3" s="9">
        <v>6261414.0</v>
      </c>
      <c r="AJ3" s="9">
        <v>6129874.0</v>
      </c>
      <c r="AK3" s="9">
        <v>5905113.0</v>
      </c>
      <c r="AL3" s="9">
        <v>6391260.0</v>
      </c>
      <c r="AM3" s="9">
        <v>6154928.0</v>
      </c>
      <c r="AN3" s="9">
        <v>6450274.0</v>
      </c>
      <c r="AO3" s="9">
        <v>5771300.0</v>
      </c>
      <c r="AP3" s="9">
        <v>6868379.0</v>
      </c>
      <c r="AQ3" s="9">
        <v>6115620.0</v>
      </c>
      <c r="AR3" s="9">
        <v>5686696.0</v>
      </c>
      <c r="AS3" s="9">
        <v>6351133.0</v>
      </c>
      <c r="AT3" s="9">
        <v>6131774.0</v>
      </c>
      <c r="AU3" s="9">
        <v>6034492.0</v>
      </c>
      <c r="AV3" s="9">
        <v>5919573.0</v>
      </c>
      <c r="AW3" s="9">
        <v>6828002.0</v>
      </c>
      <c r="AX3" s="9">
        <v>6722606.0</v>
      </c>
      <c r="AY3" s="9">
        <v>6217382.0</v>
      </c>
      <c r="AZ3" s="9">
        <v>6255608.0</v>
      </c>
      <c r="BA3" s="9">
        <v>6165028.0</v>
      </c>
      <c r="BB3" s="9">
        <v>5884372.0</v>
      </c>
      <c r="BC3" s="9">
        <v>6005154.0</v>
      </c>
      <c r="BD3" s="9">
        <v>6423925.0</v>
      </c>
      <c r="BE3" s="9">
        <v>5962363.0</v>
      </c>
      <c r="BF3" s="9">
        <v>6519558.0</v>
      </c>
      <c r="BG3" s="9">
        <v>5577272.0</v>
      </c>
      <c r="BH3" s="9">
        <v>6280246.0</v>
      </c>
      <c r="BI3" s="9">
        <v>5723237.0</v>
      </c>
      <c r="BJ3" s="9">
        <v>6320176.0</v>
      </c>
      <c r="BK3" s="9">
        <v>6297266.0</v>
      </c>
      <c r="BL3" s="9">
        <v>5963917.0</v>
      </c>
      <c r="BM3" s="9">
        <v>6489522.0</v>
      </c>
      <c r="BN3" s="9">
        <v>6302750.0</v>
      </c>
      <c r="BO3" s="9">
        <v>6086964.0</v>
      </c>
      <c r="BP3" s="9">
        <v>5978974.0</v>
      </c>
      <c r="BQ3" s="9">
        <v>5967847.0</v>
      </c>
      <c r="BR3" s="9">
        <v>6193826.0</v>
      </c>
      <c r="BS3" s="9">
        <v>6289423.0</v>
      </c>
      <c r="BT3" s="9">
        <v>6234749.0</v>
      </c>
      <c r="BU3" s="9">
        <v>6207715.0</v>
      </c>
      <c r="BV3" s="9">
        <v>6266542.0</v>
      </c>
      <c r="BW3" s="9">
        <v>6151040.0</v>
      </c>
      <c r="BX3" s="9">
        <v>5865224.0</v>
      </c>
      <c r="BY3" s="9">
        <v>6077960.0</v>
      </c>
      <c r="BZ3" s="9">
        <v>6691605.0</v>
      </c>
      <c r="CA3" s="9">
        <v>6282487.0</v>
      </c>
      <c r="CB3" s="9">
        <v>6221607.0</v>
      </c>
      <c r="CC3" s="9">
        <v>6313160.0</v>
      </c>
      <c r="CD3" s="9">
        <v>6608148.0</v>
      </c>
      <c r="CE3" s="9">
        <v>5881326.0</v>
      </c>
      <c r="CF3" s="9">
        <v>6455131.0</v>
      </c>
      <c r="CG3" s="9">
        <v>7138182.0</v>
      </c>
      <c r="CH3" s="9">
        <v>7279232.0</v>
      </c>
      <c r="CI3" s="9">
        <v>7304555.0</v>
      </c>
      <c r="CJ3" s="9">
        <v>7246439.0</v>
      </c>
      <c r="CK3" s="9">
        <v>7059597.0</v>
      </c>
      <c r="CL3" s="9">
        <v>7341164.0</v>
      </c>
      <c r="CM3" s="9">
        <v>6949189.0</v>
      </c>
      <c r="CN3" s="9">
        <v>6969727.0</v>
      </c>
      <c r="CO3" s="9">
        <v>7033482.0</v>
      </c>
      <c r="CP3" s="9">
        <v>7135572.0</v>
      </c>
      <c r="CQ3" s="9">
        <v>7141347.0</v>
      </c>
      <c r="CR3" s="9">
        <v>7137171.0</v>
      </c>
      <c r="CS3" s="9">
        <v>7088282.0</v>
      </c>
      <c r="CT3" s="9">
        <v>6819985.0</v>
      </c>
      <c r="CU3" s="9">
        <v>7123384.0</v>
      </c>
      <c r="CV3" s="9">
        <v>7092674.0</v>
      </c>
      <c r="CW3" s="9">
        <v>7138076.0</v>
      </c>
      <c r="CX3" s="9">
        <v>6964464.0</v>
      </c>
      <c r="CY3" s="9">
        <v>6985328.0</v>
      </c>
      <c r="CZ3" s="9">
        <v>7006914.0</v>
      </c>
      <c r="DA3" s="9">
        <v>7169980.0</v>
      </c>
      <c r="DB3" s="9">
        <v>7103434.0</v>
      </c>
      <c r="DC3" s="9">
        <v>6983259.0</v>
      </c>
      <c r="DD3" s="9">
        <v>6998465.0</v>
      </c>
      <c r="DE3" s="9">
        <v>7426662.0</v>
      </c>
      <c r="DF3" s="9">
        <v>7038387.0</v>
      </c>
      <c r="DG3" s="9">
        <v>7475944.0</v>
      </c>
      <c r="DH3" s="9">
        <v>7365231.0</v>
      </c>
      <c r="DI3" s="9">
        <v>7271921.0</v>
      </c>
      <c r="DJ3" s="9">
        <v>7216796.0</v>
      </c>
      <c r="DK3" s="9">
        <v>7382414.0</v>
      </c>
      <c r="DL3" s="9">
        <v>7384416.0</v>
      </c>
      <c r="DM3" s="9">
        <v>7336829.0</v>
      </c>
      <c r="DN3" s="9">
        <v>6889556.0</v>
      </c>
      <c r="DO3" s="9">
        <v>7054029.0</v>
      </c>
      <c r="DP3" s="9">
        <v>6993503.0</v>
      </c>
      <c r="DQ3" s="9">
        <v>7203506.0</v>
      </c>
      <c r="DR3" s="9">
        <v>7183544.0</v>
      </c>
      <c r="DS3" s="9">
        <v>7397383.0</v>
      </c>
      <c r="DT3" s="9">
        <v>7210862.0</v>
      </c>
      <c r="DU3" s="9">
        <v>7167436.0</v>
      </c>
    </row>
    <row r="4">
      <c r="A4" s="1" t="s">
        <v>126</v>
      </c>
      <c r="B4" s="8">
        <f t="shared" si="1"/>
        <v>1652225</v>
      </c>
      <c r="C4" s="9">
        <f t="shared" si="2"/>
        <v>4840734</v>
      </c>
      <c r="D4" s="9">
        <f t="shared" si="3"/>
        <v>3504973.167</v>
      </c>
      <c r="E4" s="9">
        <f t="shared" si="4"/>
        <v>3707671</v>
      </c>
      <c r="F4" s="8">
        <v>3902637.0</v>
      </c>
      <c r="G4" s="9">
        <v>3598850.0</v>
      </c>
      <c r="H4" s="9">
        <v>3966282.0</v>
      </c>
      <c r="I4" s="9">
        <v>3999813.0</v>
      </c>
      <c r="J4" s="9">
        <v>3811429.0</v>
      </c>
      <c r="K4" s="9">
        <v>3285823.0</v>
      </c>
      <c r="L4" s="9">
        <v>3140183.0</v>
      </c>
      <c r="M4" s="9">
        <v>4001517.0</v>
      </c>
      <c r="N4" s="9">
        <v>3047275.0</v>
      </c>
      <c r="O4" s="9">
        <v>4025200.0</v>
      </c>
      <c r="P4" s="9">
        <v>3211928.0</v>
      </c>
      <c r="Q4" s="9">
        <v>4107950.0</v>
      </c>
      <c r="R4" s="9">
        <v>3567470.0</v>
      </c>
      <c r="S4" s="9">
        <v>2434590.0</v>
      </c>
      <c r="T4" s="9">
        <v>3271381.0</v>
      </c>
      <c r="U4" s="9">
        <v>3603672.0</v>
      </c>
      <c r="V4" s="9">
        <v>3719846.0</v>
      </c>
      <c r="W4" s="9">
        <v>4080814.0</v>
      </c>
      <c r="X4" s="9">
        <v>3663523.0</v>
      </c>
      <c r="Y4" s="9">
        <v>1740796.0</v>
      </c>
      <c r="Z4" s="9">
        <v>1652225.0</v>
      </c>
      <c r="AA4" s="9">
        <v>4693279.0</v>
      </c>
      <c r="AB4" s="9">
        <v>4040486.0</v>
      </c>
      <c r="AC4" s="9">
        <v>3932536.0</v>
      </c>
      <c r="AD4" s="9">
        <v>4173518.0</v>
      </c>
      <c r="AE4" s="9">
        <v>3905478.0</v>
      </c>
      <c r="AF4" s="9">
        <v>4235748.0</v>
      </c>
      <c r="AG4" s="9">
        <v>4004900.0</v>
      </c>
      <c r="AH4" s="9">
        <v>3942868.0</v>
      </c>
      <c r="AI4" s="9">
        <v>4001783.0</v>
      </c>
      <c r="AJ4" s="9">
        <v>4154330.0</v>
      </c>
      <c r="AK4" s="9">
        <v>4538757.0</v>
      </c>
      <c r="AL4" s="9">
        <v>3821740.0</v>
      </c>
      <c r="AM4" s="9">
        <v>4142062.0</v>
      </c>
      <c r="AN4" s="9">
        <v>3842087.0</v>
      </c>
      <c r="AO4" s="9">
        <v>4584228.0</v>
      </c>
      <c r="AP4" s="9">
        <v>3129686.0</v>
      </c>
      <c r="AQ4" s="9">
        <v>4181017.0</v>
      </c>
      <c r="AR4" s="9">
        <v>4684587.0</v>
      </c>
      <c r="AS4" s="9">
        <v>3919228.0</v>
      </c>
      <c r="AT4" s="9">
        <v>4162221.0</v>
      </c>
      <c r="AU4" s="9">
        <v>4272866.0</v>
      </c>
      <c r="AV4" s="9">
        <v>4414818.0</v>
      </c>
      <c r="AW4" s="9">
        <v>3352717.0</v>
      </c>
      <c r="AX4" s="9">
        <v>3532309.0</v>
      </c>
      <c r="AY4" s="9">
        <v>4047963.0</v>
      </c>
      <c r="AZ4" s="9">
        <v>4017063.0</v>
      </c>
      <c r="BA4" s="9">
        <v>4109692.0</v>
      </c>
      <c r="BB4" s="9">
        <v>4440350.0</v>
      </c>
      <c r="BC4" s="9">
        <v>4308961.0</v>
      </c>
      <c r="BD4" s="9">
        <v>3919523.0</v>
      </c>
      <c r="BE4" s="9">
        <v>4358805.0</v>
      </c>
      <c r="BF4" s="9">
        <v>3615675.0</v>
      </c>
      <c r="BG4" s="9">
        <v>4840734.0</v>
      </c>
      <c r="BH4" s="9">
        <v>3976733.0</v>
      </c>
      <c r="BI4" s="9">
        <v>4635977.0</v>
      </c>
      <c r="BJ4" s="9">
        <v>3929428.0</v>
      </c>
      <c r="BK4" s="9">
        <v>3950580.0</v>
      </c>
      <c r="BL4" s="9">
        <v>4335453.0</v>
      </c>
      <c r="BM4" s="9">
        <v>3667263.0</v>
      </c>
      <c r="BN4" s="9">
        <v>3984216.0</v>
      </c>
      <c r="BO4" s="9">
        <v>4371700.0</v>
      </c>
      <c r="BP4" s="9">
        <v>4315871.0</v>
      </c>
      <c r="BQ4" s="9">
        <v>4349069.0</v>
      </c>
      <c r="BR4" s="9">
        <v>4139818.0</v>
      </c>
      <c r="BS4" s="9">
        <v>3974165.0</v>
      </c>
      <c r="BT4" s="9">
        <v>4015678.0</v>
      </c>
      <c r="BU4" s="9">
        <v>4048788.0</v>
      </c>
      <c r="BV4" s="9">
        <v>3984668.0</v>
      </c>
      <c r="BW4" s="9">
        <v>4150428.0</v>
      </c>
      <c r="BX4" s="9">
        <v>4488246.0</v>
      </c>
      <c r="BY4" s="9">
        <v>4211459.0</v>
      </c>
      <c r="BZ4" s="9">
        <v>3427414.0</v>
      </c>
      <c r="CA4" s="9">
        <v>3996087.0</v>
      </c>
      <c r="CB4" s="9">
        <v>4031220.0</v>
      </c>
      <c r="CC4" s="9">
        <v>3914030.0</v>
      </c>
      <c r="CD4" s="9">
        <v>3695496.0</v>
      </c>
      <c r="CE4" s="9">
        <v>4463468.0</v>
      </c>
      <c r="CF4" s="9">
        <v>3824722.0</v>
      </c>
      <c r="CG4" s="9">
        <v>2755382.0</v>
      </c>
      <c r="CH4" s="9">
        <v>2518730.0</v>
      </c>
      <c r="CI4" s="9">
        <v>2413631.0</v>
      </c>
      <c r="CJ4" s="9">
        <v>2531103.0</v>
      </c>
      <c r="CK4" s="9">
        <v>2884104.0</v>
      </c>
      <c r="CL4" s="9">
        <v>2418556.0</v>
      </c>
      <c r="CM4" s="9">
        <v>3060720.0</v>
      </c>
      <c r="CN4" s="9">
        <v>3029472.0</v>
      </c>
      <c r="CO4" s="9">
        <v>2936624.0</v>
      </c>
      <c r="CP4" s="9">
        <v>2740423.0</v>
      </c>
      <c r="CQ4" s="9">
        <v>2745235.0</v>
      </c>
      <c r="CR4" s="9">
        <v>2762534.0</v>
      </c>
      <c r="CS4" s="9">
        <v>2852778.0</v>
      </c>
      <c r="CT4" s="9">
        <v>3255842.0</v>
      </c>
      <c r="CU4" s="9">
        <v>2778028.0</v>
      </c>
      <c r="CV4" s="9">
        <v>2824475.0</v>
      </c>
      <c r="CW4" s="9">
        <v>2781473.0</v>
      </c>
      <c r="CX4" s="9">
        <v>3043318.0</v>
      </c>
      <c r="CY4" s="9">
        <v>2997931.0</v>
      </c>
      <c r="CZ4" s="9">
        <v>2957148.0</v>
      </c>
      <c r="DA4" s="9">
        <v>2683016.0</v>
      </c>
      <c r="DB4" s="9">
        <v>2809624.0</v>
      </c>
      <c r="DC4" s="9">
        <v>3016569.0</v>
      </c>
      <c r="DD4" s="9">
        <v>2988400.0</v>
      </c>
      <c r="DE4" s="9">
        <v>2182684.0</v>
      </c>
      <c r="DF4" s="9">
        <v>2926703.0</v>
      </c>
      <c r="DG4" s="9">
        <v>2136325.0</v>
      </c>
      <c r="DH4" s="9">
        <v>2386672.0</v>
      </c>
      <c r="DI4" s="9">
        <v>2480404.0</v>
      </c>
      <c r="DJ4" s="9">
        <v>2632200.0</v>
      </c>
      <c r="DK4" s="9">
        <v>2295555.0</v>
      </c>
      <c r="DL4" s="9">
        <v>2347736.0</v>
      </c>
      <c r="DM4" s="9">
        <v>2412634.0</v>
      </c>
      <c r="DN4" s="9">
        <v>3156727.0</v>
      </c>
      <c r="DO4" s="9">
        <v>2915690.0</v>
      </c>
      <c r="DP4" s="9">
        <v>2980429.0</v>
      </c>
      <c r="DQ4" s="9">
        <v>2617526.0</v>
      </c>
      <c r="DR4" s="9">
        <v>2697096.0</v>
      </c>
      <c r="DS4" s="9">
        <v>2310435.0</v>
      </c>
      <c r="DT4" s="9">
        <v>2596686.0</v>
      </c>
      <c r="DU4" s="9">
        <v>2698966.0</v>
      </c>
    </row>
    <row r="5">
      <c r="A5" s="1" t="s">
        <v>127</v>
      </c>
      <c r="B5" s="8">
        <f t="shared" si="1"/>
        <v>1560246</v>
      </c>
      <c r="C5" s="9">
        <f t="shared" si="2"/>
        <v>2128889</v>
      </c>
      <c r="D5" s="9">
        <f t="shared" si="3"/>
        <v>1892429.592</v>
      </c>
      <c r="E5" s="9">
        <f t="shared" si="4"/>
        <v>1853971</v>
      </c>
      <c r="F5" s="8">
        <v>1752812.0</v>
      </c>
      <c r="G5" s="9">
        <v>1816897.0</v>
      </c>
      <c r="H5" s="9">
        <v>1740525.0</v>
      </c>
      <c r="I5" s="9">
        <v>1761334.0</v>
      </c>
      <c r="J5" s="9">
        <v>1764663.0</v>
      </c>
      <c r="K5" s="9">
        <v>1636978.0</v>
      </c>
      <c r="L5" s="9">
        <v>1715538.0</v>
      </c>
      <c r="M5" s="9">
        <v>1732943.0</v>
      </c>
      <c r="N5" s="9">
        <v>1919422.0</v>
      </c>
      <c r="O5" s="9">
        <v>1739492.0</v>
      </c>
      <c r="P5" s="9">
        <v>1803517.0</v>
      </c>
      <c r="Q5" s="9">
        <v>1710117.0</v>
      </c>
      <c r="R5" s="9">
        <v>1802981.0</v>
      </c>
      <c r="S5" s="9">
        <v>1957081.0</v>
      </c>
      <c r="T5" s="9">
        <v>1818344.0</v>
      </c>
      <c r="U5" s="9">
        <v>1801649.0</v>
      </c>
      <c r="V5" s="9">
        <v>1560246.0</v>
      </c>
      <c r="W5" s="9">
        <v>1616843.0</v>
      </c>
      <c r="X5" s="9">
        <v>1694481.0</v>
      </c>
      <c r="Y5" s="9">
        <v>2032415.0</v>
      </c>
      <c r="Z5" s="9">
        <v>2128889.0</v>
      </c>
      <c r="AA5" s="9">
        <v>1775911.0</v>
      </c>
      <c r="AB5" s="9">
        <v>1751103.0</v>
      </c>
      <c r="AC5" s="9">
        <v>1865170.0</v>
      </c>
      <c r="AD5" s="9">
        <v>1833406.0</v>
      </c>
      <c r="AE5" s="9">
        <v>1785326.0</v>
      </c>
      <c r="AF5" s="9">
        <v>1805161.0</v>
      </c>
      <c r="AG5" s="9">
        <v>1853930.0</v>
      </c>
      <c r="AH5" s="9">
        <v>1876026.0</v>
      </c>
      <c r="AI5" s="9">
        <v>1858374.0</v>
      </c>
      <c r="AJ5" s="9">
        <v>1837799.0</v>
      </c>
      <c r="AK5" s="9">
        <v>1679541.0</v>
      </c>
      <c r="AL5" s="9">
        <v>1893741.0</v>
      </c>
      <c r="AM5" s="9">
        <v>1818880.0</v>
      </c>
      <c r="AN5" s="9">
        <v>1824359.0</v>
      </c>
      <c r="AO5" s="9">
        <v>1778164.0</v>
      </c>
      <c r="AP5" s="9">
        <v>1852142.0</v>
      </c>
      <c r="AQ5" s="9">
        <v>1824522.0</v>
      </c>
      <c r="AR5" s="9">
        <v>1764109.0</v>
      </c>
      <c r="AS5" s="9">
        <v>1839068.0</v>
      </c>
      <c r="AT5" s="9">
        <v>1822290.0</v>
      </c>
      <c r="AU5" s="9">
        <v>1816618.0</v>
      </c>
      <c r="AV5" s="9">
        <v>1793835.0</v>
      </c>
      <c r="AW5" s="9">
        <v>1897150.0</v>
      </c>
      <c r="AX5" s="9">
        <v>1822362.0</v>
      </c>
      <c r="AY5" s="9">
        <v>1853277.0</v>
      </c>
      <c r="AZ5" s="9">
        <v>1830881.0</v>
      </c>
      <c r="BA5" s="9">
        <v>1841203.0</v>
      </c>
      <c r="BB5" s="9">
        <v>1810385.0</v>
      </c>
      <c r="BC5" s="9">
        <v>1815088.0</v>
      </c>
      <c r="BD5" s="9">
        <v>1769602.0</v>
      </c>
      <c r="BE5" s="9">
        <v>1806277.0</v>
      </c>
      <c r="BF5" s="9">
        <v>1842208.0</v>
      </c>
      <c r="BG5" s="9">
        <v>1717217.0</v>
      </c>
      <c r="BH5" s="9">
        <v>1859948.0</v>
      </c>
      <c r="BI5" s="9">
        <v>1776640.0</v>
      </c>
      <c r="BJ5" s="9">
        <v>1860548.0</v>
      </c>
      <c r="BK5" s="9">
        <v>1863259.0</v>
      </c>
      <c r="BL5" s="9">
        <v>1833178.0</v>
      </c>
      <c r="BM5" s="9">
        <v>1888440.0</v>
      </c>
      <c r="BN5" s="9">
        <v>1807813.0</v>
      </c>
      <c r="BO5" s="9">
        <v>1645667.0</v>
      </c>
      <c r="BP5" s="9">
        <v>1837892.0</v>
      </c>
      <c r="BQ5" s="9">
        <v>1810753.0</v>
      </c>
      <c r="BR5" s="9">
        <v>1788524.0</v>
      </c>
      <c r="BS5" s="9">
        <v>1854012.0</v>
      </c>
      <c r="BT5" s="9">
        <v>1852287.0</v>
      </c>
      <c r="BU5" s="9">
        <v>1863356.0</v>
      </c>
      <c r="BV5" s="9">
        <v>1865338.0</v>
      </c>
      <c r="BW5" s="9">
        <v>1817567.0</v>
      </c>
      <c r="BX5" s="9">
        <v>1777223.0</v>
      </c>
      <c r="BY5" s="9">
        <v>1836846.0</v>
      </c>
      <c r="BZ5" s="9">
        <v>1936605.0</v>
      </c>
      <c r="CA5" s="9">
        <v>1833834.0</v>
      </c>
      <c r="CB5" s="9">
        <v>1870790.0</v>
      </c>
      <c r="CC5" s="9">
        <v>1892175.0</v>
      </c>
      <c r="CD5" s="9">
        <v>1793948.0</v>
      </c>
      <c r="CE5" s="9">
        <v>1789160.0</v>
      </c>
      <c r="CF5" s="9">
        <v>1834424.0</v>
      </c>
      <c r="CG5" s="9">
        <v>2059785.0</v>
      </c>
      <c r="CH5" s="9">
        <v>2062226.0</v>
      </c>
      <c r="CI5" s="9">
        <v>2061965.0</v>
      </c>
      <c r="CJ5" s="9">
        <v>2072427.0</v>
      </c>
      <c r="CK5" s="9">
        <v>2028927.0</v>
      </c>
      <c r="CL5" s="9">
        <v>2103706.0</v>
      </c>
      <c r="CM5" s="9">
        <v>2002232.0</v>
      </c>
      <c r="CN5" s="9">
        <v>2012740.0</v>
      </c>
      <c r="CO5" s="9">
        <v>2016592.0</v>
      </c>
      <c r="CP5" s="9">
        <v>2040007.0</v>
      </c>
      <c r="CQ5" s="9">
        <v>2026252.0</v>
      </c>
      <c r="CR5" s="9">
        <v>2044925.0</v>
      </c>
      <c r="CS5" s="9">
        <v>2029251.0</v>
      </c>
      <c r="CT5" s="9">
        <v>1978974.0</v>
      </c>
      <c r="CU5" s="9">
        <v>2041502.0</v>
      </c>
      <c r="CV5" s="9">
        <v>2040926.0</v>
      </c>
      <c r="CW5" s="9">
        <v>2035394.0</v>
      </c>
      <c r="CX5" s="9">
        <v>1989295.0</v>
      </c>
      <c r="CY5" s="9">
        <v>2019967.0</v>
      </c>
      <c r="CZ5" s="9">
        <v>2026375.0</v>
      </c>
      <c r="DA5" s="9">
        <v>2053786.0</v>
      </c>
      <c r="DB5" s="9">
        <v>2036827.0</v>
      </c>
      <c r="DC5" s="9">
        <v>2031450.0</v>
      </c>
      <c r="DD5" s="9">
        <v>2003392.0</v>
      </c>
      <c r="DE5" s="9">
        <v>2075084.0</v>
      </c>
      <c r="DF5" s="9">
        <v>2025182.0</v>
      </c>
      <c r="DG5" s="9">
        <v>2118521.0</v>
      </c>
      <c r="DH5" s="9">
        <v>2087115.0</v>
      </c>
      <c r="DI5" s="9">
        <v>2059321.0</v>
      </c>
      <c r="DJ5" s="9">
        <v>2064785.0</v>
      </c>
      <c r="DK5" s="9">
        <v>2080248.0</v>
      </c>
      <c r="DL5" s="9">
        <v>2089484.0</v>
      </c>
      <c r="DM5" s="9">
        <v>2078632.0</v>
      </c>
      <c r="DN5" s="9">
        <v>1996328.0</v>
      </c>
      <c r="DO5" s="9">
        <v>2042681.0</v>
      </c>
      <c r="DP5" s="9">
        <v>2009575.0</v>
      </c>
      <c r="DQ5" s="9">
        <v>2046251.0</v>
      </c>
      <c r="DR5" s="9">
        <v>2076042.0</v>
      </c>
      <c r="DS5" s="9">
        <v>2122040.0</v>
      </c>
      <c r="DT5" s="9">
        <v>2052642.0</v>
      </c>
      <c r="DU5" s="9">
        <v>1996178.0</v>
      </c>
    </row>
    <row r="6">
      <c r="A6" s="7" t="s">
        <v>128</v>
      </c>
      <c r="B6" s="8">
        <f t="shared" si="1"/>
        <v>11397</v>
      </c>
      <c r="C6" s="9">
        <f t="shared" si="2"/>
        <v>740170</v>
      </c>
      <c r="D6" s="9">
        <f t="shared" si="3"/>
        <v>119710.2083</v>
      </c>
      <c r="E6" s="9">
        <f t="shared" si="4"/>
        <v>56609</v>
      </c>
      <c r="F6" s="8">
        <v>40541.0</v>
      </c>
      <c r="G6" s="9">
        <v>61797.0</v>
      </c>
      <c r="H6" s="9">
        <v>40840.0</v>
      </c>
      <c r="I6" s="9">
        <v>34335.0</v>
      </c>
      <c r="J6" s="9">
        <v>48823.0</v>
      </c>
      <c r="K6" s="9">
        <v>119024.0</v>
      </c>
      <c r="L6" s="9">
        <v>110525.0</v>
      </c>
      <c r="M6" s="9">
        <v>35521.0</v>
      </c>
      <c r="N6" s="9">
        <v>88345.0</v>
      </c>
      <c r="O6" s="9">
        <v>35323.0</v>
      </c>
      <c r="P6" s="9">
        <v>92853.0</v>
      </c>
      <c r="Q6" s="9">
        <v>33940.0</v>
      </c>
      <c r="R6" s="9">
        <v>65437.0</v>
      </c>
      <c r="S6" s="9">
        <v>243640.0</v>
      </c>
      <c r="T6" s="9">
        <v>132346.0</v>
      </c>
      <c r="U6" s="9">
        <v>64789.0</v>
      </c>
      <c r="V6" s="9">
        <v>77841.0</v>
      </c>
      <c r="W6" s="9">
        <v>41072.0</v>
      </c>
      <c r="X6" s="9">
        <v>59944.0</v>
      </c>
      <c r="Y6" s="9">
        <v>463868.0</v>
      </c>
      <c r="Z6" s="9">
        <v>740170.0</v>
      </c>
      <c r="AA6" s="9">
        <v>11397.0</v>
      </c>
      <c r="AB6" s="9">
        <v>37801.0</v>
      </c>
      <c r="AC6" s="9">
        <v>30438.0</v>
      </c>
      <c r="AD6" s="9">
        <v>27848.0</v>
      </c>
      <c r="AE6" s="9">
        <v>30596.0</v>
      </c>
      <c r="AF6" s="9">
        <v>25643.0</v>
      </c>
      <c r="AG6" s="9">
        <v>30601.0</v>
      </c>
      <c r="AH6" s="9">
        <v>32481.0</v>
      </c>
      <c r="AI6" s="9">
        <v>26482.0</v>
      </c>
      <c r="AJ6" s="9">
        <v>26050.0</v>
      </c>
      <c r="AK6" s="9">
        <v>24642.0</v>
      </c>
      <c r="AL6" s="9">
        <v>41312.0</v>
      </c>
      <c r="AM6" s="9">
        <v>32183.0</v>
      </c>
      <c r="AN6" s="9">
        <v>31333.0</v>
      </c>
      <c r="AO6" s="9">
        <v>14361.0</v>
      </c>
      <c r="AP6" s="9">
        <v>297846.0</v>
      </c>
      <c r="AQ6" s="9">
        <v>26894.0</v>
      </c>
      <c r="AR6" s="9">
        <v>12661.0</v>
      </c>
      <c r="AS6" s="9">
        <v>38624.0</v>
      </c>
      <c r="AT6" s="9">
        <v>31768.0</v>
      </c>
      <c r="AU6" s="9">
        <v>24077.0</v>
      </c>
      <c r="AV6" s="9">
        <v>19827.0</v>
      </c>
      <c r="AW6" s="9">
        <v>70184.0</v>
      </c>
      <c r="AX6" s="9">
        <v>70776.0</v>
      </c>
      <c r="AY6" s="9">
        <v>29431.0</v>
      </c>
      <c r="AZ6" s="9">
        <v>44501.0</v>
      </c>
      <c r="BA6" s="9">
        <v>32130.0</v>
      </c>
      <c r="BB6" s="9">
        <v>12946.0</v>
      </c>
      <c r="BC6" s="9">
        <v>18850.0</v>
      </c>
      <c r="BD6" s="9">
        <v>35003.0</v>
      </c>
      <c r="BE6" s="9">
        <v>20608.0</v>
      </c>
      <c r="BF6" s="9">
        <v>170612.0</v>
      </c>
      <c r="BG6" s="9">
        <v>12830.0</v>
      </c>
      <c r="BH6" s="9">
        <v>31126.0</v>
      </c>
      <c r="BI6" s="9">
        <v>12199.0</v>
      </c>
      <c r="BJ6" s="9">
        <v>37901.0</v>
      </c>
      <c r="BK6" s="9">
        <v>36948.0</v>
      </c>
      <c r="BL6" s="9">
        <v>15505.0</v>
      </c>
      <c r="BM6" s="9">
        <v>102828.0</v>
      </c>
      <c r="BN6" s="9">
        <v>53274.0</v>
      </c>
      <c r="BO6" s="9">
        <v>43722.0</v>
      </c>
      <c r="BP6" s="9">
        <v>15316.0</v>
      </c>
      <c r="BQ6" s="9">
        <v>20384.0</v>
      </c>
      <c r="BR6" s="9">
        <v>25885.0</v>
      </c>
      <c r="BS6" s="9">
        <v>30453.0</v>
      </c>
      <c r="BT6" s="9">
        <v>45339.0</v>
      </c>
      <c r="BU6" s="9">
        <v>28194.0</v>
      </c>
      <c r="BV6" s="9">
        <v>31505.0</v>
      </c>
      <c r="BW6" s="9">
        <v>29018.0</v>
      </c>
      <c r="BX6" s="9">
        <v>17360.0</v>
      </c>
      <c r="BY6" s="9">
        <v>21788.0</v>
      </c>
      <c r="BZ6" s="9">
        <v>92429.0</v>
      </c>
      <c r="CA6" s="9">
        <v>35645.0</v>
      </c>
      <c r="CB6" s="9">
        <v>24436.0</v>
      </c>
      <c r="CC6" s="9">
        <v>28688.0</v>
      </c>
      <c r="CD6" s="9">
        <v>50461.0</v>
      </c>
      <c r="CE6" s="9">
        <v>14099.0</v>
      </c>
      <c r="CF6" s="9">
        <v>33776.0</v>
      </c>
      <c r="CG6" s="9">
        <v>194704.0</v>
      </c>
      <c r="CH6" s="9">
        <v>287865.0</v>
      </c>
      <c r="CI6" s="9">
        <v>367902.0</v>
      </c>
      <c r="CJ6" s="9">
        <v>298084.0</v>
      </c>
      <c r="CK6" s="9">
        <v>175425.0</v>
      </c>
      <c r="CL6" s="9">
        <v>284627.0</v>
      </c>
      <c r="CM6" s="9">
        <v>135912.0</v>
      </c>
      <c r="CN6" s="9">
        <v>136114.0</v>
      </c>
      <c r="CO6" s="9">
        <v>161355.0</v>
      </c>
      <c r="CP6" s="9">
        <v>232051.0</v>
      </c>
      <c r="CQ6" s="9">
        <v>235219.0</v>
      </c>
      <c r="CR6" s="9">
        <v>203423.0</v>
      </c>
      <c r="CS6" s="9">
        <v>177742.0</v>
      </c>
      <c r="CT6" s="9">
        <v>93252.0</v>
      </c>
      <c r="CU6" s="9">
        <v>205139.0</v>
      </c>
      <c r="CV6" s="9">
        <v>189978.0</v>
      </c>
      <c r="CW6" s="9">
        <v>193110.0</v>
      </c>
      <c r="CX6" s="9">
        <v>150976.0</v>
      </c>
      <c r="CY6" s="9">
        <v>144827.0</v>
      </c>
      <c r="CZ6" s="9">
        <v>157616.0</v>
      </c>
      <c r="DA6" s="9">
        <v>241271.0</v>
      </c>
      <c r="DB6" s="9">
        <v>198168.0</v>
      </c>
      <c r="DC6" s="9">
        <v>116775.0</v>
      </c>
      <c r="DD6" s="9">
        <v>157796.0</v>
      </c>
      <c r="DE6" s="9">
        <v>463623.0</v>
      </c>
      <c r="DF6" s="9">
        <v>157781.0</v>
      </c>
      <c r="DG6" s="9">
        <v>417263.0</v>
      </c>
      <c r="DH6" s="9">
        <v>309035.0</v>
      </c>
      <c r="DI6" s="9">
        <v>336407.0</v>
      </c>
      <c r="DJ6" s="9">
        <v>234272.0</v>
      </c>
      <c r="DK6" s="9">
        <v>389836.0</v>
      </c>
      <c r="DL6" s="9">
        <v>326417.0</v>
      </c>
      <c r="DM6" s="9">
        <v>319958.0</v>
      </c>
      <c r="DN6" s="9">
        <v>105442.0</v>
      </c>
      <c r="DO6" s="9">
        <v>135653.0</v>
      </c>
      <c r="DP6" s="9">
        <v>164546.0</v>
      </c>
      <c r="DQ6" s="9">
        <v>280770.0</v>
      </c>
      <c r="DR6" s="9">
        <v>191371.0</v>
      </c>
      <c r="DS6" s="9">
        <v>318195.0</v>
      </c>
      <c r="DT6" s="9">
        <v>287863.0</v>
      </c>
      <c r="DU6" s="9">
        <v>285473.0</v>
      </c>
    </row>
    <row r="9">
      <c r="A9" s="10" t="s">
        <v>129</v>
      </c>
      <c r="B9" s="5" t="s">
        <v>1</v>
      </c>
      <c r="C9" s="2" t="s">
        <v>2</v>
      </c>
      <c r="D9" s="2" t="s">
        <v>3</v>
      </c>
      <c r="E9" s="2" t="s">
        <v>4</v>
      </c>
    </row>
    <row r="10">
      <c r="A10" s="7" t="s">
        <v>125</v>
      </c>
      <c r="B10" s="8">
        <f t="shared" ref="B10:B13" si="5">min(F3:Z3)</f>
        <v>6296046</v>
      </c>
      <c r="C10" s="9">
        <f t="shared" ref="C10:C13" si="6">max(F3:Z3)</f>
        <v>7910974</v>
      </c>
      <c r="D10" s="9">
        <f t="shared" ref="D10:D13" si="7">average(F3:Z3)</f>
        <v>6816084.19</v>
      </c>
      <c r="E10" s="9">
        <f t="shared" ref="E10:E13" si="8">median(F3:Z3)</f>
        <v>6712165</v>
      </c>
    </row>
    <row r="11">
      <c r="A11" s="1" t="s">
        <v>126</v>
      </c>
      <c r="B11" s="8">
        <f t="shared" si="5"/>
        <v>1652225</v>
      </c>
      <c r="C11" s="9">
        <f t="shared" si="6"/>
        <v>4107950</v>
      </c>
      <c r="D11" s="9">
        <f t="shared" si="7"/>
        <v>3420628.762</v>
      </c>
      <c r="E11" s="9">
        <f t="shared" si="8"/>
        <v>3603672</v>
      </c>
    </row>
    <row r="12">
      <c r="A12" s="1" t="s">
        <v>127</v>
      </c>
      <c r="B12" s="8">
        <f t="shared" si="5"/>
        <v>1560246</v>
      </c>
      <c r="C12" s="9">
        <f t="shared" si="6"/>
        <v>2128889</v>
      </c>
      <c r="D12" s="9">
        <f t="shared" si="7"/>
        <v>1786055.571</v>
      </c>
      <c r="E12" s="9">
        <f t="shared" si="8"/>
        <v>1761334</v>
      </c>
    </row>
    <row r="13">
      <c r="A13" s="7" t="s">
        <v>128</v>
      </c>
      <c r="B13" s="8">
        <f t="shared" si="5"/>
        <v>33940</v>
      </c>
      <c r="C13" s="9">
        <f t="shared" si="6"/>
        <v>740170</v>
      </c>
      <c r="D13" s="9">
        <f t="shared" si="7"/>
        <v>125284.4762</v>
      </c>
      <c r="E13" s="9">
        <f t="shared" si="8"/>
        <v>64789</v>
      </c>
    </row>
    <row r="16">
      <c r="A16" s="10" t="s">
        <v>130</v>
      </c>
      <c r="B16" s="5" t="s">
        <v>1</v>
      </c>
      <c r="C16" s="2" t="s">
        <v>2</v>
      </c>
      <c r="D16" s="2" t="s">
        <v>3</v>
      </c>
      <c r="E16" s="2" t="s">
        <v>4</v>
      </c>
    </row>
    <row r="17">
      <c r="A17" s="7" t="s">
        <v>125</v>
      </c>
      <c r="B17" s="8">
        <f t="shared" ref="B17:B20" si="9">min(AA3:DU3)</f>
        <v>5577272</v>
      </c>
      <c r="C17" s="9">
        <f t="shared" ref="C17:C20" si="10">max(AA3:DU3)</f>
        <v>7475944</v>
      </c>
      <c r="D17" s="9">
        <f t="shared" ref="D17:D20" si="11">average(AA3:DU3)</f>
        <v>6591667.03</v>
      </c>
      <c r="E17" s="9">
        <f t="shared" ref="E17:E20" si="12">median(AA3:DU3)</f>
        <v>6450274</v>
      </c>
    </row>
    <row r="18">
      <c r="A18" s="1" t="s">
        <v>126</v>
      </c>
      <c r="B18" s="8">
        <f t="shared" si="9"/>
        <v>2136325</v>
      </c>
      <c r="C18" s="9">
        <f t="shared" si="10"/>
        <v>4840734</v>
      </c>
      <c r="D18" s="9">
        <f t="shared" si="11"/>
        <v>3522864.404</v>
      </c>
      <c r="E18" s="9">
        <f t="shared" si="12"/>
        <v>3824722</v>
      </c>
    </row>
    <row r="19">
      <c r="A19" s="1" t="s">
        <v>127</v>
      </c>
      <c r="B19" s="8">
        <f t="shared" si="9"/>
        <v>1645667</v>
      </c>
      <c r="C19" s="9">
        <f t="shared" si="10"/>
        <v>2122040</v>
      </c>
      <c r="D19" s="9">
        <f t="shared" si="11"/>
        <v>1914993.778</v>
      </c>
      <c r="E19" s="9">
        <f t="shared" si="12"/>
        <v>1865170</v>
      </c>
    </row>
    <row r="20">
      <c r="A20" s="7" t="s">
        <v>128</v>
      </c>
      <c r="B20" s="8">
        <f t="shared" si="9"/>
        <v>11397</v>
      </c>
      <c r="C20" s="9">
        <f t="shared" si="10"/>
        <v>463623</v>
      </c>
      <c r="D20" s="9">
        <f t="shared" si="11"/>
        <v>118527.7879</v>
      </c>
      <c r="E20" s="9">
        <f t="shared" si="12"/>
        <v>45339</v>
      </c>
    </row>
  </sheetData>
  <drawing r:id="rId1"/>
</worksheet>
</file>