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rodds.ntnl\Shared\Brite\Enforcement Once\Rod Licence\GAFL\Sales\2020-21\Area Sales\"/>
    </mc:Choice>
  </mc:AlternateContent>
  <bookViews>
    <workbookView xWindow="0" yWindow="0" windowWidth="19200" windowHeight="7356" activeTab="1"/>
  </bookViews>
  <sheets>
    <sheet name="Overview" sheetId="2" r:id="rId1"/>
    <sheet name="Additional Income" sheetId="10" r:id="rId2"/>
    <sheet name="210228" sheetId="18" r:id="rId3"/>
    <sheet name="210131" sheetId="17" r:id="rId4"/>
    <sheet name="201231" sheetId="16" r:id="rId5"/>
    <sheet name="201130" sheetId="15" r:id="rId6"/>
    <sheet name="201031" sheetId="14" r:id="rId7"/>
    <sheet name="200930" sheetId="13" r:id="rId8"/>
    <sheet name="200831" sheetId="12" r:id="rId9"/>
    <sheet name="200731" sheetId="11" r:id="rId10"/>
    <sheet name="200630" sheetId="9" r:id="rId11"/>
    <sheet name="200531" sheetId="8" r:id="rId12"/>
    <sheet name="200430" sheetId="7" r:id="rId13"/>
    <sheet name="200331" sheetId="6" r:id="rId14"/>
    <sheet name="200229" sheetId="5" r:id="rId15"/>
    <sheet name="Master" sheetId="4"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10" l="1"/>
  <c r="B39" i="10"/>
  <c r="D37" i="10"/>
  <c r="D36" i="10"/>
  <c r="D39" i="10" s="1"/>
  <c r="C32" i="10"/>
  <c r="B32" i="10"/>
  <c r="D30" i="10"/>
  <c r="D29" i="10"/>
  <c r="D32" i="10" s="1"/>
  <c r="C55" i="10"/>
  <c r="B55" i="10"/>
  <c r="D53" i="10"/>
  <c r="D52" i="10"/>
  <c r="D55" i="10" s="1"/>
  <c r="C48" i="10"/>
  <c r="B48" i="10"/>
  <c r="D46" i="10"/>
  <c r="D45" i="10"/>
  <c r="D48" i="10" l="1"/>
  <c r="AA28" i="18"/>
  <c r="AA29" i="18" s="1"/>
  <c r="Z28" i="18"/>
  <c r="Z29" i="18" s="1"/>
  <c r="Y28" i="18"/>
  <c r="Y29" i="18" s="1"/>
  <c r="X28" i="18"/>
  <c r="X29" i="18" s="1"/>
  <c r="W28" i="18"/>
  <c r="W29" i="18" s="1"/>
  <c r="V28" i="18"/>
  <c r="V29" i="18" s="1"/>
  <c r="U28" i="18"/>
  <c r="U29" i="18" s="1"/>
  <c r="T28" i="18"/>
  <c r="T29" i="18" s="1"/>
  <c r="S28" i="18"/>
  <c r="S29" i="18" s="1"/>
  <c r="R28" i="18"/>
  <c r="R29" i="18" s="1"/>
  <c r="Q28" i="18"/>
  <c r="Q29" i="18" s="1"/>
  <c r="P28" i="18"/>
  <c r="P29" i="18" s="1"/>
  <c r="O28" i="18"/>
  <c r="O29" i="18" s="1"/>
  <c r="N28" i="18"/>
  <c r="N29" i="18" s="1"/>
  <c r="M28" i="18"/>
  <c r="M29" i="18" s="1"/>
  <c r="L28" i="18"/>
  <c r="L29" i="18" s="1"/>
  <c r="K28" i="18"/>
  <c r="K29" i="18" s="1"/>
  <c r="J28" i="18"/>
  <c r="J29" i="18" s="1"/>
  <c r="I28" i="18"/>
  <c r="I29" i="18" s="1"/>
  <c r="H28" i="18"/>
  <c r="H29" i="18" s="1"/>
  <c r="G28" i="18"/>
  <c r="G29" i="18" s="1"/>
  <c r="F28" i="18"/>
  <c r="F29" i="18" s="1"/>
  <c r="E28" i="18"/>
  <c r="E29" i="18" s="1"/>
  <c r="D28" i="18"/>
  <c r="D29" i="18" s="1"/>
  <c r="C28" i="18"/>
  <c r="C29" i="18" s="1"/>
  <c r="B28" i="18"/>
  <c r="B29" i="18" s="1"/>
  <c r="AC26" i="18"/>
  <c r="AB26" i="18"/>
  <c r="AC25" i="18"/>
  <c r="AB25" i="18"/>
  <c r="AC24" i="18"/>
  <c r="AB24" i="18"/>
  <c r="K21" i="18"/>
  <c r="C21" i="18"/>
  <c r="AA20" i="18"/>
  <c r="AA31" i="18" s="1"/>
  <c r="Z20" i="18"/>
  <c r="Z31" i="18" s="1"/>
  <c r="Y20" i="18"/>
  <c r="Y21" i="18" s="1"/>
  <c r="X20" i="18"/>
  <c r="W20" i="18"/>
  <c r="W31" i="18" s="1"/>
  <c r="V20" i="18"/>
  <c r="V21" i="18" s="1"/>
  <c r="U20" i="18"/>
  <c r="U21" i="18" s="1"/>
  <c r="T20" i="18"/>
  <c r="S20" i="18"/>
  <c r="S31" i="18" s="1"/>
  <c r="R20" i="18"/>
  <c r="R31" i="18" s="1"/>
  <c r="Q20" i="18"/>
  <c r="Q21" i="18" s="1"/>
  <c r="Q32" i="18" s="1"/>
  <c r="P20" i="18"/>
  <c r="O20" i="18"/>
  <c r="O31" i="18" s="1"/>
  <c r="N20" i="18"/>
  <c r="N21" i="18" s="1"/>
  <c r="M20" i="18"/>
  <c r="M21" i="18" s="1"/>
  <c r="M32" i="18" s="1"/>
  <c r="L20" i="18"/>
  <c r="K20" i="18"/>
  <c r="K31" i="18" s="1"/>
  <c r="J20" i="18"/>
  <c r="J31" i="18" s="1"/>
  <c r="I20" i="18"/>
  <c r="I21" i="18" s="1"/>
  <c r="I32" i="18" s="1"/>
  <c r="H20" i="18"/>
  <c r="G20" i="18"/>
  <c r="G31" i="18" s="1"/>
  <c r="F20" i="18"/>
  <c r="F21" i="18" s="1"/>
  <c r="E20" i="18"/>
  <c r="E21" i="18" s="1"/>
  <c r="E32" i="18" s="1"/>
  <c r="D20" i="18"/>
  <c r="C20" i="18"/>
  <c r="C31" i="18" s="1"/>
  <c r="B20" i="18"/>
  <c r="AC18" i="18"/>
  <c r="AB18" i="18"/>
  <c r="AC17" i="18"/>
  <c r="AB17" i="18"/>
  <c r="AC16" i="18"/>
  <c r="AB16" i="18"/>
  <c r="AC15" i="18"/>
  <c r="AB15" i="18"/>
  <c r="AC14" i="18"/>
  <c r="AB14" i="18"/>
  <c r="AC13" i="18"/>
  <c r="AB13" i="18"/>
  <c r="AC12" i="18"/>
  <c r="AB12" i="18"/>
  <c r="AC11" i="18"/>
  <c r="AB11" i="18"/>
  <c r="AC10" i="18"/>
  <c r="AB10" i="18"/>
  <c r="AC9" i="18"/>
  <c r="AB9" i="18"/>
  <c r="AC8" i="18"/>
  <c r="AB8" i="18"/>
  <c r="AC7" i="18"/>
  <c r="AB7" i="18"/>
  <c r="AC6" i="18"/>
  <c r="AB6" i="18"/>
  <c r="AC5" i="18"/>
  <c r="AB5" i="18"/>
  <c r="AC4" i="18"/>
  <c r="AB4" i="18"/>
  <c r="T31" i="18" l="1"/>
  <c r="X31" i="18"/>
  <c r="U32" i="18"/>
  <c r="Y32" i="18"/>
  <c r="AA21" i="18"/>
  <c r="H31" i="18"/>
  <c r="P31" i="18"/>
  <c r="D31" i="18"/>
  <c r="L31" i="18"/>
  <c r="AC21" i="18"/>
  <c r="S21" i="18"/>
  <c r="F32" i="18"/>
  <c r="N32" i="18"/>
  <c r="V32" i="18"/>
  <c r="S32" i="18"/>
  <c r="AA32" i="18"/>
  <c r="C32" i="18"/>
  <c r="AB28" i="18"/>
  <c r="K32" i="18"/>
  <c r="AC29" i="18"/>
  <c r="AC32" i="18" s="1"/>
  <c r="H21" i="18"/>
  <c r="P21" i="18"/>
  <c r="P32" i="18" s="1"/>
  <c r="X21" i="18"/>
  <c r="X32" i="18" s="1"/>
  <c r="D21" i="18"/>
  <c r="D32" i="18" s="1"/>
  <c r="L21" i="18"/>
  <c r="L32" i="18" s="1"/>
  <c r="T21" i="18"/>
  <c r="T32" i="18" s="1"/>
  <c r="AB20" i="18"/>
  <c r="G21" i="18"/>
  <c r="G32" i="18" s="1"/>
  <c r="O21" i="18"/>
  <c r="O32" i="18" s="1"/>
  <c r="W21" i="18"/>
  <c r="W32" i="18" s="1"/>
  <c r="H32" i="18"/>
  <c r="AB29" i="18"/>
  <c r="B31" i="18"/>
  <c r="F31" i="18"/>
  <c r="N31" i="18"/>
  <c r="V31" i="18"/>
  <c r="B21" i="18"/>
  <c r="J21" i="18"/>
  <c r="J32" i="18" s="1"/>
  <c r="R21" i="18"/>
  <c r="R32" i="18" s="1"/>
  <c r="Z21" i="18"/>
  <c r="Z32" i="18" s="1"/>
  <c r="E31" i="18"/>
  <c r="I31" i="18"/>
  <c r="M31" i="18"/>
  <c r="Q31" i="18"/>
  <c r="U31" i="18"/>
  <c r="Y31" i="18"/>
  <c r="C24" i="10"/>
  <c r="B24" i="10"/>
  <c r="D22" i="10"/>
  <c r="D21" i="10"/>
  <c r="C17" i="10"/>
  <c r="D17" i="10"/>
  <c r="B17" i="10"/>
  <c r="D15" i="10"/>
  <c r="D14" i="10"/>
  <c r="D24" i="10" l="1"/>
  <c r="AB31" i="18"/>
  <c r="AB21" i="18"/>
  <c r="AB32" i="18" s="1"/>
  <c r="B32" i="18"/>
  <c r="W29" i="17"/>
  <c r="S29" i="17"/>
  <c r="N29" i="17"/>
  <c r="C29" i="17"/>
  <c r="AA28" i="17"/>
  <c r="AA29" i="17" s="1"/>
  <c r="Z28" i="17"/>
  <c r="Z29" i="17" s="1"/>
  <c r="Y28" i="17"/>
  <c r="Y29" i="17" s="1"/>
  <c r="X28" i="17"/>
  <c r="X29" i="17" s="1"/>
  <c r="W28" i="17"/>
  <c r="V28" i="17"/>
  <c r="V29" i="17" s="1"/>
  <c r="U28" i="17"/>
  <c r="U29" i="17" s="1"/>
  <c r="T28" i="17"/>
  <c r="T29" i="17" s="1"/>
  <c r="S28" i="17"/>
  <c r="R28" i="17"/>
  <c r="R29" i="17" s="1"/>
  <c r="Q28" i="17"/>
  <c r="Q29" i="17" s="1"/>
  <c r="P28" i="17"/>
  <c r="P29" i="17" s="1"/>
  <c r="O28" i="17"/>
  <c r="O29" i="17" s="1"/>
  <c r="N28" i="17"/>
  <c r="M28" i="17"/>
  <c r="M29" i="17" s="1"/>
  <c r="L28" i="17"/>
  <c r="L29" i="17" s="1"/>
  <c r="K28" i="17"/>
  <c r="K29" i="17" s="1"/>
  <c r="J28" i="17"/>
  <c r="J29" i="17" s="1"/>
  <c r="I28" i="17"/>
  <c r="I29" i="17" s="1"/>
  <c r="H28" i="17"/>
  <c r="H29" i="17" s="1"/>
  <c r="G28" i="17"/>
  <c r="G29" i="17" s="1"/>
  <c r="F28" i="17"/>
  <c r="F29" i="17" s="1"/>
  <c r="E28" i="17"/>
  <c r="E29" i="17" s="1"/>
  <c r="D28" i="17"/>
  <c r="D29" i="17" s="1"/>
  <c r="C28" i="17"/>
  <c r="B28" i="17"/>
  <c r="B29" i="17" s="1"/>
  <c r="AC26" i="17"/>
  <c r="AB26" i="17"/>
  <c r="AC25" i="17"/>
  <c r="AB25" i="17"/>
  <c r="AC24" i="17"/>
  <c r="AC29" i="17" s="1"/>
  <c r="AB24" i="17"/>
  <c r="AA21" i="17"/>
  <c r="Z21" i="17"/>
  <c r="R21" i="17"/>
  <c r="P21" i="17"/>
  <c r="P32" i="17" s="1"/>
  <c r="N21" i="17"/>
  <c r="F21" i="17"/>
  <c r="B21" i="17"/>
  <c r="AA20" i="17"/>
  <c r="Z20" i="17"/>
  <c r="Y20" i="17"/>
  <c r="Y21" i="17" s="1"/>
  <c r="X20" i="17"/>
  <c r="X31" i="17" s="1"/>
  <c r="W20" i="17"/>
  <c r="V20" i="17"/>
  <c r="U20" i="17"/>
  <c r="U21" i="17" s="1"/>
  <c r="T20" i="17"/>
  <c r="T31" i="17" s="1"/>
  <c r="S20" i="17"/>
  <c r="S31" i="17" s="1"/>
  <c r="R20" i="17"/>
  <c r="R31" i="17" s="1"/>
  <c r="Q20" i="17"/>
  <c r="Q21" i="17" s="1"/>
  <c r="P20" i="17"/>
  <c r="P31" i="17" s="1"/>
  <c r="O20" i="17"/>
  <c r="O31" i="17" s="1"/>
  <c r="N20" i="17"/>
  <c r="N31" i="17" s="1"/>
  <c r="M20" i="17"/>
  <c r="M21" i="17" s="1"/>
  <c r="L20" i="17"/>
  <c r="L31" i="17" s="1"/>
  <c r="K20" i="17"/>
  <c r="K31" i="17" s="1"/>
  <c r="J20" i="17"/>
  <c r="J31" i="17" s="1"/>
  <c r="I20" i="17"/>
  <c r="I21" i="17" s="1"/>
  <c r="H20" i="17"/>
  <c r="H31" i="17" s="1"/>
  <c r="G20" i="17"/>
  <c r="G31" i="17" s="1"/>
  <c r="F20" i="17"/>
  <c r="F31" i="17" s="1"/>
  <c r="E20" i="17"/>
  <c r="E21" i="17" s="1"/>
  <c r="D20" i="17"/>
  <c r="D31" i="17" s="1"/>
  <c r="C20" i="17"/>
  <c r="C31" i="17" s="1"/>
  <c r="B20" i="17"/>
  <c r="AC18" i="17"/>
  <c r="AB18" i="17"/>
  <c r="AC17" i="17"/>
  <c r="AB17" i="17"/>
  <c r="AC16" i="17"/>
  <c r="AB16" i="17"/>
  <c r="AC15" i="17"/>
  <c r="AB15" i="17"/>
  <c r="AC14" i="17"/>
  <c r="AB14" i="17"/>
  <c r="AC13" i="17"/>
  <c r="AB13" i="17"/>
  <c r="AC12" i="17"/>
  <c r="AB12" i="17"/>
  <c r="AC11" i="17"/>
  <c r="AB11" i="17"/>
  <c r="AC10" i="17"/>
  <c r="AB10" i="17"/>
  <c r="AC9" i="17"/>
  <c r="AB9" i="17"/>
  <c r="AC8" i="17"/>
  <c r="AB8" i="17"/>
  <c r="AC7" i="17"/>
  <c r="AB7" i="17"/>
  <c r="AC6" i="17"/>
  <c r="AB6" i="17"/>
  <c r="AC5" i="17"/>
  <c r="AB5" i="17"/>
  <c r="AC4" i="17"/>
  <c r="AB4" i="17"/>
  <c r="U32" i="17" l="1"/>
  <c r="Y32" i="17"/>
  <c r="Z32" i="17"/>
  <c r="V31" i="17"/>
  <c r="Z31" i="17"/>
  <c r="AA32" i="17"/>
  <c r="W31" i="17"/>
  <c r="AA31" i="17"/>
  <c r="AB28" i="17"/>
  <c r="V21" i="17"/>
  <c r="V32" i="17" s="1"/>
  <c r="X21" i="17"/>
  <c r="X32" i="17" s="1"/>
  <c r="T21" i="17"/>
  <c r="T32" i="17" s="1"/>
  <c r="W21" i="17"/>
  <c r="W32" i="17" s="1"/>
  <c r="E32" i="17"/>
  <c r="I32" i="17"/>
  <c r="M32" i="17"/>
  <c r="Q32" i="17"/>
  <c r="F32" i="17"/>
  <c r="R32" i="17"/>
  <c r="N32" i="17"/>
  <c r="K21" i="17"/>
  <c r="K32" i="17" s="1"/>
  <c r="G21" i="17"/>
  <c r="G32" i="17" s="1"/>
  <c r="L21" i="17"/>
  <c r="L32" i="17" s="1"/>
  <c r="AC21" i="17"/>
  <c r="AC32" i="17" s="1"/>
  <c r="C21" i="17"/>
  <c r="C32" i="17" s="1"/>
  <c r="H21" i="17"/>
  <c r="H32" i="17" s="1"/>
  <c r="S21" i="17"/>
  <c r="S32" i="17" s="1"/>
  <c r="AB20" i="17"/>
  <c r="AB31" i="17" s="1"/>
  <c r="D21" i="17"/>
  <c r="D32" i="17" s="1"/>
  <c r="J21" i="17"/>
  <c r="J32" i="17" s="1"/>
  <c r="O21" i="17"/>
  <c r="O32" i="17" s="1"/>
  <c r="AB29" i="17"/>
  <c r="E31" i="17"/>
  <c r="I31" i="17"/>
  <c r="M31" i="17"/>
  <c r="Q31" i="17"/>
  <c r="U31" i="17"/>
  <c r="Y31" i="17"/>
  <c r="B32" i="17"/>
  <c r="B31" i="17"/>
  <c r="AA28" i="16"/>
  <c r="AA29" i="16" s="1"/>
  <c r="Z28" i="16"/>
  <c r="Z29" i="16" s="1"/>
  <c r="Y28" i="16"/>
  <c r="Y29" i="16" s="1"/>
  <c r="X28" i="16"/>
  <c r="X29" i="16" s="1"/>
  <c r="W28" i="16"/>
  <c r="W29" i="16" s="1"/>
  <c r="V28" i="16"/>
  <c r="V29" i="16" s="1"/>
  <c r="U28" i="16"/>
  <c r="U29" i="16" s="1"/>
  <c r="T28" i="16"/>
  <c r="T29" i="16" s="1"/>
  <c r="S28" i="16"/>
  <c r="S29" i="16" s="1"/>
  <c r="R28" i="16"/>
  <c r="R29" i="16" s="1"/>
  <c r="Q28" i="16"/>
  <c r="Q29" i="16" s="1"/>
  <c r="P28" i="16"/>
  <c r="P29" i="16" s="1"/>
  <c r="O28" i="16"/>
  <c r="O29" i="16" s="1"/>
  <c r="N28" i="16"/>
  <c r="N29" i="16" s="1"/>
  <c r="M28" i="16"/>
  <c r="M29" i="16" s="1"/>
  <c r="L28" i="16"/>
  <c r="L29" i="16" s="1"/>
  <c r="K28" i="16"/>
  <c r="K29" i="16" s="1"/>
  <c r="J28" i="16"/>
  <c r="J29" i="16" s="1"/>
  <c r="I28" i="16"/>
  <c r="I29" i="16" s="1"/>
  <c r="H28" i="16"/>
  <c r="H29" i="16" s="1"/>
  <c r="G28" i="16"/>
  <c r="G29" i="16" s="1"/>
  <c r="F28" i="16"/>
  <c r="F29" i="16" s="1"/>
  <c r="E28" i="16"/>
  <c r="E29" i="16" s="1"/>
  <c r="D28" i="16"/>
  <c r="D29" i="16" s="1"/>
  <c r="C28" i="16"/>
  <c r="C29" i="16" s="1"/>
  <c r="B28" i="16"/>
  <c r="B29" i="16" s="1"/>
  <c r="AC26" i="16"/>
  <c r="AB26" i="16"/>
  <c r="AC25" i="16"/>
  <c r="AB25" i="16"/>
  <c r="AC24" i="16"/>
  <c r="AB24" i="16"/>
  <c r="Y21" i="16"/>
  <c r="W21" i="16"/>
  <c r="W32" i="16" s="1"/>
  <c r="U21" i="16"/>
  <c r="U32" i="16" s="1"/>
  <c r="S21" i="16"/>
  <c r="S32" i="16" s="1"/>
  <c r="O21" i="16"/>
  <c r="O32" i="16" s="1"/>
  <c r="N21" i="16"/>
  <c r="C21" i="16"/>
  <c r="C32" i="16" s="1"/>
  <c r="AA20" i="16"/>
  <c r="AA31" i="16" s="1"/>
  <c r="Z20" i="16"/>
  <c r="Y20" i="16"/>
  <c r="X20" i="16"/>
  <c r="X31" i="16" s="1"/>
  <c r="W20" i="16"/>
  <c r="W31" i="16" s="1"/>
  <c r="V20" i="16"/>
  <c r="U20" i="16"/>
  <c r="T20" i="16"/>
  <c r="T31" i="16" s="1"/>
  <c r="S20" i="16"/>
  <c r="S31" i="16" s="1"/>
  <c r="R20" i="16"/>
  <c r="R31" i="16" s="1"/>
  <c r="Q20" i="16"/>
  <c r="P20" i="16"/>
  <c r="P31" i="16" s="1"/>
  <c r="O20" i="16"/>
  <c r="O31" i="16" s="1"/>
  <c r="N20" i="16"/>
  <c r="N31" i="16" s="1"/>
  <c r="M20" i="16"/>
  <c r="L20" i="16"/>
  <c r="L31" i="16" s="1"/>
  <c r="K20" i="16"/>
  <c r="K31" i="16" s="1"/>
  <c r="J20" i="16"/>
  <c r="J31" i="16" s="1"/>
  <c r="I20" i="16"/>
  <c r="H20" i="16"/>
  <c r="H31" i="16" s="1"/>
  <c r="G20" i="16"/>
  <c r="G31" i="16" s="1"/>
  <c r="F20" i="16"/>
  <c r="F31" i="16" s="1"/>
  <c r="E20" i="16"/>
  <c r="D20" i="16"/>
  <c r="D31" i="16" s="1"/>
  <c r="C20" i="16"/>
  <c r="C31" i="16" s="1"/>
  <c r="B20" i="16"/>
  <c r="B31" i="16" s="1"/>
  <c r="AC18" i="16"/>
  <c r="AB18" i="16"/>
  <c r="AC17" i="16"/>
  <c r="AB17" i="16"/>
  <c r="AC16" i="16"/>
  <c r="AB16" i="16"/>
  <c r="AC15" i="16"/>
  <c r="AB15" i="16"/>
  <c r="AC14" i="16"/>
  <c r="AB14" i="16"/>
  <c r="AC13" i="16"/>
  <c r="AB13" i="16"/>
  <c r="AC12" i="16"/>
  <c r="AB12" i="16"/>
  <c r="AC11" i="16"/>
  <c r="AB11" i="16"/>
  <c r="AC10" i="16"/>
  <c r="AB10" i="16"/>
  <c r="AC9" i="16"/>
  <c r="AB9" i="16"/>
  <c r="AC8" i="16"/>
  <c r="AB8" i="16"/>
  <c r="AC7" i="16"/>
  <c r="AB7" i="16"/>
  <c r="AC6" i="16"/>
  <c r="AB6" i="16"/>
  <c r="AC5" i="16"/>
  <c r="AB5" i="16"/>
  <c r="AC4" i="16"/>
  <c r="AB4" i="16"/>
  <c r="AB21" i="17" l="1"/>
  <c r="AB32" i="17" s="1"/>
  <c r="U31" i="16"/>
  <c r="Y31" i="16"/>
  <c r="V31" i="16"/>
  <c r="AC29" i="16"/>
  <c r="Z31" i="16"/>
  <c r="Y32" i="16"/>
  <c r="Z21" i="16"/>
  <c r="Z32" i="16" s="1"/>
  <c r="AC21" i="16"/>
  <c r="AC32" i="16" s="1"/>
  <c r="V21" i="16"/>
  <c r="V32" i="16" s="1"/>
  <c r="AA21" i="16"/>
  <c r="AA32" i="16" s="1"/>
  <c r="AB28" i="16"/>
  <c r="E31" i="16"/>
  <c r="I31" i="16"/>
  <c r="M31" i="16"/>
  <c r="Q31" i="16"/>
  <c r="N32" i="16"/>
  <c r="I21" i="16"/>
  <c r="I32" i="16" s="1"/>
  <c r="E21" i="16"/>
  <c r="E32" i="16" s="1"/>
  <c r="J21" i="16"/>
  <c r="J32" i="16" s="1"/>
  <c r="F21" i="16"/>
  <c r="F32" i="16" s="1"/>
  <c r="K21" i="16"/>
  <c r="K32" i="16" s="1"/>
  <c r="Q21" i="16"/>
  <c r="B21" i="16"/>
  <c r="G21" i="16"/>
  <c r="G32" i="16" s="1"/>
  <c r="M21" i="16"/>
  <c r="R21" i="16"/>
  <c r="Q32" i="16"/>
  <c r="AB29" i="16"/>
  <c r="M32" i="16"/>
  <c r="R32" i="16"/>
  <c r="B32" i="16"/>
  <c r="AB20" i="16"/>
  <c r="D21" i="16"/>
  <c r="D32" i="16" s="1"/>
  <c r="H21" i="16"/>
  <c r="H32" i="16" s="1"/>
  <c r="L21" i="16"/>
  <c r="L32" i="16" s="1"/>
  <c r="P21" i="16"/>
  <c r="P32" i="16" s="1"/>
  <c r="T21" i="16"/>
  <c r="T32" i="16" s="1"/>
  <c r="X21" i="16"/>
  <c r="X32" i="16" s="1"/>
  <c r="Z29" i="15"/>
  <c r="T29" i="15"/>
  <c r="S29" i="15"/>
  <c r="P29" i="15"/>
  <c r="O29" i="15"/>
  <c r="N29" i="15"/>
  <c r="H29" i="15"/>
  <c r="D29" i="15"/>
  <c r="C29" i="15"/>
  <c r="AA28" i="15"/>
  <c r="AA29" i="15" s="1"/>
  <c r="Z28" i="15"/>
  <c r="Y28" i="15"/>
  <c r="Y29" i="15" s="1"/>
  <c r="X28" i="15"/>
  <c r="X29" i="15" s="1"/>
  <c r="W28" i="15"/>
  <c r="W29" i="15" s="1"/>
  <c r="V28" i="15"/>
  <c r="V29" i="15" s="1"/>
  <c r="U28" i="15"/>
  <c r="U29" i="15" s="1"/>
  <c r="T28" i="15"/>
  <c r="S28" i="15"/>
  <c r="R28" i="15"/>
  <c r="R29" i="15" s="1"/>
  <c r="Q28" i="15"/>
  <c r="Q29" i="15" s="1"/>
  <c r="P28" i="15"/>
  <c r="O28" i="15"/>
  <c r="N28" i="15"/>
  <c r="M28" i="15"/>
  <c r="M29" i="15" s="1"/>
  <c r="L28" i="15"/>
  <c r="L29" i="15" s="1"/>
  <c r="K28" i="15"/>
  <c r="K29" i="15" s="1"/>
  <c r="J28" i="15"/>
  <c r="J29" i="15" s="1"/>
  <c r="I28" i="15"/>
  <c r="I29" i="15" s="1"/>
  <c r="H28" i="15"/>
  <c r="G28" i="15"/>
  <c r="G29" i="15" s="1"/>
  <c r="F28" i="15"/>
  <c r="F29" i="15" s="1"/>
  <c r="E28" i="15"/>
  <c r="E29" i="15" s="1"/>
  <c r="D28" i="15"/>
  <c r="C28" i="15"/>
  <c r="B28" i="15"/>
  <c r="B29" i="15" s="1"/>
  <c r="AC26" i="15"/>
  <c r="AB26" i="15"/>
  <c r="AC25" i="15"/>
  <c r="AB25" i="15"/>
  <c r="AC24" i="15"/>
  <c r="AC29" i="15" s="1"/>
  <c r="AB24" i="15"/>
  <c r="X21" i="15"/>
  <c r="W21" i="15"/>
  <c r="Q21" i="15"/>
  <c r="M21" i="15"/>
  <c r="L21" i="15"/>
  <c r="AA20" i="15"/>
  <c r="Z20" i="15"/>
  <c r="Z21" i="15" s="1"/>
  <c r="Z32" i="15" s="1"/>
  <c r="Y20" i="15"/>
  <c r="X20" i="15"/>
  <c r="X31" i="15" s="1"/>
  <c r="W20" i="15"/>
  <c r="V20" i="15"/>
  <c r="V21" i="15" s="1"/>
  <c r="U20" i="15"/>
  <c r="T20" i="15"/>
  <c r="T31" i="15" s="1"/>
  <c r="S20" i="15"/>
  <c r="S31" i="15" s="1"/>
  <c r="R20" i="15"/>
  <c r="R21" i="15" s="1"/>
  <c r="Q20" i="15"/>
  <c r="P20" i="15"/>
  <c r="P31" i="15" s="1"/>
  <c r="O20" i="15"/>
  <c r="O31" i="15" s="1"/>
  <c r="N20" i="15"/>
  <c r="N21" i="15" s="1"/>
  <c r="N32" i="15" s="1"/>
  <c r="M20" i="15"/>
  <c r="L20" i="15"/>
  <c r="L31" i="15" s="1"/>
  <c r="K20" i="15"/>
  <c r="K31" i="15" s="1"/>
  <c r="J20" i="15"/>
  <c r="J21" i="15" s="1"/>
  <c r="I20" i="15"/>
  <c r="H20" i="15"/>
  <c r="H31" i="15" s="1"/>
  <c r="G20" i="15"/>
  <c r="G31" i="15" s="1"/>
  <c r="F20" i="15"/>
  <c r="F21" i="15" s="1"/>
  <c r="E20" i="15"/>
  <c r="D20" i="15"/>
  <c r="D31" i="15" s="1"/>
  <c r="C20" i="15"/>
  <c r="C31" i="15" s="1"/>
  <c r="B20" i="15"/>
  <c r="B21" i="15" s="1"/>
  <c r="AC18" i="15"/>
  <c r="AB18" i="15"/>
  <c r="AC17" i="15"/>
  <c r="AB17" i="15"/>
  <c r="AC16" i="15"/>
  <c r="AB16" i="15"/>
  <c r="AC15" i="15"/>
  <c r="AB15" i="15"/>
  <c r="AC14" i="15"/>
  <c r="AB14" i="15"/>
  <c r="AC13" i="15"/>
  <c r="AB13" i="15"/>
  <c r="AC12" i="15"/>
  <c r="AB12" i="15"/>
  <c r="AC11" i="15"/>
  <c r="AB11" i="15"/>
  <c r="AC10" i="15"/>
  <c r="AB10" i="15"/>
  <c r="AC9" i="15"/>
  <c r="AB9" i="15"/>
  <c r="AC8" i="15"/>
  <c r="AB8" i="15"/>
  <c r="AC7" i="15"/>
  <c r="AB7" i="15"/>
  <c r="AC6" i="15"/>
  <c r="AB6" i="15"/>
  <c r="AC5" i="15"/>
  <c r="AB5" i="15"/>
  <c r="AC4" i="15"/>
  <c r="AB4" i="15"/>
  <c r="AB31" i="16" l="1"/>
  <c r="AB21" i="16"/>
  <c r="AB32" i="16" s="1"/>
  <c r="W31" i="15"/>
  <c r="AA31" i="15"/>
  <c r="W32" i="15"/>
  <c r="V32" i="15"/>
  <c r="X32" i="15"/>
  <c r="U31" i="15"/>
  <c r="Y31" i="15"/>
  <c r="T21" i="15"/>
  <c r="T32" i="15" s="1"/>
  <c r="Y21" i="15"/>
  <c r="AC21" i="15"/>
  <c r="U21" i="15"/>
  <c r="U32" i="15" s="1"/>
  <c r="AA21" i="15"/>
  <c r="AA32" i="15" s="1"/>
  <c r="J32" i="15"/>
  <c r="R32" i="15"/>
  <c r="L32" i="15"/>
  <c r="E31" i="15"/>
  <c r="I31" i="15"/>
  <c r="M31" i="15"/>
  <c r="Q31" i="15"/>
  <c r="M32" i="15"/>
  <c r="AB28" i="15"/>
  <c r="F32" i="15"/>
  <c r="G21" i="15"/>
  <c r="G32" i="15" s="1"/>
  <c r="C21" i="15"/>
  <c r="C32" i="15" s="1"/>
  <c r="H21" i="15"/>
  <c r="H32" i="15" s="1"/>
  <c r="S21" i="15"/>
  <c r="S32" i="15" s="1"/>
  <c r="D21" i="15"/>
  <c r="D32" i="15" s="1"/>
  <c r="I21" i="15"/>
  <c r="O21" i="15"/>
  <c r="O32" i="15" s="1"/>
  <c r="E21" i="15"/>
  <c r="K21" i="15"/>
  <c r="K32" i="15" s="1"/>
  <c r="P21" i="15"/>
  <c r="P32" i="15" s="1"/>
  <c r="I32" i="15"/>
  <c r="Y32" i="15"/>
  <c r="B32" i="15"/>
  <c r="E32" i="15"/>
  <c r="AC32" i="15"/>
  <c r="Q32" i="15"/>
  <c r="AB29" i="15"/>
  <c r="B31" i="15"/>
  <c r="F31" i="15"/>
  <c r="J31" i="15"/>
  <c r="N31" i="15"/>
  <c r="R31" i="15"/>
  <c r="V31" i="15"/>
  <c r="Z31" i="15"/>
  <c r="AB20" i="15"/>
  <c r="AB31" i="15" s="1"/>
  <c r="Z29" i="14"/>
  <c r="Y29" i="14"/>
  <c r="J29" i="14"/>
  <c r="B29" i="14"/>
  <c r="AA28" i="14"/>
  <c r="AA29" i="14" s="1"/>
  <c r="Z28" i="14"/>
  <c r="Y28" i="14"/>
  <c r="X28" i="14"/>
  <c r="X29" i="14" s="1"/>
  <c r="W28" i="14"/>
  <c r="W29" i="14" s="1"/>
  <c r="V28" i="14"/>
  <c r="V29" i="14" s="1"/>
  <c r="U28" i="14"/>
  <c r="U29" i="14" s="1"/>
  <c r="T28" i="14"/>
  <c r="T29" i="14" s="1"/>
  <c r="S28" i="14"/>
  <c r="S29" i="14" s="1"/>
  <c r="R28" i="14"/>
  <c r="R29" i="14" s="1"/>
  <c r="Q28" i="14"/>
  <c r="Q29" i="14" s="1"/>
  <c r="P28" i="14"/>
  <c r="P29" i="14" s="1"/>
  <c r="O28" i="14"/>
  <c r="O29" i="14" s="1"/>
  <c r="N28" i="14"/>
  <c r="N29" i="14" s="1"/>
  <c r="M28" i="14"/>
  <c r="M29" i="14" s="1"/>
  <c r="L28" i="14"/>
  <c r="L29" i="14" s="1"/>
  <c r="K28" i="14"/>
  <c r="K29" i="14" s="1"/>
  <c r="J28" i="14"/>
  <c r="I28" i="14"/>
  <c r="I29" i="14" s="1"/>
  <c r="H28" i="14"/>
  <c r="H29" i="14" s="1"/>
  <c r="G28" i="14"/>
  <c r="G29" i="14" s="1"/>
  <c r="F28" i="14"/>
  <c r="F29" i="14" s="1"/>
  <c r="E28" i="14"/>
  <c r="E29" i="14" s="1"/>
  <c r="D28" i="14"/>
  <c r="D29" i="14" s="1"/>
  <c r="C28" i="14"/>
  <c r="C29" i="14" s="1"/>
  <c r="B28" i="14"/>
  <c r="AC26" i="14"/>
  <c r="AB26" i="14"/>
  <c r="AC25" i="14"/>
  <c r="AB25" i="14"/>
  <c r="AC24" i="14"/>
  <c r="AC29" i="14" s="1"/>
  <c r="AB24" i="14"/>
  <c r="Z21" i="14"/>
  <c r="W21" i="14"/>
  <c r="AA20" i="14"/>
  <c r="AA31" i="14" s="1"/>
  <c r="Z20" i="14"/>
  <c r="Z31" i="14" s="1"/>
  <c r="Y20" i="14"/>
  <c r="Y21" i="14" s="1"/>
  <c r="X20" i="14"/>
  <c r="W20" i="14"/>
  <c r="W31" i="14" s="1"/>
  <c r="V20" i="14"/>
  <c r="V31" i="14" s="1"/>
  <c r="U20" i="14"/>
  <c r="U21" i="14" s="1"/>
  <c r="T20" i="14"/>
  <c r="S20" i="14"/>
  <c r="S31" i="14" s="1"/>
  <c r="R20" i="14"/>
  <c r="R21" i="14" s="1"/>
  <c r="Q20" i="14"/>
  <c r="Q21" i="14" s="1"/>
  <c r="P20" i="14"/>
  <c r="O20" i="14"/>
  <c r="O31" i="14" s="1"/>
  <c r="N20" i="14"/>
  <c r="M20" i="14"/>
  <c r="M21" i="14" s="1"/>
  <c r="L20" i="14"/>
  <c r="K20" i="14"/>
  <c r="K31" i="14" s="1"/>
  <c r="J20" i="14"/>
  <c r="J21" i="14" s="1"/>
  <c r="I20" i="14"/>
  <c r="I21" i="14" s="1"/>
  <c r="H20" i="14"/>
  <c r="G20" i="14"/>
  <c r="G31" i="14" s="1"/>
  <c r="F20" i="14"/>
  <c r="E20" i="14"/>
  <c r="E21" i="14" s="1"/>
  <c r="D20" i="14"/>
  <c r="C20" i="14"/>
  <c r="C31" i="14" s="1"/>
  <c r="B20" i="14"/>
  <c r="B21" i="14" s="1"/>
  <c r="AC18" i="14"/>
  <c r="AB18" i="14"/>
  <c r="AC17" i="14"/>
  <c r="AB17" i="14"/>
  <c r="AC16" i="14"/>
  <c r="AB16" i="14"/>
  <c r="AC15" i="14"/>
  <c r="AB15" i="14"/>
  <c r="AC14" i="14"/>
  <c r="AB14" i="14"/>
  <c r="AC13" i="14"/>
  <c r="AB13" i="14"/>
  <c r="AC12" i="14"/>
  <c r="AB12" i="14"/>
  <c r="AC11" i="14"/>
  <c r="AB11" i="14"/>
  <c r="AC10" i="14"/>
  <c r="AB10" i="14"/>
  <c r="AC9" i="14"/>
  <c r="AB9" i="14"/>
  <c r="AC8" i="14"/>
  <c r="AB8" i="14"/>
  <c r="AC7" i="14"/>
  <c r="AB7" i="14"/>
  <c r="AC6" i="14"/>
  <c r="AB6" i="14"/>
  <c r="AC5" i="14"/>
  <c r="AB5" i="14"/>
  <c r="AC4" i="14"/>
  <c r="AB4" i="14"/>
  <c r="AB21" i="15" l="1"/>
  <c r="AB32" i="15"/>
  <c r="T31" i="14"/>
  <c r="X31" i="14"/>
  <c r="U32" i="14"/>
  <c r="Y32" i="14"/>
  <c r="Z32" i="14"/>
  <c r="AB28" i="14"/>
  <c r="AA21" i="14"/>
  <c r="AA32" i="14" s="1"/>
  <c r="AC21" i="14"/>
  <c r="AC32" i="14" s="1"/>
  <c r="V21" i="14"/>
  <c r="V32" i="14" s="1"/>
  <c r="D31" i="14"/>
  <c r="H31" i="14"/>
  <c r="L31" i="14"/>
  <c r="P31" i="14"/>
  <c r="B32" i="14"/>
  <c r="E32" i="14"/>
  <c r="I32" i="14"/>
  <c r="M32" i="14"/>
  <c r="Q32" i="14"/>
  <c r="J32" i="14"/>
  <c r="F31" i="14"/>
  <c r="J31" i="14"/>
  <c r="N31" i="14"/>
  <c r="R31" i="14"/>
  <c r="R32" i="14"/>
  <c r="C21" i="14"/>
  <c r="C32" i="14" s="1"/>
  <c r="K21" i="14"/>
  <c r="K32" i="14" s="1"/>
  <c r="S21" i="14"/>
  <c r="S32" i="14" s="1"/>
  <c r="AB20" i="14"/>
  <c r="AB31" i="14" s="1"/>
  <c r="F21" i="14"/>
  <c r="F32" i="14" s="1"/>
  <c r="N21" i="14"/>
  <c r="N32" i="14" s="1"/>
  <c r="G21" i="14"/>
  <c r="O21" i="14"/>
  <c r="O32" i="14" s="1"/>
  <c r="AB29" i="14"/>
  <c r="G32" i="14"/>
  <c r="W32" i="14"/>
  <c r="E31" i="14"/>
  <c r="M31" i="14"/>
  <c r="Q31" i="14"/>
  <c r="Y31" i="14"/>
  <c r="D21" i="14"/>
  <c r="D32" i="14" s="1"/>
  <c r="H21" i="14"/>
  <c r="H32" i="14" s="1"/>
  <c r="L21" i="14"/>
  <c r="L32" i="14" s="1"/>
  <c r="P21" i="14"/>
  <c r="P32" i="14" s="1"/>
  <c r="T21" i="14"/>
  <c r="T32" i="14" s="1"/>
  <c r="X21" i="14"/>
  <c r="X32" i="14" s="1"/>
  <c r="I31" i="14"/>
  <c r="U31" i="14"/>
  <c r="B31" i="14"/>
  <c r="AA28" i="13"/>
  <c r="AA29" i="13" s="1"/>
  <c r="Z28" i="13"/>
  <c r="Z29" i="13" s="1"/>
  <c r="Y28" i="13"/>
  <c r="Y29" i="13" s="1"/>
  <c r="X28" i="13"/>
  <c r="X29" i="13" s="1"/>
  <c r="W28" i="13"/>
  <c r="W29" i="13" s="1"/>
  <c r="V28" i="13"/>
  <c r="V29" i="13" s="1"/>
  <c r="U28" i="13"/>
  <c r="U29" i="13" s="1"/>
  <c r="T28" i="13"/>
  <c r="T29" i="13" s="1"/>
  <c r="S28" i="13"/>
  <c r="S29" i="13" s="1"/>
  <c r="R28" i="13"/>
  <c r="R29" i="13" s="1"/>
  <c r="Q28" i="13"/>
  <c r="Q29" i="13" s="1"/>
  <c r="P28" i="13"/>
  <c r="P29" i="13" s="1"/>
  <c r="O28" i="13"/>
  <c r="O29" i="13" s="1"/>
  <c r="N28" i="13"/>
  <c r="N29" i="13" s="1"/>
  <c r="M28" i="13"/>
  <c r="M29" i="13" s="1"/>
  <c r="L28" i="13"/>
  <c r="L29" i="13" s="1"/>
  <c r="K28" i="13"/>
  <c r="K29" i="13" s="1"/>
  <c r="J28" i="13"/>
  <c r="J29" i="13" s="1"/>
  <c r="I28" i="13"/>
  <c r="I29" i="13" s="1"/>
  <c r="H28" i="13"/>
  <c r="H29" i="13" s="1"/>
  <c r="G28" i="13"/>
  <c r="G29" i="13" s="1"/>
  <c r="F28" i="13"/>
  <c r="F29" i="13" s="1"/>
  <c r="E28" i="13"/>
  <c r="E29" i="13" s="1"/>
  <c r="D28" i="13"/>
  <c r="D29" i="13" s="1"/>
  <c r="C28" i="13"/>
  <c r="C29" i="13" s="1"/>
  <c r="B28" i="13"/>
  <c r="B29" i="13" s="1"/>
  <c r="AC26" i="13"/>
  <c r="AB26" i="13"/>
  <c r="AC25" i="13"/>
  <c r="AB25" i="13"/>
  <c r="AC24" i="13"/>
  <c r="AB24" i="13"/>
  <c r="AB28" i="13" s="1"/>
  <c r="R21" i="13"/>
  <c r="Q21" i="13"/>
  <c r="M21" i="13"/>
  <c r="F21" i="13"/>
  <c r="B21" i="13"/>
  <c r="AA20" i="13"/>
  <c r="AA21" i="13" s="1"/>
  <c r="Z20" i="13"/>
  <c r="Z31" i="13" s="1"/>
  <c r="Y20" i="13"/>
  <c r="X20" i="13"/>
  <c r="W20" i="13"/>
  <c r="W21" i="13" s="1"/>
  <c r="V20" i="13"/>
  <c r="V31" i="13" s="1"/>
  <c r="U20" i="13"/>
  <c r="T20" i="13"/>
  <c r="S20" i="13"/>
  <c r="S21" i="13" s="1"/>
  <c r="R20" i="13"/>
  <c r="R31" i="13" s="1"/>
  <c r="Q20" i="13"/>
  <c r="P20" i="13"/>
  <c r="O20" i="13"/>
  <c r="O21" i="13" s="1"/>
  <c r="N20" i="13"/>
  <c r="N31" i="13" s="1"/>
  <c r="M20" i="13"/>
  <c r="L20" i="13"/>
  <c r="L21" i="13" s="1"/>
  <c r="K20" i="13"/>
  <c r="K21" i="13" s="1"/>
  <c r="J20" i="13"/>
  <c r="J31" i="13" s="1"/>
  <c r="I20" i="13"/>
  <c r="H20" i="13"/>
  <c r="G20" i="13"/>
  <c r="G21" i="13" s="1"/>
  <c r="F20" i="13"/>
  <c r="F31" i="13" s="1"/>
  <c r="E20" i="13"/>
  <c r="D20" i="13"/>
  <c r="C20" i="13"/>
  <c r="C21" i="13" s="1"/>
  <c r="B20" i="13"/>
  <c r="B31" i="13" s="1"/>
  <c r="AC18" i="13"/>
  <c r="AB18" i="13"/>
  <c r="AC17" i="13"/>
  <c r="AB17" i="13"/>
  <c r="AC16" i="13"/>
  <c r="AB16" i="13"/>
  <c r="AC15" i="13"/>
  <c r="AB15" i="13"/>
  <c r="AC14" i="13"/>
  <c r="AB14" i="13"/>
  <c r="AC13" i="13"/>
  <c r="AB13" i="13"/>
  <c r="AC12" i="13"/>
  <c r="AB12" i="13"/>
  <c r="AC11" i="13"/>
  <c r="AB11" i="13"/>
  <c r="AC10" i="13"/>
  <c r="AB10" i="13"/>
  <c r="AC9" i="13"/>
  <c r="AB9" i="13"/>
  <c r="AC8" i="13"/>
  <c r="AB8" i="13"/>
  <c r="AC7" i="13"/>
  <c r="AB7" i="13"/>
  <c r="AC6" i="13"/>
  <c r="AB6" i="13"/>
  <c r="AC5" i="13"/>
  <c r="AC21" i="13" s="1"/>
  <c r="AB5" i="13"/>
  <c r="AC4" i="13"/>
  <c r="AB4" i="13"/>
  <c r="AB21" i="14" l="1"/>
  <c r="AB32" i="14" s="1"/>
  <c r="M32" i="13"/>
  <c r="O32" i="13"/>
  <c r="S32" i="13"/>
  <c r="V21" i="13"/>
  <c r="G32" i="13"/>
  <c r="H31" i="13"/>
  <c r="L32" i="13"/>
  <c r="AC29" i="13"/>
  <c r="AC32" i="13" s="1"/>
  <c r="K32" i="13"/>
  <c r="W32" i="13"/>
  <c r="AA32" i="13"/>
  <c r="D31" i="13"/>
  <c r="L31" i="13"/>
  <c r="P31" i="13"/>
  <c r="T31" i="13"/>
  <c r="X31" i="13"/>
  <c r="Q32" i="13"/>
  <c r="E31" i="13"/>
  <c r="I31" i="13"/>
  <c r="M31" i="13"/>
  <c r="Q31" i="13"/>
  <c r="U31" i="13"/>
  <c r="Y31" i="13"/>
  <c r="AB29" i="13"/>
  <c r="E21" i="13"/>
  <c r="E32" i="13" s="1"/>
  <c r="J21" i="13"/>
  <c r="J32" i="13" s="1"/>
  <c r="P21" i="13"/>
  <c r="P32" i="13" s="1"/>
  <c r="U21" i="13"/>
  <c r="U32" i="13" s="1"/>
  <c r="Z21" i="13"/>
  <c r="Z32" i="13" s="1"/>
  <c r="H21" i="13"/>
  <c r="H32" i="13" s="1"/>
  <c r="X21" i="13"/>
  <c r="X32" i="13" s="1"/>
  <c r="D21" i="13"/>
  <c r="D32" i="13" s="1"/>
  <c r="I21" i="13"/>
  <c r="I32" i="13" s="1"/>
  <c r="N21" i="13"/>
  <c r="N32" i="13" s="1"/>
  <c r="T21" i="13"/>
  <c r="T32" i="13" s="1"/>
  <c r="Y21" i="13"/>
  <c r="Y32" i="13" s="1"/>
  <c r="C32" i="13"/>
  <c r="AB21" i="13"/>
  <c r="F32" i="13"/>
  <c r="V32" i="13"/>
  <c r="B32" i="13"/>
  <c r="R32" i="13"/>
  <c r="C31" i="13"/>
  <c r="G31" i="13"/>
  <c r="K31" i="13"/>
  <c r="O31" i="13"/>
  <c r="S31" i="13"/>
  <c r="W31" i="13"/>
  <c r="AA31" i="13"/>
  <c r="AB20" i="13"/>
  <c r="AB31" i="13" s="1"/>
  <c r="Q29" i="12"/>
  <c r="L29" i="12"/>
  <c r="E29" i="12"/>
  <c r="AA28" i="12"/>
  <c r="AA29" i="12" s="1"/>
  <c r="Z28" i="12"/>
  <c r="Z29" i="12" s="1"/>
  <c r="Y28" i="12"/>
  <c r="Y29" i="12" s="1"/>
  <c r="X28" i="12"/>
  <c r="X29" i="12" s="1"/>
  <c r="W28" i="12"/>
  <c r="W29" i="12" s="1"/>
  <c r="V28" i="12"/>
  <c r="V29" i="12" s="1"/>
  <c r="U28" i="12"/>
  <c r="U29" i="12" s="1"/>
  <c r="T28" i="12"/>
  <c r="T29" i="12" s="1"/>
  <c r="S28" i="12"/>
  <c r="S29" i="12" s="1"/>
  <c r="R28" i="12"/>
  <c r="R29" i="12" s="1"/>
  <c r="Q28" i="12"/>
  <c r="P28" i="12"/>
  <c r="P29" i="12" s="1"/>
  <c r="O28" i="12"/>
  <c r="O29" i="12" s="1"/>
  <c r="N28" i="12"/>
  <c r="N29" i="12" s="1"/>
  <c r="M28" i="12"/>
  <c r="M29" i="12" s="1"/>
  <c r="L28" i="12"/>
  <c r="K28" i="12"/>
  <c r="K29" i="12" s="1"/>
  <c r="J28" i="12"/>
  <c r="J29" i="12" s="1"/>
  <c r="I28" i="12"/>
  <c r="I29" i="12" s="1"/>
  <c r="H28" i="12"/>
  <c r="H29" i="12" s="1"/>
  <c r="G28" i="12"/>
  <c r="G29" i="12" s="1"/>
  <c r="F28" i="12"/>
  <c r="F29" i="12" s="1"/>
  <c r="E28" i="12"/>
  <c r="D28" i="12"/>
  <c r="D29" i="12" s="1"/>
  <c r="C28" i="12"/>
  <c r="C29" i="12" s="1"/>
  <c r="B28" i="12"/>
  <c r="B29" i="12" s="1"/>
  <c r="AC26" i="12"/>
  <c r="AB26" i="12"/>
  <c r="AC25" i="12"/>
  <c r="AB25" i="12"/>
  <c r="AC24" i="12"/>
  <c r="AB24" i="12"/>
  <c r="AA21" i="12"/>
  <c r="AA32" i="12" s="1"/>
  <c r="V21" i="12"/>
  <c r="V32" i="12" s="1"/>
  <c r="S21" i="12"/>
  <c r="R21" i="12"/>
  <c r="Q21" i="12"/>
  <c r="Q32" i="12" s="1"/>
  <c r="O21" i="12"/>
  <c r="K21" i="12"/>
  <c r="K32" i="12" s="1"/>
  <c r="F21" i="12"/>
  <c r="F32" i="12" s="1"/>
  <c r="E21" i="12"/>
  <c r="E32" i="12" s="1"/>
  <c r="AA20" i="12"/>
  <c r="Z20" i="12"/>
  <c r="Z31" i="12" s="1"/>
  <c r="Y20" i="12"/>
  <c r="X20" i="12"/>
  <c r="X21" i="12" s="1"/>
  <c r="W20" i="12"/>
  <c r="W31" i="12" s="1"/>
  <c r="V20" i="12"/>
  <c r="V31" i="12" s="1"/>
  <c r="U20" i="12"/>
  <c r="U31" i="12" s="1"/>
  <c r="T20" i="12"/>
  <c r="T21" i="12" s="1"/>
  <c r="S20" i="12"/>
  <c r="R20" i="12"/>
  <c r="R31" i="12" s="1"/>
  <c r="Q20" i="12"/>
  <c r="Q31" i="12" s="1"/>
  <c r="P20" i="12"/>
  <c r="P21" i="12" s="1"/>
  <c r="O20" i="12"/>
  <c r="N20" i="12"/>
  <c r="N31" i="12" s="1"/>
  <c r="M20" i="12"/>
  <c r="L20" i="12"/>
  <c r="L21" i="12" s="1"/>
  <c r="K20" i="12"/>
  <c r="K31" i="12" s="1"/>
  <c r="J20" i="12"/>
  <c r="J31" i="12" s="1"/>
  <c r="I20" i="12"/>
  <c r="I31" i="12" s="1"/>
  <c r="H20" i="12"/>
  <c r="H21" i="12" s="1"/>
  <c r="G20" i="12"/>
  <c r="G31" i="12" s="1"/>
  <c r="F20" i="12"/>
  <c r="F31" i="12" s="1"/>
  <c r="E20" i="12"/>
  <c r="E31" i="12" s="1"/>
  <c r="D20" i="12"/>
  <c r="D21" i="12" s="1"/>
  <c r="C20" i="12"/>
  <c r="C31" i="12" s="1"/>
  <c r="B20" i="12"/>
  <c r="B31" i="12" s="1"/>
  <c r="AC18" i="12"/>
  <c r="AB18" i="12"/>
  <c r="AC17" i="12"/>
  <c r="AB17" i="12"/>
  <c r="AC16" i="12"/>
  <c r="AB16" i="12"/>
  <c r="AC15" i="12"/>
  <c r="AB15" i="12"/>
  <c r="AC14" i="12"/>
  <c r="AB14" i="12"/>
  <c r="AC13" i="12"/>
  <c r="AB13" i="12"/>
  <c r="AC12" i="12"/>
  <c r="AB12" i="12"/>
  <c r="AC11" i="12"/>
  <c r="AB11" i="12"/>
  <c r="AC10" i="12"/>
  <c r="AB10" i="12"/>
  <c r="AC9" i="12"/>
  <c r="AB9" i="12"/>
  <c r="AC8" i="12"/>
  <c r="AB8" i="12"/>
  <c r="AC7" i="12"/>
  <c r="AB7" i="12"/>
  <c r="AC6" i="12"/>
  <c r="AB6" i="12"/>
  <c r="AC5" i="12"/>
  <c r="AB5" i="12"/>
  <c r="AC4" i="12"/>
  <c r="AB4" i="12"/>
  <c r="AB32" i="13" l="1"/>
  <c r="AA31" i="12"/>
  <c r="S31" i="12"/>
  <c r="P32" i="12"/>
  <c r="O31" i="12"/>
  <c r="X32" i="12"/>
  <c r="Y31" i="12"/>
  <c r="L32" i="12"/>
  <c r="M31" i="12"/>
  <c r="H32" i="12"/>
  <c r="AC29" i="12"/>
  <c r="D32" i="12"/>
  <c r="AB28" i="12"/>
  <c r="T32" i="12"/>
  <c r="AB29" i="12"/>
  <c r="Z21" i="12"/>
  <c r="N21" i="12"/>
  <c r="Y21" i="12"/>
  <c r="Y32" i="12" s="1"/>
  <c r="W21" i="12"/>
  <c r="W32" i="12" s="1"/>
  <c r="M21" i="12"/>
  <c r="M32" i="12" s="1"/>
  <c r="J21" i="12"/>
  <c r="J32" i="12" s="1"/>
  <c r="I21" i="12"/>
  <c r="I32" i="12" s="1"/>
  <c r="G21" i="12"/>
  <c r="G32" i="12" s="1"/>
  <c r="AC21" i="12"/>
  <c r="B21" i="12"/>
  <c r="B32" i="12" s="1"/>
  <c r="C21" i="12"/>
  <c r="U21" i="12"/>
  <c r="U32" i="12" s="1"/>
  <c r="R32" i="12"/>
  <c r="C32" i="12"/>
  <c r="N32" i="12"/>
  <c r="S32" i="12"/>
  <c r="O32" i="12"/>
  <c r="Z32" i="12"/>
  <c r="AB20" i="12"/>
  <c r="D31" i="12"/>
  <c r="H31" i="12"/>
  <c r="L31" i="12"/>
  <c r="P31" i="12"/>
  <c r="T31" i="12"/>
  <c r="X31" i="12"/>
  <c r="AA28" i="11"/>
  <c r="AA29" i="11" s="1"/>
  <c r="Z28" i="11"/>
  <c r="Z29" i="11" s="1"/>
  <c r="Y28" i="11"/>
  <c r="Y29" i="11" s="1"/>
  <c r="X28" i="11"/>
  <c r="X29" i="11" s="1"/>
  <c r="W28" i="11"/>
  <c r="W29" i="11" s="1"/>
  <c r="V28" i="11"/>
  <c r="V29" i="11" s="1"/>
  <c r="U28" i="11"/>
  <c r="U29" i="11" s="1"/>
  <c r="T28" i="11"/>
  <c r="T29" i="11" s="1"/>
  <c r="S28" i="11"/>
  <c r="S29" i="11" s="1"/>
  <c r="R28" i="11"/>
  <c r="R29" i="11" s="1"/>
  <c r="Q28" i="11"/>
  <c r="Q29" i="11" s="1"/>
  <c r="P28" i="11"/>
  <c r="P29" i="11" s="1"/>
  <c r="O28" i="11"/>
  <c r="O29" i="11" s="1"/>
  <c r="N28" i="11"/>
  <c r="N29" i="11" s="1"/>
  <c r="M28" i="11"/>
  <c r="M29" i="11" s="1"/>
  <c r="L28" i="11"/>
  <c r="L29" i="11" s="1"/>
  <c r="K28" i="11"/>
  <c r="K29" i="11" s="1"/>
  <c r="J28" i="11"/>
  <c r="J29" i="11" s="1"/>
  <c r="I28" i="11"/>
  <c r="I29" i="11" s="1"/>
  <c r="H28" i="11"/>
  <c r="H29" i="11" s="1"/>
  <c r="G28" i="11"/>
  <c r="G29" i="11" s="1"/>
  <c r="F28" i="11"/>
  <c r="F29" i="11" s="1"/>
  <c r="E28" i="11"/>
  <c r="E29" i="11" s="1"/>
  <c r="D28" i="11"/>
  <c r="D29" i="11" s="1"/>
  <c r="C28" i="11"/>
  <c r="C29" i="11" s="1"/>
  <c r="B28" i="11"/>
  <c r="B29" i="11" s="1"/>
  <c r="AC26" i="11"/>
  <c r="AB26" i="11"/>
  <c r="AC25" i="11"/>
  <c r="AB25" i="11"/>
  <c r="AC24" i="11"/>
  <c r="AC29" i="11" s="1"/>
  <c r="AB24" i="11"/>
  <c r="X21" i="11"/>
  <c r="P21" i="11"/>
  <c r="L21" i="11"/>
  <c r="L32" i="11" s="1"/>
  <c r="H21" i="11"/>
  <c r="AA20" i="11"/>
  <c r="Z20" i="11"/>
  <c r="Z31" i="11" s="1"/>
  <c r="Y20" i="11"/>
  <c r="Y21" i="11" s="1"/>
  <c r="X20" i="11"/>
  <c r="W20" i="11"/>
  <c r="V20" i="11"/>
  <c r="V31" i="11" s="1"/>
  <c r="U20" i="11"/>
  <c r="U21" i="11" s="1"/>
  <c r="T20" i="11"/>
  <c r="T21" i="11" s="1"/>
  <c r="S20" i="11"/>
  <c r="R20" i="11"/>
  <c r="R31" i="11" s="1"/>
  <c r="Q20" i="11"/>
  <c r="Q21" i="11" s="1"/>
  <c r="P20" i="11"/>
  <c r="O20" i="11"/>
  <c r="N20" i="11"/>
  <c r="N31" i="11" s="1"/>
  <c r="M20" i="11"/>
  <c r="M21" i="11" s="1"/>
  <c r="L20" i="11"/>
  <c r="K20" i="11"/>
  <c r="J20" i="11"/>
  <c r="J31" i="11" s="1"/>
  <c r="I20" i="11"/>
  <c r="I21" i="11" s="1"/>
  <c r="H20" i="11"/>
  <c r="G20" i="11"/>
  <c r="F20" i="11"/>
  <c r="F31" i="11" s="1"/>
  <c r="E20" i="11"/>
  <c r="E21" i="11" s="1"/>
  <c r="D20" i="11"/>
  <c r="D21" i="11" s="1"/>
  <c r="C20" i="11"/>
  <c r="B20" i="11"/>
  <c r="B21" i="11" s="1"/>
  <c r="AC18" i="11"/>
  <c r="AB18" i="11"/>
  <c r="AC17" i="11"/>
  <c r="AB17" i="11"/>
  <c r="AC16" i="11"/>
  <c r="AB16" i="11"/>
  <c r="AC15" i="11"/>
  <c r="AB15" i="11"/>
  <c r="AC14" i="11"/>
  <c r="AB14" i="11"/>
  <c r="AC13" i="11"/>
  <c r="AB13" i="11"/>
  <c r="AC12" i="11"/>
  <c r="AB12" i="11"/>
  <c r="AC11" i="11"/>
  <c r="AB11" i="11"/>
  <c r="AC10" i="11"/>
  <c r="AB10" i="11"/>
  <c r="AC9" i="11"/>
  <c r="AB9" i="11"/>
  <c r="AC8" i="11"/>
  <c r="AB8" i="11"/>
  <c r="AC7" i="11"/>
  <c r="AB7" i="11"/>
  <c r="AC6" i="11"/>
  <c r="AB6" i="11"/>
  <c r="AC5" i="11"/>
  <c r="AB5" i="11"/>
  <c r="AC4" i="11"/>
  <c r="AC21" i="11" s="1"/>
  <c r="AB4" i="11"/>
  <c r="AB31" i="12" l="1"/>
  <c r="AC32" i="12"/>
  <c r="AB21" i="12"/>
  <c r="AB32" i="12" s="1"/>
  <c r="I32" i="11"/>
  <c r="Q32" i="11"/>
  <c r="Y32" i="11"/>
  <c r="AB28" i="11"/>
  <c r="D31" i="11"/>
  <c r="H31" i="11"/>
  <c r="L31" i="11"/>
  <c r="P31" i="11"/>
  <c r="T31" i="11"/>
  <c r="X31" i="11"/>
  <c r="D32" i="11"/>
  <c r="T32" i="11"/>
  <c r="AC32" i="11"/>
  <c r="E32" i="11"/>
  <c r="M32" i="11"/>
  <c r="U32" i="11"/>
  <c r="C31" i="11"/>
  <c r="G31" i="11"/>
  <c r="K31" i="11"/>
  <c r="O31" i="11"/>
  <c r="S31" i="11"/>
  <c r="W31" i="11"/>
  <c r="AA31" i="11"/>
  <c r="J21" i="11"/>
  <c r="R21" i="11"/>
  <c r="Z21" i="11"/>
  <c r="AB20" i="11"/>
  <c r="F21" i="11"/>
  <c r="N21" i="11"/>
  <c r="V21" i="11"/>
  <c r="H32" i="11"/>
  <c r="P32" i="11"/>
  <c r="X32" i="11"/>
  <c r="AB29" i="11"/>
  <c r="B32" i="11"/>
  <c r="J32" i="11"/>
  <c r="R32" i="11"/>
  <c r="Z32" i="11"/>
  <c r="AB31" i="11"/>
  <c r="F32" i="11"/>
  <c r="N32" i="11"/>
  <c r="V32" i="11"/>
  <c r="E31" i="11"/>
  <c r="I31" i="11"/>
  <c r="M31" i="11"/>
  <c r="Q31" i="11"/>
  <c r="U31" i="11"/>
  <c r="Y31" i="11"/>
  <c r="C21" i="11"/>
  <c r="G21" i="11"/>
  <c r="G32" i="11" s="1"/>
  <c r="K21" i="11"/>
  <c r="K32" i="11" s="1"/>
  <c r="O21" i="11"/>
  <c r="O32" i="11" s="1"/>
  <c r="S21" i="11"/>
  <c r="S32" i="11" s="1"/>
  <c r="W21" i="11"/>
  <c r="W32" i="11" s="1"/>
  <c r="AA21" i="11"/>
  <c r="AA32" i="11" s="1"/>
  <c r="B31" i="11"/>
  <c r="AB21" i="11" l="1"/>
  <c r="AB32" i="11" s="1"/>
  <c r="C32" i="11"/>
  <c r="V29" i="9"/>
  <c r="Q29" i="9"/>
  <c r="J29" i="9"/>
  <c r="I29" i="9"/>
  <c r="E29" i="9"/>
  <c r="D29" i="9"/>
  <c r="AA28" i="9"/>
  <c r="AA29" i="9" s="1"/>
  <c r="Z28" i="9"/>
  <c r="Z29" i="9" s="1"/>
  <c r="Y28" i="9"/>
  <c r="Y29" i="9" s="1"/>
  <c r="X28" i="9"/>
  <c r="X29" i="9" s="1"/>
  <c r="W28" i="9"/>
  <c r="W29" i="9" s="1"/>
  <c r="V28" i="9"/>
  <c r="U28" i="9"/>
  <c r="U29" i="9" s="1"/>
  <c r="T28" i="9"/>
  <c r="T29" i="9" s="1"/>
  <c r="S28" i="9"/>
  <c r="S29" i="9" s="1"/>
  <c r="R28" i="9"/>
  <c r="R29" i="9" s="1"/>
  <c r="Q28" i="9"/>
  <c r="P28" i="9"/>
  <c r="P29" i="9" s="1"/>
  <c r="O28" i="9"/>
  <c r="O29" i="9" s="1"/>
  <c r="N28" i="9"/>
  <c r="N29" i="9" s="1"/>
  <c r="M28" i="9"/>
  <c r="M29" i="9" s="1"/>
  <c r="L28" i="9"/>
  <c r="L29" i="9" s="1"/>
  <c r="K28" i="9"/>
  <c r="K29" i="9" s="1"/>
  <c r="J28" i="9"/>
  <c r="I28" i="9"/>
  <c r="H28" i="9"/>
  <c r="H29" i="9" s="1"/>
  <c r="G28" i="9"/>
  <c r="G29" i="9" s="1"/>
  <c r="F28" i="9"/>
  <c r="F29" i="9" s="1"/>
  <c r="E28" i="9"/>
  <c r="D28" i="9"/>
  <c r="C28" i="9"/>
  <c r="C29" i="9" s="1"/>
  <c r="B28" i="9"/>
  <c r="B29" i="9" s="1"/>
  <c r="AC26" i="9"/>
  <c r="AB26" i="9"/>
  <c r="AC25" i="9"/>
  <c r="AB25" i="9"/>
  <c r="AC24" i="9"/>
  <c r="AB24" i="9"/>
  <c r="AA21" i="9"/>
  <c r="AA32" i="9" s="1"/>
  <c r="S21" i="9"/>
  <c r="S32" i="9" s="1"/>
  <c r="Q21" i="9"/>
  <c r="Q32" i="9" s="1"/>
  <c r="N21" i="9"/>
  <c r="K21" i="9"/>
  <c r="K32" i="9" s="1"/>
  <c r="J21" i="9"/>
  <c r="G21" i="9"/>
  <c r="G32" i="9" s="1"/>
  <c r="F21" i="9"/>
  <c r="E21" i="9"/>
  <c r="E32" i="9" s="1"/>
  <c r="AA20" i="9"/>
  <c r="Z20" i="9"/>
  <c r="Z31" i="9" s="1"/>
  <c r="Y20" i="9"/>
  <c r="Y31" i="9" s="1"/>
  <c r="X20" i="9"/>
  <c r="X31" i="9" s="1"/>
  <c r="W20" i="9"/>
  <c r="V20" i="9"/>
  <c r="V31" i="9" s="1"/>
  <c r="U20" i="9"/>
  <c r="U31" i="9" s="1"/>
  <c r="T20" i="9"/>
  <c r="T31" i="9" s="1"/>
  <c r="S20" i="9"/>
  <c r="S31" i="9" s="1"/>
  <c r="R20" i="9"/>
  <c r="R31" i="9" s="1"/>
  <c r="Q20" i="9"/>
  <c r="Q31" i="9" s="1"/>
  <c r="P20" i="9"/>
  <c r="P31" i="9" s="1"/>
  <c r="O20" i="9"/>
  <c r="O31" i="9" s="1"/>
  <c r="N20" i="9"/>
  <c r="M20" i="9"/>
  <c r="M31" i="9" s="1"/>
  <c r="L20" i="9"/>
  <c r="L31" i="9" s="1"/>
  <c r="K20" i="9"/>
  <c r="K31" i="9" s="1"/>
  <c r="J20" i="9"/>
  <c r="J31" i="9" s="1"/>
  <c r="I20" i="9"/>
  <c r="I31" i="9" s="1"/>
  <c r="H20" i="9"/>
  <c r="H31" i="9" s="1"/>
  <c r="G20" i="9"/>
  <c r="G31" i="9" s="1"/>
  <c r="F20" i="9"/>
  <c r="F31" i="9" s="1"/>
  <c r="E20" i="9"/>
  <c r="E31" i="9" s="1"/>
  <c r="D20" i="9"/>
  <c r="D31" i="9" s="1"/>
  <c r="C20" i="9"/>
  <c r="B20" i="9"/>
  <c r="B31" i="9" s="1"/>
  <c r="AC18" i="9"/>
  <c r="AB18" i="9"/>
  <c r="AC17" i="9"/>
  <c r="AB17" i="9"/>
  <c r="AC16" i="9"/>
  <c r="AB16" i="9"/>
  <c r="AC15" i="9"/>
  <c r="AB15" i="9"/>
  <c r="AC14" i="9"/>
  <c r="AB14" i="9"/>
  <c r="AC13" i="9"/>
  <c r="AB13" i="9"/>
  <c r="AC12" i="9"/>
  <c r="AB12" i="9"/>
  <c r="AC11" i="9"/>
  <c r="AB11" i="9"/>
  <c r="AC10" i="9"/>
  <c r="AB10" i="9"/>
  <c r="AC9" i="9"/>
  <c r="AB9" i="9"/>
  <c r="AC8" i="9"/>
  <c r="AB8" i="9"/>
  <c r="AC7" i="9"/>
  <c r="AB7" i="9"/>
  <c r="AC6" i="9"/>
  <c r="AB6" i="9"/>
  <c r="AC5" i="9"/>
  <c r="AB5" i="9"/>
  <c r="AC4" i="9"/>
  <c r="AB4" i="9"/>
  <c r="AA31" i="9" l="1"/>
  <c r="N32" i="9"/>
  <c r="N31" i="9"/>
  <c r="W31" i="9"/>
  <c r="AB28" i="9"/>
  <c r="J32" i="9"/>
  <c r="F32" i="9"/>
  <c r="C31" i="9"/>
  <c r="AC29" i="9"/>
  <c r="AB29" i="9"/>
  <c r="Z21" i="9"/>
  <c r="Z32" i="9" s="1"/>
  <c r="R21" i="9"/>
  <c r="R32" i="9" s="1"/>
  <c r="O21" i="9"/>
  <c r="Y21" i="9"/>
  <c r="Y32" i="9" s="1"/>
  <c r="W21" i="9"/>
  <c r="W32" i="9" s="1"/>
  <c r="V21" i="9"/>
  <c r="V32" i="9" s="1"/>
  <c r="M21" i="9"/>
  <c r="M32" i="9" s="1"/>
  <c r="I21" i="9"/>
  <c r="I32" i="9" s="1"/>
  <c r="B21" i="9"/>
  <c r="AC21" i="9"/>
  <c r="C21" i="9"/>
  <c r="C32" i="9" s="1"/>
  <c r="U21" i="9"/>
  <c r="U32" i="9" s="1"/>
  <c r="O32" i="9"/>
  <c r="AB20" i="9"/>
  <c r="B32" i="9"/>
  <c r="D21" i="9"/>
  <c r="D32" i="9" s="1"/>
  <c r="H21" i="9"/>
  <c r="H32" i="9" s="1"/>
  <c r="L21" i="9"/>
  <c r="L32" i="9" s="1"/>
  <c r="P21" i="9"/>
  <c r="P32" i="9" s="1"/>
  <c r="T21" i="9"/>
  <c r="T32" i="9" s="1"/>
  <c r="X21" i="9"/>
  <c r="X32" i="9" s="1"/>
  <c r="AA29" i="8"/>
  <c r="W29" i="8"/>
  <c r="S29" i="8"/>
  <c r="O29" i="8"/>
  <c r="K29" i="8"/>
  <c r="G29" i="8"/>
  <c r="C29" i="8"/>
  <c r="AA28" i="8"/>
  <c r="Z28" i="8"/>
  <c r="Z29" i="8" s="1"/>
  <c r="Y28" i="8"/>
  <c r="Y29" i="8" s="1"/>
  <c r="X28" i="8"/>
  <c r="X29" i="8" s="1"/>
  <c r="W28" i="8"/>
  <c r="V28" i="8"/>
  <c r="V29" i="8" s="1"/>
  <c r="U28" i="8"/>
  <c r="U29" i="8" s="1"/>
  <c r="T28" i="8"/>
  <c r="T29" i="8" s="1"/>
  <c r="S28" i="8"/>
  <c r="R28" i="8"/>
  <c r="R29" i="8" s="1"/>
  <c r="Q28" i="8"/>
  <c r="Q29" i="8" s="1"/>
  <c r="P28" i="8"/>
  <c r="P29" i="8" s="1"/>
  <c r="O28" i="8"/>
  <c r="N28" i="8"/>
  <c r="N29" i="8" s="1"/>
  <c r="M28" i="8"/>
  <c r="M29" i="8" s="1"/>
  <c r="L28" i="8"/>
  <c r="L29" i="8" s="1"/>
  <c r="K28" i="8"/>
  <c r="J28" i="8"/>
  <c r="J29" i="8" s="1"/>
  <c r="I28" i="8"/>
  <c r="I29" i="8" s="1"/>
  <c r="H28" i="8"/>
  <c r="H29" i="8" s="1"/>
  <c r="G28" i="8"/>
  <c r="F28" i="8"/>
  <c r="F29" i="8" s="1"/>
  <c r="E28" i="8"/>
  <c r="E29" i="8" s="1"/>
  <c r="D28" i="8"/>
  <c r="D29" i="8" s="1"/>
  <c r="C28" i="8"/>
  <c r="B28" i="8"/>
  <c r="B29" i="8" s="1"/>
  <c r="AC26" i="8"/>
  <c r="AB26" i="8"/>
  <c r="AC25" i="8"/>
  <c r="AB25" i="8"/>
  <c r="AC24" i="8"/>
  <c r="AC29" i="8" s="1"/>
  <c r="AB24" i="8"/>
  <c r="AB28" i="8" s="1"/>
  <c r="X21" i="8"/>
  <c r="P21" i="8"/>
  <c r="H21" i="8"/>
  <c r="AA20" i="8"/>
  <c r="AA21" i="8" s="1"/>
  <c r="AA32" i="8" s="1"/>
  <c r="Z20" i="8"/>
  <c r="Y20" i="8"/>
  <c r="X20" i="8"/>
  <c r="W20" i="8"/>
  <c r="W21" i="8" s="1"/>
  <c r="W32" i="8" s="1"/>
  <c r="V20" i="8"/>
  <c r="U20" i="8"/>
  <c r="T20" i="8"/>
  <c r="S20" i="8"/>
  <c r="S21" i="8" s="1"/>
  <c r="S32" i="8" s="1"/>
  <c r="R20" i="8"/>
  <c r="Q20" i="8"/>
  <c r="P20" i="8"/>
  <c r="O20" i="8"/>
  <c r="O21" i="8" s="1"/>
  <c r="O32" i="8" s="1"/>
  <c r="N20" i="8"/>
  <c r="M20" i="8"/>
  <c r="L20" i="8"/>
  <c r="K20" i="8"/>
  <c r="K21" i="8" s="1"/>
  <c r="K32" i="8" s="1"/>
  <c r="J20" i="8"/>
  <c r="I20" i="8"/>
  <c r="H20" i="8"/>
  <c r="G20" i="8"/>
  <c r="G21" i="8" s="1"/>
  <c r="G32" i="8" s="1"/>
  <c r="F20" i="8"/>
  <c r="E20" i="8"/>
  <c r="D20" i="8"/>
  <c r="C20" i="8"/>
  <c r="C21" i="8" s="1"/>
  <c r="C32" i="8" s="1"/>
  <c r="B20" i="8"/>
  <c r="AC18" i="8"/>
  <c r="AB18" i="8"/>
  <c r="AC17" i="8"/>
  <c r="AB17" i="8"/>
  <c r="AC16" i="8"/>
  <c r="AB16" i="8"/>
  <c r="AC15" i="8"/>
  <c r="AB15" i="8"/>
  <c r="AC14" i="8"/>
  <c r="AB14" i="8"/>
  <c r="AC13" i="8"/>
  <c r="AB13" i="8"/>
  <c r="AC12" i="8"/>
  <c r="AB12" i="8"/>
  <c r="AC11" i="8"/>
  <c r="AB11" i="8"/>
  <c r="AC10" i="8"/>
  <c r="AB10" i="8"/>
  <c r="AC9" i="8"/>
  <c r="AB9" i="8"/>
  <c r="AC8" i="8"/>
  <c r="AB8" i="8"/>
  <c r="AC7" i="8"/>
  <c r="AB7" i="8"/>
  <c r="AC6" i="8"/>
  <c r="AB6" i="8"/>
  <c r="AC5" i="8"/>
  <c r="AB5" i="8"/>
  <c r="AC4" i="8"/>
  <c r="AB4" i="8"/>
  <c r="AB31" i="9" l="1"/>
  <c r="AC32" i="9"/>
  <c r="AB21" i="9"/>
  <c r="AB32" i="9" s="1"/>
  <c r="D31" i="8"/>
  <c r="H31" i="8"/>
  <c r="L31" i="8"/>
  <c r="P31" i="8"/>
  <c r="T31" i="8"/>
  <c r="X31" i="8"/>
  <c r="H32" i="8"/>
  <c r="E31" i="8"/>
  <c r="I31" i="8"/>
  <c r="M31" i="8"/>
  <c r="Q31" i="8"/>
  <c r="U31" i="8"/>
  <c r="Y31" i="8"/>
  <c r="P32" i="8"/>
  <c r="AB29" i="8"/>
  <c r="B31" i="8"/>
  <c r="F31" i="8"/>
  <c r="J31" i="8"/>
  <c r="N31" i="8"/>
  <c r="R31" i="8"/>
  <c r="V31" i="8"/>
  <c r="Z31" i="8"/>
  <c r="X32" i="8"/>
  <c r="E21" i="8"/>
  <c r="E32" i="8" s="1"/>
  <c r="M21" i="8"/>
  <c r="M32" i="8" s="1"/>
  <c r="I21" i="8"/>
  <c r="I32" i="8" s="1"/>
  <c r="Q21" i="8"/>
  <c r="Q32" i="8" s="1"/>
  <c r="Y21" i="8"/>
  <c r="Y32" i="8" s="1"/>
  <c r="U21" i="8"/>
  <c r="U32" i="8" s="1"/>
  <c r="AC21" i="8"/>
  <c r="AC32" i="8" s="1"/>
  <c r="D21" i="8"/>
  <c r="D32" i="8" s="1"/>
  <c r="L21" i="8"/>
  <c r="L32" i="8" s="1"/>
  <c r="T21" i="8"/>
  <c r="T32" i="8" s="1"/>
  <c r="C31" i="8"/>
  <c r="G31" i="8"/>
  <c r="K31" i="8"/>
  <c r="O31" i="8"/>
  <c r="S31" i="8"/>
  <c r="W31" i="8"/>
  <c r="AA31" i="8"/>
  <c r="AB20" i="8"/>
  <c r="AB31" i="8" s="1"/>
  <c r="B21" i="8"/>
  <c r="F21" i="8"/>
  <c r="F32" i="8" s="1"/>
  <c r="J21" i="8"/>
  <c r="J32" i="8" s="1"/>
  <c r="N21" i="8"/>
  <c r="N32" i="8" s="1"/>
  <c r="R21" i="8"/>
  <c r="R32" i="8" s="1"/>
  <c r="V21" i="8"/>
  <c r="V32" i="8" s="1"/>
  <c r="Z21" i="8"/>
  <c r="Z32" i="8" s="1"/>
  <c r="Z29" i="7"/>
  <c r="Y29" i="7"/>
  <c r="R29" i="7"/>
  <c r="Q29" i="7"/>
  <c r="J29" i="7"/>
  <c r="I29" i="7"/>
  <c r="B29" i="7"/>
  <c r="AA28" i="7"/>
  <c r="AA29" i="7" s="1"/>
  <c r="Z28" i="7"/>
  <c r="Y28" i="7"/>
  <c r="X28" i="7"/>
  <c r="X29" i="7" s="1"/>
  <c r="W28" i="7"/>
  <c r="W29" i="7" s="1"/>
  <c r="V28" i="7"/>
  <c r="V29" i="7" s="1"/>
  <c r="U28" i="7"/>
  <c r="U29" i="7" s="1"/>
  <c r="T28" i="7"/>
  <c r="T29" i="7" s="1"/>
  <c r="S28" i="7"/>
  <c r="S29" i="7" s="1"/>
  <c r="R28" i="7"/>
  <c r="Q28" i="7"/>
  <c r="P28" i="7"/>
  <c r="P29" i="7" s="1"/>
  <c r="O28" i="7"/>
  <c r="O29" i="7" s="1"/>
  <c r="N28" i="7"/>
  <c r="N29" i="7" s="1"/>
  <c r="M28" i="7"/>
  <c r="M29" i="7" s="1"/>
  <c r="L28" i="7"/>
  <c r="L29" i="7" s="1"/>
  <c r="K28" i="7"/>
  <c r="K29" i="7" s="1"/>
  <c r="J28" i="7"/>
  <c r="I28" i="7"/>
  <c r="H28" i="7"/>
  <c r="H29" i="7" s="1"/>
  <c r="G28" i="7"/>
  <c r="G29" i="7" s="1"/>
  <c r="F28" i="7"/>
  <c r="F29" i="7" s="1"/>
  <c r="E28" i="7"/>
  <c r="E29" i="7" s="1"/>
  <c r="D28" i="7"/>
  <c r="D29" i="7" s="1"/>
  <c r="C28" i="7"/>
  <c r="C29" i="7" s="1"/>
  <c r="B28" i="7"/>
  <c r="AC26" i="7"/>
  <c r="AB26" i="7"/>
  <c r="AC25" i="7"/>
  <c r="AB25" i="7"/>
  <c r="AC24" i="7"/>
  <c r="AC29" i="7" s="1"/>
  <c r="AB24" i="7"/>
  <c r="AB28" i="7" s="1"/>
  <c r="AA21" i="7"/>
  <c r="AA32" i="7" s="1"/>
  <c r="AA20" i="7"/>
  <c r="Z20" i="7"/>
  <c r="Z31" i="7" s="1"/>
  <c r="Y20" i="7"/>
  <c r="Y21" i="7" s="1"/>
  <c r="X20" i="7"/>
  <c r="X31" i="7" s="1"/>
  <c r="W20" i="7"/>
  <c r="V20" i="7"/>
  <c r="V31" i="7" s="1"/>
  <c r="U20" i="7"/>
  <c r="U21" i="7" s="1"/>
  <c r="T20" i="7"/>
  <c r="T31" i="7" s="1"/>
  <c r="S20" i="7"/>
  <c r="R20" i="7"/>
  <c r="R31" i="7" s="1"/>
  <c r="Q20" i="7"/>
  <c r="Q21" i="7" s="1"/>
  <c r="P20" i="7"/>
  <c r="P31" i="7" s="1"/>
  <c r="O20" i="7"/>
  <c r="N20" i="7"/>
  <c r="N31" i="7" s="1"/>
  <c r="M20" i="7"/>
  <c r="M21" i="7" s="1"/>
  <c r="L20" i="7"/>
  <c r="L31" i="7" s="1"/>
  <c r="K20" i="7"/>
  <c r="J20" i="7"/>
  <c r="J31" i="7" s="1"/>
  <c r="I20" i="7"/>
  <c r="I21" i="7" s="1"/>
  <c r="H20" i="7"/>
  <c r="H31" i="7" s="1"/>
  <c r="G20" i="7"/>
  <c r="F20" i="7"/>
  <c r="F31" i="7" s="1"/>
  <c r="E20" i="7"/>
  <c r="E21" i="7" s="1"/>
  <c r="D20" i="7"/>
  <c r="D31" i="7" s="1"/>
  <c r="C20" i="7"/>
  <c r="B20" i="7"/>
  <c r="AC18" i="7"/>
  <c r="AB18" i="7"/>
  <c r="AC17" i="7"/>
  <c r="AB17" i="7"/>
  <c r="AC16" i="7"/>
  <c r="AB16" i="7"/>
  <c r="AC15" i="7"/>
  <c r="AB15" i="7"/>
  <c r="AC14" i="7"/>
  <c r="AB14" i="7"/>
  <c r="AC13" i="7"/>
  <c r="AB13" i="7"/>
  <c r="AC12" i="7"/>
  <c r="AB12" i="7"/>
  <c r="AC11" i="7"/>
  <c r="AB11" i="7"/>
  <c r="AC10" i="7"/>
  <c r="AB10" i="7"/>
  <c r="AC9" i="7"/>
  <c r="AB9" i="7"/>
  <c r="AC8" i="7"/>
  <c r="AB8" i="7"/>
  <c r="AC7" i="7"/>
  <c r="AB7" i="7"/>
  <c r="AC6" i="7"/>
  <c r="AB6" i="7"/>
  <c r="AC5" i="7"/>
  <c r="AB5" i="7"/>
  <c r="AC4" i="7"/>
  <c r="AB4" i="7"/>
  <c r="AB21" i="8" l="1"/>
  <c r="AB32" i="8" s="1"/>
  <c r="B32" i="8"/>
  <c r="E32" i="7"/>
  <c r="I32" i="7"/>
  <c r="M32" i="7"/>
  <c r="Q32" i="7"/>
  <c r="U32" i="7"/>
  <c r="Y32" i="7"/>
  <c r="C31" i="7"/>
  <c r="G31" i="7"/>
  <c r="K31" i="7"/>
  <c r="O31" i="7"/>
  <c r="S31" i="7"/>
  <c r="W31" i="7"/>
  <c r="AA31" i="7"/>
  <c r="Z21" i="7"/>
  <c r="Z32" i="7" s="1"/>
  <c r="AB20" i="7"/>
  <c r="AB31" i="7" s="1"/>
  <c r="F21" i="7"/>
  <c r="F32" i="7" s="1"/>
  <c r="N21" i="7"/>
  <c r="N32" i="7" s="1"/>
  <c r="V21" i="7"/>
  <c r="V32" i="7" s="1"/>
  <c r="G21" i="7"/>
  <c r="G32" i="7" s="1"/>
  <c r="O21" i="7"/>
  <c r="O32" i="7" s="1"/>
  <c r="W21" i="7"/>
  <c r="W32" i="7" s="1"/>
  <c r="B21" i="7"/>
  <c r="B32" i="7" s="1"/>
  <c r="J21" i="7"/>
  <c r="J32" i="7" s="1"/>
  <c r="R21" i="7"/>
  <c r="R32" i="7" s="1"/>
  <c r="AC21" i="7"/>
  <c r="AC32" i="7" s="1"/>
  <c r="C21" i="7"/>
  <c r="C32" i="7" s="1"/>
  <c r="K21" i="7"/>
  <c r="K32" i="7" s="1"/>
  <c r="S21" i="7"/>
  <c r="S32" i="7" s="1"/>
  <c r="AB29" i="7"/>
  <c r="I31" i="7"/>
  <c r="M31" i="7"/>
  <c r="U31" i="7"/>
  <c r="B31" i="7"/>
  <c r="D21" i="7"/>
  <c r="D32" i="7" s="1"/>
  <c r="H21" i="7"/>
  <c r="H32" i="7" s="1"/>
  <c r="L21" i="7"/>
  <c r="L32" i="7" s="1"/>
  <c r="P21" i="7"/>
  <c r="P32" i="7" s="1"/>
  <c r="T21" i="7"/>
  <c r="T32" i="7" s="1"/>
  <c r="X21" i="7"/>
  <c r="X32" i="7" s="1"/>
  <c r="E31" i="7"/>
  <c r="Q31" i="7"/>
  <c r="Y31" i="7"/>
  <c r="AB26" i="6"/>
  <c r="AB25" i="6"/>
  <c r="AB24" i="6"/>
  <c r="B20" i="6"/>
  <c r="C20" i="6"/>
  <c r="D20" i="6"/>
  <c r="D21" i="6" s="1"/>
  <c r="E20" i="6"/>
  <c r="E21" i="6" s="1"/>
  <c r="F20" i="6"/>
  <c r="F21" i="6" s="1"/>
  <c r="G20" i="6"/>
  <c r="H20" i="6"/>
  <c r="H21" i="6" s="1"/>
  <c r="I20" i="6"/>
  <c r="I21" i="6" s="1"/>
  <c r="J20" i="6"/>
  <c r="K20" i="6"/>
  <c r="K21" i="6" s="1"/>
  <c r="L20" i="6"/>
  <c r="L21" i="6" s="1"/>
  <c r="M20" i="6"/>
  <c r="M21" i="6" s="1"/>
  <c r="N20" i="6"/>
  <c r="O20" i="6"/>
  <c r="O21" i="6" s="1"/>
  <c r="P20" i="6"/>
  <c r="P21" i="6" s="1"/>
  <c r="Q20" i="6"/>
  <c r="Q21" i="6" s="1"/>
  <c r="R20" i="6"/>
  <c r="S20" i="6"/>
  <c r="S21" i="6" s="1"/>
  <c r="T20" i="6"/>
  <c r="T21" i="6" s="1"/>
  <c r="U20" i="6"/>
  <c r="U21" i="6" s="1"/>
  <c r="V20" i="6"/>
  <c r="W20" i="6"/>
  <c r="X20" i="6"/>
  <c r="X21" i="6" s="1"/>
  <c r="Y20" i="6"/>
  <c r="Y21" i="6" s="1"/>
  <c r="Z20" i="6"/>
  <c r="AA20" i="6"/>
  <c r="AA21" i="6" s="1"/>
  <c r="V29" i="6"/>
  <c r="Q29" i="6"/>
  <c r="N29" i="6"/>
  <c r="F29" i="6"/>
  <c r="AA28" i="6"/>
  <c r="AA31" i="6" s="1"/>
  <c r="Z28" i="6"/>
  <c r="Z29" i="6" s="1"/>
  <c r="Y28" i="6"/>
  <c r="Y29" i="6" s="1"/>
  <c r="X28" i="6"/>
  <c r="X29" i="6" s="1"/>
  <c r="W28" i="6"/>
  <c r="W29" i="6" s="1"/>
  <c r="V28" i="6"/>
  <c r="U28" i="6"/>
  <c r="U29" i="6" s="1"/>
  <c r="T28" i="6"/>
  <c r="T29" i="6" s="1"/>
  <c r="S28" i="6"/>
  <c r="S29" i="6" s="1"/>
  <c r="R28" i="6"/>
  <c r="R29" i="6" s="1"/>
  <c r="Q28" i="6"/>
  <c r="P28" i="6"/>
  <c r="P29" i="6" s="1"/>
  <c r="O28" i="6"/>
  <c r="O29" i="6" s="1"/>
  <c r="N28" i="6"/>
  <c r="M28" i="6"/>
  <c r="M29" i="6" s="1"/>
  <c r="L28" i="6"/>
  <c r="L29" i="6" s="1"/>
  <c r="K28" i="6"/>
  <c r="K29" i="6" s="1"/>
  <c r="J28" i="6"/>
  <c r="J29" i="6" s="1"/>
  <c r="I28" i="6"/>
  <c r="I29" i="6" s="1"/>
  <c r="H28" i="6"/>
  <c r="H29" i="6" s="1"/>
  <c r="G28" i="6"/>
  <c r="G31" i="6" s="1"/>
  <c r="F28" i="6"/>
  <c r="E28" i="6"/>
  <c r="E29" i="6" s="1"/>
  <c r="D28" i="6"/>
  <c r="D29" i="6" s="1"/>
  <c r="C28" i="6"/>
  <c r="C29" i="6" s="1"/>
  <c r="B28" i="6"/>
  <c r="B29" i="6" s="1"/>
  <c r="AC26" i="6"/>
  <c r="AC25" i="6"/>
  <c r="AC24" i="6"/>
  <c r="AC29" i="6" s="1"/>
  <c r="AB28" i="6"/>
  <c r="Z21" i="6"/>
  <c r="W21" i="6"/>
  <c r="V21" i="6"/>
  <c r="V32" i="6" s="1"/>
  <c r="R21" i="6"/>
  <c r="N21" i="6"/>
  <c r="N32" i="6" s="1"/>
  <c r="J21" i="6"/>
  <c r="G21" i="6"/>
  <c r="B21" i="6"/>
  <c r="V31" i="6"/>
  <c r="R31" i="6"/>
  <c r="P31" i="6"/>
  <c r="N31" i="6"/>
  <c r="K31" i="6"/>
  <c r="F31" i="6"/>
  <c r="AC18" i="6"/>
  <c r="AB18" i="6"/>
  <c r="AC17" i="6"/>
  <c r="AB17" i="6"/>
  <c r="AC16" i="6"/>
  <c r="AB16" i="6"/>
  <c r="AC15" i="6"/>
  <c r="AB15" i="6"/>
  <c r="AC14" i="6"/>
  <c r="AB14" i="6"/>
  <c r="AC13" i="6"/>
  <c r="AB13" i="6"/>
  <c r="AC12" i="6"/>
  <c r="AB12" i="6"/>
  <c r="AC11" i="6"/>
  <c r="AB11" i="6"/>
  <c r="AC10" i="6"/>
  <c r="AB10" i="6"/>
  <c r="AC9" i="6"/>
  <c r="AB9" i="6"/>
  <c r="AC8" i="6"/>
  <c r="AB8" i="6"/>
  <c r="AC7" i="6"/>
  <c r="AB7" i="6"/>
  <c r="AC6" i="6"/>
  <c r="AB6" i="6"/>
  <c r="AC5" i="6"/>
  <c r="AB5" i="6"/>
  <c r="AC4" i="6"/>
  <c r="AB4" i="6"/>
  <c r="AB21" i="7" l="1"/>
  <c r="AB32" i="7" s="1"/>
  <c r="AA29" i="6"/>
  <c r="Y32" i="6"/>
  <c r="U32" i="6"/>
  <c r="Q32" i="6"/>
  <c r="M32" i="6"/>
  <c r="I32" i="6"/>
  <c r="E32" i="6"/>
  <c r="W31" i="6"/>
  <c r="J32" i="6"/>
  <c r="W32" i="6"/>
  <c r="G29" i="6"/>
  <c r="G32" i="6" s="1"/>
  <c r="T32" i="6"/>
  <c r="P32" i="6"/>
  <c r="L32" i="6"/>
  <c r="H32" i="6"/>
  <c r="D32" i="6"/>
  <c r="Z32" i="6"/>
  <c r="AA32" i="6"/>
  <c r="S32" i="6"/>
  <c r="O32" i="6"/>
  <c r="K32" i="6"/>
  <c r="R32" i="6"/>
  <c r="Z31" i="6"/>
  <c r="J31" i="6"/>
  <c r="F32" i="6"/>
  <c r="L31" i="6"/>
  <c r="AB20" i="6"/>
  <c r="AB31" i="6" s="1"/>
  <c r="H31" i="6"/>
  <c r="S31" i="6"/>
  <c r="X31" i="6"/>
  <c r="C21" i="6"/>
  <c r="C32" i="6" s="1"/>
  <c r="C31" i="6"/>
  <c r="O31" i="6"/>
  <c r="T31" i="6"/>
  <c r="D31" i="6"/>
  <c r="AC21" i="6"/>
  <c r="AC32" i="6" s="1"/>
  <c r="X32" i="6"/>
  <c r="AB29" i="6"/>
  <c r="E31" i="6"/>
  <c r="I31" i="6"/>
  <c r="M31" i="6"/>
  <c r="Q31" i="6"/>
  <c r="U31" i="6"/>
  <c r="Y31" i="6"/>
  <c r="B32" i="6"/>
  <c r="B31" i="6"/>
  <c r="Y29" i="5"/>
  <c r="U29" i="5"/>
  <c r="AA28" i="5"/>
  <c r="AA29" i="5" s="1"/>
  <c r="Z28" i="5"/>
  <c r="Z29" i="5" s="1"/>
  <c r="Y28" i="5"/>
  <c r="X28" i="5"/>
  <c r="X29" i="5" s="1"/>
  <c r="W28" i="5"/>
  <c r="W29" i="5" s="1"/>
  <c r="V28" i="5"/>
  <c r="V29" i="5" s="1"/>
  <c r="U28" i="5"/>
  <c r="T28" i="5"/>
  <c r="T29" i="5" s="1"/>
  <c r="S28" i="5"/>
  <c r="S29" i="5" s="1"/>
  <c r="R28" i="5"/>
  <c r="R29" i="5" s="1"/>
  <c r="Q28" i="5"/>
  <c r="Q29" i="5" s="1"/>
  <c r="P28" i="5"/>
  <c r="P29" i="5" s="1"/>
  <c r="O28" i="5"/>
  <c r="O29" i="5" s="1"/>
  <c r="N28" i="5"/>
  <c r="N29" i="5" s="1"/>
  <c r="M28" i="5"/>
  <c r="M29" i="5" s="1"/>
  <c r="L28" i="5"/>
  <c r="L29" i="5" s="1"/>
  <c r="K28" i="5"/>
  <c r="K29" i="5" s="1"/>
  <c r="J28" i="5"/>
  <c r="J29" i="5" s="1"/>
  <c r="I28" i="5"/>
  <c r="I29" i="5" s="1"/>
  <c r="H28" i="5"/>
  <c r="H29" i="5" s="1"/>
  <c r="G28" i="5"/>
  <c r="G29" i="5" s="1"/>
  <c r="F28" i="5"/>
  <c r="F29" i="5" s="1"/>
  <c r="E28" i="5"/>
  <c r="E29" i="5" s="1"/>
  <c r="D28" i="5"/>
  <c r="D29" i="5" s="1"/>
  <c r="C28" i="5"/>
  <c r="C29" i="5" s="1"/>
  <c r="B28" i="5"/>
  <c r="B29" i="5" s="1"/>
  <c r="AC26" i="5"/>
  <c r="AB26" i="5"/>
  <c r="AC25" i="5"/>
  <c r="AB25" i="5"/>
  <c r="AC24" i="5"/>
  <c r="AB24" i="5"/>
  <c r="AA21" i="5"/>
  <c r="AA32" i="5" s="1"/>
  <c r="Z21" i="5"/>
  <c r="Z32" i="5" s="1"/>
  <c r="N21" i="5"/>
  <c r="K21" i="5"/>
  <c r="K32" i="5" s="1"/>
  <c r="J21" i="5"/>
  <c r="F21" i="5"/>
  <c r="C21" i="5"/>
  <c r="AA20" i="5"/>
  <c r="Z20" i="5"/>
  <c r="Y20" i="5"/>
  <c r="Y21" i="5" s="1"/>
  <c r="Y32" i="5" s="1"/>
  <c r="X20" i="5"/>
  <c r="X31" i="5" s="1"/>
  <c r="W20" i="5"/>
  <c r="V20" i="5"/>
  <c r="U20" i="5"/>
  <c r="U21" i="5" s="1"/>
  <c r="T20" i="5"/>
  <c r="T31" i="5" s="1"/>
  <c r="S20" i="5"/>
  <c r="R20" i="5"/>
  <c r="Q20" i="5"/>
  <c r="Q21" i="5" s="1"/>
  <c r="P20" i="5"/>
  <c r="P31" i="5" s="1"/>
  <c r="O20" i="5"/>
  <c r="N20" i="5"/>
  <c r="M20" i="5"/>
  <c r="M21" i="5" s="1"/>
  <c r="L20" i="5"/>
  <c r="L31" i="5" s="1"/>
  <c r="K20" i="5"/>
  <c r="J20" i="5"/>
  <c r="I20" i="5"/>
  <c r="I21" i="5" s="1"/>
  <c r="H20" i="5"/>
  <c r="H31" i="5" s="1"/>
  <c r="G20" i="5"/>
  <c r="G21" i="5" s="1"/>
  <c r="F20" i="5"/>
  <c r="E20" i="5"/>
  <c r="E21" i="5" s="1"/>
  <c r="D20" i="5"/>
  <c r="C20" i="5"/>
  <c r="B20" i="5"/>
  <c r="AC18" i="5"/>
  <c r="AB18" i="5"/>
  <c r="AC17" i="5"/>
  <c r="AB17" i="5"/>
  <c r="AC16" i="5"/>
  <c r="AB16" i="5"/>
  <c r="AC15" i="5"/>
  <c r="AB15" i="5"/>
  <c r="AC14" i="5"/>
  <c r="AB14" i="5"/>
  <c r="AC13" i="5"/>
  <c r="AB13" i="5"/>
  <c r="AC12" i="5"/>
  <c r="AB12" i="5"/>
  <c r="AC11" i="5"/>
  <c r="AB11" i="5"/>
  <c r="AC10" i="5"/>
  <c r="AB10" i="5"/>
  <c r="AC9" i="5"/>
  <c r="AB9" i="5"/>
  <c r="AC8" i="5"/>
  <c r="AB8" i="5"/>
  <c r="AC7" i="5"/>
  <c r="AB7" i="5"/>
  <c r="AC6" i="5"/>
  <c r="AB6" i="5"/>
  <c r="AC5" i="5"/>
  <c r="AB5" i="5"/>
  <c r="AC4" i="5"/>
  <c r="AB4" i="5"/>
  <c r="AB21" i="6" l="1"/>
  <c r="AB32" i="6"/>
  <c r="E32" i="5"/>
  <c r="Q32" i="5"/>
  <c r="U32" i="5"/>
  <c r="B31" i="5"/>
  <c r="N31" i="5"/>
  <c r="R31" i="5"/>
  <c r="V31" i="5"/>
  <c r="Z31" i="5"/>
  <c r="V21" i="5"/>
  <c r="G31" i="5"/>
  <c r="K31" i="5"/>
  <c r="O31" i="5"/>
  <c r="S31" i="5"/>
  <c r="W31" i="5"/>
  <c r="AA31" i="5"/>
  <c r="J32" i="5"/>
  <c r="W21" i="5"/>
  <c r="M32" i="5"/>
  <c r="I32" i="5"/>
  <c r="J31" i="5"/>
  <c r="F31" i="5"/>
  <c r="AB28" i="5"/>
  <c r="AC29" i="5"/>
  <c r="C31" i="5"/>
  <c r="D31" i="5"/>
  <c r="C32" i="5"/>
  <c r="AB29" i="5"/>
  <c r="S21" i="5"/>
  <c r="S32" i="5" s="1"/>
  <c r="R21" i="5"/>
  <c r="R32" i="5" s="1"/>
  <c r="O21" i="5"/>
  <c r="O32" i="5" s="1"/>
  <c r="AC21" i="5"/>
  <c r="AC32" i="5" s="1"/>
  <c r="B21" i="5"/>
  <c r="F32" i="5"/>
  <c r="N32" i="5"/>
  <c r="V32" i="5"/>
  <c r="G32" i="5"/>
  <c r="W32" i="5"/>
  <c r="E31" i="5"/>
  <c r="I31" i="5"/>
  <c r="M31" i="5"/>
  <c r="Q31" i="5"/>
  <c r="U31" i="5"/>
  <c r="Y31" i="5"/>
  <c r="B32" i="5"/>
  <c r="D21" i="5"/>
  <c r="D32" i="5" s="1"/>
  <c r="H21" i="5"/>
  <c r="H32" i="5" s="1"/>
  <c r="L21" i="5"/>
  <c r="L32" i="5" s="1"/>
  <c r="P21" i="5"/>
  <c r="P32" i="5" s="1"/>
  <c r="T21" i="5"/>
  <c r="T32" i="5" s="1"/>
  <c r="X21" i="5"/>
  <c r="X32" i="5" s="1"/>
  <c r="AB20" i="5"/>
  <c r="AB26" i="4"/>
  <c r="AB25" i="4"/>
  <c r="AB24" i="4"/>
  <c r="AA28" i="4"/>
  <c r="AA29" i="4" s="1"/>
  <c r="Z28" i="4"/>
  <c r="Z29" i="4" s="1"/>
  <c r="Y28" i="4"/>
  <c r="Y29" i="4" s="1"/>
  <c r="X28" i="4"/>
  <c r="X29" i="4" s="1"/>
  <c r="W28" i="4"/>
  <c r="W29" i="4" s="1"/>
  <c r="V28" i="4"/>
  <c r="V29" i="4" s="1"/>
  <c r="U28" i="4"/>
  <c r="U29" i="4" s="1"/>
  <c r="T28" i="4"/>
  <c r="T29" i="4" s="1"/>
  <c r="S28" i="4"/>
  <c r="S29" i="4" s="1"/>
  <c r="R28" i="4"/>
  <c r="R29" i="4" s="1"/>
  <c r="Q28" i="4"/>
  <c r="Q29" i="4" s="1"/>
  <c r="P28" i="4"/>
  <c r="P29" i="4" s="1"/>
  <c r="O28" i="4"/>
  <c r="O29" i="4" s="1"/>
  <c r="N28" i="4"/>
  <c r="N29" i="4" s="1"/>
  <c r="M28" i="4"/>
  <c r="M29" i="4" s="1"/>
  <c r="L28" i="4"/>
  <c r="L29" i="4" s="1"/>
  <c r="K28" i="4"/>
  <c r="K29" i="4" s="1"/>
  <c r="J28" i="4"/>
  <c r="J29" i="4" s="1"/>
  <c r="I28" i="4"/>
  <c r="I29" i="4" s="1"/>
  <c r="H28" i="4"/>
  <c r="H29" i="4" s="1"/>
  <c r="G28" i="4"/>
  <c r="G29" i="4" s="1"/>
  <c r="F28" i="4"/>
  <c r="F29" i="4" s="1"/>
  <c r="E28" i="4"/>
  <c r="E29" i="4" s="1"/>
  <c r="D28" i="4"/>
  <c r="D29" i="4" s="1"/>
  <c r="C28" i="4"/>
  <c r="C29" i="4" s="1"/>
  <c r="B28" i="4"/>
  <c r="B29" i="4" s="1"/>
  <c r="AB29" i="4" s="1"/>
  <c r="AC26" i="4"/>
  <c r="AC25" i="4"/>
  <c r="AC24" i="4"/>
  <c r="AB28" i="4"/>
  <c r="AA20" i="4"/>
  <c r="AA31" i="4" s="1"/>
  <c r="Z20" i="4"/>
  <c r="Z31" i="4" s="1"/>
  <c r="Y20" i="4"/>
  <c r="Y31" i="4" s="1"/>
  <c r="X20" i="4"/>
  <c r="X31" i="4" s="1"/>
  <c r="W20" i="4"/>
  <c r="W31" i="4" s="1"/>
  <c r="V20" i="4"/>
  <c r="V31" i="4" s="1"/>
  <c r="U20" i="4"/>
  <c r="U31" i="4" s="1"/>
  <c r="T20" i="4"/>
  <c r="T31" i="4" s="1"/>
  <c r="S20" i="4"/>
  <c r="S31" i="4" s="1"/>
  <c r="R20" i="4"/>
  <c r="R31" i="4" s="1"/>
  <c r="Q20" i="4"/>
  <c r="Q31" i="4" s="1"/>
  <c r="P20" i="4"/>
  <c r="P31" i="4" s="1"/>
  <c r="O20" i="4"/>
  <c r="O31" i="4" s="1"/>
  <c r="N20" i="4"/>
  <c r="N31" i="4" s="1"/>
  <c r="M20" i="4"/>
  <c r="M31" i="4" s="1"/>
  <c r="L20" i="4"/>
  <c r="L31" i="4" s="1"/>
  <c r="K20" i="4"/>
  <c r="K31" i="4" s="1"/>
  <c r="J20" i="4"/>
  <c r="J31" i="4" s="1"/>
  <c r="I20" i="4"/>
  <c r="I31" i="4" s="1"/>
  <c r="H20" i="4"/>
  <c r="H31" i="4" s="1"/>
  <c r="G20" i="4"/>
  <c r="G31" i="4" s="1"/>
  <c r="F20" i="4"/>
  <c r="F31" i="4" s="1"/>
  <c r="E20" i="4"/>
  <c r="E31" i="4" s="1"/>
  <c r="D20" i="4"/>
  <c r="D31" i="4" s="1"/>
  <c r="C20" i="4"/>
  <c r="C31" i="4" s="1"/>
  <c r="B20" i="4"/>
  <c r="B31" i="4" s="1"/>
  <c r="AC18" i="4"/>
  <c r="AB18" i="4"/>
  <c r="AC17" i="4"/>
  <c r="AB17" i="4"/>
  <c r="AC16" i="4"/>
  <c r="AB16" i="4"/>
  <c r="AC15" i="4"/>
  <c r="AB15" i="4"/>
  <c r="AC14" i="4"/>
  <c r="AB14" i="4"/>
  <c r="AC13" i="4"/>
  <c r="AB13" i="4"/>
  <c r="AC12" i="4"/>
  <c r="AB12" i="4"/>
  <c r="AC11" i="4"/>
  <c r="AB11" i="4"/>
  <c r="AC10" i="4"/>
  <c r="AB10" i="4"/>
  <c r="AC9" i="4"/>
  <c r="AB9" i="4"/>
  <c r="AC8" i="4"/>
  <c r="AB8" i="4"/>
  <c r="AC7" i="4"/>
  <c r="AB7" i="4"/>
  <c r="AC6" i="4"/>
  <c r="AB6" i="4"/>
  <c r="AC5" i="4"/>
  <c r="AB5" i="4"/>
  <c r="AC4" i="4"/>
  <c r="AC21" i="4" s="1"/>
  <c r="AB4" i="4"/>
  <c r="AB31" i="5" l="1"/>
  <c r="AB21" i="5"/>
  <c r="AB32" i="5" s="1"/>
  <c r="AC29" i="4"/>
  <c r="AC32" i="4" s="1"/>
  <c r="E21" i="4"/>
  <c r="E32" i="4" s="1"/>
  <c r="I21" i="4"/>
  <c r="I32" i="4" s="1"/>
  <c r="M21" i="4"/>
  <c r="M32" i="4" s="1"/>
  <c r="Q21" i="4"/>
  <c r="Q32" i="4" s="1"/>
  <c r="U21" i="4"/>
  <c r="U32" i="4" s="1"/>
  <c r="Y21" i="4"/>
  <c r="Y32" i="4" s="1"/>
  <c r="C21" i="4"/>
  <c r="C32" i="4" s="1"/>
  <c r="G21" i="4"/>
  <c r="G32" i="4" s="1"/>
  <c r="K21" i="4"/>
  <c r="K32" i="4" s="1"/>
  <c r="O21" i="4"/>
  <c r="O32" i="4" s="1"/>
  <c r="S21" i="4"/>
  <c r="S32" i="4" s="1"/>
  <c r="W21" i="4"/>
  <c r="W32" i="4" s="1"/>
  <c r="AA21" i="4"/>
  <c r="AA32" i="4" s="1"/>
  <c r="B21" i="4"/>
  <c r="D21" i="4"/>
  <c r="D32" i="4" s="1"/>
  <c r="F21" i="4"/>
  <c r="F32" i="4" s="1"/>
  <c r="H21" i="4"/>
  <c r="H32" i="4" s="1"/>
  <c r="J21" i="4"/>
  <c r="J32" i="4" s="1"/>
  <c r="L21" i="4"/>
  <c r="L32" i="4" s="1"/>
  <c r="N21" i="4"/>
  <c r="N32" i="4" s="1"/>
  <c r="P21" i="4"/>
  <c r="P32" i="4" s="1"/>
  <c r="R21" i="4"/>
  <c r="R32" i="4" s="1"/>
  <c r="T21" i="4"/>
  <c r="T32" i="4" s="1"/>
  <c r="V21" i="4"/>
  <c r="V32" i="4" s="1"/>
  <c r="X21" i="4"/>
  <c r="X32" i="4" s="1"/>
  <c r="Z21" i="4"/>
  <c r="Z32" i="4" s="1"/>
  <c r="AB20" i="4"/>
  <c r="AB31" i="4" s="1"/>
  <c r="B32" i="4" l="1"/>
  <c r="AB21" i="4"/>
  <c r="AB32" i="4" s="1"/>
</calcChain>
</file>

<file path=xl/sharedStrings.xml><?xml version="1.0" encoding="utf-8"?>
<sst xmlns="http://schemas.openxmlformats.org/spreadsheetml/2006/main" count="903" uniqueCount="114">
  <si>
    <t>East Anglia</t>
  </si>
  <si>
    <t>West Midlands</t>
  </si>
  <si>
    <t>Yorkshire</t>
  </si>
  <si>
    <t>Wessex</t>
  </si>
  <si>
    <t>Unknown</t>
  </si>
  <si>
    <t>NRW North</t>
  </si>
  <si>
    <t>NRW South East</t>
  </si>
  <si>
    <t>NRW South West</t>
  </si>
  <si>
    <t>Coarse 2 rod licences</t>
  </si>
  <si>
    <t>Coarse 3 rod licences</t>
  </si>
  <si>
    <t>Salmon Short Term</t>
  </si>
  <si>
    <t>Coarse Short Term</t>
  </si>
  <si>
    <t>Salmon</t>
  </si>
  <si>
    <t>Sales Total</t>
  </si>
  <si>
    <t>Income Total</t>
  </si>
  <si>
    <t>What is this workbook for?</t>
  </si>
  <si>
    <t xml:space="preserve">Last updated </t>
  </si>
  <si>
    <t xml:space="preserve">By whom </t>
  </si>
  <si>
    <t xml:space="preserve">What </t>
  </si>
  <si>
    <t xml:space="preserve">Who owns this workbook? </t>
  </si>
  <si>
    <t>Catherine Mitchell</t>
  </si>
  <si>
    <t>Created</t>
  </si>
  <si>
    <t xml:space="preserve">Who produced the data ? </t>
  </si>
  <si>
    <t xml:space="preserve">Who contributes to this workbook? </t>
  </si>
  <si>
    <t xml:space="preserve">Are there any assumptions in this workbook? </t>
  </si>
  <si>
    <t>Area breakdown of sales</t>
  </si>
  <si>
    <t>Reporting Dates</t>
  </si>
  <si>
    <t>England Total</t>
  </si>
  <si>
    <t>England Income</t>
  </si>
  <si>
    <t>NRW Total</t>
  </si>
  <si>
    <t>NRW Income</t>
  </si>
  <si>
    <t>Total Sales</t>
  </si>
  <si>
    <t>Total Income</t>
  </si>
  <si>
    <t>Coarse 12 month 2 Rod Licence (Full)</t>
  </si>
  <si>
    <t>Coarse 12 month 2 Rod Licence (Full, Disabled)</t>
  </si>
  <si>
    <t>Coarse 12 month 2 Rod Licence (Junior)</t>
  </si>
  <si>
    <t>Coarse 12 month 2 Rod Licence (Junior, Disabled)</t>
  </si>
  <si>
    <t xml:space="preserve"> Coarse 12 month 2 Rod Licence (Senior)</t>
  </si>
  <si>
    <t xml:space="preserve"> Coarse 12 month 2 Rod Licence (Senior, Disabled)</t>
  </si>
  <si>
    <t>Coarse 12 month 3 Rod Licence (Full)</t>
  </si>
  <si>
    <t>Coarse 12 month 3 Rod Licence (Full, Disabled)</t>
  </si>
  <si>
    <t>Coarse 12 month 3 Rod Licence (Junior)</t>
  </si>
  <si>
    <t xml:space="preserve"> Coarse 12 month 3 Rod Licence (Junior, Disabled)</t>
  </si>
  <si>
    <t>Coarse 12 month 3 Rod Licence (Senior)</t>
  </si>
  <si>
    <t xml:space="preserve"> Coarse 12 month 3 Rod Licence (Senior, Disabled)</t>
  </si>
  <si>
    <t xml:space="preserve"> Salmon 12 month 1 Rod Licence (Full)</t>
  </si>
  <si>
    <t>Salmon 12 month 1 Rod Licence (Full, Disabled)</t>
  </si>
  <si>
    <t>Salmon 12 month 1 Rod Licence (Junior)</t>
  </si>
  <si>
    <t>Salmon 12 month 1 Rod Licence (Junior, Disabled)</t>
  </si>
  <si>
    <t>Salmon 12 month 1 Rod Licence (Senior)</t>
  </si>
  <si>
    <t>Salmon 12 month 1 Rod Licence (Senior, Disabled)</t>
  </si>
  <si>
    <t>Coarse 1 day 2 Rod Licence (Full)</t>
  </si>
  <si>
    <t xml:space="preserve"> Coarse 1 day 2 Rod Licence (Senior)</t>
  </si>
  <si>
    <t>Coarse 8 day 2 Rod Licence (Full)</t>
  </si>
  <si>
    <t xml:space="preserve"> Coarse 8 day 2 Rod Licence (Senior)</t>
  </si>
  <si>
    <t>Salmon 1 day 1 Rod Licence (Full)</t>
  </si>
  <si>
    <t>Salmon 1 day 1 Rod Licence (Senior)</t>
  </si>
  <si>
    <t xml:space="preserve">Salmon 8 day 1 Rod Licence (Full) </t>
  </si>
  <si>
    <t xml:space="preserve"> Salmon 8 day 1 Rod Licence (Senior) </t>
  </si>
  <si>
    <t>NES - GAFL Team (rodfishinglicence@environment-agency.gov.uk)</t>
  </si>
  <si>
    <t>NES - GAFL Team</t>
  </si>
  <si>
    <t>February 2020 Sales</t>
  </si>
  <si>
    <t>2020/21 Transactions</t>
  </si>
  <si>
    <t>April 2020 Sales</t>
  </si>
  <si>
    <t>May 2020 Sales</t>
  </si>
  <si>
    <t>June 2020 Sales</t>
  </si>
  <si>
    <t>July 2020 Sales</t>
  </si>
  <si>
    <t>August 2020 Sales</t>
  </si>
  <si>
    <t>September 2020 Sales</t>
  </si>
  <si>
    <t>October 2020 Sales</t>
  </si>
  <si>
    <t>November 2020 Sales</t>
  </si>
  <si>
    <t>December 2020 Sales</t>
  </si>
  <si>
    <t>January 2021 Sales</t>
  </si>
  <si>
    <t>February 2021 Sales</t>
  </si>
  <si>
    <t xml:space="preserve">Report run on 2nd March 2020 for full licences only from 1st February 2020 to 29th February 2020 for sales channels web, telesales, post office counter and direct debit. </t>
  </si>
  <si>
    <t>Cumbria and Lancashire</t>
  </si>
  <si>
    <t xml:space="preserve">Derbyshire Nottinghamshire and Leicestershire
</t>
  </si>
  <si>
    <t>Devon and Cornwall</t>
  </si>
  <si>
    <t xml:space="preserve">Greater Manchester Merseyside and Cheshire
</t>
  </si>
  <si>
    <t>Hertfordshire and North London</t>
  </si>
  <si>
    <t>Kent and South London</t>
  </si>
  <si>
    <t>Lincolnshire and Northamptonshire</t>
  </si>
  <si>
    <t>Northumberland Durham and Tees</t>
  </si>
  <si>
    <t>Solent and South downs</t>
  </si>
  <si>
    <t>West Thames</t>
  </si>
  <si>
    <t>March 2020 Sales</t>
  </si>
  <si>
    <t xml:space="preserve">Report run on 2nd April 2020 for full licences only from 1st February 2020 to 29th February 2020 and for all sales from 1st March 2020 to 31st March 2020 for sales channels web, telesales, post office counter and direct debit. </t>
  </si>
  <si>
    <t xml:space="preserve">Report run on 4th May 2020 for full licences only from 1st February 2020 to 29th February 2020 and for all sales from 1st March 2020 to 30th April 2020 for sales channels web, telesales, post office counter and direct debit. </t>
  </si>
  <si>
    <t xml:space="preserve">Report run on 2nd June 2020 for full licences only from 1st February 2020 to 29th February 2020 and for all sales from 1st March 2020 to 31st May 2020 for sales channels web, telesales, post office counter and direct debit. </t>
  </si>
  <si>
    <t xml:space="preserve">Report run on 2nd July 2020 for full licences only from 1st February 2020 to 29th February 2020 and for all sales from 1st March 2020 to 30th June 2020 for sales channels web, telesales, post office counter and direct debit. </t>
  </si>
  <si>
    <t>Type</t>
  </si>
  <si>
    <t>Amount</t>
  </si>
  <si>
    <t>Dates</t>
  </si>
  <si>
    <t>Replacement Licence Fees</t>
  </si>
  <si>
    <t>General/Temporary Licence Payments</t>
  </si>
  <si>
    <t>Lock and Weir licences</t>
  </si>
  <si>
    <t>Total</t>
  </si>
  <si>
    <t xml:space="preserve">Report run on 3rd August 2020 for full licences only from 1st February 2020 to 29th February 2020 and for all sales from 1st March 2020 to 31st July 2020 for sales channels web, telesales, post office counter and direct debit. </t>
  </si>
  <si>
    <t xml:space="preserve">Report run on 3rd September 2020 for full licences only from 1st February 2020 to 29th February 2020 and for all sales from 1st March 2020 to 31st August 2020 for sales channels web, telesales, post office counter and direct debit. </t>
  </si>
  <si>
    <t xml:space="preserve">Report run on 2nd October 2020 for full licences only from 1st February 2020 to 29th February 2020 and for all sales from 1st March 2020 to 30th September 2020 for sales channels web, telesales, post office counter and direct debit. </t>
  </si>
  <si>
    <t xml:space="preserve">Report run on 2nd November 2020 for full licences only from 1st February 2020 to 29th February 2020 and for all sales from 1st March 2020 to 31st October 2020 for sales channels web, telesales, post office counter and direct debit. </t>
  </si>
  <si>
    <r>
      <t xml:space="preserve">Data taken from conversion report.
Any cancelled transactions are removed from the conversion report  as and when the cancellation has occurred..
</t>
    </r>
    <r>
      <rPr>
        <b/>
        <sz val="12"/>
        <color rgb="FFFF0000"/>
        <rFont val="Arial"/>
        <family val="2"/>
      </rPr>
      <t xml:space="preserve">NOTE - the web journey changed on 7th September 2017 whereby the licence type was decided from the date of birth - so if a senior or junior dob was entered, these customers were no longer asked the question around disability.  Therefore, junior disabled licence sales stopped and the number of senior disabled licence sales reduced as they were only available at PO counters.
</t>
    </r>
    <r>
      <rPr>
        <b/>
        <sz val="12"/>
        <color rgb="FF7030A0"/>
        <rFont val="Arial"/>
        <family val="2"/>
      </rPr>
      <t>These sales are for England and Wales - England totals are on lines 20 and 21 and Wales totals are on lines 28 and 29.</t>
    </r>
  </si>
  <si>
    <t xml:space="preserve">Report run on 2nd December 2020 for full licences only from 1st February 2020 to 29th February 2020 and for all sales from 1st March 2020 to 30th November 2020 for sales channels web, telesales, post office counter and direct debit. </t>
  </si>
  <si>
    <t xml:space="preserve">Report run on 4th Jan 2021 for full licences only from 1st February 2020 to 29th February 2020 and for all sales from 1st March 2020 to 31st December 2020 for sales channels web, telesales, post office counter and direct debit. </t>
  </si>
  <si>
    <t xml:space="preserve">Report run on 2nd February 2021 for full licences only from 1st February 2020 to 29th February 2020 and for all sales from 1st March 2020 to 31st Jan 2021 for sales channels web, telesales, post office counter and direct debit. </t>
  </si>
  <si>
    <t>England</t>
  </si>
  <si>
    <t>Wales</t>
  </si>
  <si>
    <t>F/T</t>
  </si>
  <si>
    <t>S/T</t>
  </si>
  <si>
    <t>January Income</t>
  </si>
  <si>
    <t xml:space="preserve">Report run on 2nd March 2021 for full licences from 1st February 2020 to 31st January 2021 and for all short term licences from 1st March 2020 to 28th February 2021 for sales channels web, telesales, post office counter and direct debit. </t>
  </si>
  <si>
    <t>January Sales  at 02/02/21</t>
  </si>
  <si>
    <t>January Sales at 02/03/21</t>
  </si>
  <si>
    <t>February Sales at 02/03/21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</si>
</sst>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6" x14ac:knownFonts="1">
    <font>
      <sz val="12"/>
      <color theme="1"/>
      <name val="Arial"/>
      <family val="2"/>
    </font>
    <font>
      <sz val="12"/>
      <name val="Arial"/>
      <family val="2"/>
    </font>
    <font>
      <b/>
      <sz val="12"/>
      <color theme="1"/>
      <name val="Arial"/>
      <family val="2"/>
    </font>
    <font>
      <sz val="12"/>
      <color theme="9" tint="-0.249977111117893"/>
      <name val="Arial"/>
      <family val="2"/>
    </font>
    <font>
      <b/>
      <sz val="12"/>
      <color rgb="FFFF0000"/>
      <name val="Arial"/>
      <family val="2"/>
    </font>
    <font>
      <b/>
      <sz val="12"/>
      <color rgb="FF7030A0"/>
      <name val="Arial"/>
      <family val="2"/>
    </font>
  </fonts>
  <fills count="11">
    <fill>
      <patternFill patternType="none"/>
    </fill>
    <fill>
      <patternFill patternType="gray125"/>
    </fill>
    <fill>
      <patternFill patternType="solid">
        <fgColor rgb="FFFFFF66"/>
        <bgColor indexed="64"/>
      </patternFill>
    </fill>
    <fill>
      <patternFill patternType="solid">
        <fgColor rgb="FFFFCC66"/>
        <bgColor indexed="64"/>
      </patternFill>
    </fill>
    <fill>
      <patternFill patternType="solid">
        <fgColor rgb="FFFF99CC"/>
        <bgColor indexed="64"/>
      </patternFill>
    </fill>
    <fill>
      <patternFill patternType="solid">
        <fgColor rgb="FFFFFF99"/>
        <bgColor indexed="64"/>
      </patternFill>
    </fill>
    <fill>
      <patternFill patternType="solid">
        <fgColor rgb="FFFF66FF"/>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1" fillId="0" borderId="1" xfId="0" applyFont="1" applyFill="1" applyBorder="1" applyAlignment="1">
      <alignment horizontal="left"/>
    </xf>
    <xf numFmtId="0" fontId="0" fillId="0" borderId="1" xfId="0" applyBorder="1"/>
    <xf numFmtId="0" fontId="0" fillId="0" borderId="1" xfId="0" applyBorder="1" applyAlignment="1">
      <alignment wrapText="1"/>
    </xf>
    <xf numFmtId="0" fontId="0" fillId="0" borderId="1" xfId="0" applyFill="1" applyBorder="1"/>
    <xf numFmtId="0" fontId="0" fillId="0" borderId="0" xfId="0" applyFill="1"/>
    <xf numFmtId="6" fontId="0" fillId="0" borderId="1" xfId="0" applyNumberFormat="1" applyFill="1" applyBorder="1" applyAlignment="1">
      <alignment horizontal="center"/>
    </xf>
    <xf numFmtId="6" fontId="0" fillId="0" borderId="1" xfId="0" applyNumberFormat="1" applyBorder="1"/>
    <xf numFmtId="0" fontId="0" fillId="8" borderId="0" xfId="0" applyFill="1"/>
    <xf numFmtId="0" fontId="0" fillId="7" borderId="1" xfId="0" applyFill="1" applyBorder="1"/>
    <xf numFmtId="0" fontId="2" fillId="9"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1" fillId="0" borderId="1" xfId="0" applyFont="1" applyFill="1" applyBorder="1" applyAlignment="1">
      <alignment horizontal="left" vertical="top" wrapText="1"/>
    </xf>
    <xf numFmtId="14"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ill="1" applyBorder="1" applyAlignment="1">
      <alignment wrapText="1"/>
    </xf>
    <xf numFmtId="6" fontId="0" fillId="0" borderId="1" xfId="0" applyNumberFormat="1" applyFill="1" applyBorder="1"/>
    <xf numFmtId="3" fontId="0" fillId="0" borderId="1" xfId="0" applyNumberFormat="1" applyBorder="1"/>
    <xf numFmtId="3" fontId="0" fillId="0" borderId="1" xfId="0" applyNumberFormat="1" applyFill="1" applyBorder="1"/>
    <xf numFmtId="3" fontId="0" fillId="0" borderId="0" xfId="0" applyNumberFormat="1"/>
    <xf numFmtId="3" fontId="0" fillId="0" borderId="1" xfId="0" applyNumberFormat="1" applyFill="1" applyBorder="1" applyAlignment="1">
      <alignment horizontal="center"/>
    </xf>
    <xf numFmtId="3" fontId="0" fillId="0" borderId="0" xfId="0" applyNumberFormat="1" applyFill="1"/>
    <xf numFmtId="3" fontId="0" fillId="8" borderId="0" xfId="0" applyNumberFormat="1" applyFill="1"/>
    <xf numFmtId="3" fontId="0" fillId="0" borderId="1" xfId="0" applyNumberFormat="1" applyBorder="1" applyAlignment="1">
      <alignment wrapText="1"/>
    </xf>
    <xf numFmtId="3" fontId="0" fillId="0" borderId="1" xfId="0" applyNumberFormat="1" applyFill="1" applyBorder="1" applyAlignment="1">
      <alignment wrapText="1"/>
    </xf>
    <xf numFmtId="3" fontId="0" fillId="7" borderId="1" xfId="0" applyNumberFormat="1" applyFill="1" applyBorder="1"/>
    <xf numFmtId="3" fontId="1" fillId="0" borderId="1" xfId="0" applyNumberFormat="1" applyFont="1" applyFill="1" applyBorder="1" applyAlignment="1">
      <alignment horizontal="left"/>
    </xf>
    <xf numFmtId="2" fontId="0" fillId="0" borderId="1" xfId="0" applyNumberFormat="1" applyBorder="1"/>
    <xf numFmtId="0" fontId="0" fillId="7" borderId="0" xfId="0" applyFill="1"/>
    <xf numFmtId="0" fontId="0" fillId="0" borderId="1" xfId="0" applyNumberFormat="1" applyBorder="1"/>
    <xf numFmtId="0" fontId="0" fillId="0" borderId="2" xfId="0" applyBorder="1"/>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3" fontId="0" fillId="2" borderId="1" xfId="0" applyNumberFormat="1" applyFill="1" applyBorder="1" applyAlignment="1">
      <alignment horizontal="center"/>
    </xf>
    <xf numFmtId="3" fontId="0" fillId="3" borderId="1" xfId="0" applyNumberFormat="1" applyFill="1" applyBorder="1" applyAlignment="1">
      <alignment horizontal="center"/>
    </xf>
    <xf numFmtId="3" fontId="0" fillId="4" borderId="1" xfId="0" applyNumberFormat="1" applyFill="1" applyBorder="1" applyAlignment="1">
      <alignment horizontal="center"/>
    </xf>
    <xf numFmtId="3" fontId="0" fillId="5" borderId="1" xfId="0" applyNumberFormat="1" applyFill="1" applyBorder="1" applyAlignment="1">
      <alignment horizontal="center"/>
    </xf>
    <xf numFmtId="3" fontId="0" fillId="6" borderId="1" xfId="0" applyNumberFormat="1" applyFill="1" applyBorder="1" applyAlignment="1">
      <alignment horizontal="center"/>
    </xf>
    <xf numFmtId="0" fontId="0" fillId="10" borderId="1" xfId="0" applyFill="1" applyBorder="1"/>
    <xf numFmtId="0" fontId="0" fillId="10" borderId="0" xfId="0" applyFill="1"/>
  </cellXfs>
  <cellStyles count="1">
    <cellStyle name="Normal" xfId="0" builtinId="0"/>
  </cellStyles>
  <dxfs count="0"/>
  <tableStyles count="0" defaultTableStyle="TableStyleMedium2" defaultPivotStyle="PivotStyleLight16"/>
  <colors>
    <mruColors>
      <color rgb="FFFF66FF"/>
      <color rgb="FFFFFF99"/>
      <color rgb="FFFF99CC"/>
      <color rgb="FFFFCC6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16" workbookViewId="0">
      <selection activeCell="A21" sqref="A21"/>
    </sheetView>
  </sheetViews>
  <sheetFormatPr defaultColWidth="8.81640625" defaultRowHeight="15" x14ac:dyDescent="0.25"/>
  <cols>
    <col min="1" max="1" width="22.81640625" style="11" customWidth="1"/>
    <col min="2" max="2" width="43.6328125" style="11" customWidth="1"/>
    <col min="3" max="3" width="8.81640625" style="11"/>
    <col min="4" max="4" width="9.81640625" style="11" customWidth="1"/>
    <col min="5" max="5" width="16.36328125" style="11" customWidth="1"/>
    <col min="6" max="6" width="23.54296875" style="11" customWidth="1"/>
    <col min="7" max="16384" width="8.81640625" style="11"/>
  </cols>
  <sheetData>
    <row r="1" spans="1:6" ht="31.2" x14ac:dyDescent="0.25">
      <c r="A1" s="10" t="s">
        <v>15</v>
      </c>
      <c r="B1" s="10" t="s">
        <v>25</v>
      </c>
      <c r="D1" s="10" t="s">
        <v>16</v>
      </c>
      <c r="E1" s="10" t="s">
        <v>17</v>
      </c>
      <c r="F1" s="10" t="s">
        <v>18</v>
      </c>
    </row>
    <row r="2" spans="1:6" ht="31.2" x14ac:dyDescent="0.25">
      <c r="A2" s="10" t="s">
        <v>19</v>
      </c>
      <c r="B2" s="12" t="s">
        <v>59</v>
      </c>
      <c r="D2" s="13">
        <v>43843</v>
      </c>
      <c r="E2" s="12" t="s">
        <v>20</v>
      </c>
      <c r="F2" s="12" t="s">
        <v>21</v>
      </c>
    </row>
    <row r="3" spans="1:6" ht="31.2" x14ac:dyDescent="0.25">
      <c r="A3" s="10" t="s">
        <v>22</v>
      </c>
      <c r="B3" s="12" t="s">
        <v>60</v>
      </c>
      <c r="D3" s="13"/>
      <c r="E3" s="12"/>
      <c r="F3" s="12"/>
    </row>
    <row r="4" spans="1:6" ht="31.2" x14ac:dyDescent="0.25">
      <c r="A4" s="10" t="s">
        <v>23</v>
      </c>
      <c r="B4" s="12" t="s">
        <v>60</v>
      </c>
      <c r="D4" s="13"/>
      <c r="E4" s="12"/>
      <c r="F4" s="12"/>
    </row>
    <row r="5" spans="1:6" ht="247.2" x14ac:dyDescent="0.25">
      <c r="A5" s="10" t="s">
        <v>24</v>
      </c>
      <c r="B5" s="12" t="s">
        <v>101</v>
      </c>
      <c r="D5" s="13"/>
      <c r="E5" s="12"/>
      <c r="F5" s="12"/>
    </row>
    <row r="6" spans="1:6" ht="15.6" x14ac:dyDescent="0.25">
      <c r="A6" s="10" t="s">
        <v>26</v>
      </c>
      <c r="B6" s="12"/>
      <c r="D6" s="13"/>
      <c r="E6" s="12"/>
      <c r="F6" s="12"/>
    </row>
    <row r="7" spans="1:6" ht="60" x14ac:dyDescent="0.25">
      <c r="A7" s="10" t="s">
        <v>61</v>
      </c>
      <c r="B7" s="17" t="s">
        <v>74</v>
      </c>
      <c r="D7" s="13"/>
      <c r="E7" s="12"/>
      <c r="F7" s="12"/>
    </row>
    <row r="8" spans="1:6" ht="75" x14ac:dyDescent="0.25">
      <c r="A8" s="10" t="s">
        <v>85</v>
      </c>
      <c r="B8" s="17" t="s">
        <v>86</v>
      </c>
      <c r="D8" s="13"/>
      <c r="E8" s="12"/>
      <c r="F8" s="12"/>
    </row>
    <row r="9" spans="1:6" ht="75" x14ac:dyDescent="0.25">
      <c r="A9" s="10" t="s">
        <v>63</v>
      </c>
      <c r="B9" s="17" t="s">
        <v>87</v>
      </c>
      <c r="D9" s="13"/>
      <c r="E9" s="12"/>
      <c r="F9" s="12"/>
    </row>
    <row r="10" spans="1:6" ht="75" x14ac:dyDescent="0.25">
      <c r="A10" s="10" t="s">
        <v>64</v>
      </c>
      <c r="B10" s="17" t="s">
        <v>88</v>
      </c>
      <c r="D10" s="13"/>
      <c r="E10" s="12"/>
      <c r="F10" s="12"/>
    </row>
    <row r="11" spans="1:6" ht="75" x14ac:dyDescent="0.25">
      <c r="A11" s="10" t="s">
        <v>65</v>
      </c>
      <c r="B11" s="17" t="s">
        <v>89</v>
      </c>
      <c r="D11" s="13"/>
      <c r="E11" s="12"/>
      <c r="F11" s="12"/>
    </row>
    <row r="12" spans="1:6" ht="75" x14ac:dyDescent="0.25">
      <c r="A12" s="10" t="s">
        <v>66</v>
      </c>
      <c r="B12" s="17" t="s">
        <v>97</v>
      </c>
      <c r="D12" s="13"/>
      <c r="E12" s="12"/>
      <c r="F12" s="12"/>
    </row>
    <row r="13" spans="1:6" ht="75" x14ac:dyDescent="0.25">
      <c r="A13" s="10" t="s">
        <v>67</v>
      </c>
      <c r="B13" s="17" t="s">
        <v>98</v>
      </c>
      <c r="D13" s="13"/>
      <c r="E13" s="12"/>
      <c r="F13" s="14"/>
    </row>
    <row r="14" spans="1:6" ht="75" x14ac:dyDescent="0.25">
      <c r="A14" s="10" t="s">
        <v>68</v>
      </c>
      <c r="B14" s="17" t="s">
        <v>99</v>
      </c>
      <c r="D14" s="13"/>
      <c r="E14" s="12"/>
      <c r="F14" s="12"/>
    </row>
    <row r="15" spans="1:6" ht="75" x14ac:dyDescent="0.25">
      <c r="A15" s="10" t="s">
        <v>69</v>
      </c>
      <c r="B15" s="17" t="s">
        <v>100</v>
      </c>
      <c r="D15" s="13"/>
      <c r="E15" s="12"/>
      <c r="F15" s="12"/>
    </row>
    <row r="16" spans="1:6" ht="75" x14ac:dyDescent="0.25">
      <c r="A16" s="10" t="s">
        <v>70</v>
      </c>
      <c r="B16" s="17" t="s">
        <v>102</v>
      </c>
      <c r="D16" s="13"/>
      <c r="E16" s="12"/>
      <c r="F16" s="12"/>
    </row>
    <row r="17" spans="1:6" ht="75" x14ac:dyDescent="0.25">
      <c r="A17" s="10" t="s">
        <v>71</v>
      </c>
      <c r="B17" s="17" t="s">
        <v>103</v>
      </c>
      <c r="D17" s="15"/>
      <c r="E17" s="16"/>
      <c r="F17" s="16"/>
    </row>
    <row r="18" spans="1:6" ht="75" x14ac:dyDescent="0.25">
      <c r="A18" s="10" t="s">
        <v>72</v>
      </c>
      <c r="B18" s="17" t="s">
        <v>104</v>
      </c>
      <c r="D18" s="13"/>
      <c r="E18" s="12"/>
      <c r="F18" s="12"/>
    </row>
    <row r="19" spans="1:6" ht="75" x14ac:dyDescent="0.25">
      <c r="A19" s="10" t="s">
        <v>73</v>
      </c>
      <c r="B19" s="17" t="s">
        <v>110</v>
      </c>
      <c r="D19" s="13"/>
      <c r="E19" s="12"/>
      <c r="F19" s="12"/>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10" workbookViewId="0">
      <selection activeCell="B18" sqref="B4:AA18"/>
    </sheetView>
  </sheetViews>
  <sheetFormatPr defaultColWidth="8.81640625" defaultRowHeight="15" x14ac:dyDescent="0.25"/>
  <cols>
    <col min="1" max="1" width="39.90625" style="22" bestFit="1" customWidth="1"/>
    <col min="2" max="2" width="10.90625" style="22" bestFit="1" customWidth="1"/>
    <col min="3" max="5" width="8.81640625" style="22"/>
    <col min="6" max="6" width="9.90625" style="22" bestFit="1" customWidth="1"/>
    <col min="7" max="7" width="8.90625" style="22" customWidth="1"/>
    <col min="8" max="8" width="9.90625" style="22" bestFit="1" customWidth="1"/>
    <col min="9" max="19" width="8.81640625" style="22"/>
    <col min="20" max="20" width="9.90625" style="22" bestFit="1" customWidth="1"/>
    <col min="21" max="21" width="8.81640625" style="22"/>
    <col min="22" max="22" width="9.90625" style="22" bestFit="1" customWidth="1"/>
    <col min="23" max="27" width="8.81640625" style="22"/>
    <col min="28" max="28" width="10.90625" style="22" bestFit="1" customWidth="1"/>
    <col min="29" max="29" width="11" style="22" bestFit="1" customWidth="1"/>
    <col min="30" max="16384" width="8.81640625" style="22"/>
  </cols>
  <sheetData>
    <row r="1" spans="1:29" x14ac:dyDescent="0.25">
      <c r="A1" s="20"/>
      <c r="B1" s="39" t="s">
        <v>8</v>
      </c>
      <c r="C1" s="39"/>
      <c r="D1" s="39"/>
      <c r="E1" s="39"/>
      <c r="F1" s="39"/>
      <c r="G1" s="39"/>
      <c r="H1" s="40" t="s">
        <v>9</v>
      </c>
      <c r="I1" s="40"/>
      <c r="J1" s="40"/>
      <c r="K1" s="40"/>
      <c r="L1" s="40"/>
      <c r="M1" s="40"/>
      <c r="N1" s="41" t="s">
        <v>12</v>
      </c>
      <c r="O1" s="41"/>
      <c r="P1" s="41"/>
      <c r="Q1" s="41"/>
      <c r="R1" s="41"/>
      <c r="S1" s="41"/>
      <c r="T1" s="42" t="s">
        <v>11</v>
      </c>
      <c r="U1" s="42"/>
      <c r="V1" s="42"/>
      <c r="W1" s="42"/>
      <c r="X1" s="43" t="s">
        <v>10</v>
      </c>
      <c r="Y1" s="43"/>
      <c r="Z1" s="43"/>
      <c r="AA1" s="43"/>
      <c r="AB1" s="20"/>
      <c r="AC1" s="20"/>
    </row>
    <row r="2" spans="1:29" s="24" customFormat="1" x14ac:dyDescent="0.25">
      <c r="A2" s="21"/>
      <c r="B2" s="23">
        <v>30</v>
      </c>
      <c r="C2" s="23">
        <v>20</v>
      </c>
      <c r="D2" s="23">
        <v>0</v>
      </c>
      <c r="E2" s="23">
        <v>0</v>
      </c>
      <c r="F2" s="23">
        <v>20</v>
      </c>
      <c r="G2" s="23">
        <v>20</v>
      </c>
      <c r="H2" s="23">
        <v>45</v>
      </c>
      <c r="I2" s="23">
        <v>30</v>
      </c>
      <c r="J2" s="23">
        <v>0</v>
      </c>
      <c r="K2" s="23">
        <v>0</v>
      </c>
      <c r="L2" s="23">
        <v>30</v>
      </c>
      <c r="M2" s="23">
        <v>30</v>
      </c>
      <c r="N2" s="23">
        <v>82</v>
      </c>
      <c r="O2" s="23">
        <v>54</v>
      </c>
      <c r="P2" s="23">
        <v>0</v>
      </c>
      <c r="Q2" s="23">
        <v>0</v>
      </c>
      <c r="R2" s="23">
        <v>54</v>
      </c>
      <c r="S2" s="23">
        <v>54</v>
      </c>
      <c r="T2" s="23">
        <v>6</v>
      </c>
      <c r="U2" s="23">
        <v>6</v>
      </c>
      <c r="V2" s="23">
        <v>12</v>
      </c>
      <c r="W2" s="23">
        <v>12</v>
      </c>
      <c r="X2" s="23">
        <v>12</v>
      </c>
      <c r="Y2" s="23">
        <v>12</v>
      </c>
      <c r="Z2" s="23">
        <v>27</v>
      </c>
      <c r="AA2" s="23">
        <v>27</v>
      </c>
      <c r="AB2" s="21"/>
      <c r="AC2" s="21"/>
    </row>
    <row r="3" spans="1:29" ht="90" x14ac:dyDescent="0.25">
      <c r="A3" s="25" t="s">
        <v>62</v>
      </c>
      <c r="B3" s="26" t="s">
        <v>33</v>
      </c>
      <c r="C3" s="26" t="s">
        <v>34</v>
      </c>
      <c r="D3" s="26" t="s">
        <v>35</v>
      </c>
      <c r="E3" s="26" t="s">
        <v>36</v>
      </c>
      <c r="F3" s="26" t="s">
        <v>37</v>
      </c>
      <c r="G3" s="26" t="s">
        <v>38</v>
      </c>
      <c r="H3" s="26" t="s">
        <v>39</v>
      </c>
      <c r="I3" s="26" t="s">
        <v>40</v>
      </c>
      <c r="J3" s="26" t="s">
        <v>41</v>
      </c>
      <c r="K3" s="26" t="s">
        <v>42</v>
      </c>
      <c r="L3" s="26" t="s">
        <v>43</v>
      </c>
      <c r="M3" s="26" t="s">
        <v>44</v>
      </c>
      <c r="N3" s="26" t="s">
        <v>45</v>
      </c>
      <c r="O3" s="26" t="s">
        <v>46</v>
      </c>
      <c r="P3" s="26" t="s">
        <v>47</v>
      </c>
      <c r="Q3" s="26" t="s">
        <v>48</v>
      </c>
      <c r="R3" s="26" t="s">
        <v>49</v>
      </c>
      <c r="S3" s="26" t="s">
        <v>50</v>
      </c>
      <c r="T3" s="26" t="s">
        <v>51</v>
      </c>
      <c r="U3" s="26" t="s">
        <v>52</v>
      </c>
      <c r="V3" s="26" t="s">
        <v>53</v>
      </c>
      <c r="W3" s="26" t="s">
        <v>54</v>
      </c>
      <c r="X3" s="26" t="s">
        <v>55</v>
      </c>
      <c r="Y3" s="26" t="s">
        <v>56</v>
      </c>
      <c r="Z3" s="26" t="s">
        <v>57</v>
      </c>
      <c r="AA3" s="26" t="s">
        <v>58</v>
      </c>
      <c r="AB3" s="20" t="s">
        <v>13</v>
      </c>
      <c r="AC3" s="27" t="s">
        <v>14</v>
      </c>
    </row>
    <row r="4" spans="1:29" x14ac:dyDescent="0.25">
      <c r="A4" s="20" t="s">
        <v>75</v>
      </c>
      <c r="B4" s="2">
        <v>15884</v>
      </c>
      <c r="C4" s="2">
        <v>1086</v>
      </c>
      <c r="D4" s="2">
        <v>963</v>
      </c>
      <c r="E4" s="2"/>
      <c r="F4" s="2">
        <v>6214</v>
      </c>
      <c r="G4" s="2">
        <v>244</v>
      </c>
      <c r="H4" s="2">
        <v>2603</v>
      </c>
      <c r="I4" s="2">
        <v>199</v>
      </c>
      <c r="J4" s="2">
        <v>990</v>
      </c>
      <c r="K4" s="2"/>
      <c r="L4" s="2">
        <v>241</v>
      </c>
      <c r="M4" s="2"/>
      <c r="N4" s="2">
        <v>1046</v>
      </c>
      <c r="O4" s="2">
        <v>48</v>
      </c>
      <c r="P4" s="2">
        <v>386</v>
      </c>
      <c r="Q4" s="2"/>
      <c r="R4" s="2">
        <v>958</v>
      </c>
      <c r="S4" s="2">
        <v>30</v>
      </c>
      <c r="T4" s="2">
        <v>3996</v>
      </c>
      <c r="U4" s="2">
        <v>78</v>
      </c>
      <c r="V4" s="2">
        <v>630</v>
      </c>
      <c r="W4" s="2">
        <v>13</v>
      </c>
      <c r="X4" s="2">
        <v>125</v>
      </c>
      <c r="Y4" s="2">
        <v>5</v>
      </c>
      <c r="Z4" s="2">
        <v>10</v>
      </c>
      <c r="AA4" s="2">
        <v>3</v>
      </c>
      <c r="AB4" s="20">
        <f>SUM(B4:AA4)</f>
        <v>35752</v>
      </c>
      <c r="AC4" s="20">
        <f>(B4*B2)+(C4*C2)+(D4*D2)+(E4*E2)+(F4*F2)+(G4*G2)+(H4*H2)+(I4*I2)+(J4*J2)+(K4*K2)+(L4*L2)+(M4*M2)+(N4*N2)+(O4*O2)+(P4*P2)+(Q4*Q2)+(R4*R2)+(S4*S2)+(T4*T2)+(U4*U2)+(V4*V2)+(W4*W2)+(X4*X2)+(Y4*Y2)+(Z4*Z2)+(AA4*AA2)</f>
        <v>933522</v>
      </c>
    </row>
    <row r="5" spans="1:29" x14ac:dyDescent="0.25">
      <c r="A5" s="20" t="s">
        <v>76</v>
      </c>
      <c r="B5" s="2">
        <v>25477</v>
      </c>
      <c r="C5" s="2">
        <v>1905</v>
      </c>
      <c r="D5" s="2">
        <v>1723</v>
      </c>
      <c r="E5" s="2"/>
      <c r="F5" s="2">
        <v>11616</v>
      </c>
      <c r="G5" s="2">
        <v>413</v>
      </c>
      <c r="H5" s="2">
        <v>4402</v>
      </c>
      <c r="I5" s="2">
        <v>298</v>
      </c>
      <c r="J5" s="2">
        <v>1516</v>
      </c>
      <c r="K5" s="2"/>
      <c r="L5" s="2">
        <v>398</v>
      </c>
      <c r="M5" s="2">
        <v>3</v>
      </c>
      <c r="N5" s="2">
        <v>100</v>
      </c>
      <c r="O5" s="2">
        <v>6</v>
      </c>
      <c r="P5" s="2">
        <v>186</v>
      </c>
      <c r="Q5" s="2"/>
      <c r="R5" s="2">
        <v>76</v>
      </c>
      <c r="S5" s="2">
        <v>3</v>
      </c>
      <c r="T5" s="2">
        <v>7965</v>
      </c>
      <c r="U5" s="2">
        <v>162</v>
      </c>
      <c r="V5" s="2">
        <v>980</v>
      </c>
      <c r="W5" s="2">
        <v>28</v>
      </c>
      <c r="X5" s="2">
        <v>20</v>
      </c>
      <c r="Y5" s="2">
        <v>1</v>
      </c>
      <c r="Z5" s="2">
        <v>9</v>
      </c>
      <c r="AA5" s="2">
        <v>2</v>
      </c>
      <c r="AB5" s="20">
        <f t="shared" ref="AB5:AB20" si="0">SUM(B5:AA5)</f>
        <v>57289</v>
      </c>
      <c r="AC5" s="20">
        <f>(B5*B2)+(C5*C2)+(D5*D2)+(E5*E2)+(F5*F2)+(G5*G2)+(H5*H2)+(I5*I2)+(J5*J2)+(K5*K2)+(L5*L2)+(M5*M2)+(N5*N2)+(O5*O2)+(P5*P2)+(Q5*Q2)+(R5*R2)+(S5*S2)+(T5*T2)+(U5*U2)+(V5*V2)+(W5*W2)+(X5*X2)+(Y5*Y2)+(Z5*Z2)+(AA5*AA2)</f>
        <v>1336247</v>
      </c>
    </row>
    <row r="6" spans="1:29" x14ac:dyDescent="0.25">
      <c r="A6" s="20" t="s">
        <v>77</v>
      </c>
      <c r="B6" s="2">
        <v>5832</v>
      </c>
      <c r="C6" s="2">
        <v>369</v>
      </c>
      <c r="D6" s="2">
        <v>372</v>
      </c>
      <c r="E6" s="2"/>
      <c r="F6" s="2">
        <v>3256</v>
      </c>
      <c r="G6" s="2">
        <v>95</v>
      </c>
      <c r="H6" s="2">
        <v>1735</v>
      </c>
      <c r="I6" s="2">
        <v>115</v>
      </c>
      <c r="J6" s="2">
        <v>343</v>
      </c>
      <c r="K6" s="2"/>
      <c r="L6" s="2">
        <v>231</v>
      </c>
      <c r="M6" s="2">
        <v>2</v>
      </c>
      <c r="N6" s="2">
        <v>569</v>
      </c>
      <c r="O6" s="2">
        <v>27</v>
      </c>
      <c r="P6" s="2">
        <v>137</v>
      </c>
      <c r="Q6" s="2"/>
      <c r="R6" s="2">
        <v>490</v>
      </c>
      <c r="S6" s="2">
        <v>7</v>
      </c>
      <c r="T6" s="2">
        <v>2533</v>
      </c>
      <c r="U6" s="2">
        <v>101</v>
      </c>
      <c r="V6" s="2">
        <v>365</v>
      </c>
      <c r="W6" s="2">
        <v>16</v>
      </c>
      <c r="X6" s="2">
        <v>42</v>
      </c>
      <c r="Y6" s="2">
        <v>9</v>
      </c>
      <c r="Z6" s="2">
        <v>13</v>
      </c>
      <c r="AA6" s="2">
        <v>2</v>
      </c>
      <c r="AB6" s="20">
        <f t="shared" si="0"/>
        <v>16661</v>
      </c>
      <c r="AC6" s="20">
        <f>(B6*B2)+(C6*C2)+(D6*D2)+(E6*E2)+(F6*F2)+(G6*G2)+(H6*H2)+(I6*I2)+(J6*J2)+(K6*K2)+(L6*L2)+(M6*M2)+(N6*N2)+(O6*O2)+(P6*P2)+(Q6*Q2)+(R6*R2)+(S6*S2)+(T6*T2)+(U6*U2)+(V6*V2)+(W6*W2)+(X6*X2)+(Y6*Y2)+(Z6*Z2)+(AA6*AA2)</f>
        <v>434222</v>
      </c>
    </row>
    <row r="7" spans="1:29" x14ac:dyDescent="0.25">
      <c r="A7" s="20" t="s">
        <v>0</v>
      </c>
      <c r="B7" s="2">
        <v>41056</v>
      </c>
      <c r="C7" s="2">
        <v>2067</v>
      </c>
      <c r="D7" s="2">
        <v>3179</v>
      </c>
      <c r="E7" s="2"/>
      <c r="F7" s="2">
        <v>18739</v>
      </c>
      <c r="G7" s="2">
        <v>350</v>
      </c>
      <c r="H7" s="2">
        <v>12637</v>
      </c>
      <c r="I7" s="2">
        <v>610</v>
      </c>
      <c r="J7" s="2">
        <v>3411</v>
      </c>
      <c r="K7" s="2"/>
      <c r="L7" s="2">
        <v>1364</v>
      </c>
      <c r="M7" s="2">
        <v>3</v>
      </c>
      <c r="N7" s="2">
        <v>141</v>
      </c>
      <c r="O7" s="2">
        <v>12</v>
      </c>
      <c r="P7" s="2">
        <v>392</v>
      </c>
      <c r="Q7" s="2"/>
      <c r="R7" s="2">
        <v>119</v>
      </c>
      <c r="S7" s="2">
        <v>1</v>
      </c>
      <c r="T7" s="2">
        <v>14352</v>
      </c>
      <c r="U7" s="2">
        <v>380</v>
      </c>
      <c r="V7" s="2">
        <v>2115</v>
      </c>
      <c r="W7" s="2">
        <v>82</v>
      </c>
      <c r="X7" s="2">
        <v>58</v>
      </c>
      <c r="Y7" s="2"/>
      <c r="Z7" s="2">
        <v>34</v>
      </c>
      <c r="AA7" s="2">
        <v>11</v>
      </c>
      <c r="AB7" s="20">
        <f t="shared" si="0"/>
        <v>101113</v>
      </c>
      <c r="AC7" s="20">
        <f>(B7*B2)+(C7*C2)+(D7*D2)+(E7*E2)+(F7*F2)+(G7*G2)+(H7*H2)+(I7*I2)+(J7*J2)+(K7*K2)+(L7*L2)+(M7*M2)+(N7*N2)+(O7*O2)+(P7*P2)+(Q7*Q2)+(R7*R2)+(S7*S2)+(T7*T2)+(U7*U2)+(V7*V2)+(W7*W2)+(X7*X2)+(Y7*Y2)+(Z7*Z2)+(AA7*AA2)</f>
        <v>2418132</v>
      </c>
    </row>
    <row r="8" spans="1:29" x14ac:dyDescent="0.25">
      <c r="A8" s="20" t="s">
        <v>78</v>
      </c>
      <c r="B8" s="2">
        <v>31124</v>
      </c>
      <c r="C8" s="2">
        <v>2460</v>
      </c>
      <c r="D8" s="2">
        <v>2031</v>
      </c>
      <c r="E8" s="2"/>
      <c r="F8" s="2">
        <v>12451</v>
      </c>
      <c r="G8" s="2">
        <v>491</v>
      </c>
      <c r="H8" s="2">
        <v>4777</v>
      </c>
      <c r="I8" s="2">
        <v>378</v>
      </c>
      <c r="J8" s="2">
        <v>1870</v>
      </c>
      <c r="K8" s="2"/>
      <c r="L8" s="2">
        <v>362</v>
      </c>
      <c r="M8" s="2">
        <v>5</v>
      </c>
      <c r="N8" s="2">
        <v>384</v>
      </c>
      <c r="O8" s="2">
        <v>20</v>
      </c>
      <c r="P8" s="2">
        <v>318</v>
      </c>
      <c r="Q8" s="2"/>
      <c r="R8" s="2">
        <v>444</v>
      </c>
      <c r="S8" s="2">
        <v>18</v>
      </c>
      <c r="T8" s="2">
        <v>9795</v>
      </c>
      <c r="U8" s="2">
        <v>196</v>
      </c>
      <c r="V8" s="2">
        <v>1395</v>
      </c>
      <c r="W8" s="2">
        <v>39</v>
      </c>
      <c r="X8" s="2">
        <v>85</v>
      </c>
      <c r="Y8" s="2">
        <v>7</v>
      </c>
      <c r="Z8" s="2">
        <v>23</v>
      </c>
      <c r="AA8" s="2">
        <v>4</v>
      </c>
      <c r="AB8" s="20">
        <f t="shared" si="0"/>
        <v>68677</v>
      </c>
      <c r="AC8" s="20">
        <f>(B8*B2)+(C8*C2)+(D8*D2)+(E8*E2)+(F8*F2)+(G8*G2)+(H8*H2)+(I8*I2)+(J8*J2)+(K8*K2)+(L8*L2)+(M8*M2)+(N8*N2)+(O8*O2)+(P8*P2)+(Q8*Q2)+(R8*R2)+(S8*S2)+(T8*T2)+(U8*U2)+(V8*V2)+(W8*W2)+(X8*X2)+(Y8*Y2)+(Z8*Z2)+(AA8*AA2)</f>
        <v>1615578</v>
      </c>
    </row>
    <row r="9" spans="1:29" x14ac:dyDescent="0.25">
      <c r="A9" s="20" t="s">
        <v>79</v>
      </c>
      <c r="B9" s="2">
        <v>24853</v>
      </c>
      <c r="C9" s="2">
        <v>1202</v>
      </c>
      <c r="D9" s="2">
        <v>1413</v>
      </c>
      <c r="E9" s="2"/>
      <c r="F9" s="2">
        <v>8519</v>
      </c>
      <c r="G9" s="2">
        <v>149</v>
      </c>
      <c r="H9" s="2">
        <v>7439</v>
      </c>
      <c r="I9" s="2">
        <v>385</v>
      </c>
      <c r="J9" s="2">
        <v>1469</v>
      </c>
      <c r="K9" s="2"/>
      <c r="L9" s="2">
        <v>718</v>
      </c>
      <c r="M9" s="2">
        <v>2</v>
      </c>
      <c r="N9" s="2">
        <v>345</v>
      </c>
      <c r="O9" s="2">
        <v>23</v>
      </c>
      <c r="P9" s="2">
        <v>288</v>
      </c>
      <c r="Q9" s="2"/>
      <c r="R9" s="2">
        <v>121</v>
      </c>
      <c r="S9" s="2"/>
      <c r="T9" s="2">
        <v>11880</v>
      </c>
      <c r="U9" s="2">
        <v>269</v>
      </c>
      <c r="V9" s="2">
        <v>1483</v>
      </c>
      <c r="W9" s="2">
        <v>34</v>
      </c>
      <c r="X9" s="2">
        <v>149</v>
      </c>
      <c r="Y9" s="2">
        <v>8</v>
      </c>
      <c r="Z9" s="2">
        <v>52</v>
      </c>
      <c r="AA9" s="2">
        <v>6</v>
      </c>
      <c r="AB9" s="20">
        <f t="shared" si="0"/>
        <v>60807</v>
      </c>
      <c r="AC9" s="20">
        <f>(B9*B2)+(C9*C2)+(D9*D2)+(E9*E2)+(F9*F2)+(G9*G2)+(H9*H2)+(I9*I2)+(J9*J2)+(K9*K2)+(L9*L2)+(M9*M2)+(N9*N2)+(O9*O2)+(P9*P2)+(Q9*Q2)+(R9*R2)+(S9*S2)+(T9*T2)+(U9*U2)+(V9*V2)+(W9*W2)+(X9*X2)+(Y9*Y2)+(Z9*Z2)+(AA9*AA2)</f>
        <v>1441509</v>
      </c>
    </row>
    <row r="10" spans="1:29" x14ac:dyDescent="0.25">
      <c r="A10" s="20" t="s">
        <v>80</v>
      </c>
      <c r="B10" s="2">
        <v>25335</v>
      </c>
      <c r="C10" s="2">
        <v>1448</v>
      </c>
      <c r="D10" s="2">
        <v>1864</v>
      </c>
      <c r="E10" s="2"/>
      <c r="F10" s="2">
        <v>11000</v>
      </c>
      <c r="G10" s="2">
        <v>189</v>
      </c>
      <c r="H10" s="2">
        <v>9701</v>
      </c>
      <c r="I10" s="2">
        <v>539</v>
      </c>
      <c r="J10" s="2">
        <v>2149</v>
      </c>
      <c r="K10" s="2"/>
      <c r="L10" s="2">
        <v>1065</v>
      </c>
      <c r="M10" s="2">
        <v>7</v>
      </c>
      <c r="N10" s="2">
        <v>251</v>
      </c>
      <c r="O10" s="2">
        <v>18</v>
      </c>
      <c r="P10" s="2">
        <v>348</v>
      </c>
      <c r="Q10" s="2"/>
      <c r="R10" s="2">
        <v>153</v>
      </c>
      <c r="S10" s="2">
        <v>2</v>
      </c>
      <c r="T10" s="2">
        <v>13237</v>
      </c>
      <c r="U10" s="2">
        <v>362</v>
      </c>
      <c r="V10" s="2">
        <v>2068</v>
      </c>
      <c r="W10" s="2">
        <v>75</v>
      </c>
      <c r="X10" s="2">
        <v>92</v>
      </c>
      <c r="Y10" s="2">
        <v>8</v>
      </c>
      <c r="Z10" s="2">
        <v>46</v>
      </c>
      <c r="AA10" s="2">
        <v>3</v>
      </c>
      <c r="AB10" s="20">
        <f t="shared" si="0"/>
        <v>69960</v>
      </c>
      <c r="AC10" s="20">
        <f>(B10*B2)+(C10*C2)+(D10*D2)+(E10*E2)+(F10*F2)+(G10*G2)+(H10*H2)+(I10*I2)+(J10*J2)+(K10*K2)+(L10*L2)+(M10*M2)+(N10*N2)+(O10*O2)+(P10*P2)+(Q10*Q2)+(R10*R2)+(S10*S2)+(T10*T2)+(U10*U2)+(V10*V2)+(W10*W2)+(X10*X2)+(Y10*Y2)+(Z10*Z2)+(AA10*AA2)</f>
        <v>1637422</v>
      </c>
    </row>
    <row r="11" spans="1:29" x14ac:dyDescent="0.25">
      <c r="A11" s="20" t="s">
        <v>81</v>
      </c>
      <c r="B11" s="2">
        <v>19250</v>
      </c>
      <c r="C11" s="2">
        <v>1182</v>
      </c>
      <c r="D11" s="2">
        <v>1295</v>
      </c>
      <c r="E11" s="2"/>
      <c r="F11" s="2">
        <v>8917</v>
      </c>
      <c r="G11" s="2">
        <v>192</v>
      </c>
      <c r="H11" s="2">
        <v>3564</v>
      </c>
      <c r="I11" s="2">
        <v>236</v>
      </c>
      <c r="J11" s="2">
        <v>1083</v>
      </c>
      <c r="K11" s="2"/>
      <c r="L11" s="2">
        <v>427</v>
      </c>
      <c r="M11" s="2">
        <v>2</v>
      </c>
      <c r="N11" s="2">
        <v>86</v>
      </c>
      <c r="O11" s="2">
        <v>2</v>
      </c>
      <c r="P11" s="2">
        <v>155</v>
      </c>
      <c r="Q11" s="2"/>
      <c r="R11" s="2">
        <v>84</v>
      </c>
      <c r="S11" s="2"/>
      <c r="T11" s="2">
        <v>5876</v>
      </c>
      <c r="U11" s="2">
        <v>130</v>
      </c>
      <c r="V11" s="2">
        <v>784</v>
      </c>
      <c r="W11" s="2">
        <v>32</v>
      </c>
      <c r="X11" s="2">
        <v>24</v>
      </c>
      <c r="Y11" s="2">
        <v>7</v>
      </c>
      <c r="Z11" s="2">
        <v>9</v>
      </c>
      <c r="AA11" s="2">
        <v>6</v>
      </c>
      <c r="AB11" s="20">
        <f t="shared" si="0"/>
        <v>43343</v>
      </c>
      <c r="AC11" s="20">
        <f>(B11*B2)+(C11*C2)+(D11*D2)+(E11*E2)+(F11*F2)+(G11*G2)+(H11*H2)+(I11*I2)+(J11*J2)+(K11*K2)+(L11*L2)+(M11*M2)+(N11*N2)+(O11*O2)+(P11*P2)+(Q11*Q2)+(R11*R2)+(S11*S2)+(T11*T2)+(U11*U2)+(V11*V2)+(W11*W2)+(X11*X2)+(Y11*Y2)+(Z11*Z2)+(AA11*AA2)</f>
        <v>1021951</v>
      </c>
    </row>
    <row r="12" spans="1:29" x14ac:dyDescent="0.25">
      <c r="A12" s="20" t="s">
        <v>82</v>
      </c>
      <c r="B12" s="2">
        <v>10705</v>
      </c>
      <c r="C12" s="2">
        <v>850</v>
      </c>
      <c r="D12" s="2">
        <v>881</v>
      </c>
      <c r="E12" s="2"/>
      <c r="F12" s="2">
        <v>3986</v>
      </c>
      <c r="G12" s="2">
        <v>219</v>
      </c>
      <c r="H12" s="2">
        <v>1208</v>
      </c>
      <c r="I12" s="2">
        <v>117</v>
      </c>
      <c r="J12" s="2">
        <v>702</v>
      </c>
      <c r="K12" s="2"/>
      <c r="L12" s="2">
        <v>109</v>
      </c>
      <c r="M12" s="2">
        <v>2</v>
      </c>
      <c r="N12" s="2">
        <v>1152</v>
      </c>
      <c r="O12" s="2">
        <v>81</v>
      </c>
      <c r="P12" s="2">
        <v>350</v>
      </c>
      <c r="Q12" s="2"/>
      <c r="R12" s="2">
        <v>736</v>
      </c>
      <c r="S12" s="2">
        <v>41</v>
      </c>
      <c r="T12" s="2">
        <v>7142</v>
      </c>
      <c r="U12" s="2">
        <v>247</v>
      </c>
      <c r="V12" s="2">
        <v>479</v>
      </c>
      <c r="W12" s="2">
        <v>24</v>
      </c>
      <c r="X12" s="2">
        <v>143</v>
      </c>
      <c r="Y12" s="2">
        <v>17</v>
      </c>
      <c r="Z12" s="2">
        <v>18</v>
      </c>
      <c r="AA12" s="2">
        <v>4</v>
      </c>
      <c r="AB12" s="20">
        <f t="shared" si="0"/>
        <v>29213</v>
      </c>
      <c r="AC12" s="20">
        <f>(B12*B2)+(C12*C2)+(D12*D2)+(E12*E2)+(F12*F2)+(G12*G2)+(H12*H2)+(I12*I2)+(J12*J2)+(K12*K2)+(L12*L2)+(M12*M2)+(N12*N2)+(O12*O2)+(P12*P2)+(Q12*Q2)+(R12*R2)+(S12*S2)+(T12*T2)+(U12*U2)+(V12*V2)+(W12*W2)+(X12*X2)+(Y12*Y2)+(Z12*Z2)+(AA12*AA2)</f>
        <v>677130</v>
      </c>
    </row>
    <row r="13" spans="1:29" x14ac:dyDescent="0.25">
      <c r="A13" s="20" t="s">
        <v>83</v>
      </c>
      <c r="B13" s="2">
        <v>13720</v>
      </c>
      <c r="C13" s="2">
        <v>755</v>
      </c>
      <c r="D13" s="2">
        <v>1099</v>
      </c>
      <c r="E13" s="2"/>
      <c r="F13" s="2">
        <v>7375</v>
      </c>
      <c r="G13" s="2">
        <v>123</v>
      </c>
      <c r="H13" s="2">
        <v>4354</v>
      </c>
      <c r="I13" s="2">
        <v>250</v>
      </c>
      <c r="J13" s="2">
        <v>987</v>
      </c>
      <c r="K13" s="2"/>
      <c r="L13" s="2">
        <v>554</v>
      </c>
      <c r="M13" s="2">
        <v>5</v>
      </c>
      <c r="N13" s="2">
        <v>272</v>
      </c>
      <c r="O13" s="2">
        <v>15</v>
      </c>
      <c r="P13" s="2">
        <v>248</v>
      </c>
      <c r="Q13" s="2"/>
      <c r="R13" s="2">
        <v>240</v>
      </c>
      <c r="S13" s="2">
        <v>4</v>
      </c>
      <c r="T13" s="2">
        <v>5964</v>
      </c>
      <c r="U13" s="2">
        <v>214</v>
      </c>
      <c r="V13" s="2">
        <v>855</v>
      </c>
      <c r="W13" s="2">
        <v>40</v>
      </c>
      <c r="X13" s="2">
        <v>65</v>
      </c>
      <c r="Y13" s="2">
        <v>9</v>
      </c>
      <c r="Z13" s="2">
        <v>17</v>
      </c>
      <c r="AA13" s="2">
        <v>4</v>
      </c>
      <c r="AB13" s="20">
        <f t="shared" si="0"/>
        <v>37169</v>
      </c>
      <c r="AC13" s="20">
        <f>(B13*B2)+(C13*C2)+(D13*D2)+(E13*E2)+(F13*F2)+(G13*G2)+(H13*H2)+(I13*I2)+(J13*J2)+(K13*K2)+(L13*L2)+(M13*M2)+(N13*N2)+(O13*O2)+(P13*P2)+(Q13*Q2)+(R13*R2)+(S13*S2)+(T13*T2)+(U13*U2)+(V13*V2)+(W13*W2)+(X13*X2)+(Y13*Y2)+(Z13*Z2)+(AA13*AA2)</f>
        <v>882413</v>
      </c>
    </row>
    <row r="14" spans="1:29" x14ac:dyDescent="0.25">
      <c r="A14" s="20" t="s">
        <v>4</v>
      </c>
      <c r="B14" s="2">
        <v>2426</v>
      </c>
      <c r="C14" s="2">
        <v>170</v>
      </c>
      <c r="D14" s="2">
        <v>221</v>
      </c>
      <c r="E14" s="2"/>
      <c r="F14" s="2">
        <v>706</v>
      </c>
      <c r="G14" s="2">
        <v>20</v>
      </c>
      <c r="H14" s="2">
        <v>551</v>
      </c>
      <c r="I14" s="2">
        <v>40</v>
      </c>
      <c r="J14" s="2">
        <v>203</v>
      </c>
      <c r="K14" s="2"/>
      <c r="L14" s="2">
        <v>30</v>
      </c>
      <c r="M14" s="2"/>
      <c r="N14" s="2">
        <v>87</v>
      </c>
      <c r="O14" s="2">
        <v>8</v>
      </c>
      <c r="P14" s="2">
        <v>123</v>
      </c>
      <c r="Q14" s="2"/>
      <c r="R14" s="2">
        <v>46</v>
      </c>
      <c r="S14" s="2">
        <v>2</v>
      </c>
      <c r="T14" s="2">
        <v>1307</v>
      </c>
      <c r="U14" s="2">
        <v>17</v>
      </c>
      <c r="V14" s="2">
        <v>455</v>
      </c>
      <c r="W14" s="2">
        <v>18</v>
      </c>
      <c r="X14" s="2">
        <v>83</v>
      </c>
      <c r="Y14" s="2">
        <v>2</v>
      </c>
      <c r="Z14" s="2">
        <v>20</v>
      </c>
      <c r="AA14" s="2">
        <v>3</v>
      </c>
      <c r="AB14" s="20">
        <f t="shared" si="0"/>
        <v>6538</v>
      </c>
      <c r="AC14" s="20">
        <f>(B14*B2)+(C14*C2)+(D14*D2)+(E14*E2)+(F14*F2)+(G14*G2)+(H14*H2)+(I14*I2)+(J14*J2)+(K14*K2)+(L14*L2)+(M14*M2)+(N14*N2)+(O14*O2)+(P14*P2)+(Q14*Q2)+(R14*R2)+(S14*S2)+(T14*T2)+(U14*U2)+(V14*V2)+(W14*W2)+(X14*X2)+(Y14*Y2)+(Z14*Z2)+(AA14*AA2)</f>
        <v>143014</v>
      </c>
    </row>
    <row r="15" spans="1:29" x14ac:dyDescent="0.25">
      <c r="A15" s="20" t="s">
        <v>3</v>
      </c>
      <c r="B15" s="2">
        <v>17142</v>
      </c>
      <c r="C15" s="2">
        <v>982</v>
      </c>
      <c r="D15" s="2">
        <v>1153</v>
      </c>
      <c r="E15" s="2"/>
      <c r="F15" s="2">
        <v>7960</v>
      </c>
      <c r="G15" s="2">
        <v>162</v>
      </c>
      <c r="H15" s="2">
        <v>4343</v>
      </c>
      <c r="I15" s="2">
        <v>229</v>
      </c>
      <c r="J15" s="2">
        <v>1020</v>
      </c>
      <c r="K15" s="2"/>
      <c r="L15" s="2">
        <v>431</v>
      </c>
      <c r="M15" s="2">
        <v>4</v>
      </c>
      <c r="N15" s="2">
        <v>364</v>
      </c>
      <c r="O15" s="2">
        <v>17</v>
      </c>
      <c r="P15" s="2">
        <v>249</v>
      </c>
      <c r="Q15" s="2"/>
      <c r="R15" s="2">
        <v>366</v>
      </c>
      <c r="S15" s="2">
        <v>4</v>
      </c>
      <c r="T15" s="2">
        <v>6295</v>
      </c>
      <c r="U15" s="2">
        <v>193</v>
      </c>
      <c r="V15" s="2">
        <v>834</v>
      </c>
      <c r="W15" s="2">
        <v>33</v>
      </c>
      <c r="X15" s="2">
        <v>87</v>
      </c>
      <c r="Y15" s="2">
        <v>18</v>
      </c>
      <c r="Z15" s="2">
        <v>25</v>
      </c>
      <c r="AA15" s="2">
        <v>1</v>
      </c>
      <c r="AB15" s="20">
        <f t="shared" si="0"/>
        <v>41912</v>
      </c>
      <c r="AC15" s="20">
        <f>(B15*B2)+(C15*C2)+(D15*D2)+(E15*E2)+(F15*F2)+(G15*G2)+(H15*H2)+(I15*I2)+(J15*J2)+(K15*K2)+(L15*L2)+(M15*M2)+(N15*N2)+(O15*O2)+(P15*P2)+(Q15*Q2)+(R15*R2)+(S15*S2)+(T15*T2)+(U15*U2)+(V15*V2)+(W15*W2)+(X15*X2)+(Y15*Y2)+(Z15*Z2)+(AA15*AA2)</f>
        <v>1013735</v>
      </c>
    </row>
    <row r="16" spans="1:29" x14ac:dyDescent="0.25">
      <c r="A16" s="20" t="s">
        <v>1</v>
      </c>
      <c r="B16" s="2">
        <v>53047</v>
      </c>
      <c r="C16" s="2">
        <v>3600</v>
      </c>
      <c r="D16" s="2">
        <v>3605</v>
      </c>
      <c r="E16" s="2"/>
      <c r="F16" s="2">
        <v>24198</v>
      </c>
      <c r="G16" s="2">
        <v>603</v>
      </c>
      <c r="H16" s="2">
        <v>7819</v>
      </c>
      <c r="I16" s="2">
        <v>526</v>
      </c>
      <c r="J16" s="2">
        <v>3077</v>
      </c>
      <c r="K16" s="2"/>
      <c r="L16" s="2">
        <v>708</v>
      </c>
      <c r="M16" s="2">
        <v>3</v>
      </c>
      <c r="N16" s="2">
        <v>584</v>
      </c>
      <c r="O16" s="2">
        <v>35</v>
      </c>
      <c r="P16" s="2">
        <v>487</v>
      </c>
      <c r="Q16" s="2"/>
      <c r="R16" s="2">
        <v>650</v>
      </c>
      <c r="S16" s="2">
        <v>17</v>
      </c>
      <c r="T16" s="2">
        <v>19177</v>
      </c>
      <c r="U16" s="2">
        <v>508</v>
      </c>
      <c r="V16" s="2">
        <v>2084</v>
      </c>
      <c r="W16" s="2">
        <v>48</v>
      </c>
      <c r="X16" s="2">
        <v>163</v>
      </c>
      <c r="Y16" s="2">
        <v>21</v>
      </c>
      <c r="Z16" s="2">
        <v>26</v>
      </c>
      <c r="AA16" s="2">
        <v>2</v>
      </c>
      <c r="AB16" s="20">
        <f t="shared" si="0"/>
        <v>120988</v>
      </c>
      <c r="AC16" s="20">
        <f>(B16*B2)+(C16*C2)+(D16*D2)+(E16*E2)+(F16*F2)+(G16*G2)+(H16*H2)+(I16*I2)+(J16*J2)+(K16*K2)+(L16*L2)+(M16*M2)+(N16*N2)+(O16*O2)+(P16*P2)+(Q16*Q2)+(R16*R2)+(S16*S2)+(T16*T2)+(U16*U2)+(V16*V2)+(W16*W2)+(X16*X2)+(Y16*Y2)+(Z16*Z2)+(AA16*AA2)</f>
        <v>2780849</v>
      </c>
    </row>
    <row r="17" spans="1:29" x14ac:dyDescent="0.25">
      <c r="A17" s="20" t="s">
        <v>84</v>
      </c>
      <c r="B17" s="2">
        <v>22496</v>
      </c>
      <c r="C17" s="2">
        <v>934</v>
      </c>
      <c r="D17" s="2">
        <v>1521</v>
      </c>
      <c r="E17" s="2"/>
      <c r="F17" s="2">
        <v>8462</v>
      </c>
      <c r="G17" s="2">
        <v>127</v>
      </c>
      <c r="H17" s="2">
        <v>4701</v>
      </c>
      <c r="I17" s="2">
        <v>169</v>
      </c>
      <c r="J17" s="2">
        <v>1328</v>
      </c>
      <c r="K17" s="2"/>
      <c r="L17" s="2">
        <v>422</v>
      </c>
      <c r="M17" s="2">
        <v>2</v>
      </c>
      <c r="N17" s="2">
        <v>277</v>
      </c>
      <c r="O17" s="2">
        <v>12</v>
      </c>
      <c r="P17" s="2">
        <v>217</v>
      </c>
      <c r="Q17" s="2"/>
      <c r="R17" s="2">
        <v>232</v>
      </c>
      <c r="S17" s="2">
        <v>1</v>
      </c>
      <c r="T17" s="2">
        <v>6684</v>
      </c>
      <c r="U17" s="2">
        <v>197</v>
      </c>
      <c r="V17" s="2">
        <v>944</v>
      </c>
      <c r="W17" s="2">
        <v>25</v>
      </c>
      <c r="X17" s="2">
        <v>70</v>
      </c>
      <c r="Y17" s="2">
        <v>6</v>
      </c>
      <c r="Z17" s="2">
        <v>26</v>
      </c>
      <c r="AA17" s="2">
        <v>2</v>
      </c>
      <c r="AB17" s="20">
        <f t="shared" si="0"/>
        <v>48855</v>
      </c>
      <c r="AC17" s="20">
        <f>(B17*B2)+(C17*C2)+(D17*D2)+(E17*E2)+(F17*F2)+(G17*G2)+(H17*H2)+(I17*I2)+(J17*J2)+(K17*K2)+(L17*L2)+(M17*M2)+(N17*N2)+(O17*O2)+(P17*P2)+(Q17*Q2)+(R17*R2)+(S17*S2)+(T17*T2)+(U17*U2)+(V17*V2)+(W17*W2)+(X17*X2)+(Y17*Y2)+(Z17*Z2)+(AA17*AA2)</f>
        <v>1185201</v>
      </c>
    </row>
    <row r="18" spans="1:29" x14ac:dyDescent="0.25">
      <c r="A18" s="20" t="s">
        <v>2</v>
      </c>
      <c r="B18" s="2">
        <v>37186</v>
      </c>
      <c r="C18" s="2">
        <v>2791</v>
      </c>
      <c r="D18" s="2">
        <v>2601</v>
      </c>
      <c r="E18" s="2"/>
      <c r="F18" s="2">
        <v>16608</v>
      </c>
      <c r="G18" s="2">
        <v>589</v>
      </c>
      <c r="H18" s="2">
        <v>5248</v>
      </c>
      <c r="I18" s="2">
        <v>352</v>
      </c>
      <c r="J18" s="2">
        <v>2189</v>
      </c>
      <c r="K18" s="2"/>
      <c r="L18" s="2">
        <v>401</v>
      </c>
      <c r="M18" s="2">
        <v>2</v>
      </c>
      <c r="N18" s="2">
        <v>529</v>
      </c>
      <c r="O18" s="2">
        <v>24</v>
      </c>
      <c r="P18" s="2">
        <v>369</v>
      </c>
      <c r="Q18" s="2"/>
      <c r="R18" s="2">
        <v>395</v>
      </c>
      <c r="S18" s="2">
        <v>9</v>
      </c>
      <c r="T18" s="2">
        <v>12016</v>
      </c>
      <c r="U18" s="2">
        <v>230</v>
      </c>
      <c r="V18" s="2">
        <v>1631</v>
      </c>
      <c r="W18" s="2">
        <v>60</v>
      </c>
      <c r="X18" s="2">
        <v>115</v>
      </c>
      <c r="Y18" s="2">
        <v>21</v>
      </c>
      <c r="Z18" s="2">
        <v>22</v>
      </c>
      <c r="AA18" s="2">
        <v>3</v>
      </c>
      <c r="AB18" s="20">
        <f t="shared" si="0"/>
        <v>83391</v>
      </c>
      <c r="AC18" s="20">
        <f>(B18*B2)+(C18*C2)+(D18*D2)+(E18*E2)+(F18*F2)+(G18*G2)+(H18*H2)+(I18*I2)+(J18*J2)+(K18*K2)+(L18*L2)+(M18*M2)+(N18*N2)+(O18*O2)+(P18*P2)+(Q18*Q2)+(R18*R2)+(S18*S2)+(T18*T2)+(U18*U2)+(V18*V2)+(W18*W2)+(X18*X2)+(Y18*Y2)+(Z18*Z2)+(AA18*AA2)</f>
        <v>1936715</v>
      </c>
    </row>
    <row r="19" spans="1:29"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1:29" x14ac:dyDescent="0.25">
      <c r="A20" s="28" t="s">
        <v>27</v>
      </c>
      <c r="B20" s="20">
        <f t="shared" ref="B20:AA20" si="1">SUM(B4:B18)</f>
        <v>345533</v>
      </c>
      <c r="C20" s="20">
        <f t="shared" si="1"/>
        <v>21801</v>
      </c>
      <c r="D20" s="20">
        <f t="shared" si="1"/>
        <v>23921</v>
      </c>
      <c r="E20" s="20">
        <f t="shared" si="1"/>
        <v>0</v>
      </c>
      <c r="F20" s="20">
        <f t="shared" si="1"/>
        <v>150007</v>
      </c>
      <c r="G20" s="20">
        <f t="shared" si="1"/>
        <v>3966</v>
      </c>
      <c r="H20" s="20">
        <f t="shared" si="1"/>
        <v>75082</v>
      </c>
      <c r="I20" s="20">
        <f t="shared" si="1"/>
        <v>4443</v>
      </c>
      <c r="J20" s="20">
        <f t="shared" si="1"/>
        <v>22337</v>
      </c>
      <c r="K20" s="20">
        <f t="shared" si="1"/>
        <v>0</v>
      </c>
      <c r="L20" s="20">
        <f t="shared" si="1"/>
        <v>7461</v>
      </c>
      <c r="M20" s="20">
        <f t="shared" si="1"/>
        <v>42</v>
      </c>
      <c r="N20" s="20">
        <f t="shared" si="1"/>
        <v>6187</v>
      </c>
      <c r="O20" s="20">
        <f t="shared" si="1"/>
        <v>348</v>
      </c>
      <c r="P20" s="20">
        <f t="shared" si="1"/>
        <v>4253</v>
      </c>
      <c r="Q20" s="20">
        <f t="shared" si="1"/>
        <v>0</v>
      </c>
      <c r="R20" s="20">
        <f t="shared" si="1"/>
        <v>5110</v>
      </c>
      <c r="S20" s="20">
        <f t="shared" si="1"/>
        <v>139</v>
      </c>
      <c r="T20" s="20">
        <f t="shared" si="1"/>
        <v>128219</v>
      </c>
      <c r="U20" s="20">
        <f t="shared" si="1"/>
        <v>3284</v>
      </c>
      <c r="V20" s="20">
        <f t="shared" si="1"/>
        <v>17102</v>
      </c>
      <c r="W20" s="20">
        <f t="shared" si="1"/>
        <v>567</v>
      </c>
      <c r="X20" s="20">
        <f t="shared" si="1"/>
        <v>1321</v>
      </c>
      <c r="Y20" s="20">
        <f t="shared" si="1"/>
        <v>139</v>
      </c>
      <c r="Z20" s="20">
        <f t="shared" si="1"/>
        <v>350</v>
      </c>
      <c r="AA20" s="20">
        <f t="shared" si="1"/>
        <v>56</v>
      </c>
      <c r="AB20" s="20">
        <f t="shared" si="0"/>
        <v>821668</v>
      </c>
      <c r="AC20" s="20"/>
    </row>
    <row r="21" spans="1:29" x14ac:dyDescent="0.25">
      <c r="A21" s="28" t="s">
        <v>28</v>
      </c>
      <c r="B21" s="20">
        <f t="shared" ref="B21:AA21" si="2">B20*B2</f>
        <v>10365990</v>
      </c>
      <c r="C21" s="20">
        <f t="shared" si="2"/>
        <v>436020</v>
      </c>
      <c r="D21" s="20">
        <f t="shared" si="2"/>
        <v>0</v>
      </c>
      <c r="E21" s="20">
        <f t="shared" si="2"/>
        <v>0</v>
      </c>
      <c r="F21" s="20">
        <f t="shared" si="2"/>
        <v>3000140</v>
      </c>
      <c r="G21" s="20">
        <f t="shared" si="2"/>
        <v>79320</v>
      </c>
      <c r="H21" s="20">
        <f t="shared" si="2"/>
        <v>3378690</v>
      </c>
      <c r="I21" s="20">
        <f t="shared" si="2"/>
        <v>133290</v>
      </c>
      <c r="J21" s="20">
        <f t="shared" si="2"/>
        <v>0</v>
      </c>
      <c r="K21" s="20">
        <f t="shared" si="2"/>
        <v>0</v>
      </c>
      <c r="L21" s="20">
        <f t="shared" si="2"/>
        <v>223830</v>
      </c>
      <c r="M21" s="20">
        <f t="shared" si="2"/>
        <v>1260</v>
      </c>
      <c r="N21" s="20">
        <f t="shared" si="2"/>
        <v>507334</v>
      </c>
      <c r="O21" s="20">
        <f t="shared" si="2"/>
        <v>18792</v>
      </c>
      <c r="P21" s="20">
        <f t="shared" si="2"/>
        <v>0</v>
      </c>
      <c r="Q21" s="20">
        <f t="shared" si="2"/>
        <v>0</v>
      </c>
      <c r="R21" s="20">
        <f t="shared" si="2"/>
        <v>275940</v>
      </c>
      <c r="S21" s="20">
        <f t="shared" si="2"/>
        <v>7506</v>
      </c>
      <c r="T21" s="20">
        <f t="shared" si="2"/>
        <v>769314</v>
      </c>
      <c r="U21" s="20">
        <f t="shared" si="2"/>
        <v>19704</v>
      </c>
      <c r="V21" s="20">
        <f t="shared" si="2"/>
        <v>205224</v>
      </c>
      <c r="W21" s="20">
        <f t="shared" si="2"/>
        <v>6804</v>
      </c>
      <c r="X21" s="20">
        <f t="shared" si="2"/>
        <v>15852</v>
      </c>
      <c r="Y21" s="20">
        <f t="shared" si="2"/>
        <v>1668</v>
      </c>
      <c r="Z21" s="20">
        <f t="shared" si="2"/>
        <v>9450</v>
      </c>
      <c r="AA21" s="20">
        <f t="shared" si="2"/>
        <v>1512</v>
      </c>
      <c r="AB21" s="20">
        <f>SUM(B21:AA21)</f>
        <v>19457640</v>
      </c>
      <c r="AC21" s="21">
        <f>SUM(AC4:AC20)</f>
        <v>19457640</v>
      </c>
    </row>
    <row r="24" spans="1:29" x14ac:dyDescent="0.25">
      <c r="A24" s="29" t="s">
        <v>5</v>
      </c>
      <c r="B24" s="2">
        <v>4137</v>
      </c>
      <c r="C24" s="2">
        <v>276</v>
      </c>
      <c r="D24" s="2">
        <v>296</v>
      </c>
      <c r="E24" s="2"/>
      <c r="F24" s="2">
        <v>1633</v>
      </c>
      <c r="G24" s="2">
        <v>74</v>
      </c>
      <c r="H24" s="2">
        <v>527</v>
      </c>
      <c r="I24" s="2">
        <v>38</v>
      </c>
      <c r="J24" s="2">
        <v>253</v>
      </c>
      <c r="K24" s="2"/>
      <c r="L24" s="2">
        <v>55</v>
      </c>
      <c r="M24" s="2">
        <v>4</v>
      </c>
      <c r="N24" s="2">
        <v>412</v>
      </c>
      <c r="O24" s="2">
        <v>28</v>
      </c>
      <c r="P24" s="2">
        <v>144</v>
      </c>
      <c r="Q24" s="2"/>
      <c r="R24" s="2">
        <v>325</v>
      </c>
      <c r="S24" s="2">
        <v>10</v>
      </c>
      <c r="T24" s="2">
        <v>1405</v>
      </c>
      <c r="U24" s="2">
        <v>47</v>
      </c>
      <c r="V24" s="2">
        <v>137</v>
      </c>
      <c r="W24" s="2">
        <v>8</v>
      </c>
      <c r="X24" s="2">
        <v>24</v>
      </c>
      <c r="Y24" s="2"/>
      <c r="Z24" s="2">
        <v>7</v>
      </c>
      <c r="AA24" s="2"/>
      <c r="AB24" s="20">
        <f t="shared" ref="AB24:AB26" si="3">SUM(B24:AA24)</f>
        <v>9840</v>
      </c>
      <c r="AC24" s="20">
        <f>(B24*B2)+(C24*C2)+(D24*D2)+(E24*E2)+(F24*F2)+(G24*G2)+(H24*H2)+(I24*I2)+(J24*J2)+(K24*K2)+(L24*L2)+(M24*M2)+(N24*N2)+(O24*O2)+(P24*P2)+(Q24*Q2)+(R24*R2)+(S24*S2)+(T24*T2)+(U24*U2)+(V24*V2)+(W24*W2)+(X24*X2)+(Y24*Y2)+(Z24*Z2)+(AA24*AA2)</f>
        <v>254710</v>
      </c>
    </row>
    <row r="25" spans="1:29" x14ac:dyDescent="0.25">
      <c r="A25" s="29" t="s">
        <v>6</v>
      </c>
      <c r="B25" s="2">
        <v>6162</v>
      </c>
      <c r="C25" s="2">
        <v>556</v>
      </c>
      <c r="D25" s="2">
        <v>427</v>
      </c>
      <c r="E25" s="2"/>
      <c r="F25" s="2">
        <v>2235</v>
      </c>
      <c r="G25" s="2">
        <v>110</v>
      </c>
      <c r="H25" s="2">
        <v>929</v>
      </c>
      <c r="I25" s="2">
        <v>92</v>
      </c>
      <c r="J25" s="2">
        <v>387</v>
      </c>
      <c r="K25" s="2"/>
      <c r="L25" s="2">
        <v>82</v>
      </c>
      <c r="M25" s="2">
        <v>2</v>
      </c>
      <c r="N25" s="2">
        <v>288</v>
      </c>
      <c r="O25" s="2">
        <v>21</v>
      </c>
      <c r="P25" s="2">
        <v>138</v>
      </c>
      <c r="Q25" s="2"/>
      <c r="R25" s="2">
        <v>249</v>
      </c>
      <c r="S25" s="2">
        <v>8</v>
      </c>
      <c r="T25" s="2">
        <v>2099</v>
      </c>
      <c r="U25" s="2">
        <v>55</v>
      </c>
      <c r="V25" s="2">
        <v>196</v>
      </c>
      <c r="W25" s="2">
        <v>12</v>
      </c>
      <c r="X25" s="2">
        <v>62</v>
      </c>
      <c r="Y25" s="2">
        <v>3</v>
      </c>
      <c r="Z25" s="2">
        <v>16</v>
      </c>
      <c r="AA25" s="2">
        <v>1</v>
      </c>
      <c r="AB25" s="20">
        <f t="shared" si="3"/>
        <v>14130</v>
      </c>
      <c r="AC25" s="20">
        <f>(B25*B2)+(C25*C2)+(D25*D2)+(E25*E2)+(F25*F2)+(G25*G2)+(H25*H2)+(I25*I2)+(J25*J2)+(K25*K2)+(L25*L2)+(M25*M2)+(N25*N2)+(O25*O2)+(P25*P2)+(Q25*Q2)+(R25*R2)+(S25*S2)+(T25*T2)+(U25*U2)+(V25*V2)+(W25*W2)+(X25*X2)+(Y25*Y2)+(Z25*Z2)+(AA25*AA2)</f>
        <v>345252</v>
      </c>
    </row>
    <row r="26" spans="1:29" x14ac:dyDescent="0.25">
      <c r="A26" s="29" t="s">
        <v>7</v>
      </c>
      <c r="B26" s="2">
        <v>2790</v>
      </c>
      <c r="C26" s="2">
        <v>271</v>
      </c>
      <c r="D26" s="2">
        <v>200</v>
      </c>
      <c r="E26" s="2"/>
      <c r="F26" s="2">
        <v>1240</v>
      </c>
      <c r="G26" s="2">
        <v>61</v>
      </c>
      <c r="H26" s="2">
        <v>438</v>
      </c>
      <c r="I26" s="2">
        <v>53</v>
      </c>
      <c r="J26" s="2">
        <v>188</v>
      </c>
      <c r="K26" s="2"/>
      <c r="L26" s="2">
        <v>57</v>
      </c>
      <c r="M26" s="2"/>
      <c r="N26" s="2">
        <v>575</v>
      </c>
      <c r="O26" s="2">
        <v>68</v>
      </c>
      <c r="P26" s="2">
        <v>212</v>
      </c>
      <c r="Q26" s="2"/>
      <c r="R26" s="2">
        <v>428</v>
      </c>
      <c r="S26" s="2">
        <v>24</v>
      </c>
      <c r="T26" s="2">
        <v>993</v>
      </c>
      <c r="U26" s="2">
        <v>35</v>
      </c>
      <c r="V26" s="2">
        <v>115</v>
      </c>
      <c r="W26" s="2">
        <v>2</v>
      </c>
      <c r="X26" s="2">
        <v>91</v>
      </c>
      <c r="Y26" s="2">
        <v>1</v>
      </c>
      <c r="Z26" s="2">
        <v>9</v>
      </c>
      <c r="AA26" s="2">
        <v>1</v>
      </c>
      <c r="AB26" s="20">
        <f t="shared" si="3"/>
        <v>7852</v>
      </c>
      <c r="AC26" s="20">
        <f>(B26*B2)+(C26*C2)+(D26*D2)+(E26*E2)+(F26*F2)+(G26*G2)+(H26*H2)+(I26*I2)+(J26*J2)+(K26*K2)+(L26*L2)+(M26*M2)+(N26*N2)+(O26*O2)+(P26*P2)+(Q26*Q2)+(R26*R2)+(S26*S2)+(T26*T2)+(U26*U2)+(V26*V2)+(W26*W2)+(X26*X2)+(Y26*Y2)+(Z26*Z2)+(AA26*AA2)</f>
        <v>222326</v>
      </c>
    </row>
    <row r="28" spans="1:29" x14ac:dyDescent="0.25">
      <c r="A28" s="28" t="s">
        <v>29</v>
      </c>
      <c r="B28" s="20">
        <f>SUM(B24:B27)</f>
        <v>13089</v>
      </c>
      <c r="C28" s="20">
        <f t="shared" ref="C28:AB28" si="4">SUM(C24:C27)</f>
        <v>1103</v>
      </c>
      <c r="D28" s="20">
        <f t="shared" si="4"/>
        <v>923</v>
      </c>
      <c r="E28" s="20">
        <f t="shared" si="4"/>
        <v>0</v>
      </c>
      <c r="F28" s="20">
        <f t="shared" si="4"/>
        <v>5108</v>
      </c>
      <c r="G28" s="20">
        <f t="shared" si="4"/>
        <v>245</v>
      </c>
      <c r="H28" s="20">
        <f t="shared" si="4"/>
        <v>1894</v>
      </c>
      <c r="I28" s="20">
        <f t="shared" si="4"/>
        <v>183</v>
      </c>
      <c r="J28" s="20">
        <f t="shared" si="4"/>
        <v>828</v>
      </c>
      <c r="K28" s="20">
        <f t="shared" si="4"/>
        <v>0</v>
      </c>
      <c r="L28" s="20">
        <f t="shared" si="4"/>
        <v>194</v>
      </c>
      <c r="M28" s="20">
        <f t="shared" si="4"/>
        <v>6</v>
      </c>
      <c r="N28" s="20">
        <f t="shared" si="4"/>
        <v>1275</v>
      </c>
      <c r="O28" s="20">
        <f t="shared" si="4"/>
        <v>117</v>
      </c>
      <c r="P28" s="20">
        <f t="shared" si="4"/>
        <v>494</v>
      </c>
      <c r="Q28" s="20">
        <f t="shared" si="4"/>
        <v>0</v>
      </c>
      <c r="R28" s="20">
        <f t="shared" si="4"/>
        <v>1002</v>
      </c>
      <c r="S28" s="20">
        <f t="shared" si="4"/>
        <v>42</v>
      </c>
      <c r="T28" s="20">
        <f t="shared" si="4"/>
        <v>4497</v>
      </c>
      <c r="U28" s="20">
        <f t="shared" si="4"/>
        <v>137</v>
      </c>
      <c r="V28" s="20">
        <f t="shared" si="4"/>
        <v>448</v>
      </c>
      <c r="W28" s="20">
        <f t="shared" si="4"/>
        <v>22</v>
      </c>
      <c r="X28" s="20">
        <f t="shared" si="4"/>
        <v>177</v>
      </c>
      <c r="Y28" s="20">
        <f t="shared" si="4"/>
        <v>4</v>
      </c>
      <c r="Z28" s="20">
        <f t="shared" si="4"/>
        <v>32</v>
      </c>
      <c r="AA28" s="20">
        <f t="shared" si="4"/>
        <v>2</v>
      </c>
      <c r="AB28" s="20">
        <f t="shared" si="4"/>
        <v>31822</v>
      </c>
      <c r="AC28" s="20"/>
    </row>
    <row r="29" spans="1:29" x14ac:dyDescent="0.25">
      <c r="A29" s="28" t="s">
        <v>30</v>
      </c>
      <c r="B29" s="20">
        <f>B28*B2</f>
        <v>392670</v>
      </c>
      <c r="C29" s="20">
        <f t="shared" ref="C29:AA29" si="5">C28*C2</f>
        <v>22060</v>
      </c>
      <c r="D29" s="20">
        <f t="shared" si="5"/>
        <v>0</v>
      </c>
      <c r="E29" s="20">
        <f t="shared" si="5"/>
        <v>0</v>
      </c>
      <c r="F29" s="20">
        <f t="shared" si="5"/>
        <v>102160</v>
      </c>
      <c r="G29" s="20">
        <f t="shared" si="5"/>
        <v>4900</v>
      </c>
      <c r="H29" s="20">
        <f t="shared" si="5"/>
        <v>85230</v>
      </c>
      <c r="I29" s="20">
        <f t="shared" si="5"/>
        <v>5490</v>
      </c>
      <c r="J29" s="20">
        <f t="shared" si="5"/>
        <v>0</v>
      </c>
      <c r="K29" s="20">
        <f t="shared" si="5"/>
        <v>0</v>
      </c>
      <c r="L29" s="20">
        <f t="shared" si="5"/>
        <v>5820</v>
      </c>
      <c r="M29" s="20">
        <f t="shared" si="5"/>
        <v>180</v>
      </c>
      <c r="N29" s="20">
        <f t="shared" si="5"/>
        <v>104550</v>
      </c>
      <c r="O29" s="20">
        <f t="shared" si="5"/>
        <v>6318</v>
      </c>
      <c r="P29" s="20">
        <f t="shared" si="5"/>
        <v>0</v>
      </c>
      <c r="Q29" s="20">
        <f t="shared" si="5"/>
        <v>0</v>
      </c>
      <c r="R29" s="20">
        <f t="shared" si="5"/>
        <v>54108</v>
      </c>
      <c r="S29" s="20">
        <f t="shared" si="5"/>
        <v>2268</v>
      </c>
      <c r="T29" s="20">
        <f t="shared" si="5"/>
        <v>26982</v>
      </c>
      <c r="U29" s="20">
        <f t="shared" si="5"/>
        <v>822</v>
      </c>
      <c r="V29" s="20">
        <f t="shared" si="5"/>
        <v>5376</v>
      </c>
      <c r="W29" s="20">
        <f t="shared" si="5"/>
        <v>264</v>
      </c>
      <c r="X29" s="20">
        <f t="shared" si="5"/>
        <v>2124</v>
      </c>
      <c r="Y29" s="20">
        <f t="shared" si="5"/>
        <v>48</v>
      </c>
      <c r="Z29" s="20">
        <f t="shared" si="5"/>
        <v>864</v>
      </c>
      <c r="AA29" s="20">
        <f t="shared" si="5"/>
        <v>54</v>
      </c>
      <c r="AB29" s="20">
        <f>SUM(B29:AA29)</f>
        <v>822288</v>
      </c>
      <c r="AC29" s="21">
        <f>SUM(AC24:AC28)</f>
        <v>822288</v>
      </c>
    </row>
    <row r="31" spans="1:29" x14ac:dyDescent="0.25">
      <c r="A31" s="28" t="s">
        <v>31</v>
      </c>
      <c r="B31" s="20">
        <f>B20+B28</f>
        <v>358622</v>
      </c>
      <c r="C31" s="20">
        <f t="shared" ref="C31:AB32" si="6">C20+C28</f>
        <v>22904</v>
      </c>
      <c r="D31" s="20">
        <f t="shared" si="6"/>
        <v>24844</v>
      </c>
      <c r="E31" s="20">
        <f t="shared" si="6"/>
        <v>0</v>
      </c>
      <c r="F31" s="20">
        <f t="shared" si="6"/>
        <v>155115</v>
      </c>
      <c r="G31" s="20">
        <f t="shared" si="6"/>
        <v>4211</v>
      </c>
      <c r="H31" s="20">
        <f t="shared" si="6"/>
        <v>76976</v>
      </c>
      <c r="I31" s="20">
        <f t="shared" si="6"/>
        <v>4626</v>
      </c>
      <c r="J31" s="20">
        <f t="shared" si="6"/>
        <v>23165</v>
      </c>
      <c r="K31" s="20">
        <f t="shared" si="6"/>
        <v>0</v>
      </c>
      <c r="L31" s="20">
        <f t="shared" si="6"/>
        <v>7655</v>
      </c>
      <c r="M31" s="20">
        <f t="shared" si="6"/>
        <v>48</v>
      </c>
      <c r="N31" s="20">
        <f t="shared" si="6"/>
        <v>7462</v>
      </c>
      <c r="O31" s="20">
        <f t="shared" si="6"/>
        <v>465</v>
      </c>
      <c r="P31" s="20">
        <f t="shared" si="6"/>
        <v>4747</v>
      </c>
      <c r="Q31" s="20">
        <f t="shared" si="6"/>
        <v>0</v>
      </c>
      <c r="R31" s="20">
        <f t="shared" si="6"/>
        <v>6112</v>
      </c>
      <c r="S31" s="20">
        <f t="shared" si="6"/>
        <v>181</v>
      </c>
      <c r="T31" s="20">
        <f t="shared" si="6"/>
        <v>132716</v>
      </c>
      <c r="U31" s="20">
        <f t="shared" si="6"/>
        <v>3421</v>
      </c>
      <c r="V31" s="20">
        <f t="shared" si="6"/>
        <v>17550</v>
      </c>
      <c r="W31" s="20">
        <f t="shared" si="6"/>
        <v>589</v>
      </c>
      <c r="X31" s="20">
        <f t="shared" si="6"/>
        <v>1498</v>
      </c>
      <c r="Y31" s="20">
        <f t="shared" si="6"/>
        <v>143</v>
      </c>
      <c r="Z31" s="20">
        <f t="shared" si="6"/>
        <v>382</v>
      </c>
      <c r="AA31" s="20">
        <f t="shared" si="6"/>
        <v>58</v>
      </c>
      <c r="AB31" s="20">
        <f t="shared" si="6"/>
        <v>853490</v>
      </c>
      <c r="AC31" s="20"/>
    </row>
    <row r="32" spans="1:29" x14ac:dyDescent="0.25">
      <c r="A32" s="28" t="s">
        <v>32</v>
      </c>
      <c r="B32" s="20">
        <f>B21+B29</f>
        <v>10758660</v>
      </c>
      <c r="C32" s="20">
        <f t="shared" si="6"/>
        <v>458080</v>
      </c>
      <c r="D32" s="20">
        <f t="shared" si="6"/>
        <v>0</v>
      </c>
      <c r="E32" s="20">
        <f t="shared" si="6"/>
        <v>0</v>
      </c>
      <c r="F32" s="20">
        <f t="shared" si="6"/>
        <v>3102300</v>
      </c>
      <c r="G32" s="20">
        <f t="shared" si="6"/>
        <v>84220</v>
      </c>
      <c r="H32" s="20">
        <f t="shared" si="6"/>
        <v>3463920</v>
      </c>
      <c r="I32" s="20">
        <f t="shared" si="6"/>
        <v>138780</v>
      </c>
      <c r="J32" s="20">
        <f t="shared" si="6"/>
        <v>0</v>
      </c>
      <c r="K32" s="20">
        <f t="shared" si="6"/>
        <v>0</v>
      </c>
      <c r="L32" s="20">
        <f t="shared" si="6"/>
        <v>229650</v>
      </c>
      <c r="M32" s="20">
        <f t="shared" si="6"/>
        <v>1440</v>
      </c>
      <c r="N32" s="20">
        <f t="shared" si="6"/>
        <v>611884</v>
      </c>
      <c r="O32" s="20">
        <f t="shared" si="6"/>
        <v>25110</v>
      </c>
      <c r="P32" s="20">
        <f t="shared" si="6"/>
        <v>0</v>
      </c>
      <c r="Q32" s="20">
        <f t="shared" si="6"/>
        <v>0</v>
      </c>
      <c r="R32" s="20">
        <f t="shared" si="6"/>
        <v>330048</v>
      </c>
      <c r="S32" s="20">
        <f t="shared" si="6"/>
        <v>9774</v>
      </c>
      <c r="T32" s="20">
        <f t="shared" si="6"/>
        <v>796296</v>
      </c>
      <c r="U32" s="20">
        <f t="shared" si="6"/>
        <v>20526</v>
      </c>
      <c r="V32" s="20">
        <f t="shared" si="6"/>
        <v>210600</v>
      </c>
      <c r="W32" s="20">
        <f t="shared" si="6"/>
        <v>7068</v>
      </c>
      <c r="X32" s="20">
        <f t="shared" si="6"/>
        <v>17976</v>
      </c>
      <c r="Y32" s="20">
        <f t="shared" si="6"/>
        <v>1716</v>
      </c>
      <c r="Z32" s="20">
        <f t="shared" si="6"/>
        <v>10314</v>
      </c>
      <c r="AA32" s="20">
        <f t="shared" si="6"/>
        <v>1566</v>
      </c>
      <c r="AB32" s="20">
        <f t="shared" si="6"/>
        <v>20279928</v>
      </c>
      <c r="AC32" s="21">
        <f>AC21+AC29</f>
        <v>20279928</v>
      </c>
    </row>
  </sheetData>
  <mergeCells count="5">
    <mergeCell ref="B1:G1"/>
    <mergeCell ref="H1:M1"/>
    <mergeCell ref="N1:S1"/>
    <mergeCell ref="T1:W1"/>
    <mergeCell ref="X1:AA1"/>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pane xSplit="1" ySplit="3" topLeftCell="B4" activePane="bottomRight" state="frozen"/>
      <selection pane="topRight" activeCell="B1" sqref="B1"/>
      <selection pane="bottomLeft" activeCell="A4" sqref="A4"/>
      <selection pane="bottomRight" sqref="A1:XFD1048576"/>
    </sheetView>
  </sheetViews>
  <sheetFormatPr defaultColWidth="8.81640625" defaultRowHeight="15" x14ac:dyDescent="0.25"/>
  <cols>
    <col min="1" max="1" width="39.90625" style="22" bestFit="1" customWidth="1"/>
    <col min="2" max="2" width="10.90625" style="22" bestFit="1" customWidth="1"/>
    <col min="3" max="5" width="8.81640625" style="22"/>
    <col min="6" max="6" width="9.90625" style="22" bestFit="1" customWidth="1"/>
    <col min="7" max="7" width="8.90625" style="22" customWidth="1"/>
    <col min="8" max="8" width="9.90625" style="22" bestFit="1" customWidth="1"/>
    <col min="9" max="19" width="8.81640625" style="22"/>
    <col min="20" max="20" width="9.90625" style="22" bestFit="1" customWidth="1"/>
    <col min="21" max="21" width="8.81640625" style="22"/>
    <col min="22" max="22" width="9.90625" style="22" bestFit="1" customWidth="1"/>
    <col min="23" max="27" width="8.81640625" style="22"/>
    <col min="28" max="28" width="10.90625" style="22" bestFit="1" customWidth="1"/>
    <col min="29" max="29" width="11" style="22" bestFit="1" customWidth="1"/>
    <col min="30" max="16384" width="8.81640625" style="22"/>
  </cols>
  <sheetData>
    <row r="1" spans="1:29" x14ac:dyDescent="0.25">
      <c r="A1" s="20"/>
      <c r="B1" s="39" t="s">
        <v>8</v>
      </c>
      <c r="C1" s="39"/>
      <c r="D1" s="39"/>
      <c r="E1" s="39"/>
      <c r="F1" s="39"/>
      <c r="G1" s="39"/>
      <c r="H1" s="40" t="s">
        <v>9</v>
      </c>
      <c r="I1" s="40"/>
      <c r="J1" s="40"/>
      <c r="K1" s="40"/>
      <c r="L1" s="40"/>
      <c r="M1" s="40"/>
      <c r="N1" s="41" t="s">
        <v>12</v>
      </c>
      <c r="O1" s="41"/>
      <c r="P1" s="41"/>
      <c r="Q1" s="41"/>
      <c r="R1" s="41"/>
      <c r="S1" s="41"/>
      <c r="T1" s="42" t="s">
        <v>11</v>
      </c>
      <c r="U1" s="42"/>
      <c r="V1" s="42"/>
      <c r="W1" s="42"/>
      <c r="X1" s="43" t="s">
        <v>10</v>
      </c>
      <c r="Y1" s="43"/>
      <c r="Z1" s="43"/>
      <c r="AA1" s="43"/>
      <c r="AB1" s="20"/>
      <c r="AC1" s="20"/>
    </row>
    <row r="2" spans="1:29" s="24" customFormat="1" x14ac:dyDescent="0.25">
      <c r="A2" s="21"/>
      <c r="B2" s="23">
        <v>30</v>
      </c>
      <c r="C2" s="23">
        <v>20</v>
      </c>
      <c r="D2" s="23">
        <v>0</v>
      </c>
      <c r="E2" s="23">
        <v>0</v>
      </c>
      <c r="F2" s="23">
        <v>20</v>
      </c>
      <c r="G2" s="23">
        <v>20</v>
      </c>
      <c r="H2" s="23">
        <v>45</v>
      </c>
      <c r="I2" s="23">
        <v>30</v>
      </c>
      <c r="J2" s="23">
        <v>0</v>
      </c>
      <c r="K2" s="23">
        <v>0</v>
      </c>
      <c r="L2" s="23">
        <v>30</v>
      </c>
      <c r="M2" s="23">
        <v>30</v>
      </c>
      <c r="N2" s="23">
        <v>82</v>
      </c>
      <c r="O2" s="23">
        <v>54</v>
      </c>
      <c r="P2" s="23">
        <v>0</v>
      </c>
      <c r="Q2" s="23">
        <v>0</v>
      </c>
      <c r="R2" s="23">
        <v>54</v>
      </c>
      <c r="S2" s="23">
        <v>54</v>
      </c>
      <c r="T2" s="23">
        <v>6</v>
      </c>
      <c r="U2" s="23">
        <v>6</v>
      </c>
      <c r="V2" s="23">
        <v>12</v>
      </c>
      <c r="W2" s="23">
        <v>12</v>
      </c>
      <c r="X2" s="23">
        <v>12</v>
      </c>
      <c r="Y2" s="23">
        <v>12</v>
      </c>
      <c r="Z2" s="23">
        <v>27</v>
      </c>
      <c r="AA2" s="23">
        <v>27</v>
      </c>
      <c r="AB2" s="21"/>
      <c r="AC2" s="21"/>
    </row>
    <row r="3" spans="1:29" ht="90" x14ac:dyDescent="0.25">
      <c r="A3" s="25" t="s">
        <v>62</v>
      </c>
      <c r="B3" s="26" t="s">
        <v>33</v>
      </c>
      <c r="C3" s="26" t="s">
        <v>34</v>
      </c>
      <c r="D3" s="26" t="s">
        <v>35</v>
      </c>
      <c r="E3" s="26" t="s">
        <v>36</v>
      </c>
      <c r="F3" s="26" t="s">
        <v>37</v>
      </c>
      <c r="G3" s="26" t="s">
        <v>38</v>
      </c>
      <c r="H3" s="26" t="s">
        <v>39</v>
      </c>
      <c r="I3" s="26" t="s">
        <v>40</v>
      </c>
      <c r="J3" s="26" t="s">
        <v>41</v>
      </c>
      <c r="K3" s="26" t="s">
        <v>42</v>
      </c>
      <c r="L3" s="26" t="s">
        <v>43</v>
      </c>
      <c r="M3" s="26" t="s">
        <v>44</v>
      </c>
      <c r="N3" s="26" t="s">
        <v>45</v>
      </c>
      <c r="O3" s="26" t="s">
        <v>46</v>
      </c>
      <c r="P3" s="26" t="s">
        <v>47</v>
      </c>
      <c r="Q3" s="26" t="s">
        <v>48</v>
      </c>
      <c r="R3" s="26" t="s">
        <v>49</v>
      </c>
      <c r="S3" s="26" t="s">
        <v>50</v>
      </c>
      <c r="T3" s="26" t="s">
        <v>51</v>
      </c>
      <c r="U3" s="26" t="s">
        <v>52</v>
      </c>
      <c r="V3" s="26" t="s">
        <v>53</v>
      </c>
      <c r="W3" s="26" t="s">
        <v>54</v>
      </c>
      <c r="X3" s="26" t="s">
        <v>55</v>
      </c>
      <c r="Y3" s="26" t="s">
        <v>56</v>
      </c>
      <c r="Z3" s="26" t="s">
        <v>57</v>
      </c>
      <c r="AA3" s="26" t="s">
        <v>58</v>
      </c>
      <c r="AB3" s="20" t="s">
        <v>13</v>
      </c>
      <c r="AC3" s="27" t="s">
        <v>14</v>
      </c>
    </row>
    <row r="4" spans="1:29" x14ac:dyDescent="0.25">
      <c r="A4" s="20" t="s">
        <v>75</v>
      </c>
      <c r="B4" s="20">
        <v>13435</v>
      </c>
      <c r="C4" s="20">
        <v>907</v>
      </c>
      <c r="D4" s="20">
        <v>735</v>
      </c>
      <c r="E4" s="20"/>
      <c r="F4" s="20">
        <v>5668</v>
      </c>
      <c r="G4" s="20">
        <v>235</v>
      </c>
      <c r="H4" s="20">
        <v>2290</v>
      </c>
      <c r="I4" s="20">
        <v>174</v>
      </c>
      <c r="J4" s="20">
        <v>775</v>
      </c>
      <c r="K4" s="20"/>
      <c r="L4" s="20">
        <v>220</v>
      </c>
      <c r="M4" s="20"/>
      <c r="N4" s="20">
        <v>882</v>
      </c>
      <c r="O4" s="20">
        <v>42</v>
      </c>
      <c r="P4" s="20">
        <v>276</v>
      </c>
      <c r="Q4" s="20"/>
      <c r="R4" s="20">
        <v>863</v>
      </c>
      <c r="S4" s="20">
        <v>31</v>
      </c>
      <c r="T4" s="20">
        <v>2907</v>
      </c>
      <c r="U4" s="20">
        <v>51</v>
      </c>
      <c r="V4" s="20">
        <v>383</v>
      </c>
      <c r="W4" s="20">
        <v>9</v>
      </c>
      <c r="X4" s="20">
        <v>49</v>
      </c>
      <c r="Y4" s="20">
        <v>3</v>
      </c>
      <c r="Z4" s="20">
        <v>5</v>
      </c>
      <c r="AA4" s="20">
        <v>2</v>
      </c>
      <c r="AB4" s="20">
        <f>SUM(B4:AA4)</f>
        <v>29942</v>
      </c>
      <c r="AC4" s="20">
        <f>(B4*B2)+(C4*C2)+(D4*D2)+(E4*E2)+(F4*F2)+(G4*G2)+(H4*H2)+(I4*I2)+(J4*J2)+(K4*K2)+(L4*L2)+(M4*M2)+(N4*N2)+(O4*O2)+(P4*P2)+(Q4*Q2)+(R4*R2)+(S4*S2)+(T4*T2)+(U4*U2)+(V4*V2)+(W4*W2)+(X4*X2)+(Y4*Y2)+(Z4*Z2)+(AA4*AA2)</f>
        <v>800253</v>
      </c>
    </row>
    <row r="5" spans="1:29" x14ac:dyDescent="0.25">
      <c r="A5" s="20" t="s">
        <v>76</v>
      </c>
      <c r="B5" s="20">
        <v>21344</v>
      </c>
      <c r="C5" s="20">
        <v>1590</v>
      </c>
      <c r="D5" s="20">
        <v>1290</v>
      </c>
      <c r="E5" s="20"/>
      <c r="F5" s="20">
        <v>10497</v>
      </c>
      <c r="G5" s="20">
        <v>399</v>
      </c>
      <c r="H5" s="20">
        <v>3874</v>
      </c>
      <c r="I5" s="20">
        <v>263</v>
      </c>
      <c r="J5" s="20">
        <v>1170</v>
      </c>
      <c r="K5" s="20"/>
      <c r="L5" s="20">
        <v>374</v>
      </c>
      <c r="M5" s="20">
        <v>3</v>
      </c>
      <c r="N5" s="20">
        <v>89</v>
      </c>
      <c r="O5" s="20">
        <v>6</v>
      </c>
      <c r="P5" s="20">
        <v>130</v>
      </c>
      <c r="Q5" s="20"/>
      <c r="R5" s="20">
        <v>67</v>
      </c>
      <c r="S5" s="20">
        <v>3</v>
      </c>
      <c r="T5" s="20">
        <v>5914</v>
      </c>
      <c r="U5" s="20">
        <v>103</v>
      </c>
      <c r="V5" s="20">
        <v>615</v>
      </c>
      <c r="W5" s="20">
        <v>8</v>
      </c>
      <c r="X5" s="20">
        <v>10</v>
      </c>
      <c r="Y5" s="20"/>
      <c r="Z5" s="20"/>
      <c r="AA5" s="20"/>
      <c r="AB5" s="20">
        <f t="shared" ref="AB5:AB20" si="0">SUM(B5:AA5)</f>
        <v>47749</v>
      </c>
      <c r="AC5" s="20">
        <f>(B5*B2)+(C5*C2)+(D5*D2)+(E5*E2)+(F5*F2)+(G5*G2)+(H5*H2)+(I5*I2)+(J5*J2)+(K5*K2)+(L5*L2)+(M5*M2)+(N5*N2)+(O5*O2)+(P5*P2)+(Q5*Q2)+(R5*R2)+(S5*S2)+(T5*T2)+(U5*U2)+(V5*V2)+(W5*W2)+(X5*X2)+(Y5*Y2)+(Z5*Z2)+(AA5*AA2)</f>
        <v>1138670</v>
      </c>
    </row>
    <row r="6" spans="1:29" x14ac:dyDescent="0.25">
      <c r="A6" s="20" t="s">
        <v>77</v>
      </c>
      <c r="B6" s="20">
        <v>4838</v>
      </c>
      <c r="C6" s="20">
        <v>305</v>
      </c>
      <c r="D6" s="20">
        <v>273</v>
      </c>
      <c r="E6" s="20"/>
      <c r="F6" s="20">
        <v>2860</v>
      </c>
      <c r="G6" s="20">
        <v>89</v>
      </c>
      <c r="H6" s="20">
        <v>1499</v>
      </c>
      <c r="I6" s="20">
        <v>97</v>
      </c>
      <c r="J6" s="20">
        <v>254</v>
      </c>
      <c r="K6" s="20"/>
      <c r="L6" s="20">
        <v>213</v>
      </c>
      <c r="M6" s="20">
        <v>2</v>
      </c>
      <c r="N6" s="20">
        <v>512</v>
      </c>
      <c r="O6" s="20">
        <v>24</v>
      </c>
      <c r="P6" s="20">
        <v>97</v>
      </c>
      <c r="Q6" s="20"/>
      <c r="R6" s="20">
        <v>448</v>
      </c>
      <c r="S6" s="20">
        <v>6</v>
      </c>
      <c r="T6" s="20">
        <v>1714</v>
      </c>
      <c r="U6" s="20">
        <v>62</v>
      </c>
      <c r="V6" s="20">
        <v>197</v>
      </c>
      <c r="W6" s="20">
        <v>5</v>
      </c>
      <c r="X6" s="20">
        <v>22</v>
      </c>
      <c r="Y6" s="20">
        <v>4</v>
      </c>
      <c r="Z6" s="20">
        <v>6</v>
      </c>
      <c r="AA6" s="20">
        <v>1</v>
      </c>
      <c r="AB6" s="20">
        <f t="shared" si="0"/>
        <v>13528</v>
      </c>
      <c r="AC6" s="20">
        <f>(B6*B2)+(C6*C2)+(D6*D2)+(E6*E2)+(F6*F2)+(G6*G2)+(H6*H2)+(I6*I2)+(J6*J2)+(K6*K2)+(L6*L2)+(M6*M2)+(N6*N2)+(O6*O2)+(P6*P2)+(Q6*Q2)+(R6*R2)+(S6*S2)+(T6*T2)+(U6*U2)+(V6*V2)+(W6*W2)+(X6*X2)+(Y6*Y2)+(Z6*Z2)+(AA6*AA2)</f>
        <v>368412</v>
      </c>
    </row>
    <row r="7" spans="1:29" x14ac:dyDescent="0.25">
      <c r="A7" s="20" t="s">
        <v>0</v>
      </c>
      <c r="B7" s="20">
        <v>33182</v>
      </c>
      <c r="C7" s="20">
        <v>1619</v>
      </c>
      <c r="D7" s="20">
        <v>2127</v>
      </c>
      <c r="E7" s="20"/>
      <c r="F7" s="20">
        <v>16668</v>
      </c>
      <c r="G7" s="20">
        <v>336</v>
      </c>
      <c r="H7" s="20">
        <v>11136</v>
      </c>
      <c r="I7" s="20">
        <v>522</v>
      </c>
      <c r="J7" s="20">
        <v>2568</v>
      </c>
      <c r="K7" s="20"/>
      <c r="L7" s="20">
        <v>1243</v>
      </c>
      <c r="M7" s="20">
        <v>2</v>
      </c>
      <c r="N7" s="20">
        <v>121</v>
      </c>
      <c r="O7" s="20">
        <v>11</v>
      </c>
      <c r="P7" s="20">
        <v>280</v>
      </c>
      <c r="Q7" s="20"/>
      <c r="R7" s="20">
        <v>108</v>
      </c>
      <c r="S7" s="20">
        <v>1</v>
      </c>
      <c r="T7" s="20">
        <v>9870</v>
      </c>
      <c r="U7" s="20">
        <v>217</v>
      </c>
      <c r="V7" s="20">
        <v>1232</v>
      </c>
      <c r="W7" s="20">
        <v>25</v>
      </c>
      <c r="X7" s="20">
        <v>26</v>
      </c>
      <c r="Y7" s="20"/>
      <c r="Z7" s="20">
        <v>13</v>
      </c>
      <c r="AA7" s="20">
        <v>3</v>
      </c>
      <c r="AB7" s="20">
        <f t="shared" si="0"/>
        <v>81310</v>
      </c>
      <c r="AC7" s="20">
        <f>(B7*B2)+(C7*C2)+(D7*D2)+(E7*E2)+(F7*F2)+(G7*G2)+(H7*H2)+(I7*I2)+(J7*J2)+(K7*K2)+(L7*L2)+(M7*M2)+(N7*N2)+(O7*O2)+(P7*P2)+(Q7*Q2)+(R7*R2)+(S7*S2)+(T7*T2)+(U7*U2)+(V7*V2)+(W7*W2)+(X7*X2)+(Y7*Y2)+(Z7*Z2)+(AA7*AA2)</f>
        <v>2014802</v>
      </c>
    </row>
    <row r="8" spans="1:29" x14ac:dyDescent="0.25">
      <c r="A8" s="20" t="s">
        <v>78</v>
      </c>
      <c r="B8" s="20">
        <v>26470</v>
      </c>
      <c r="C8" s="20">
        <v>2094</v>
      </c>
      <c r="D8" s="20">
        <v>1526</v>
      </c>
      <c r="E8" s="20"/>
      <c r="F8" s="20">
        <v>11253</v>
      </c>
      <c r="G8" s="20">
        <v>470</v>
      </c>
      <c r="H8" s="20">
        <v>4226</v>
      </c>
      <c r="I8" s="20">
        <v>341</v>
      </c>
      <c r="J8" s="20">
        <v>1466</v>
      </c>
      <c r="K8" s="20"/>
      <c r="L8" s="20">
        <v>329</v>
      </c>
      <c r="M8" s="20">
        <v>4</v>
      </c>
      <c r="N8" s="20">
        <v>316</v>
      </c>
      <c r="O8" s="20">
        <v>14</v>
      </c>
      <c r="P8" s="20">
        <v>225</v>
      </c>
      <c r="Q8" s="20"/>
      <c r="R8" s="20">
        <v>372</v>
      </c>
      <c r="S8" s="20">
        <v>14</v>
      </c>
      <c r="T8" s="20">
        <v>7170</v>
      </c>
      <c r="U8" s="20">
        <v>135</v>
      </c>
      <c r="V8" s="20">
        <v>848</v>
      </c>
      <c r="W8" s="20">
        <v>9</v>
      </c>
      <c r="X8" s="20">
        <v>32</v>
      </c>
      <c r="Y8" s="20">
        <v>1</v>
      </c>
      <c r="Z8" s="20">
        <v>7</v>
      </c>
      <c r="AA8" s="20">
        <v>1</v>
      </c>
      <c r="AB8" s="20">
        <f t="shared" si="0"/>
        <v>57323</v>
      </c>
      <c r="AC8" s="20">
        <f>(B8*B2)+(C8*C2)+(D8*D2)+(E8*E2)+(F8*F2)+(G8*G2)+(H8*H2)+(I8*I2)+(J8*J2)+(K8*K2)+(L8*L2)+(M8*M2)+(N8*N2)+(O8*O2)+(P8*P2)+(Q8*Q2)+(R8*R2)+(S8*S2)+(T8*T2)+(U8*U2)+(V8*V2)+(W8*W2)+(X8*X2)+(Y8*Y2)+(Z8*Z2)+(AA8*AA2)</f>
        <v>1383068</v>
      </c>
    </row>
    <row r="9" spans="1:29" x14ac:dyDescent="0.25">
      <c r="A9" s="20" t="s">
        <v>79</v>
      </c>
      <c r="B9" s="20">
        <v>20295</v>
      </c>
      <c r="C9" s="20">
        <v>1001</v>
      </c>
      <c r="D9" s="20">
        <v>973</v>
      </c>
      <c r="E9" s="20"/>
      <c r="F9" s="20">
        <v>7622</v>
      </c>
      <c r="G9" s="20">
        <v>147</v>
      </c>
      <c r="H9" s="20">
        <v>6425</v>
      </c>
      <c r="I9" s="20">
        <v>330</v>
      </c>
      <c r="J9" s="20">
        <v>1095</v>
      </c>
      <c r="K9" s="20"/>
      <c r="L9" s="20">
        <v>656</v>
      </c>
      <c r="M9" s="20">
        <v>2</v>
      </c>
      <c r="N9" s="20">
        <v>293</v>
      </c>
      <c r="O9" s="20">
        <v>19</v>
      </c>
      <c r="P9" s="20">
        <v>191</v>
      </c>
      <c r="Q9" s="20"/>
      <c r="R9" s="20">
        <v>111</v>
      </c>
      <c r="S9" s="20"/>
      <c r="T9" s="20">
        <v>8490</v>
      </c>
      <c r="U9" s="20">
        <v>164</v>
      </c>
      <c r="V9" s="20">
        <v>842</v>
      </c>
      <c r="W9" s="20">
        <v>13</v>
      </c>
      <c r="X9" s="20">
        <v>85</v>
      </c>
      <c r="Y9" s="20">
        <v>3</v>
      </c>
      <c r="Z9" s="20">
        <v>17</v>
      </c>
      <c r="AA9" s="20">
        <v>2</v>
      </c>
      <c r="AB9" s="20">
        <f t="shared" si="0"/>
        <v>48776</v>
      </c>
      <c r="AC9" s="20">
        <f>(B9*B2)+(C9*C2)+(D9*D2)+(E9*E2)+(F9*F2)+(G9*G2)+(H9*H2)+(I9*I2)+(J9*J2)+(K9*K2)+(L9*L2)+(M9*M2)+(N9*N2)+(O9*O2)+(P9*P2)+(Q9*Q2)+(R9*R2)+(S9*S2)+(T9*T2)+(U9*U2)+(V9*V2)+(W9*W2)+(X9*X2)+(Y9*Y2)+(Z9*Z2)+(AA9*AA2)</f>
        <v>1197814</v>
      </c>
    </row>
    <row r="10" spans="1:29" x14ac:dyDescent="0.25">
      <c r="A10" s="20" t="s">
        <v>80</v>
      </c>
      <c r="B10" s="20">
        <v>20643</v>
      </c>
      <c r="C10" s="20">
        <v>1190</v>
      </c>
      <c r="D10" s="20">
        <v>1281</v>
      </c>
      <c r="E10" s="20"/>
      <c r="F10" s="20">
        <v>9821</v>
      </c>
      <c r="G10" s="20">
        <v>181</v>
      </c>
      <c r="H10" s="20">
        <v>8489</v>
      </c>
      <c r="I10" s="20">
        <v>456</v>
      </c>
      <c r="J10" s="20">
        <v>1591</v>
      </c>
      <c r="K10" s="20"/>
      <c r="L10" s="20">
        <v>989</v>
      </c>
      <c r="M10" s="20">
        <v>7</v>
      </c>
      <c r="N10" s="20">
        <v>211</v>
      </c>
      <c r="O10" s="20">
        <v>15</v>
      </c>
      <c r="P10" s="20">
        <v>224</v>
      </c>
      <c r="Q10" s="20"/>
      <c r="R10" s="20">
        <v>139</v>
      </c>
      <c r="S10" s="20">
        <v>2</v>
      </c>
      <c r="T10" s="20">
        <v>9187</v>
      </c>
      <c r="U10" s="20">
        <v>214</v>
      </c>
      <c r="V10" s="20">
        <v>1190</v>
      </c>
      <c r="W10" s="20">
        <v>29</v>
      </c>
      <c r="X10" s="20">
        <v>46</v>
      </c>
      <c r="Y10" s="20">
        <v>4</v>
      </c>
      <c r="Z10" s="20">
        <v>11</v>
      </c>
      <c r="AA10" s="20">
        <v>1</v>
      </c>
      <c r="AB10" s="20">
        <f t="shared" si="0"/>
        <v>55921</v>
      </c>
      <c r="AC10" s="20">
        <f>(B10*B2)+(C10*C2)+(D10*D2)+(E10*E2)+(F10*F2)+(G10*G2)+(H10*H2)+(I10*I2)+(J10*J2)+(K10*K2)+(L10*L2)+(M10*M2)+(N10*N2)+(O10*O2)+(P10*P2)+(Q10*Q2)+(R10*R2)+(S10*S2)+(T10*T2)+(U10*U2)+(V10*V2)+(W10*W2)+(X10*X2)+(Y10*Y2)+(Z10*Z2)+(AA10*AA2)</f>
        <v>1366379</v>
      </c>
    </row>
    <row r="11" spans="1:29" x14ac:dyDescent="0.25">
      <c r="A11" s="20" t="s">
        <v>81</v>
      </c>
      <c r="B11" s="20">
        <v>15758</v>
      </c>
      <c r="C11" s="20">
        <v>974</v>
      </c>
      <c r="D11" s="20">
        <v>914</v>
      </c>
      <c r="E11" s="20"/>
      <c r="F11" s="20">
        <v>7951</v>
      </c>
      <c r="G11" s="20">
        <v>178</v>
      </c>
      <c r="H11" s="20">
        <v>3103</v>
      </c>
      <c r="I11" s="20">
        <v>203</v>
      </c>
      <c r="J11" s="20">
        <v>817</v>
      </c>
      <c r="K11" s="20"/>
      <c r="L11" s="20">
        <v>397</v>
      </c>
      <c r="M11" s="20">
        <v>2</v>
      </c>
      <c r="N11" s="20">
        <v>77</v>
      </c>
      <c r="O11" s="20">
        <v>2</v>
      </c>
      <c r="P11" s="20">
        <v>98</v>
      </c>
      <c r="Q11" s="20"/>
      <c r="R11" s="20">
        <v>73</v>
      </c>
      <c r="S11" s="20"/>
      <c r="T11" s="20">
        <v>4057</v>
      </c>
      <c r="U11" s="20">
        <v>75</v>
      </c>
      <c r="V11" s="20">
        <v>450</v>
      </c>
      <c r="W11" s="20">
        <v>13</v>
      </c>
      <c r="X11" s="20">
        <v>13</v>
      </c>
      <c r="Y11" s="20">
        <v>6</v>
      </c>
      <c r="Z11" s="20">
        <v>3</v>
      </c>
      <c r="AA11" s="20">
        <v>2</v>
      </c>
      <c r="AB11" s="20">
        <f t="shared" si="0"/>
        <v>35166</v>
      </c>
      <c r="AC11" s="20">
        <f>(B11*B2)+(C11*C2)+(D11*D2)+(E11*E2)+(F11*F2)+(G11*G2)+(H11*H2)+(I11*I2)+(J11*J2)+(K11*K2)+(L11*L2)+(M11*M2)+(N11*N2)+(O11*O2)+(P11*P2)+(Q11*Q2)+(R11*R2)+(S11*S2)+(T11*T2)+(U11*U2)+(V11*V2)+(W11*W2)+(X11*X2)+(Y11*Y2)+(Z11*Z2)+(AA11*AA2)</f>
        <v>853570</v>
      </c>
    </row>
    <row r="12" spans="1:29" x14ac:dyDescent="0.25">
      <c r="A12" s="20" t="s">
        <v>82</v>
      </c>
      <c r="B12" s="20">
        <v>8885</v>
      </c>
      <c r="C12" s="20">
        <v>689</v>
      </c>
      <c r="D12" s="20">
        <v>608</v>
      </c>
      <c r="E12" s="20"/>
      <c r="F12" s="20">
        <v>3557</v>
      </c>
      <c r="G12" s="20">
        <v>206</v>
      </c>
      <c r="H12" s="20">
        <v>1057</v>
      </c>
      <c r="I12" s="20">
        <v>108</v>
      </c>
      <c r="J12" s="20">
        <v>539</v>
      </c>
      <c r="K12" s="20"/>
      <c r="L12" s="20">
        <v>102</v>
      </c>
      <c r="M12" s="20">
        <v>1</v>
      </c>
      <c r="N12" s="20">
        <v>988</v>
      </c>
      <c r="O12" s="20">
        <v>72</v>
      </c>
      <c r="P12" s="20">
        <v>248</v>
      </c>
      <c r="Q12" s="20"/>
      <c r="R12" s="20">
        <v>669</v>
      </c>
      <c r="S12" s="20">
        <v>37</v>
      </c>
      <c r="T12" s="20">
        <v>5101</v>
      </c>
      <c r="U12" s="20">
        <v>154</v>
      </c>
      <c r="V12" s="20">
        <v>264</v>
      </c>
      <c r="W12" s="20">
        <v>7</v>
      </c>
      <c r="X12" s="20">
        <v>82</v>
      </c>
      <c r="Y12" s="20">
        <v>9</v>
      </c>
      <c r="Z12" s="20">
        <v>8</v>
      </c>
      <c r="AA12" s="20">
        <v>2</v>
      </c>
      <c r="AB12" s="20">
        <f t="shared" si="0"/>
        <v>23393</v>
      </c>
      <c r="AC12" s="20">
        <f>(B12*B2)+(C12*C2)+(D12*D2)+(E12*E2)+(F12*F2)+(G12*G2)+(H12*H2)+(I12*I2)+(J12*J2)+(K12*K2)+(L12*L2)+(M12*M2)+(N12*N2)+(O12*O2)+(P12*P2)+(Q12*Q2)+(R12*R2)+(S12*S2)+(T12*T2)+(U12*U2)+(V12*V2)+(W12*W2)+(X12*X2)+(Y12*Y2)+(Z12*Z2)+(AA12*AA2)</f>
        <v>568657</v>
      </c>
    </row>
    <row r="13" spans="1:29" x14ac:dyDescent="0.25">
      <c r="A13" s="20" t="s">
        <v>83</v>
      </c>
      <c r="B13" s="20">
        <v>11382</v>
      </c>
      <c r="C13" s="20">
        <v>617</v>
      </c>
      <c r="D13" s="20">
        <v>773</v>
      </c>
      <c r="E13" s="20"/>
      <c r="F13" s="20">
        <v>6668</v>
      </c>
      <c r="G13" s="20">
        <v>118</v>
      </c>
      <c r="H13" s="20">
        <v>3825</v>
      </c>
      <c r="I13" s="20">
        <v>209</v>
      </c>
      <c r="J13" s="20">
        <v>718</v>
      </c>
      <c r="K13" s="20"/>
      <c r="L13" s="20">
        <v>509</v>
      </c>
      <c r="M13" s="20">
        <v>4</v>
      </c>
      <c r="N13" s="20">
        <v>239</v>
      </c>
      <c r="O13" s="20">
        <v>13</v>
      </c>
      <c r="P13" s="20">
        <v>169</v>
      </c>
      <c r="Q13" s="20"/>
      <c r="R13" s="20">
        <v>227</v>
      </c>
      <c r="S13" s="20">
        <v>4</v>
      </c>
      <c r="T13" s="20">
        <v>4047</v>
      </c>
      <c r="U13" s="20">
        <v>116</v>
      </c>
      <c r="V13" s="20">
        <v>493</v>
      </c>
      <c r="W13" s="20">
        <v>16</v>
      </c>
      <c r="X13" s="20">
        <v>39</v>
      </c>
      <c r="Y13" s="20">
        <v>3</v>
      </c>
      <c r="Z13" s="20">
        <v>4</v>
      </c>
      <c r="AA13" s="20">
        <v>3</v>
      </c>
      <c r="AB13" s="20">
        <f t="shared" si="0"/>
        <v>30196</v>
      </c>
      <c r="AC13" s="20">
        <f>(B13*B2)+(C13*C2)+(D13*D2)+(E13*E2)+(F13*F2)+(G13*G2)+(H13*H2)+(I13*I2)+(J13*J2)+(K13*K2)+(L13*L2)+(M13*M2)+(N13*N2)+(O13*O2)+(P13*P2)+(Q13*Q2)+(R13*R2)+(S13*S2)+(T13*T2)+(U13*U2)+(V13*V2)+(W13*W2)+(X13*X2)+(Y13*Y2)+(Z13*Z2)+(AA13*AA2)</f>
        <v>747858</v>
      </c>
    </row>
    <row r="14" spans="1:29" x14ac:dyDescent="0.25">
      <c r="A14" s="20" t="s">
        <v>4</v>
      </c>
      <c r="B14" s="20">
        <v>1939</v>
      </c>
      <c r="C14" s="20">
        <v>140</v>
      </c>
      <c r="D14" s="20">
        <v>150</v>
      </c>
      <c r="E14" s="20"/>
      <c r="F14" s="20">
        <v>631</v>
      </c>
      <c r="G14" s="20">
        <v>20</v>
      </c>
      <c r="H14" s="20">
        <v>463</v>
      </c>
      <c r="I14" s="20">
        <v>35</v>
      </c>
      <c r="J14" s="20">
        <v>141</v>
      </c>
      <c r="K14" s="20"/>
      <c r="L14" s="20">
        <v>22</v>
      </c>
      <c r="M14" s="20"/>
      <c r="N14" s="20">
        <v>78</v>
      </c>
      <c r="O14" s="20">
        <v>6</v>
      </c>
      <c r="P14" s="20">
        <v>79</v>
      </c>
      <c r="Q14" s="20"/>
      <c r="R14" s="20">
        <v>41</v>
      </c>
      <c r="S14" s="20">
        <v>2</v>
      </c>
      <c r="T14" s="20">
        <v>855</v>
      </c>
      <c r="U14" s="20">
        <v>9</v>
      </c>
      <c r="V14" s="20">
        <v>190</v>
      </c>
      <c r="W14" s="20">
        <v>5</v>
      </c>
      <c r="X14" s="20">
        <v>35</v>
      </c>
      <c r="Y14" s="20"/>
      <c r="Z14" s="20">
        <v>6</v>
      </c>
      <c r="AA14" s="20">
        <v>1</v>
      </c>
      <c r="AB14" s="20">
        <f t="shared" si="0"/>
        <v>4848</v>
      </c>
      <c r="AC14" s="20">
        <f>(B14*B2)+(C14*C2)+(D14*D2)+(E14*E2)+(F14*F2)+(G14*G2)+(H14*H2)+(I14*I2)+(J14*J2)+(K14*K2)+(L14*L2)+(M14*M2)+(N14*N2)+(O14*O2)+(P14*P2)+(Q14*Q2)+(R14*R2)+(S14*S2)+(T14*T2)+(U14*U2)+(V14*V2)+(W14*W2)+(X14*X2)+(Y14*Y2)+(Z14*Z2)+(AA14*AA2)</f>
        <v>113710</v>
      </c>
    </row>
    <row r="15" spans="1:29" x14ac:dyDescent="0.25">
      <c r="A15" s="20" t="s">
        <v>3</v>
      </c>
      <c r="B15" s="20">
        <v>14207</v>
      </c>
      <c r="C15" s="20">
        <v>795</v>
      </c>
      <c r="D15" s="20">
        <v>795</v>
      </c>
      <c r="E15" s="20"/>
      <c r="F15" s="20">
        <v>7148</v>
      </c>
      <c r="G15" s="20">
        <v>156</v>
      </c>
      <c r="H15" s="20">
        <v>3758</v>
      </c>
      <c r="I15" s="20">
        <v>197</v>
      </c>
      <c r="J15" s="20">
        <v>774</v>
      </c>
      <c r="K15" s="20"/>
      <c r="L15" s="20">
        <v>395</v>
      </c>
      <c r="M15" s="20">
        <v>4</v>
      </c>
      <c r="N15" s="20">
        <v>323</v>
      </c>
      <c r="O15" s="20">
        <v>16</v>
      </c>
      <c r="P15" s="20">
        <v>175</v>
      </c>
      <c r="Q15" s="20"/>
      <c r="R15" s="20">
        <v>349</v>
      </c>
      <c r="S15" s="20">
        <v>4</v>
      </c>
      <c r="T15" s="20">
        <v>4394</v>
      </c>
      <c r="U15" s="20">
        <v>108</v>
      </c>
      <c r="V15" s="20">
        <v>512</v>
      </c>
      <c r="W15" s="20">
        <v>8</v>
      </c>
      <c r="X15" s="20">
        <v>48</v>
      </c>
      <c r="Y15" s="20">
        <v>8</v>
      </c>
      <c r="Z15" s="20">
        <v>8</v>
      </c>
      <c r="AA15" s="20"/>
      <c r="AB15" s="20">
        <f t="shared" si="0"/>
        <v>34182</v>
      </c>
      <c r="AC15" s="20">
        <f>(B15*B2)+(C15*C2)+(D15*D2)+(E15*E2)+(F15*F2)+(G15*G2)+(H15*H2)+(I15*I2)+(J15*J2)+(K15*K2)+(L15*L2)+(M15*M2)+(N15*N2)+(O15*O2)+(P15*P2)+(Q15*Q2)+(R15*R2)+(S15*S2)+(T15*T2)+(U15*U2)+(V15*V2)+(W15*W2)+(X15*X2)+(Y15*Y2)+(Z15*Z2)+(AA15*AA2)</f>
        <v>855732</v>
      </c>
    </row>
    <row r="16" spans="1:29" x14ac:dyDescent="0.25">
      <c r="A16" s="20" t="s">
        <v>1</v>
      </c>
      <c r="B16" s="20">
        <v>44385</v>
      </c>
      <c r="C16" s="20">
        <v>2996</v>
      </c>
      <c r="D16" s="20">
        <v>2605</v>
      </c>
      <c r="E16" s="20"/>
      <c r="F16" s="20">
        <v>21658</v>
      </c>
      <c r="G16" s="20">
        <v>573</v>
      </c>
      <c r="H16" s="20">
        <v>6895</v>
      </c>
      <c r="I16" s="20">
        <v>452</v>
      </c>
      <c r="J16" s="20">
        <v>2378</v>
      </c>
      <c r="K16" s="20"/>
      <c r="L16" s="20">
        <v>660</v>
      </c>
      <c r="M16" s="20">
        <v>3</v>
      </c>
      <c r="N16" s="20">
        <v>525</v>
      </c>
      <c r="O16" s="20">
        <v>33</v>
      </c>
      <c r="P16" s="20">
        <v>363</v>
      </c>
      <c r="Q16" s="20"/>
      <c r="R16" s="20">
        <v>585</v>
      </c>
      <c r="S16" s="20">
        <v>16</v>
      </c>
      <c r="T16" s="20">
        <v>14168</v>
      </c>
      <c r="U16" s="20">
        <v>282</v>
      </c>
      <c r="V16" s="20">
        <v>1304</v>
      </c>
      <c r="W16" s="20">
        <v>15</v>
      </c>
      <c r="X16" s="20">
        <v>93</v>
      </c>
      <c r="Y16" s="20">
        <v>8</v>
      </c>
      <c r="Z16" s="20">
        <v>10</v>
      </c>
      <c r="AA16" s="20"/>
      <c r="AB16" s="20">
        <f t="shared" si="0"/>
        <v>100007</v>
      </c>
      <c r="AC16" s="20">
        <f>(B16*B2)+(C16*C2)+(D16*D2)+(E16*E2)+(F16*F2)+(G16*G2)+(H16*H2)+(I16*I2)+(J16*J2)+(K16*K2)+(L16*L2)+(M16*M2)+(N16*N2)+(O16*O2)+(P16*P2)+(Q16*Q2)+(R16*R2)+(S16*S2)+(T16*T2)+(U16*U2)+(V16*V2)+(W16*W2)+(X16*X2)+(Y16*Y2)+(Z16*Z2)+(AA16*AA2)</f>
        <v>2361111</v>
      </c>
    </row>
    <row r="17" spans="1:29" x14ac:dyDescent="0.25">
      <c r="A17" s="20" t="s">
        <v>84</v>
      </c>
      <c r="B17" s="20">
        <v>18432</v>
      </c>
      <c r="C17" s="20">
        <v>762</v>
      </c>
      <c r="D17" s="20">
        <v>1060</v>
      </c>
      <c r="E17" s="20"/>
      <c r="F17" s="20">
        <v>7633</v>
      </c>
      <c r="G17" s="20">
        <v>116</v>
      </c>
      <c r="H17" s="20">
        <v>4196</v>
      </c>
      <c r="I17" s="20">
        <v>148</v>
      </c>
      <c r="J17" s="20">
        <v>992</v>
      </c>
      <c r="K17" s="20"/>
      <c r="L17" s="20">
        <v>380</v>
      </c>
      <c r="M17" s="20">
        <v>2</v>
      </c>
      <c r="N17" s="20">
        <v>244</v>
      </c>
      <c r="O17" s="20">
        <v>12</v>
      </c>
      <c r="P17" s="20">
        <v>147</v>
      </c>
      <c r="Q17" s="20"/>
      <c r="R17" s="20">
        <v>205</v>
      </c>
      <c r="S17" s="20">
        <v>1</v>
      </c>
      <c r="T17" s="20">
        <v>4588</v>
      </c>
      <c r="U17" s="20">
        <v>131</v>
      </c>
      <c r="V17" s="20">
        <v>545</v>
      </c>
      <c r="W17" s="20">
        <v>9</v>
      </c>
      <c r="X17" s="20">
        <v>34</v>
      </c>
      <c r="Y17" s="20">
        <v>2</v>
      </c>
      <c r="Z17" s="20">
        <v>3</v>
      </c>
      <c r="AA17" s="20">
        <v>1</v>
      </c>
      <c r="AB17" s="20">
        <f t="shared" si="0"/>
        <v>39643</v>
      </c>
      <c r="AC17" s="20">
        <f>(B17*B2)+(C17*C2)+(D17*D2)+(E17*E2)+(F17*F2)+(G17*G2)+(H17*H2)+(I17*I2)+(J17*J2)+(K17*K2)+(L17*L2)+(M17*M2)+(N17*N2)+(O17*O2)+(P17*P2)+(Q17*Q2)+(R17*R2)+(S17*S2)+(T17*T2)+(U17*U2)+(V17*V2)+(W17*W2)+(X17*X2)+(Y17*Y2)+(Z17*Z2)+(AA17*AA2)</f>
        <v>995182</v>
      </c>
    </row>
    <row r="18" spans="1:29" x14ac:dyDescent="0.25">
      <c r="A18" s="20" t="s">
        <v>2</v>
      </c>
      <c r="B18" s="20">
        <v>31544</v>
      </c>
      <c r="C18" s="20">
        <v>2373</v>
      </c>
      <c r="D18" s="20">
        <v>1908</v>
      </c>
      <c r="E18" s="20"/>
      <c r="F18" s="20">
        <v>14986</v>
      </c>
      <c r="G18" s="20">
        <v>553</v>
      </c>
      <c r="H18" s="20">
        <v>4634</v>
      </c>
      <c r="I18" s="20">
        <v>300</v>
      </c>
      <c r="J18" s="20">
        <v>1700</v>
      </c>
      <c r="K18" s="20"/>
      <c r="L18" s="20">
        <v>371</v>
      </c>
      <c r="M18" s="20">
        <v>2</v>
      </c>
      <c r="N18" s="20">
        <v>469</v>
      </c>
      <c r="O18" s="20">
        <v>21</v>
      </c>
      <c r="P18" s="20">
        <v>256</v>
      </c>
      <c r="Q18" s="20"/>
      <c r="R18" s="20">
        <v>364</v>
      </c>
      <c r="S18" s="20">
        <v>8</v>
      </c>
      <c r="T18" s="20">
        <v>8941</v>
      </c>
      <c r="U18" s="20">
        <v>140</v>
      </c>
      <c r="V18" s="20">
        <v>948</v>
      </c>
      <c r="W18" s="20">
        <v>16</v>
      </c>
      <c r="X18" s="20">
        <v>61</v>
      </c>
      <c r="Y18" s="20">
        <v>11</v>
      </c>
      <c r="Z18" s="20">
        <v>9</v>
      </c>
      <c r="AA18" s="20">
        <v>1</v>
      </c>
      <c r="AB18" s="20">
        <f t="shared" si="0"/>
        <v>69616</v>
      </c>
      <c r="AC18" s="20">
        <f>(B18*B2)+(C18*C2)+(D18*D2)+(E18*E2)+(F18*F2)+(G18*G2)+(H18*H2)+(I18*I2)+(J18*J2)+(K18*K2)+(L18*L2)+(M18*M2)+(N18*N2)+(O18*O2)+(P18*P2)+(Q18*Q2)+(R18*R2)+(S18*S2)+(T18*T2)+(U18*U2)+(V18*V2)+(W18*W2)+(X18*X2)+(Y18*Y2)+(Z18*Z2)+(AA18*AA2)</f>
        <v>1660148</v>
      </c>
    </row>
    <row r="19" spans="1:29"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1:29" x14ac:dyDescent="0.25">
      <c r="A20" s="28" t="s">
        <v>27</v>
      </c>
      <c r="B20" s="20">
        <f t="shared" ref="B20:AA20" si="1">SUM(B4:B18)</f>
        <v>286739</v>
      </c>
      <c r="C20" s="20">
        <f t="shared" si="1"/>
        <v>18052</v>
      </c>
      <c r="D20" s="20">
        <f t="shared" si="1"/>
        <v>17018</v>
      </c>
      <c r="E20" s="20">
        <f t="shared" si="1"/>
        <v>0</v>
      </c>
      <c r="F20" s="20">
        <f t="shared" si="1"/>
        <v>134621</v>
      </c>
      <c r="G20" s="20">
        <f t="shared" si="1"/>
        <v>3777</v>
      </c>
      <c r="H20" s="20">
        <f t="shared" si="1"/>
        <v>65870</v>
      </c>
      <c r="I20" s="20">
        <f t="shared" si="1"/>
        <v>3835</v>
      </c>
      <c r="J20" s="20">
        <f t="shared" si="1"/>
        <v>16978</v>
      </c>
      <c r="K20" s="20">
        <f t="shared" si="1"/>
        <v>0</v>
      </c>
      <c r="L20" s="20">
        <f t="shared" si="1"/>
        <v>6860</v>
      </c>
      <c r="M20" s="20">
        <f t="shared" si="1"/>
        <v>38</v>
      </c>
      <c r="N20" s="20">
        <f t="shared" si="1"/>
        <v>5367</v>
      </c>
      <c r="O20" s="20">
        <f t="shared" si="1"/>
        <v>306</v>
      </c>
      <c r="P20" s="20">
        <f t="shared" si="1"/>
        <v>2958</v>
      </c>
      <c r="Q20" s="20">
        <f t="shared" si="1"/>
        <v>0</v>
      </c>
      <c r="R20" s="20">
        <f t="shared" si="1"/>
        <v>4621</v>
      </c>
      <c r="S20" s="20">
        <f t="shared" si="1"/>
        <v>129</v>
      </c>
      <c r="T20" s="20">
        <f t="shared" si="1"/>
        <v>91403</v>
      </c>
      <c r="U20" s="20">
        <f t="shared" si="1"/>
        <v>1961</v>
      </c>
      <c r="V20" s="20">
        <f t="shared" si="1"/>
        <v>10013</v>
      </c>
      <c r="W20" s="20">
        <f t="shared" si="1"/>
        <v>187</v>
      </c>
      <c r="X20" s="20">
        <f t="shared" si="1"/>
        <v>675</v>
      </c>
      <c r="Y20" s="20">
        <f t="shared" si="1"/>
        <v>62</v>
      </c>
      <c r="Z20" s="20">
        <f t="shared" si="1"/>
        <v>110</v>
      </c>
      <c r="AA20" s="20">
        <f t="shared" si="1"/>
        <v>20</v>
      </c>
      <c r="AB20" s="20">
        <f t="shared" si="0"/>
        <v>671600</v>
      </c>
      <c r="AC20" s="20"/>
    </row>
    <row r="21" spans="1:29" x14ac:dyDescent="0.25">
      <c r="A21" s="28" t="s">
        <v>28</v>
      </c>
      <c r="B21" s="20">
        <f t="shared" ref="B21:AA21" si="2">B20*B2</f>
        <v>8602170</v>
      </c>
      <c r="C21" s="20">
        <f t="shared" si="2"/>
        <v>361040</v>
      </c>
      <c r="D21" s="20">
        <f t="shared" si="2"/>
        <v>0</v>
      </c>
      <c r="E21" s="20">
        <f t="shared" si="2"/>
        <v>0</v>
      </c>
      <c r="F21" s="20">
        <f t="shared" si="2"/>
        <v>2692420</v>
      </c>
      <c r="G21" s="20">
        <f t="shared" si="2"/>
        <v>75540</v>
      </c>
      <c r="H21" s="20">
        <f t="shared" si="2"/>
        <v>2964150</v>
      </c>
      <c r="I21" s="20">
        <f t="shared" si="2"/>
        <v>115050</v>
      </c>
      <c r="J21" s="20">
        <f t="shared" si="2"/>
        <v>0</v>
      </c>
      <c r="K21" s="20">
        <f t="shared" si="2"/>
        <v>0</v>
      </c>
      <c r="L21" s="20">
        <f t="shared" si="2"/>
        <v>205800</v>
      </c>
      <c r="M21" s="20">
        <f t="shared" si="2"/>
        <v>1140</v>
      </c>
      <c r="N21" s="20">
        <f t="shared" si="2"/>
        <v>440094</v>
      </c>
      <c r="O21" s="20">
        <f t="shared" si="2"/>
        <v>16524</v>
      </c>
      <c r="P21" s="20">
        <f t="shared" si="2"/>
        <v>0</v>
      </c>
      <c r="Q21" s="20">
        <f t="shared" si="2"/>
        <v>0</v>
      </c>
      <c r="R21" s="20">
        <f t="shared" si="2"/>
        <v>249534</v>
      </c>
      <c r="S21" s="20">
        <f t="shared" si="2"/>
        <v>6966</v>
      </c>
      <c r="T21" s="20">
        <f t="shared" si="2"/>
        <v>548418</v>
      </c>
      <c r="U21" s="20">
        <f t="shared" si="2"/>
        <v>11766</v>
      </c>
      <c r="V21" s="20">
        <f t="shared" si="2"/>
        <v>120156</v>
      </c>
      <c r="W21" s="20">
        <f t="shared" si="2"/>
        <v>2244</v>
      </c>
      <c r="X21" s="20">
        <f t="shared" si="2"/>
        <v>8100</v>
      </c>
      <c r="Y21" s="20">
        <f t="shared" si="2"/>
        <v>744</v>
      </c>
      <c r="Z21" s="20">
        <f t="shared" si="2"/>
        <v>2970</v>
      </c>
      <c r="AA21" s="20">
        <f t="shared" si="2"/>
        <v>540</v>
      </c>
      <c r="AB21" s="20">
        <f>SUM(B21:AA21)</f>
        <v>16425366</v>
      </c>
      <c r="AC21" s="21">
        <f>SUM(AC4:AC20)</f>
        <v>16425366</v>
      </c>
    </row>
    <row r="24" spans="1:29" x14ac:dyDescent="0.25">
      <c r="A24" s="29" t="s">
        <v>5</v>
      </c>
      <c r="B24" s="20">
        <v>3198</v>
      </c>
      <c r="C24" s="20">
        <v>202</v>
      </c>
      <c r="D24" s="20">
        <v>190</v>
      </c>
      <c r="E24" s="20"/>
      <c r="F24" s="20">
        <v>1363</v>
      </c>
      <c r="G24" s="20">
        <v>64</v>
      </c>
      <c r="H24" s="20">
        <v>448</v>
      </c>
      <c r="I24" s="20">
        <v>32</v>
      </c>
      <c r="J24" s="20">
        <v>182</v>
      </c>
      <c r="K24" s="20"/>
      <c r="L24" s="20">
        <v>43</v>
      </c>
      <c r="M24" s="20">
        <v>4</v>
      </c>
      <c r="N24" s="20">
        <v>329</v>
      </c>
      <c r="O24" s="20">
        <v>24</v>
      </c>
      <c r="P24" s="20">
        <v>102</v>
      </c>
      <c r="Q24" s="20"/>
      <c r="R24" s="20">
        <v>272</v>
      </c>
      <c r="S24" s="20">
        <v>6</v>
      </c>
      <c r="T24" s="20">
        <v>859</v>
      </c>
      <c r="U24" s="20">
        <v>18</v>
      </c>
      <c r="V24" s="20">
        <v>74</v>
      </c>
      <c r="W24" s="20">
        <v>2</v>
      </c>
      <c r="X24" s="20">
        <v>5</v>
      </c>
      <c r="Y24" s="20"/>
      <c r="Z24" s="20">
        <v>3</v>
      </c>
      <c r="AA24" s="20"/>
      <c r="AB24" s="20">
        <f t="shared" ref="AB24:AB26" si="3">SUM(B24:AA24)</f>
        <v>7420</v>
      </c>
      <c r="AC24" s="20">
        <f>(B24*B2)+(C24*C2)+(D24*D2)+(E24*E2)+(F24*F2)+(G24*G2)+(H24*H2)+(I24*I2)+(J24*J2)+(K24*K2)+(L24*L2)+(M24*M2)+(N24*N2)+(O24*O2)+(P24*P2)+(Q24*Q2)+(R24*R2)+(S24*S2)+(T24*T2)+(U24*U2)+(V24*V2)+(W24*W2)+(X24*X2)+(Y24*Y2)+(Z24*Z2)+(AA24*AA2)</f>
        <v>200651</v>
      </c>
    </row>
    <row r="25" spans="1:29" x14ac:dyDescent="0.25">
      <c r="A25" s="29" t="s">
        <v>6</v>
      </c>
      <c r="B25" s="20">
        <v>4823</v>
      </c>
      <c r="C25" s="20">
        <v>428</v>
      </c>
      <c r="D25" s="20">
        <v>292</v>
      </c>
      <c r="E25" s="20"/>
      <c r="F25" s="20">
        <v>1866</v>
      </c>
      <c r="G25" s="20">
        <v>96</v>
      </c>
      <c r="H25" s="20">
        <v>776</v>
      </c>
      <c r="I25" s="20">
        <v>76</v>
      </c>
      <c r="J25" s="20">
        <v>280</v>
      </c>
      <c r="K25" s="20"/>
      <c r="L25" s="20">
        <v>76</v>
      </c>
      <c r="M25" s="20">
        <v>1</v>
      </c>
      <c r="N25" s="20">
        <v>223</v>
      </c>
      <c r="O25" s="20">
        <v>16</v>
      </c>
      <c r="P25" s="20">
        <v>97</v>
      </c>
      <c r="Q25" s="20"/>
      <c r="R25" s="20">
        <v>219</v>
      </c>
      <c r="S25" s="20">
        <v>7</v>
      </c>
      <c r="T25" s="20">
        <v>1210</v>
      </c>
      <c r="U25" s="20">
        <v>23</v>
      </c>
      <c r="V25" s="20">
        <v>110</v>
      </c>
      <c r="W25" s="20">
        <v>4</v>
      </c>
      <c r="X25" s="20">
        <v>34</v>
      </c>
      <c r="Y25" s="20">
        <v>1</v>
      </c>
      <c r="Z25" s="20">
        <v>6</v>
      </c>
      <c r="AA25" s="20"/>
      <c r="AB25" s="20">
        <f t="shared" si="3"/>
        <v>10664</v>
      </c>
      <c r="AC25" s="20">
        <f>(B25*B2)+(C25*C2)+(D25*D2)+(E25*E2)+(F25*F2)+(G25*G2)+(H25*H2)+(I25*I2)+(J25*J2)+(K25*K2)+(L25*L2)+(M25*M2)+(N25*N2)+(O25*O2)+(P25*P2)+(Q25*Q2)+(R25*R2)+(S25*S2)+(T25*T2)+(U25*U2)+(V25*V2)+(W25*W2)+(X25*X2)+(Y25*Y2)+(Z25*Z2)+(AA25*AA2)</f>
        <v>272702</v>
      </c>
    </row>
    <row r="26" spans="1:29" x14ac:dyDescent="0.25">
      <c r="A26" s="29" t="s">
        <v>7</v>
      </c>
      <c r="B26" s="20">
        <v>2181</v>
      </c>
      <c r="C26" s="20">
        <v>193</v>
      </c>
      <c r="D26" s="20">
        <v>132</v>
      </c>
      <c r="E26" s="20"/>
      <c r="F26" s="20">
        <v>1028</v>
      </c>
      <c r="G26" s="20">
        <v>51</v>
      </c>
      <c r="H26" s="20">
        <v>352</v>
      </c>
      <c r="I26" s="20">
        <v>38</v>
      </c>
      <c r="J26" s="20">
        <v>135</v>
      </c>
      <c r="K26" s="20"/>
      <c r="L26" s="20">
        <v>44</v>
      </c>
      <c r="M26" s="20"/>
      <c r="N26" s="20">
        <v>470</v>
      </c>
      <c r="O26" s="20">
        <v>62</v>
      </c>
      <c r="P26" s="20">
        <v>148</v>
      </c>
      <c r="Q26" s="20"/>
      <c r="R26" s="20">
        <v>354</v>
      </c>
      <c r="S26" s="20">
        <v>20</v>
      </c>
      <c r="T26" s="20">
        <v>563</v>
      </c>
      <c r="U26" s="20">
        <v>11</v>
      </c>
      <c r="V26" s="20">
        <v>51</v>
      </c>
      <c r="W26" s="20">
        <v>1</v>
      </c>
      <c r="X26" s="20">
        <v>41</v>
      </c>
      <c r="Y26" s="20">
        <v>1</v>
      </c>
      <c r="Z26" s="20">
        <v>5</v>
      </c>
      <c r="AA26" s="20">
        <v>1</v>
      </c>
      <c r="AB26" s="20">
        <f t="shared" si="3"/>
        <v>5882</v>
      </c>
      <c r="AC26" s="20">
        <f>(B26*B2)+(C26*C2)+(D26*D2)+(E26*E2)+(F26*F2)+(G26*G2)+(H26*H2)+(I26*I2)+(J26*J2)+(K26*K2)+(L26*L2)+(M26*M2)+(N26*N2)+(O26*O2)+(P26*P2)+(Q26*Q2)+(R26*R2)+(S26*S2)+(T26*T2)+(U26*U2)+(V26*V2)+(W26*W2)+(X26*X2)+(Y26*Y2)+(Z26*Z2)+(AA26*AA2)</f>
        <v>175988</v>
      </c>
    </row>
    <row r="28" spans="1:29" x14ac:dyDescent="0.25">
      <c r="A28" s="28" t="s">
        <v>29</v>
      </c>
      <c r="B28" s="20">
        <f>SUM(B24:B27)</f>
        <v>10202</v>
      </c>
      <c r="C28" s="20">
        <f t="shared" ref="C28:AB28" si="4">SUM(C24:C27)</f>
        <v>823</v>
      </c>
      <c r="D28" s="20">
        <f t="shared" si="4"/>
        <v>614</v>
      </c>
      <c r="E28" s="20">
        <f t="shared" si="4"/>
        <v>0</v>
      </c>
      <c r="F28" s="20">
        <f t="shared" si="4"/>
        <v>4257</v>
      </c>
      <c r="G28" s="20">
        <f t="shared" si="4"/>
        <v>211</v>
      </c>
      <c r="H28" s="20">
        <f t="shared" si="4"/>
        <v>1576</v>
      </c>
      <c r="I28" s="20">
        <f t="shared" si="4"/>
        <v>146</v>
      </c>
      <c r="J28" s="20">
        <f t="shared" si="4"/>
        <v>597</v>
      </c>
      <c r="K28" s="20">
        <f t="shared" si="4"/>
        <v>0</v>
      </c>
      <c r="L28" s="20">
        <f t="shared" si="4"/>
        <v>163</v>
      </c>
      <c r="M28" s="20">
        <f t="shared" si="4"/>
        <v>5</v>
      </c>
      <c r="N28" s="20">
        <f t="shared" si="4"/>
        <v>1022</v>
      </c>
      <c r="O28" s="20">
        <f t="shared" si="4"/>
        <v>102</v>
      </c>
      <c r="P28" s="20">
        <f t="shared" si="4"/>
        <v>347</v>
      </c>
      <c r="Q28" s="20">
        <f t="shared" si="4"/>
        <v>0</v>
      </c>
      <c r="R28" s="20">
        <f t="shared" si="4"/>
        <v>845</v>
      </c>
      <c r="S28" s="20">
        <f t="shared" si="4"/>
        <v>33</v>
      </c>
      <c r="T28" s="20">
        <f t="shared" si="4"/>
        <v>2632</v>
      </c>
      <c r="U28" s="20">
        <f t="shared" si="4"/>
        <v>52</v>
      </c>
      <c r="V28" s="20">
        <f t="shared" si="4"/>
        <v>235</v>
      </c>
      <c r="W28" s="20">
        <f t="shared" si="4"/>
        <v>7</v>
      </c>
      <c r="X28" s="20">
        <f t="shared" si="4"/>
        <v>80</v>
      </c>
      <c r="Y28" s="20">
        <f t="shared" si="4"/>
        <v>2</v>
      </c>
      <c r="Z28" s="20">
        <f t="shared" si="4"/>
        <v>14</v>
      </c>
      <c r="AA28" s="20">
        <f t="shared" si="4"/>
        <v>1</v>
      </c>
      <c r="AB28" s="20">
        <f t="shared" si="4"/>
        <v>23966</v>
      </c>
      <c r="AC28" s="20"/>
    </row>
    <row r="29" spans="1:29" x14ac:dyDescent="0.25">
      <c r="A29" s="28" t="s">
        <v>30</v>
      </c>
      <c r="B29" s="20">
        <f>B28*B2</f>
        <v>306060</v>
      </c>
      <c r="C29" s="20">
        <f t="shared" ref="C29:AA29" si="5">C28*C2</f>
        <v>16460</v>
      </c>
      <c r="D29" s="20">
        <f t="shared" si="5"/>
        <v>0</v>
      </c>
      <c r="E29" s="20">
        <f t="shared" si="5"/>
        <v>0</v>
      </c>
      <c r="F29" s="20">
        <f t="shared" si="5"/>
        <v>85140</v>
      </c>
      <c r="G29" s="20">
        <f t="shared" si="5"/>
        <v>4220</v>
      </c>
      <c r="H29" s="20">
        <f t="shared" si="5"/>
        <v>70920</v>
      </c>
      <c r="I29" s="20">
        <f t="shared" si="5"/>
        <v>4380</v>
      </c>
      <c r="J29" s="20">
        <f t="shared" si="5"/>
        <v>0</v>
      </c>
      <c r="K29" s="20">
        <f t="shared" si="5"/>
        <v>0</v>
      </c>
      <c r="L29" s="20">
        <f t="shared" si="5"/>
        <v>4890</v>
      </c>
      <c r="M29" s="20">
        <f t="shared" si="5"/>
        <v>150</v>
      </c>
      <c r="N29" s="20">
        <f t="shared" si="5"/>
        <v>83804</v>
      </c>
      <c r="O29" s="20">
        <f t="shared" si="5"/>
        <v>5508</v>
      </c>
      <c r="P29" s="20">
        <f t="shared" si="5"/>
        <v>0</v>
      </c>
      <c r="Q29" s="20">
        <f t="shared" si="5"/>
        <v>0</v>
      </c>
      <c r="R29" s="20">
        <f t="shared" si="5"/>
        <v>45630</v>
      </c>
      <c r="S29" s="20">
        <f t="shared" si="5"/>
        <v>1782</v>
      </c>
      <c r="T29" s="20">
        <f t="shared" si="5"/>
        <v>15792</v>
      </c>
      <c r="U29" s="20">
        <f t="shared" si="5"/>
        <v>312</v>
      </c>
      <c r="V29" s="20">
        <f t="shared" si="5"/>
        <v>2820</v>
      </c>
      <c r="W29" s="20">
        <f t="shared" si="5"/>
        <v>84</v>
      </c>
      <c r="X29" s="20">
        <f t="shared" si="5"/>
        <v>960</v>
      </c>
      <c r="Y29" s="20">
        <f t="shared" si="5"/>
        <v>24</v>
      </c>
      <c r="Z29" s="20">
        <f t="shared" si="5"/>
        <v>378</v>
      </c>
      <c r="AA29" s="20">
        <f t="shared" si="5"/>
        <v>27</v>
      </c>
      <c r="AB29" s="20">
        <f>SUM(B29:AA29)</f>
        <v>649341</v>
      </c>
      <c r="AC29" s="21">
        <f>SUM(AC24:AC28)</f>
        <v>649341</v>
      </c>
    </row>
    <row r="31" spans="1:29" x14ac:dyDescent="0.25">
      <c r="A31" s="28" t="s">
        <v>31</v>
      </c>
      <c r="B31" s="20">
        <f>B20+B28</f>
        <v>296941</v>
      </c>
      <c r="C31" s="20">
        <f t="shared" ref="C31:AB32" si="6">C20+C28</f>
        <v>18875</v>
      </c>
      <c r="D31" s="20">
        <f t="shared" si="6"/>
        <v>17632</v>
      </c>
      <c r="E31" s="20">
        <f t="shared" si="6"/>
        <v>0</v>
      </c>
      <c r="F31" s="20">
        <f t="shared" si="6"/>
        <v>138878</v>
      </c>
      <c r="G31" s="20">
        <f t="shared" si="6"/>
        <v>3988</v>
      </c>
      <c r="H31" s="20">
        <f t="shared" si="6"/>
        <v>67446</v>
      </c>
      <c r="I31" s="20">
        <f t="shared" si="6"/>
        <v>3981</v>
      </c>
      <c r="J31" s="20">
        <f t="shared" si="6"/>
        <v>17575</v>
      </c>
      <c r="K31" s="20">
        <f t="shared" si="6"/>
        <v>0</v>
      </c>
      <c r="L31" s="20">
        <f t="shared" si="6"/>
        <v>7023</v>
      </c>
      <c r="M31" s="20">
        <f t="shared" si="6"/>
        <v>43</v>
      </c>
      <c r="N31" s="20">
        <f t="shared" si="6"/>
        <v>6389</v>
      </c>
      <c r="O31" s="20">
        <f t="shared" si="6"/>
        <v>408</v>
      </c>
      <c r="P31" s="20">
        <f t="shared" si="6"/>
        <v>3305</v>
      </c>
      <c r="Q31" s="20">
        <f t="shared" si="6"/>
        <v>0</v>
      </c>
      <c r="R31" s="20">
        <f t="shared" si="6"/>
        <v>5466</v>
      </c>
      <c r="S31" s="20">
        <f t="shared" si="6"/>
        <v>162</v>
      </c>
      <c r="T31" s="20">
        <f t="shared" si="6"/>
        <v>94035</v>
      </c>
      <c r="U31" s="20">
        <f t="shared" si="6"/>
        <v>2013</v>
      </c>
      <c r="V31" s="20">
        <f t="shared" si="6"/>
        <v>10248</v>
      </c>
      <c r="W31" s="20">
        <f t="shared" si="6"/>
        <v>194</v>
      </c>
      <c r="X31" s="20">
        <f t="shared" si="6"/>
        <v>755</v>
      </c>
      <c r="Y31" s="20">
        <f t="shared" si="6"/>
        <v>64</v>
      </c>
      <c r="Z31" s="20">
        <f t="shared" si="6"/>
        <v>124</v>
      </c>
      <c r="AA31" s="20">
        <f t="shared" si="6"/>
        <v>21</v>
      </c>
      <c r="AB31" s="20">
        <f t="shared" si="6"/>
        <v>695566</v>
      </c>
      <c r="AC31" s="20"/>
    </row>
    <row r="32" spans="1:29" x14ac:dyDescent="0.25">
      <c r="A32" s="28" t="s">
        <v>32</v>
      </c>
      <c r="B32" s="20">
        <f>B21+B29</f>
        <v>8908230</v>
      </c>
      <c r="C32" s="20">
        <f t="shared" si="6"/>
        <v>377500</v>
      </c>
      <c r="D32" s="20">
        <f t="shared" si="6"/>
        <v>0</v>
      </c>
      <c r="E32" s="20">
        <f t="shared" si="6"/>
        <v>0</v>
      </c>
      <c r="F32" s="20">
        <f t="shared" si="6"/>
        <v>2777560</v>
      </c>
      <c r="G32" s="20">
        <f t="shared" si="6"/>
        <v>79760</v>
      </c>
      <c r="H32" s="20">
        <f t="shared" si="6"/>
        <v>3035070</v>
      </c>
      <c r="I32" s="20">
        <f t="shared" si="6"/>
        <v>119430</v>
      </c>
      <c r="J32" s="20">
        <f t="shared" si="6"/>
        <v>0</v>
      </c>
      <c r="K32" s="20">
        <f t="shared" si="6"/>
        <v>0</v>
      </c>
      <c r="L32" s="20">
        <f t="shared" si="6"/>
        <v>210690</v>
      </c>
      <c r="M32" s="20">
        <f t="shared" si="6"/>
        <v>1290</v>
      </c>
      <c r="N32" s="20">
        <f t="shared" si="6"/>
        <v>523898</v>
      </c>
      <c r="O32" s="20">
        <f t="shared" si="6"/>
        <v>22032</v>
      </c>
      <c r="P32" s="20">
        <f t="shared" si="6"/>
        <v>0</v>
      </c>
      <c r="Q32" s="20">
        <f t="shared" si="6"/>
        <v>0</v>
      </c>
      <c r="R32" s="20">
        <f t="shared" si="6"/>
        <v>295164</v>
      </c>
      <c r="S32" s="20">
        <f t="shared" si="6"/>
        <v>8748</v>
      </c>
      <c r="T32" s="20">
        <f t="shared" si="6"/>
        <v>564210</v>
      </c>
      <c r="U32" s="20">
        <f t="shared" si="6"/>
        <v>12078</v>
      </c>
      <c r="V32" s="20">
        <f t="shared" si="6"/>
        <v>122976</v>
      </c>
      <c r="W32" s="20">
        <f t="shared" si="6"/>
        <v>2328</v>
      </c>
      <c r="X32" s="20">
        <f t="shared" si="6"/>
        <v>9060</v>
      </c>
      <c r="Y32" s="20">
        <f t="shared" si="6"/>
        <v>768</v>
      </c>
      <c r="Z32" s="20">
        <f t="shared" si="6"/>
        <v>3348</v>
      </c>
      <c r="AA32" s="20">
        <f t="shared" si="6"/>
        <v>567</v>
      </c>
      <c r="AB32" s="20">
        <f t="shared" si="6"/>
        <v>17074707</v>
      </c>
      <c r="AC32" s="21">
        <f>AC21+AC29</f>
        <v>17074707</v>
      </c>
    </row>
  </sheetData>
  <mergeCells count="5">
    <mergeCell ref="B1:G1"/>
    <mergeCell ref="H1:M1"/>
    <mergeCell ref="N1:S1"/>
    <mergeCell ref="T1:W1"/>
    <mergeCell ref="X1:AA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L10" workbookViewId="0">
      <selection activeCell="B24" sqref="B24:AA2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9640</v>
      </c>
      <c r="C4" s="2">
        <v>656</v>
      </c>
      <c r="D4" s="2">
        <v>463</v>
      </c>
      <c r="E4" s="2"/>
      <c r="F4" s="2">
        <v>4761</v>
      </c>
      <c r="G4" s="2">
        <v>214</v>
      </c>
      <c r="H4" s="2">
        <v>1777</v>
      </c>
      <c r="I4" s="2">
        <v>127</v>
      </c>
      <c r="J4" s="2">
        <v>509</v>
      </c>
      <c r="K4" s="2"/>
      <c r="L4" s="2">
        <v>189</v>
      </c>
      <c r="M4" s="2"/>
      <c r="N4" s="2">
        <v>668</v>
      </c>
      <c r="O4" s="2">
        <v>32</v>
      </c>
      <c r="P4" s="2">
        <v>157</v>
      </c>
      <c r="Q4" s="2"/>
      <c r="R4" s="2">
        <v>711</v>
      </c>
      <c r="S4" s="2">
        <v>24</v>
      </c>
      <c r="T4" s="2">
        <v>1656</v>
      </c>
      <c r="U4" s="2">
        <v>25</v>
      </c>
      <c r="V4" s="2">
        <v>212</v>
      </c>
      <c r="W4" s="2">
        <v>6</v>
      </c>
      <c r="X4" s="2">
        <v>12</v>
      </c>
      <c r="Y4" s="2"/>
      <c r="Z4" s="2">
        <v>2</v>
      </c>
      <c r="AA4" s="2"/>
      <c r="AB4" s="2">
        <f>SUM(B4:AA4)</f>
        <v>21841</v>
      </c>
      <c r="AC4" s="2">
        <f>(B4*B2)+(C4*C2)+(D4*D2)+(E4*E2)+(F4*F2)+(G4*G2)+(H4*H2)+(I4*I2)+(J4*J2)+(K4*K2)+(L4*L2)+(M4*M2)+(N4*N2)+(O4*O2)+(P4*P2)+(Q4*Q2)+(R4*R2)+(S4*S2)+(T4*T2)+(U4*U2)+(V4*V2)+(W4*W2)+(X4*X2)+(Y4*Y2)+(Z4*Z2)+(AA4*AA2)</f>
        <v>600359</v>
      </c>
    </row>
    <row r="5" spans="1:29" x14ac:dyDescent="0.25">
      <c r="A5" s="2" t="s">
        <v>76</v>
      </c>
      <c r="B5" s="2">
        <v>14847</v>
      </c>
      <c r="C5" s="2">
        <v>1126</v>
      </c>
      <c r="D5" s="2">
        <v>802</v>
      </c>
      <c r="E5" s="2"/>
      <c r="F5" s="2">
        <v>8584</v>
      </c>
      <c r="G5" s="2">
        <v>379</v>
      </c>
      <c r="H5" s="2">
        <v>3009</v>
      </c>
      <c r="I5" s="2">
        <v>188</v>
      </c>
      <c r="J5" s="2">
        <v>793</v>
      </c>
      <c r="K5" s="2"/>
      <c r="L5" s="2">
        <v>317</v>
      </c>
      <c r="M5" s="2">
        <v>2</v>
      </c>
      <c r="N5" s="2">
        <v>63</v>
      </c>
      <c r="O5" s="2">
        <v>2</v>
      </c>
      <c r="P5" s="2">
        <v>75</v>
      </c>
      <c r="Q5" s="2"/>
      <c r="R5" s="2">
        <v>58</v>
      </c>
      <c r="S5" s="2">
        <v>1</v>
      </c>
      <c r="T5" s="2">
        <v>3345</v>
      </c>
      <c r="U5" s="2">
        <v>48</v>
      </c>
      <c r="V5" s="2">
        <v>343</v>
      </c>
      <c r="W5" s="2">
        <v>2</v>
      </c>
      <c r="X5" s="2">
        <v>1</v>
      </c>
      <c r="Y5" s="2"/>
      <c r="Z5" s="2"/>
      <c r="AA5" s="2"/>
      <c r="AB5" s="2">
        <f t="shared" ref="AB5:AB20" si="0">SUM(B5:AA5)</f>
        <v>33985</v>
      </c>
      <c r="AC5" s="2">
        <f>(B5*B2)+(C5*C2)+(D5*D2)+(E5*E2)+(F5*F2)+(G5*G2)+(H5*H2)+(I5*I2)+(J5*J2)+(K5*K2)+(L5*L2)+(M5*M2)+(N5*N2)+(O5*O2)+(P5*P2)+(Q5*Q2)+(R5*R2)+(S5*S2)+(T5*T2)+(U5*U2)+(V5*V2)+(W5*W2)+(X5*X2)+(Y5*Y2)+(Z5*Z2)+(AA5*AA2)</f>
        <v>830775</v>
      </c>
    </row>
    <row r="6" spans="1:29" x14ac:dyDescent="0.25">
      <c r="A6" s="2" t="s">
        <v>77</v>
      </c>
      <c r="B6" s="2">
        <v>3521</v>
      </c>
      <c r="C6" s="2">
        <v>212</v>
      </c>
      <c r="D6" s="2">
        <v>181</v>
      </c>
      <c r="E6" s="2"/>
      <c r="F6" s="2">
        <v>2344</v>
      </c>
      <c r="G6" s="2">
        <v>82</v>
      </c>
      <c r="H6" s="2">
        <v>1136</v>
      </c>
      <c r="I6" s="2">
        <v>73</v>
      </c>
      <c r="J6" s="2">
        <v>174</v>
      </c>
      <c r="K6" s="2"/>
      <c r="L6" s="2">
        <v>181</v>
      </c>
      <c r="M6" s="2">
        <v>1</v>
      </c>
      <c r="N6" s="2">
        <v>368</v>
      </c>
      <c r="O6" s="2">
        <v>18</v>
      </c>
      <c r="P6" s="2">
        <v>63</v>
      </c>
      <c r="Q6" s="2"/>
      <c r="R6" s="2">
        <v>392</v>
      </c>
      <c r="S6" s="2">
        <v>6</v>
      </c>
      <c r="T6" s="2">
        <v>877</v>
      </c>
      <c r="U6" s="2">
        <v>27</v>
      </c>
      <c r="V6" s="2">
        <v>113</v>
      </c>
      <c r="W6" s="2"/>
      <c r="X6" s="2">
        <v>5</v>
      </c>
      <c r="Y6" s="2">
        <v>1</v>
      </c>
      <c r="Z6" s="2">
        <v>2</v>
      </c>
      <c r="AA6" s="2"/>
      <c r="AB6" s="2">
        <f t="shared" si="0"/>
        <v>9777</v>
      </c>
      <c r="AC6" s="2">
        <f>(B6*B2)+(C6*C2)+(D6*D2)+(E6*E2)+(F6*F2)+(G6*G2)+(H6*H2)+(I6*I2)+(J6*J2)+(K6*K2)+(L6*L2)+(M6*M2)+(N6*N2)+(O6*O2)+(P6*P2)+(Q6*Q2)+(R6*R2)+(S6*S2)+(T6*T2)+(U6*U2)+(V6*V2)+(W6*W2)+(X6*X2)+(Y6*Y2)+(Z6*Z2)+(AA6*AA2)</f>
        <v>276706</v>
      </c>
    </row>
    <row r="7" spans="1:29" x14ac:dyDescent="0.25">
      <c r="A7" s="2" t="s">
        <v>0</v>
      </c>
      <c r="B7" s="2">
        <v>20463</v>
      </c>
      <c r="C7" s="2">
        <v>984</v>
      </c>
      <c r="D7" s="2">
        <v>1156</v>
      </c>
      <c r="E7" s="2"/>
      <c r="F7" s="2">
        <v>12930</v>
      </c>
      <c r="G7" s="2">
        <v>306</v>
      </c>
      <c r="H7" s="2">
        <v>8259</v>
      </c>
      <c r="I7" s="2">
        <v>372</v>
      </c>
      <c r="J7" s="2">
        <v>1561</v>
      </c>
      <c r="K7" s="2"/>
      <c r="L7" s="2">
        <v>1023</v>
      </c>
      <c r="M7" s="2">
        <v>2</v>
      </c>
      <c r="N7" s="2">
        <v>86</v>
      </c>
      <c r="O7" s="2">
        <v>7</v>
      </c>
      <c r="P7" s="2">
        <v>164</v>
      </c>
      <c r="Q7" s="2"/>
      <c r="R7" s="2">
        <v>96</v>
      </c>
      <c r="S7" s="2">
        <v>1</v>
      </c>
      <c r="T7" s="2">
        <v>4992</v>
      </c>
      <c r="U7" s="2">
        <v>84</v>
      </c>
      <c r="V7" s="2">
        <v>643</v>
      </c>
      <c r="W7" s="2">
        <v>14</v>
      </c>
      <c r="X7" s="2">
        <v>12</v>
      </c>
      <c r="Y7" s="2"/>
      <c r="Z7" s="2">
        <v>5</v>
      </c>
      <c r="AA7" s="2">
        <v>2</v>
      </c>
      <c r="AB7" s="2">
        <f t="shared" si="0"/>
        <v>53162</v>
      </c>
      <c r="AC7" s="2">
        <f>(B7*B2)+(C7*C2)+(D7*D2)+(E7*E2)+(F7*F2)+(G7*G2)+(H7*H2)+(I7*I2)+(J7*J2)+(K7*K2)+(L7*L2)+(M7*M2)+(N7*N2)+(O7*O2)+(P7*P2)+(Q7*Q2)+(R7*R2)+(S7*S2)+(T7*T2)+(U7*U2)+(V7*V2)+(W7*W2)+(X7*X2)+(Y7*Y2)+(Z7*Z2)+(AA7*AA2)</f>
        <v>1363196</v>
      </c>
    </row>
    <row r="8" spans="1:29" x14ac:dyDescent="0.25">
      <c r="A8" s="2" t="s">
        <v>78</v>
      </c>
      <c r="B8" s="2">
        <v>19111</v>
      </c>
      <c r="C8" s="2">
        <v>1524</v>
      </c>
      <c r="D8" s="2">
        <v>952</v>
      </c>
      <c r="E8" s="2"/>
      <c r="F8" s="2">
        <v>9367</v>
      </c>
      <c r="G8" s="2">
        <v>435</v>
      </c>
      <c r="H8" s="2">
        <v>3272</v>
      </c>
      <c r="I8" s="2">
        <v>257</v>
      </c>
      <c r="J8" s="2">
        <v>1027</v>
      </c>
      <c r="K8" s="2"/>
      <c r="L8" s="2">
        <v>270</v>
      </c>
      <c r="M8" s="2">
        <v>2</v>
      </c>
      <c r="N8" s="2">
        <v>244</v>
      </c>
      <c r="O8" s="2">
        <v>14</v>
      </c>
      <c r="P8" s="2">
        <v>140</v>
      </c>
      <c r="Q8" s="2"/>
      <c r="R8" s="2">
        <v>318</v>
      </c>
      <c r="S8" s="2">
        <v>13</v>
      </c>
      <c r="T8" s="2">
        <v>4001</v>
      </c>
      <c r="U8" s="2">
        <v>72</v>
      </c>
      <c r="V8" s="2">
        <v>511</v>
      </c>
      <c r="W8" s="2">
        <v>5</v>
      </c>
      <c r="X8" s="2">
        <v>11</v>
      </c>
      <c r="Y8" s="2">
        <v>1</v>
      </c>
      <c r="Z8" s="2">
        <v>4</v>
      </c>
      <c r="AA8" s="2"/>
      <c r="AB8" s="2">
        <f t="shared" si="0"/>
        <v>41551</v>
      </c>
      <c r="AC8" s="2">
        <f>(B8*B2)+(C8*C2)+(D8*D2)+(E8*E2)+(F8*F2)+(G8*G2)+(H8*H2)+(I8*I2)+(J8*J2)+(K8*K2)+(L8*L2)+(M8*M2)+(N8*N2)+(O8*O2)+(P8*P2)+(Q8*Q2)+(R8*R2)+(S8*S2)+(T8*T2)+(U8*U2)+(V8*V2)+(W8*W2)+(X8*X2)+(Y8*Y2)+(Z8*Z2)+(AA8*AA2)</f>
        <v>1032480</v>
      </c>
    </row>
    <row r="9" spans="1:29" x14ac:dyDescent="0.25">
      <c r="A9" s="2" t="s">
        <v>79</v>
      </c>
      <c r="B9" s="2">
        <v>12679</v>
      </c>
      <c r="C9" s="2">
        <v>667</v>
      </c>
      <c r="D9" s="2">
        <v>576</v>
      </c>
      <c r="E9" s="2"/>
      <c r="F9" s="2">
        <v>6006</v>
      </c>
      <c r="G9" s="2">
        <v>136</v>
      </c>
      <c r="H9" s="2">
        <v>4594</v>
      </c>
      <c r="I9" s="2">
        <v>241</v>
      </c>
      <c r="J9" s="2">
        <v>709</v>
      </c>
      <c r="K9" s="2"/>
      <c r="L9" s="2">
        <v>530</v>
      </c>
      <c r="M9" s="2">
        <v>2</v>
      </c>
      <c r="N9" s="2">
        <v>233</v>
      </c>
      <c r="O9" s="2">
        <v>11</v>
      </c>
      <c r="P9" s="2">
        <v>107</v>
      </c>
      <c r="Q9" s="2"/>
      <c r="R9" s="2">
        <v>97</v>
      </c>
      <c r="S9" s="2"/>
      <c r="T9" s="2">
        <v>4371</v>
      </c>
      <c r="U9" s="2">
        <v>66</v>
      </c>
      <c r="V9" s="2">
        <v>437</v>
      </c>
      <c r="W9" s="2">
        <v>6</v>
      </c>
      <c r="X9" s="2">
        <v>37</v>
      </c>
      <c r="Y9" s="2">
        <v>1</v>
      </c>
      <c r="Z9" s="2">
        <v>5</v>
      </c>
      <c r="AA9" s="2"/>
      <c r="AB9" s="2">
        <f t="shared" si="0"/>
        <v>31511</v>
      </c>
      <c r="AC9" s="2">
        <f>(B9*B2)+(C9*C2)+(D9*D2)+(E9*E2)+(F9*F2)+(G9*G2)+(H9*H2)+(I9*I2)+(J9*J2)+(K9*K2)+(L9*L2)+(M9*M2)+(N9*N2)+(O9*O2)+(P9*P2)+(Q9*Q2)+(R9*R2)+(S9*S2)+(T9*T2)+(U9*U2)+(V9*V2)+(W9*W2)+(X9*X2)+(Y9*Y2)+(Z9*Z2)+(AA9*AA2)</f>
        <v>803937</v>
      </c>
    </row>
    <row r="10" spans="1:29" x14ac:dyDescent="0.25">
      <c r="A10" s="2" t="s">
        <v>80</v>
      </c>
      <c r="B10" s="2">
        <v>13076</v>
      </c>
      <c r="C10" s="2">
        <v>742</v>
      </c>
      <c r="D10" s="2">
        <v>755</v>
      </c>
      <c r="E10" s="2"/>
      <c r="F10" s="2">
        <v>7753</v>
      </c>
      <c r="G10" s="2">
        <v>159</v>
      </c>
      <c r="H10" s="2">
        <v>6005</v>
      </c>
      <c r="I10" s="2">
        <v>295</v>
      </c>
      <c r="J10" s="2">
        <v>987</v>
      </c>
      <c r="K10" s="2"/>
      <c r="L10" s="2">
        <v>829</v>
      </c>
      <c r="M10" s="2">
        <v>4</v>
      </c>
      <c r="N10" s="2">
        <v>160</v>
      </c>
      <c r="O10" s="2">
        <v>10</v>
      </c>
      <c r="P10" s="2">
        <v>136</v>
      </c>
      <c r="Q10" s="2"/>
      <c r="R10" s="2">
        <v>121</v>
      </c>
      <c r="S10" s="2">
        <v>2</v>
      </c>
      <c r="T10" s="2">
        <v>4365</v>
      </c>
      <c r="U10" s="2">
        <v>81</v>
      </c>
      <c r="V10" s="2">
        <v>576</v>
      </c>
      <c r="W10" s="2">
        <v>12</v>
      </c>
      <c r="X10" s="2">
        <v>21</v>
      </c>
      <c r="Y10" s="2">
        <v>3</v>
      </c>
      <c r="Z10" s="2">
        <v>3</v>
      </c>
      <c r="AA10" s="2">
        <v>1</v>
      </c>
      <c r="AB10" s="2">
        <f t="shared" si="0"/>
        <v>36096</v>
      </c>
      <c r="AC10" s="2">
        <f>(B10*B2)+(C10*C2)+(D10*D2)+(E10*E2)+(F10*F2)+(G10*G2)+(H10*H2)+(I10*I2)+(J10*J2)+(K10*K2)+(L10*L2)+(M10*M2)+(N10*N2)+(O10*O2)+(P10*P2)+(Q10*Q2)+(R10*R2)+(S10*S2)+(T10*T2)+(U10*U2)+(V10*V2)+(W10*W2)+(X10*X2)+(Y10*Y2)+(Z10*Z2)+(AA10*AA2)</f>
        <v>923855</v>
      </c>
    </row>
    <row r="11" spans="1:29" x14ac:dyDescent="0.25">
      <c r="A11" s="2" t="s">
        <v>81</v>
      </c>
      <c r="B11" s="2">
        <v>10080</v>
      </c>
      <c r="C11" s="2">
        <v>639</v>
      </c>
      <c r="D11" s="2">
        <v>546</v>
      </c>
      <c r="E11" s="2"/>
      <c r="F11" s="2">
        <v>6291</v>
      </c>
      <c r="G11" s="2">
        <v>165</v>
      </c>
      <c r="H11" s="2">
        <v>2264</v>
      </c>
      <c r="I11" s="2">
        <v>140</v>
      </c>
      <c r="J11" s="2">
        <v>506</v>
      </c>
      <c r="K11" s="2"/>
      <c r="L11" s="2">
        <v>325</v>
      </c>
      <c r="M11" s="2">
        <v>2</v>
      </c>
      <c r="N11" s="2">
        <v>61</v>
      </c>
      <c r="O11" s="2">
        <v>2</v>
      </c>
      <c r="P11" s="2">
        <v>57</v>
      </c>
      <c r="Q11" s="2"/>
      <c r="R11" s="2">
        <v>63</v>
      </c>
      <c r="S11" s="2"/>
      <c r="T11" s="2">
        <v>2176</v>
      </c>
      <c r="U11" s="2">
        <v>32</v>
      </c>
      <c r="V11" s="2">
        <v>252</v>
      </c>
      <c r="W11" s="2">
        <v>3</v>
      </c>
      <c r="X11" s="2">
        <v>4</v>
      </c>
      <c r="Y11" s="2">
        <v>2</v>
      </c>
      <c r="Z11" s="2"/>
      <c r="AA11" s="2"/>
      <c r="AB11" s="2">
        <f t="shared" si="0"/>
        <v>23610</v>
      </c>
      <c r="AC11" s="2">
        <f>(B11*B2)+(C11*C2)+(D11*D2)+(E11*E2)+(F11*F2)+(G11*G2)+(H11*H2)+(I11*I2)+(J11*J2)+(K11*K2)+(L11*L2)+(M11*M2)+(N11*N2)+(O11*O2)+(P11*P2)+(Q11*Q2)+(R11*R2)+(S11*S2)+(T11*T2)+(U11*U2)+(V11*V2)+(W11*W2)+(X11*X2)+(Y11*Y2)+(Z11*Z2)+(AA11*AA2)</f>
        <v>585082</v>
      </c>
    </row>
    <row r="12" spans="1:29" x14ac:dyDescent="0.25">
      <c r="A12" s="2" t="s">
        <v>82</v>
      </c>
      <c r="B12" s="2">
        <v>6340</v>
      </c>
      <c r="C12" s="2">
        <v>485</v>
      </c>
      <c r="D12" s="2">
        <v>376</v>
      </c>
      <c r="E12" s="2"/>
      <c r="F12" s="2">
        <v>2916</v>
      </c>
      <c r="G12" s="2">
        <v>183</v>
      </c>
      <c r="H12" s="2">
        <v>830</v>
      </c>
      <c r="I12" s="2">
        <v>82</v>
      </c>
      <c r="J12" s="2">
        <v>328</v>
      </c>
      <c r="K12" s="2"/>
      <c r="L12" s="2">
        <v>84</v>
      </c>
      <c r="M12" s="2">
        <v>1</v>
      </c>
      <c r="N12" s="2">
        <v>703</v>
      </c>
      <c r="O12" s="2">
        <v>52</v>
      </c>
      <c r="P12" s="2">
        <v>162</v>
      </c>
      <c r="Q12" s="2"/>
      <c r="R12" s="2">
        <v>526</v>
      </c>
      <c r="S12" s="2">
        <v>28</v>
      </c>
      <c r="T12" s="2">
        <v>2740</v>
      </c>
      <c r="U12" s="2">
        <v>68</v>
      </c>
      <c r="V12" s="2">
        <v>145</v>
      </c>
      <c r="W12" s="2">
        <v>5</v>
      </c>
      <c r="X12" s="2">
        <v>26</v>
      </c>
      <c r="Y12" s="2">
        <v>3</v>
      </c>
      <c r="Z12" s="2"/>
      <c r="AA12" s="2">
        <v>1</v>
      </c>
      <c r="AB12" s="2">
        <f t="shared" si="0"/>
        <v>16084</v>
      </c>
      <c r="AC12" s="2">
        <f>(B12*B2)+(C12*C2)+(D12*D2)+(E12*E2)+(F12*F2)+(G12*G2)+(H12*H2)+(I12*I2)+(J12*J2)+(K12*K2)+(L12*L2)+(M12*M2)+(N12*N2)+(O12*O2)+(P12*P2)+(Q12*Q2)+(R12*R2)+(S12*S2)+(T12*T2)+(U12*U2)+(V12*V2)+(W12*W2)+(X12*X2)+(Y12*Y2)+(Z12*Z2)+(AA12*AA2)</f>
        <v>413633</v>
      </c>
    </row>
    <row r="13" spans="1:29" x14ac:dyDescent="0.25">
      <c r="A13" s="2" t="s">
        <v>83</v>
      </c>
      <c r="B13" s="2">
        <v>7887</v>
      </c>
      <c r="C13" s="2">
        <v>442</v>
      </c>
      <c r="D13" s="2">
        <v>481</v>
      </c>
      <c r="E13" s="2"/>
      <c r="F13" s="2">
        <v>5555</v>
      </c>
      <c r="G13" s="2">
        <v>108</v>
      </c>
      <c r="H13" s="2">
        <v>2845</v>
      </c>
      <c r="I13" s="2">
        <v>156</v>
      </c>
      <c r="J13" s="2">
        <v>479</v>
      </c>
      <c r="K13" s="2"/>
      <c r="L13" s="2">
        <v>435</v>
      </c>
      <c r="M13" s="2">
        <v>4</v>
      </c>
      <c r="N13" s="2">
        <v>189</v>
      </c>
      <c r="O13" s="2">
        <v>7</v>
      </c>
      <c r="P13" s="2">
        <v>88</v>
      </c>
      <c r="Q13" s="2"/>
      <c r="R13" s="2">
        <v>201</v>
      </c>
      <c r="S13" s="2">
        <v>4</v>
      </c>
      <c r="T13" s="2">
        <v>2096</v>
      </c>
      <c r="U13" s="2">
        <v>53</v>
      </c>
      <c r="V13" s="2">
        <v>245</v>
      </c>
      <c r="W13" s="2">
        <v>5</v>
      </c>
      <c r="X13" s="2">
        <v>18</v>
      </c>
      <c r="Y13" s="2">
        <v>1</v>
      </c>
      <c r="Z13" s="2">
        <v>3</v>
      </c>
      <c r="AA13" s="2">
        <v>2</v>
      </c>
      <c r="AB13" s="2">
        <f t="shared" si="0"/>
        <v>21304</v>
      </c>
      <c r="AC13" s="2">
        <f>(B13*B2)+(C13*C2)+(D13*D2)+(E13*E2)+(F13*F2)+(G13*G2)+(H13*H2)+(I13*I2)+(J13*J2)+(K13*K2)+(L13*L2)+(M13*M2)+(N13*N2)+(O13*O2)+(P13*P2)+(Q13*Q2)+(R13*R2)+(S13*S2)+(T13*T2)+(U13*U2)+(V13*V2)+(W13*W2)+(X13*X2)+(Y13*Y2)+(Z13*Z2)+(AA13*AA2)</f>
        <v>547788</v>
      </c>
    </row>
    <row r="14" spans="1:29" x14ac:dyDescent="0.25">
      <c r="A14" s="2" t="s">
        <v>4</v>
      </c>
      <c r="B14" s="2">
        <v>1337</v>
      </c>
      <c r="C14" s="2">
        <v>91</v>
      </c>
      <c r="D14" s="2">
        <v>87</v>
      </c>
      <c r="E14" s="2"/>
      <c r="F14" s="2">
        <v>545</v>
      </c>
      <c r="G14" s="2">
        <v>20</v>
      </c>
      <c r="H14" s="2">
        <v>347</v>
      </c>
      <c r="I14" s="2">
        <v>25</v>
      </c>
      <c r="J14" s="2">
        <v>88</v>
      </c>
      <c r="K14" s="2"/>
      <c r="L14" s="2">
        <v>16</v>
      </c>
      <c r="M14" s="2"/>
      <c r="N14" s="2">
        <v>54</v>
      </c>
      <c r="O14" s="2">
        <v>4</v>
      </c>
      <c r="P14" s="2">
        <v>57</v>
      </c>
      <c r="Q14" s="2"/>
      <c r="R14" s="2">
        <v>34</v>
      </c>
      <c r="S14" s="2">
        <v>1</v>
      </c>
      <c r="T14" s="2">
        <v>449</v>
      </c>
      <c r="U14" s="2">
        <v>8</v>
      </c>
      <c r="V14" s="2">
        <v>110</v>
      </c>
      <c r="W14" s="2">
        <v>2</v>
      </c>
      <c r="X14" s="2">
        <v>19</v>
      </c>
      <c r="Y14" s="2"/>
      <c r="Z14" s="2">
        <v>2</v>
      </c>
      <c r="AA14" s="2">
        <v>1</v>
      </c>
      <c r="AB14" s="2">
        <f t="shared" si="0"/>
        <v>3297</v>
      </c>
      <c r="AC14" s="2">
        <f>(B14*B2)+(C14*C2)+(D14*D2)+(E14*E2)+(F14*F2)+(G14*G2)+(H14*H2)+(I14*I2)+(J14*J2)+(K14*K2)+(L14*L2)+(M14*M2)+(N14*N2)+(O14*O2)+(P14*P2)+(Q14*Q2)+(R14*R2)+(S14*S2)+(T14*T2)+(U14*U2)+(V14*V2)+(W14*W2)+(X14*X2)+(Y14*Y2)+(Z14*Z2)+(AA14*AA2)</f>
        <v>81004</v>
      </c>
    </row>
    <row r="15" spans="1:29" x14ac:dyDescent="0.25">
      <c r="A15" s="2" t="s">
        <v>3</v>
      </c>
      <c r="B15" s="2">
        <v>9464</v>
      </c>
      <c r="C15" s="2">
        <v>528</v>
      </c>
      <c r="D15" s="2">
        <v>448</v>
      </c>
      <c r="E15" s="2"/>
      <c r="F15" s="2">
        <v>5752</v>
      </c>
      <c r="G15" s="2">
        <v>143</v>
      </c>
      <c r="H15" s="2">
        <v>2710</v>
      </c>
      <c r="I15" s="2">
        <v>138</v>
      </c>
      <c r="J15" s="2">
        <v>494</v>
      </c>
      <c r="K15" s="2"/>
      <c r="L15" s="2">
        <v>328</v>
      </c>
      <c r="M15" s="2">
        <v>4</v>
      </c>
      <c r="N15" s="2">
        <v>250</v>
      </c>
      <c r="O15" s="2">
        <v>11</v>
      </c>
      <c r="P15" s="2">
        <v>113</v>
      </c>
      <c r="Q15" s="2"/>
      <c r="R15" s="2">
        <v>316</v>
      </c>
      <c r="S15" s="2">
        <v>3</v>
      </c>
      <c r="T15" s="2">
        <v>2311</v>
      </c>
      <c r="U15" s="2">
        <v>48</v>
      </c>
      <c r="V15" s="2">
        <v>263</v>
      </c>
      <c r="W15" s="2">
        <v>1</v>
      </c>
      <c r="X15" s="2">
        <v>13</v>
      </c>
      <c r="Y15" s="2">
        <v>2</v>
      </c>
      <c r="Z15" s="2">
        <v>6</v>
      </c>
      <c r="AA15" s="2"/>
      <c r="AB15" s="2">
        <f t="shared" si="0"/>
        <v>23346</v>
      </c>
      <c r="AC15" s="2">
        <f>(B15*B2)+(C15*C2)+(D15*D2)+(E15*E2)+(F15*F2)+(G15*G2)+(H15*H2)+(I15*I2)+(J15*J2)+(K15*K2)+(L15*L2)+(M15*M2)+(N15*N2)+(O15*O2)+(P15*P2)+(Q15*Q2)+(R15*R2)+(S15*S2)+(T15*T2)+(U15*U2)+(V15*V2)+(W15*W2)+(X15*X2)+(Y15*Y2)+(Z15*Z2)+(AA15*AA2)</f>
        <v>604414</v>
      </c>
    </row>
    <row r="16" spans="1:29" x14ac:dyDescent="0.25">
      <c r="A16" s="2" t="s">
        <v>1</v>
      </c>
      <c r="B16" s="2">
        <v>30710</v>
      </c>
      <c r="C16" s="2">
        <v>2083</v>
      </c>
      <c r="D16" s="2">
        <v>1649</v>
      </c>
      <c r="E16" s="2"/>
      <c r="F16" s="2">
        <v>17444</v>
      </c>
      <c r="G16" s="2">
        <v>519</v>
      </c>
      <c r="H16" s="2">
        <v>5209</v>
      </c>
      <c r="I16" s="2">
        <v>327</v>
      </c>
      <c r="J16" s="2">
        <v>1547</v>
      </c>
      <c r="K16" s="2"/>
      <c r="L16" s="2">
        <v>545</v>
      </c>
      <c r="M16" s="2">
        <v>3</v>
      </c>
      <c r="N16" s="2">
        <v>436</v>
      </c>
      <c r="O16" s="2">
        <v>22</v>
      </c>
      <c r="P16" s="2">
        <v>230</v>
      </c>
      <c r="Q16" s="2"/>
      <c r="R16" s="2">
        <v>524</v>
      </c>
      <c r="S16" s="2">
        <v>16</v>
      </c>
      <c r="T16" s="2">
        <v>8058</v>
      </c>
      <c r="U16" s="2">
        <v>125</v>
      </c>
      <c r="V16" s="2">
        <v>789</v>
      </c>
      <c r="W16" s="2">
        <v>10</v>
      </c>
      <c r="X16" s="2">
        <v>40</v>
      </c>
      <c r="Y16" s="2"/>
      <c r="Z16" s="2">
        <v>4</v>
      </c>
      <c r="AA16" s="2"/>
      <c r="AB16" s="2">
        <f t="shared" si="0"/>
        <v>70290</v>
      </c>
      <c r="AC16" s="2">
        <f>(B16*B2)+(C16*C2)+(D16*D2)+(E16*E2)+(F16*F2)+(G16*G2)+(H16*H2)+(I16*I2)+(J16*J2)+(K16*K2)+(L16*L2)+(M16*M2)+(N16*N2)+(O16*O2)+(P16*P2)+(Q16*Q2)+(R16*R2)+(S16*S2)+(T16*T2)+(U16*U2)+(V16*V2)+(W16*W2)+(X16*X2)+(Y16*Y2)+(Z16*Z2)+(AA16*AA2)</f>
        <v>1708249</v>
      </c>
    </row>
    <row r="17" spans="1:29" x14ac:dyDescent="0.25">
      <c r="A17" s="2" t="s">
        <v>84</v>
      </c>
      <c r="B17" s="2">
        <v>11286</v>
      </c>
      <c r="C17" s="2">
        <v>464</v>
      </c>
      <c r="D17" s="2">
        <v>583</v>
      </c>
      <c r="E17" s="2"/>
      <c r="F17" s="2">
        <v>5954</v>
      </c>
      <c r="G17" s="2">
        <v>98</v>
      </c>
      <c r="H17" s="2">
        <v>3077</v>
      </c>
      <c r="I17" s="2">
        <v>109</v>
      </c>
      <c r="J17" s="2">
        <v>585</v>
      </c>
      <c r="K17" s="2"/>
      <c r="L17" s="2">
        <v>319</v>
      </c>
      <c r="M17" s="2">
        <v>2</v>
      </c>
      <c r="N17" s="2">
        <v>190</v>
      </c>
      <c r="O17" s="2">
        <v>6</v>
      </c>
      <c r="P17" s="2">
        <v>94</v>
      </c>
      <c r="Q17" s="2"/>
      <c r="R17" s="2">
        <v>182</v>
      </c>
      <c r="S17" s="2">
        <v>1</v>
      </c>
      <c r="T17" s="2">
        <v>2284</v>
      </c>
      <c r="U17" s="2">
        <v>62</v>
      </c>
      <c r="V17" s="2">
        <v>271</v>
      </c>
      <c r="W17" s="2">
        <v>4</v>
      </c>
      <c r="X17" s="2">
        <v>15</v>
      </c>
      <c r="Y17" s="2"/>
      <c r="Z17" s="2"/>
      <c r="AA17" s="2"/>
      <c r="AB17" s="2">
        <f t="shared" si="0"/>
        <v>25586</v>
      </c>
      <c r="AC17" s="2">
        <f>(B17*B2)+(C17*C2)+(D17*D2)+(E17*E2)+(F17*F2)+(G17*G2)+(H17*H2)+(I17*I2)+(J17*J2)+(K17*K2)+(L17*L2)+(M17*M2)+(N17*N2)+(O17*O2)+(P17*P2)+(Q17*Q2)+(R17*R2)+(S17*S2)+(T17*T2)+(U17*U2)+(V17*V2)+(W17*W2)+(X17*X2)+(Y17*Y2)+(Z17*Z2)+(AA17*AA2)</f>
        <v>663607</v>
      </c>
    </row>
    <row r="18" spans="1:29" x14ac:dyDescent="0.25">
      <c r="A18" s="2" t="s">
        <v>2</v>
      </c>
      <c r="B18" s="2">
        <v>22633</v>
      </c>
      <c r="C18" s="2">
        <v>1741</v>
      </c>
      <c r="D18" s="2">
        <v>1222</v>
      </c>
      <c r="E18" s="2"/>
      <c r="F18" s="2">
        <v>12347</v>
      </c>
      <c r="G18" s="2">
        <v>516</v>
      </c>
      <c r="H18" s="2">
        <v>3641</v>
      </c>
      <c r="I18" s="2">
        <v>222</v>
      </c>
      <c r="J18" s="2">
        <v>1116</v>
      </c>
      <c r="K18" s="2"/>
      <c r="L18" s="2">
        <v>327</v>
      </c>
      <c r="M18" s="2"/>
      <c r="N18" s="2">
        <v>339</v>
      </c>
      <c r="O18" s="2">
        <v>17</v>
      </c>
      <c r="P18" s="2">
        <v>168</v>
      </c>
      <c r="Q18" s="2"/>
      <c r="R18" s="2">
        <v>308</v>
      </c>
      <c r="S18" s="2">
        <v>8</v>
      </c>
      <c r="T18" s="2">
        <v>5246</v>
      </c>
      <c r="U18" s="2">
        <v>63</v>
      </c>
      <c r="V18" s="2">
        <v>572</v>
      </c>
      <c r="W18" s="2">
        <v>6</v>
      </c>
      <c r="X18" s="2">
        <v>16</v>
      </c>
      <c r="Y18" s="2">
        <v>5</v>
      </c>
      <c r="Z18" s="2">
        <v>2</v>
      </c>
      <c r="AA18" s="2"/>
      <c r="AB18" s="2">
        <f t="shared" si="0"/>
        <v>50515</v>
      </c>
      <c r="AC18" s="2">
        <f>(B18*B2)+(C18*C2)+(D18*D2)+(E18*E2)+(F18*F2)+(G18*G2)+(H18*H2)+(I18*I2)+(J18*J2)+(K18*K2)+(L18*L2)+(M18*M2)+(N18*N2)+(O18*O2)+(P18*P2)+(Q18*Q2)+(R18*R2)+(S18*S2)+(T18*T2)+(U18*U2)+(V18*V2)+(W18*W2)+(X18*X2)+(Y18*Y2)+(Z18*Z2)+(AA18*AA2)</f>
        <v>1236261</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193074</v>
      </c>
      <c r="C20" s="2">
        <f t="shared" si="1"/>
        <v>12384</v>
      </c>
      <c r="D20" s="2">
        <f t="shared" si="1"/>
        <v>10277</v>
      </c>
      <c r="E20" s="2">
        <f t="shared" si="1"/>
        <v>0</v>
      </c>
      <c r="F20" s="2">
        <f t="shared" si="1"/>
        <v>108549</v>
      </c>
      <c r="G20" s="2">
        <f t="shared" si="1"/>
        <v>3463</v>
      </c>
      <c r="H20" s="2">
        <f t="shared" si="1"/>
        <v>48975</v>
      </c>
      <c r="I20" s="2">
        <f t="shared" si="1"/>
        <v>2752</v>
      </c>
      <c r="J20" s="2">
        <f t="shared" si="1"/>
        <v>10903</v>
      </c>
      <c r="K20" s="2">
        <f t="shared" si="1"/>
        <v>0</v>
      </c>
      <c r="L20" s="2">
        <f t="shared" si="1"/>
        <v>5718</v>
      </c>
      <c r="M20" s="2">
        <f t="shared" si="1"/>
        <v>29</v>
      </c>
      <c r="N20" s="2">
        <f t="shared" si="1"/>
        <v>4044</v>
      </c>
      <c r="O20" s="2">
        <f t="shared" si="1"/>
        <v>215</v>
      </c>
      <c r="P20" s="2">
        <f t="shared" si="1"/>
        <v>1811</v>
      </c>
      <c r="Q20" s="2">
        <f t="shared" si="1"/>
        <v>0</v>
      </c>
      <c r="R20" s="2">
        <f t="shared" si="1"/>
        <v>3947</v>
      </c>
      <c r="S20" s="2">
        <f t="shared" si="1"/>
        <v>108</v>
      </c>
      <c r="T20" s="2">
        <f t="shared" si="1"/>
        <v>48967</v>
      </c>
      <c r="U20" s="2">
        <f t="shared" si="1"/>
        <v>862</v>
      </c>
      <c r="V20" s="2">
        <f t="shared" si="1"/>
        <v>5482</v>
      </c>
      <c r="W20" s="2">
        <f t="shared" si="1"/>
        <v>81</v>
      </c>
      <c r="X20" s="2">
        <f t="shared" si="1"/>
        <v>250</v>
      </c>
      <c r="Y20" s="2">
        <f t="shared" si="1"/>
        <v>19</v>
      </c>
      <c r="Z20" s="2">
        <f t="shared" si="1"/>
        <v>38</v>
      </c>
      <c r="AA20" s="2">
        <f t="shared" si="1"/>
        <v>7</v>
      </c>
      <c r="AB20" s="2">
        <f t="shared" si="0"/>
        <v>461955</v>
      </c>
      <c r="AC20" s="2"/>
    </row>
    <row r="21" spans="1:29" x14ac:dyDescent="0.25">
      <c r="A21" s="9" t="s">
        <v>28</v>
      </c>
      <c r="B21" s="7">
        <f t="shared" ref="B21:AA21" si="2">B20*B2</f>
        <v>5792220</v>
      </c>
      <c r="C21" s="7">
        <f t="shared" si="2"/>
        <v>247680</v>
      </c>
      <c r="D21" s="7">
        <f t="shared" si="2"/>
        <v>0</v>
      </c>
      <c r="E21" s="7">
        <f t="shared" si="2"/>
        <v>0</v>
      </c>
      <c r="F21" s="7">
        <f t="shared" si="2"/>
        <v>2170980</v>
      </c>
      <c r="G21" s="7">
        <f t="shared" si="2"/>
        <v>69260</v>
      </c>
      <c r="H21" s="7">
        <f t="shared" si="2"/>
        <v>2203875</v>
      </c>
      <c r="I21" s="7">
        <f t="shared" si="2"/>
        <v>82560</v>
      </c>
      <c r="J21" s="7">
        <f t="shared" si="2"/>
        <v>0</v>
      </c>
      <c r="K21" s="7">
        <f t="shared" si="2"/>
        <v>0</v>
      </c>
      <c r="L21" s="7">
        <f t="shared" si="2"/>
        <v>171540</v>
      </c>
      <c r="M21" s="7">
        <f t="shared" si="2"/>
        <v>870</v>
      </c>
      <c r="N21" s="7">
        <f t="shared" si="2"/>
        <v>331608</v>
      </c>
      <c r="O21" s="7">
        <f t="shared" si="2"/>
        <v>11610</v>
      </c>
      <c r="P21" s="7">
        <f t="shared" si="2"/>
        <v>0</v>
      </c>
      <c r="Q21" s="7">
        <f t="shared" si="2"/>
        <v>0</v>
      </c>
      <c r="R21" s="7">
        <f t="shared" si="2"/>
        <v>213138</v>
      </c>
      <c r="S21" s="7">
        <f t="shared" si="2"/>
        <v>5832</v>
      </c>
      <c r="T21" s="7">
        <f t="shared" si="2"/>
        <v>293802</v>
      </c>
      <c r="U21" s="7">
        <f t="shared" si="2"/>
        <v>5172</v>
      </c>
      <c r="V21" s="7">
        <f t="shared" si="2"/>
        <v>65784</v>
      </c>
      <c r="W21" s="7">
        <f t="shared" si="2"/>
        <v>972</v>
      </c>
      <c r="X21" s="7">
        <f t="shared" si="2"/>
        <v>3000</v>
      </c>
      <c r="Y21" s="7">
        <f t="shared" si="2"/>
        <v>228</v>
      </c>
      <c r="Z21" s="7">
        <f t="shared" si="2"/>
        <v>1026</v>
      </c>
      <c r="AA21" s="7">
        <f t="shared" si="2"/>
        <v>189</v>
      </c>
      <c r="AB21" s="7">
        <f>SUM(B21:AA21)</f>
        <v>11671346</v>
      </c>
      <c r="AC21" s="19">
        <f>SUM(AC4:AC20)</f>
        <v>11671346</v>
      </c>
    </row>
    <row r="24" spans="1:29" x14ac:dyDescent="0.25">
      <c r="A24" s="1" t="s">
        <v>5</v>
      </c>
      <c r="B24" s="2">
        <v>1996</v>
      </c>
      <c r="C24" s="2">
        <v>135</v>
      </c>
      <c r="D24" s="2">
        <v>113</v>
      </c>
      <c r="E24" s="2"/>
      <c r="F24" s="2">
        <v>1052</v>
      </c>
      <c r="G24" s="2">
        <v>55</v>
      </c>
      <c r="H24" s="2">
        <v>338</v>
      </c>
      <c r="I24" s="2">
        <v>26</v>
      </c>
      <c r="J24" s="2">
        <v>107</v>
      </c>
      <c r="K24" s="2"/>
      <c r="L24" s="2">
        <v>33</v>
      </c>
      <c r="M24" s="2">
        <v>3</v>
      </c>
      <c r="N24" s="2">
        <v>183</v>
      </c>
      <c r="O24" s="2">
        <v>17</v>
      </c>
      <c r="P24" s="2">
        <v>63</v>
      </c>
      <c r="Q24" s="2"/>
      <c r="R24" s="2">
        <v>191</v>
      </c>
      <c r="S24" s="2">
        <v>5</v>
      </c>
      <c r="T24" s="2">
        <v>394</v>
      </c>
      <c r="U24" s="2">
        <v>6</v>
      </c>
      <c r="V24" s="2">
        <v>38</v>
      </c>
      <c r="W24" s="2">
        <v>1</v>
      </c>
      <c r="X24" s="2">
        <v>1</v>
      </c>
      <c r="Y24" s="2"/>
      <c r="Z24" s="2"/>
      <c r="AA24" s="2"/>
      <c r="AB24" s="2">
        <f t="shared" ref="AB24:AB26" si="3">SUM(B24:AA24)</f>
        <v>4757</v>
      </c>
      <c r="AC24" s="2">
        <f>(B24*B2)+(C24*C2)+(D24*D2)+(E24*E2)+(F24*F2)+(G24*G2)+(H24*H2)+(I24*I2)+(J24*J2)+(K24*K2)+(L24*L2)+(M24*M2)+(N24*N2)+(O24*O2)+(P24*P2)+(Q24*Q2)+(R24*R2)+(S24*S2)+(T24*T2)+(U24*U2)+(V24*V2)+(W24*W2)+(X24*X2)+(Y24*Y2)+(Z24*Z2)+(AA24*AA2)</f>
        <v>131178</v>
      </c>
    </row>
    <row r="25" spans="1:29" x14ac:dyDescent="0.25">
      <c r="A25" s="1" t="s">
        <v>6</v>
      </c>
      <c r="B25" s="2">
        <v>2957</v>
      </c>
      <c r="C25" s="2">
        <v>246</v>
      </c>
      <c r="D25" s="2">
        <v>173</v>
      </c>
      <c r="E25" s="2"/>
      <c r="F25" s="2">
        <v>1407</v>
      </c>
      <c r="G25" s="2">
        <v>84</v>
      </c>
      <c r="H25" s="2">
        <v>537</v>
      </c>
      <c r="I25" s="2">
        <v>48</v>
      </c>
      <c r="J25" s="2">
        <v>170</v>
      </c>
      <c r="K25" s="2"/>
      <c r="L25" s="2">
        <v>56</v>
      </c>
      <c r="M25" s="2">
        <v>1</v>
      </c>
      <c r="N25" s="2">
        <v>164</v>
      </c>
      <c r="O25" s="2">
        <v>13</v>
      </c>
      <c r="P25" s="2">
        <v>53</v>
      </c>
      <c r="Q25" s="2"/>
      <c r="R25" s="2">
        <v>183</v>
      </c>
      <c r="S25" s="2">
        <v>7</v>
      </c>
      <c r="T25" s="2">
        <v>481</v>
      </c>
      <c r="U25" s="2">
        <v>4</v>
      </c>
      <c r="V25" s="2">
        <v>57</v>
      </c>
      <c r="W25" s="2">
        <v>1</v>
      </c>
      <c r="X25" s="2">
        <v>4</v>
      </c>
      <c r="Y25" s="2">
        <v>1</v>
      </c>
      <c r="Z25" s="2">
        <v>2</v>
      </c>
      <c r="AA25" s="2"/>
      <c r="AB25" s="2">
        <f t="shared" si="3"/>
        <v>6649</v>
      </c>
      <c r="AC25" s="2">
        <f>(B25*B2)+(C25*C2)+(D25*D2)+(E25*E2)+(F25*F2)+(G25*G2)+(H25*H2)+(I25*I2)+(J25*J2)+(K25*K2)+(L25*L2)+(M25*M2)+(N25*N2)+(O25*O2)+(P25*P2)+(Q25*Q2)+(R25*R2)+(S25*S2)+(T25*T2)+(U25*U2)+(V25*V2)+(W25*W2)+(X25*X2)+(Y25*Y2)+(Z25*Z2)+(AA25*AA2)</f>
        <v>178895</v>
      </c>
    </row>
    <row r="26" spans="1:29" x14ac:dyDescent="0.25">
      <c r="A26" s="1" t="s">
        <v>7</v>
      </c>
      <c r="B26" s="2">
        <v>1368</v>
      </c>
      <c r="C26" s="2">
        <v>129</v>
      </c>
      <c r="D26" s="2">
        <v>69</v>
      </c>
      <c r="E26" s="2"/>
      <c r="F26" s="2">
        <v>776</v>
      </c>
      <c r="G26" s="2">
        <v>41</v>
      </c>
      <c r="H26" s="2">
        <v>261</v>
      </c>
      <c r="I26" s="2">
        <v>29</v>
      </c>
      <c r="J26" s="2">
        <v>78</v>
      </c>
      <c r="K26" s="2"/>
      <c r="L26" s="2">
        <v>32</v>
      </c>
      <c r="M26" s="2"/>
      <c r="N26" s="2">
        <v>293</v>
      </c>
      <c r="O26" s="2">
        <v>41</v>
      </c>
      <c r="P26" s="2">
        <v>85</v>
      </c>
      <c r="Q26" s="2"/>
      <c r="R26" s="2">
        <v>252</v>
      </c>
      <c r="S26" s="2">
        <v>13</v>
      </c>
      <c r="T26" s="2">
        <v>223</v>
      </c>
      <c r="U26" s="2">
        <v>4</v>
      </c>
      <c r="V26" s="2">
        <v>25</v>
      </c>
      <c r="W26" s="2">
        <v>1</v>
      </c>
      <c r="X26" s="2">
        <v>11</v>
      </c>
      <c r="Y26" s="2"/>
      <c r="Z26" s="2">
        <v>1</v>
      </c>
      <c r="AA26" s="2"/>
      <c r="AB26" s="2">
        <f t="shared" si="3"/>
        <v>3732</v>
      </c>
      <c r="AC26" s="2">
        <f>(B26*B2)+(C26*C2)+(D26*D2)+(E26*E2)+(F26*F2)+(G26*G2)+(H26*H2)+(I26*I2)+(J26*J2)+(K26*K2)+(L26*L2)+(M26*M2)+(N26*N2)+(O26*O2)+(P26*P2)+(Q26*Q2)+(R26*R2)+(S26*S2)+(T26*T2)+(U26*U2)+(V26*V2)+(W26*W2)+(X26*X2)+(Y26*Y2)+(Z26*Z2)+(AA26*AA2)</f>
        <v>115918</v>
      </c>
    </row>
    <row r="28" spans="1:29" x14ac:dyDescent="0.25">
      <c r="A28" s="9" t="s">
        <v>29</v>
      </c>
      <c r="B28" s="2">
        <f>SUM(B24:B27)</f>
        <v>6321</v>
      </c>
      <c r="C28" s="2">
        <f t="shared" ref="C28:AB28" si="4">SUM(C24:C27)</f>
        <v>510</v>
      </c>
      <c r="D28" s="2">
        <f t="shared" si="4"/>
        <v>355</v>
      </c>
      <c r="E28" s="2">
        <f t="shared" si="4"/>
        <v>0</v>
      </c>
      <c r="F28" s="2">
        <f t="shared" si="4"/>
        <v>3235</v>
      </c>
      <c r="G28" s="2">
        <f t="shared" si="4"/>
        <v>180</v>
      </c>
      <c r="H28" s="2">
        <f t="shared" si="4"/>
        <v>1136</v>
      </c>
      <c r="I28" s="2">
        <f t="shared" si="4"/>
        <v>103</v>
      </c>
      <c r="J28" s="2">
        <f t="shared" si="4"/>
        <v>355</v>
      </c>
      <c r="K28" s="2">
        <f t="shared" si="4"/>
        <v>0</v>
      </c>
      <c r="L28" s="2">
        <f t="shared" si="4"/>
        <v>121</v>
      </c>
      <c r="M28" s="2">
        <f t="shared" si="4"/>
        <v>4</v>
      </c>
      <c r="N28" s="2">
        <f t="shared" si="4"/>
        <v>640</v>
      </c>
      <c r="O28" s="2">
        <f t="shared" si="4"/>
        <v>71</v>
      </c>
      <c r="P28" s="2">
        <f t="shared" si="4"/>
        <v>201</v>
      </c>
      <c r="Q28" s="2">
        <f t="shared" si="4"/>
        <v>0</v>
      </c>
      <c r="R28" s="2">
        <f t="shared" si="4"/>
        <v>626</v>
      </c>
      <c r="S28" s="2">
        <f t="shared" si="4"/>
        <v>25</v>
      </c>
      <c r="T28" s="2">
        <f t="shared" si="4"/>
        <v>1098</v>
      </c>
      <c r="U28" s="2">
        <f t="shared" si="4"/>
        <v>14</v>
      </c>
      <c r="V28" s="2">
        <f t="shared" si="4"/>
        <v>120</v>
      </c>
      <c r="W28" s="2">
        <f t="shared" si="4"/>
        <v>3</v>
      </c>
      <c r="X28" s="2">
        <f t="shared" si="4"/>
        <v>16</v>
      </c>
      <c r="Y28" s="2">
        <f t="shared" si="4"/>
        <v>1</v>
      </c>
      <c r="Z28" s="2">
        <f t="shared" si="4"/>
        <v>3</v>
      </c>
      <c r="AA28" s="2">
        <f t="shared" si="4"/>
        <v>0</v>
      </c>
      <c r="AB28" s="2">
        <f t="shared" si="4"/>
        <v>15138</v>
      </c>
      <c r="AC28" s="2"/>
    </row>
    <row r="29" spans="1:29" x14ac:dyDescent="0.25">
      <c r="A29" s="9" t="s">
        <v>30</v>
      </c>
      <c r="B29" s="7">
        <f>B28*B2</f>
        <v>189630</v>
      </c>
      <c r="C29" s="7">
        <f t="shared" ref="C29:AA29" si="5">C28*C2</f>
        <v>10200</v>
      </c>
      <c r="D29" s="7">
        <f t="shared" si="5"/>
        <v>0</v>
      </c>
      <c r="E29" s="7">
        <f t="shared" si="5"/>
        <v>0</v>
      </c>
      <c r="F29" s="7">
        <f t="shared" si="5"/>
        <v>64700</v>
      </c>
      <c r="G29" s="7">
        <f t="shared" si="5"/>
        <v>3600</v>
      </c>
      <c r="H29" s="7">
        <f t="shared" si="5"/>
        <v>51120</v>
      </c>
      <c r="I29" s="7">
        <f t="shared" si="5"/>
        <v>3090</v>
      </c>
      <c r="J29" s="7">
        <f t="shared" si="5"/>
        <v>0</v>
      </c>
      <c r="K29" s="7">
        <f t="shared" si="5"/>
        <v>0</v>
      </c>
      <c r="L29" s="7">
        <f t="shared" si="5"/>
        <v>3630</v>
      </c>
      <c r="M29" s="7">
        <f t="shared" si="5"/>
        <v>120</v>
      </c>
      <c r="N29" s="7">
        <f t="shared" si="5"/>
        <v>52480</v>
      </c>
      <c r="O29" s="7">
        <f t="shared" si="5"/>
        <v>3834</v>
      </c>
      <c r="P29" s="7">
        <f t="shared" si="5"/>
        <v>0</v>
      </c>
      <c r="Q29" s="7">
        <f t="shared" si="5"/>
        <v>0</v>
      </c>
      <c r="R29" s="7">
        <f t="shared" si="5"/>
        <v>33804</v>
      </c>
      <c r="S29" s="7">
        <f t="shared" si="5"/>
        <v>1350</v>
      </c>
      <c r="T29" s="7">
        <f t="shared" si="5"/>
        <v>6588</v>
      </c>
      <c r="U29" s="7">
        <f t="shared" si="5"/>
        <v>84</v>
      </c>
      <c r="V29" s="7">
        <f t="shared" si="5"/>
        <v>1440</v>
      </c>
      <c r="W29" s="7">
        <f t="shared" si="5"/>
        <v>36</v>
      </c>
      <c r="X29" s="7">
        <f t="shared" si="5"/>
        <v>192</v>
      </c>
      <c r="Y29" s="7">
        <f t="shared" si="5"/>
        <v>12</v>
      </c>
      <c r="Z29" s="7">
        <f t="shared" si="5"/>
        <v>81</v>
      </c>
      <c r="AA29" s="7">
        <f t="shared" si="5"/>
        <v>0</v>
      </c>
      <c r="AB29" s="7">
        <f>SUM(B29:AA29)</f>
        <v>425991</v>
      </c>
      <c r="AC29" s="19">
        <f>SUM(AC24:AC28)</f>
        <v>425991</v>
      </c>
    </row>
    <row r="31" spans="1:29" x14ac:dyDescent="0.25">
      <c r="A31" s="9" t="s">
        <v>31</v>
      </c>
      <c r="B31" s="2">
        <f>B20+B28</f>
        <v>199395</v>
      </c>
      <c r="C31" s="2">
        <f t="shared" ref="C31:AB32" si="6">C20+C28</f>
        <v>12894</v>
      </c>
      <c r="D31" s="2">
        <f t="shared" si="6"/>
        <v>10632</v>
      </c>
      <c r="E31" s="2">
        <f t="shared" si="6"/>
        <v>0</v>
      </c>
      <c r="F31" s="2">
        <f t="shared" si="6"/>
        <v>111784</v>
      </c>
      <c r="G31" s="2">
        <f t="shared" si="6"/>
        <v>3643</v>
      </c>
      <c r="H31" s="2">
        <f t="shared" si="6"/>
        <v>50111</v>
      </c>
      <c r="I31" s="2">
        <f t="shared" si="6"/>
        <v>2855</v>
      </c>
      <c r="J31" s="2">
        <f t="shared" si="6"/>
        <v>11258</v>
      </c>
      <c r="K31" s="2">
        <f t="shared" si="6"/>
        <v>0</v>
      </c>
      <c r="L31" s="2">
        <f t="shared" si="6"/>
        <v>5839</v>
      </c>
      <c r="M31" s="2">
        <f t="shared" si="6"/>
        <v>33</v>
      </c>
      <c r="N31" s="2">
        <f t="shared" si="6"/>
        <v>4684</v>
      </c>
      <c r="O31" s="2">
        <f t="shared" si="6"/>
        <v>286</v>
      </c>
      <c r="P31" s="2">
        <f t="shared" si="6"/>
        <v>2012</v>
      </c>
      <c r="Q31" s="2">
        <f t="shared" si="6"/>
        <v>0</v>
      </c>
      <c r="R31" s="2">
        <f t="shared" si="6"/>
        <v>4573</v>
      </c>
      <c r="S31" s="2">
        <f t="shared" si="6"/>
        <v>133</v>
      </c>
      <c r="T31" s="2">
        <f t="shared" si="6"/>
        <v>50065</v>
      </c>
      <c r="U31" s="2">
        <f t="shared" si="6"/>
        <v>876</v>
      </c>
      <c r="V31" s="2">
        <f t="shared" si="6"/>
        <v>5602</v>
      </c>
      <c r="W31" s="2">
        <f t="shared" si="6"/>
        <v>84</v>
      </c>
      <c r="X31" s="2">
        <f t="shared" si="6"/>
        <v>266</v>
      </c>
      <c r="Y31" s="2">
        <f t="shared" si="6"/>
        <v>20</v>
      </c>
      <c r="Z31" s="2">
        <f t="shared" si="6"/>
        <v>41</v>
      </c>
      <c r="AA31" s="2">
        <f t="shared" si="6"/>
        <v>7</v>
      </c>
      <c r="AB31" s="2">
        <f t="shared" si="6"/>
        <v>477093</v>
      </c>
      <c r="AC31" s="2"/>
    </row>
    <row r="32" spans="1:29" x14ac:dyDescent="0.25">
      <c r="A32" s="9" t="s">
        <v>32</v>
      </c>
      <c r="B32" s="7">
        <f>B21+B29</f>
        <v>5981850</v>
      </c>
      <c r="C32" s="7">
        <f t="shared" si="6"/>
        <v>257880</v>
      </c>
      <c r="D32" s="7">
        <f t="shared" si="6"/>
        <v>0</v>
      </c>
      <c r="E32" s="7">
        <f t="shared" si="6"/>
        <v>0</v>
      </c>
      <c r="F32" s="7">
        <f t="shared" si="6"/>
        <v>2235680</v>
      </c>
      <c r="G32" s="7">
        <f t="shared" si="6"/>
        <v>72860</v>
      </c>
      <c r="H32" s="7">
        <f t="shared" si="6"/>
        <v>2254995</v>
      </c>
      <c r="I32" s="7">
        <f t="shared" si="6"/>
        <v>85650</v>
      </c>
      <c r="J32" s="7">
        <f t="shared" si="6"/>
        <v>0</v>
      </c>
      <c r="K32" s="7">
        <f t="shared" si="6"/>
        <v>0</v>
      </c>
      <c r="L32" s="7">
        <f t="shared" si="6"/>
        <v>175170</v>
      </c>
      <c r="M32" s="7">
        <f t="shared" si="6"/>
        <v>990</v>
      </c>
      <c r="N32" s="7">
        <f t="shared" si="6"/>
        <v>384088</v>
      </c>
      <c r="O32" s="7">
        <f t="shared" si="6"/>
        <v>15444</v>
      </c>
      <c r="P32" s="7">
        <f t="shared" si="6"/>
        <v>0</v>
      </c>
      <c r="Q32" s="7">
        <f t="shared" si="6"/>
        <v>0</v>
      </c>
      <c r="R32" s="7">
        <f t="shared" si="6"/>
        <v>246942</v>
      </c>
      <c r="S32" s="7">
        <f t="shared" si="6"/>
        <v>7182</v>
      </c>
      <c r="T32" s="7">
        <f t="shared" si="6"/>
        <v>300390</v>
      </c>
      <c r="U32" s="7">
        <f t="shared" si="6"/>
        <v>5256</v>
      </c>
      <c r="V32" s="7">
        <f t="shared" si="6"/>
        <v>67224</v>
      </c>
      <c r="W32" s="7">
        <f t="shared" si="6"/>
        <v>1008</v>
      </c>
      <c r="X32" s="7">
        <f t="shared" si="6"/>
        <v>3192</v>
      </c>
      <c r="Y32" s="7">
        <f t="shared" si="6"/>
        <v>240</v>
      </c>
      <c r="Z32" s="7">
        <f t="shared" si="6"/>
        <v>1107</v>
      </c>
      <c r="AA32" s="7">
        <f t="shared" si="6"/>
        <v>189</v>
      </c>
      <c r="AB32" s="7">
        <f t="shared" si="6"/>
        <v>12097337</v>
      </c>
      <c r="AC32" s="19">
        <f>AC21+AC29</f>
        <v>12097337</v>
      </c>
    </row>
  </sheetData>
  <mergeCells count="5">
    <mergeCell ref="B1:G1"/>
    <mergeCell ref="H1:M1"/>
    <mergeCell ref="N1:S1"/>
    <mergeCell ref="T1:W1"/>
    <mergeCell ref="X1:AA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7" workbookViewId="0">
      <selection activeCell="B24" sqref="B24:AA2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2866</v>
      </c>
      <c r="C4" s="2">
        <v>237</v>
      </c>
      <c r="D4" s="2">
        <v>115</v>
      </c>
      <c r="E4" s="2"/>
      <c r="F4" s="2">
        <v>2722</v>
      </c>
      <c r="G4" s="2">
        <v>184</v>
      </c>
      <c r="H4" s="2">
        <v>448</v>
      </c>
      <c r="I4" s="2">
        <v>35</v>
      </c>
      <c r="J4" s="2">
        <v>123</v>
      </c>
      <c r="K4" s="2"/>
      <c r="L4" s="2">
        <v>93</v>
      </c>
      <c r="M4" s="2"/>
      <c r="N4" s="2">
        <v>274</v>
      </c>
      <c r="O4" s="2">
        <v>11</v>
      </c>
      <c r="P4" s="2">
        <v>50</v>
      </c>
      <c r="Q4" s="2"/>
      <c r="R4" s="2">
        <v>409</v>
      </c>
      <c r="S4" s="2">
        <v>15</v>
      </c>
      <c r="T4" s="2">
        <v>192</v>
      </c>
      <c r="U4" s="2">
        <v>3</v>
      </c>
      <c r="V4" s="2">
        <v>42</v>
      </c>
      <c r="W4" s="2">
        <v>2</v>
      </c>
      <c r="X4" s="2">
        <v>3</v>
      </c>
      <c r="Y4" s="2"/>
      <c r="Z4" s="2">
        <v>1</v>
      </c>
      <c r="AA4" s="2"/>
      <c r="AB4" s="2">
        <f>SUM(B4:AA4)</f>
        <v>7825</v>
      </c>
      <c r="AC4" s="2">
        <f>(B4*B2)+(C4*C2)+(D4*D2)+(E4*E2)+(F4*F2)+(G4*G2)+(H4*H2)+(I4*I2)+(J4*J2)+(K4*K2)+(L4*L2)+(M4*M2)+(N4*N2)+(O4*O2)+(P4*P2)+(Q4*Q2)+(R4*R2)+(S4*S2)+(T4*T2)+(U4*U2)+(V4*V2)+(W4*W2)+(X4*X2)+(Y4*Y2)+(Z4*Z2)+(AA4*AA2)</f>
        <v>220559</v>
      </c>
    </row>
    <row r="5" spans="1:29" x14ac:dyDescent="0.25">
      <c r="A5" s="2" t="s">
        <v>76</v>
      </c>
      <c r="B5" s="2">
        <v>4090</v>
      </c>
      <c r="C5" s="2">
        <v>387</v>
      </c>
      <c r="D5" s="2">
        <v>168</v>
      </c>
      <c r="E5" s="2"/>
      <c r="F5" s="2">
        <v>5031</v>
      </c>
      <c r="G5" s="2">
        <v>323</v>
      </c>
      <c r="H5" s="2">
        <v>705</v>
      </c>
      <c r="I5" s="2">
        <v>56</v>
      </c>
      <c r="J5" s="2">
        <v>153</v>
      </c>
      <c r="K5" s="2"/>
      <c r="L5" s="2">
        <v>163</v>
      </c>
      <c r="M5" s="2">
        <v>1</v>
      </c>
      <c r="N5" s="2">
        <v>31</v>
      </c>
      <c r="O5" s="2">
        <v>2</v>
      </c>
      <c r="P5" s="2">
        <v>18</v>
      </c>
      <c r="Q5" s="2"/>
      <c r="R5" s="2">
        <v>44</v>
      </c>
      <c r="S5" s="2">
        <v>1</v>
      </c>
      <c r="T5" s="2">
        <v>312</v>
      </c>
      <c r="U5" s="2">
        <v>3</v>
      </c>
      <c r="V5" s="2">
        <v>44</v>
      </c>
      <c r="W5" s="2">
        <v>1</v>
      </c>
      <c r="X5" s="2"/>
      <c r="Y5" s="2"/>
      <c r="Z5" s="2"/>
      <c r="AA5" s="2"/>
      <c r="AB5" s="2">
        <f t="shared" ref="AB5:AB20" si="0">SUM(B5:AA5)</f>
        <v>11533</v>
      </c>
      <c r="AC5" s="2">
        <f>(B5*B2)+(C5*C2)+(D5*D2)+(E5*E2)+(F5*F2)+(G5*G2)+(H5*H2)+(I5*I2)+(J5*J2)+(K5*K2)+(L5*L2)+(M5*M2)+(N5*N2)+(O5*O2)+(P5*P2)+(Q5*Q2)+(R5*R2)+(S5*S2)+(T5*T2)+(U5*U2)+(V5*V2)+(W5*W2)+(X5*X2)+(Y5*Y2)+(Z5*Z2)+(AA5*AA2)</f>
        <v>283355</v>
      </c>
    </row>
    <row r="6" spans="1:29" x14ac:dyDescent="0.25">
      <c r="A6" s="2" t="s">
        <v>77</v>
      </c>
      <c r="B6" s="2">
        <v>1125</v>
      </c>
      <c r="C6" s="2">
        <v>86</v>
      </c>
      <c r="D6" s="2">
        <v>41</v>
      </c>
      <c r="E6" s="2"/>
      <c r="F6" s="2">
        <v>1330</v>
      </c>
      <c r="G6" s="2">
        <v>70</v>
      </c>
      <c r="H6" s="2">
        <v>250</v>
      </c>
      <c r="I6" s="2">
        <v>27</v>
      </c>
      <c r="J6" s="2">
        <v>41</v>
      </c>
      <c r="K6" s="2"/>
      <c r="L6" s="2">
        <v>89</v>
      </c>
      <c r="M6" s="2">
        <v>1</v>
      </c>
      <c r="N6" s="2">
        <v>171</v>
      </c>
      <c r="O6" s="2">
        <v>8</v>
      </c>
      <c r="P6" s="2">
        <v>24</v>
      </c>
      <c r="Q6" s="2"/>
      <c r="R6" s="2">
        <v>225</v>
      </c>
      <c r="S6" s="2">
        <v>5</v>
      </c>
      <c r="T6" s="2">
        <v>94</v>
      </c>
      <c r="U6" s="2">
        <v>5</v>
      </c>
      <c r="V6" s="2">
        <v>25</v>
      </c>
      <c r="W6" s="2"/>
      <c r="X6" s="2"/>
      <c r="Y6" s="2"/>
      <c r="Z6" s="2">
        <v>1</v>
      </c>
      <c r="AA6" s="2"/>
      <c r="AB6" s="2">
        <f t="shared" si="0"/>
        <v>3618</v>
      </c>
      <c r="AC6" s="2">
        <f>(B6*B2)+(C6*C2)+(D6*D2)+(E6*E2)+(F6*F2)+(G6*G2)+(H6*H2)+(I6*I2)+(J6*J2)+(K6*K2)+(L6*L2)+(M6*M2)+(N6*N2)+(O6*O2)+(P6*P2)+(Q6*Q2)+(R6*R2)+(S6*S2)+(T6*T2)+(U6*U2)+(V6*V2)+(W6*W2)+(X6*X2)+(Y6*Y2)+(Z6*Z2)+(AA6*AA2)</f>
        <v>106025</v>
      </c>
    </row>
    <row r="7" spans="1:29" x14ac:dyDescent="0.25">
      <c r="A7" s="2" t="s">
        <v>0</v>
      </c>
      <c r="B7" s="2">
        <v>6653</v>
      </c>
      <c r="C7" s="2">
        <v>329</v>
      </c>
      <c r="D7" s="2">
        <v>260</v>
      </c>
      <c r="E7" s="2"/>
      <c r="F7" s="2">
        <v>7867</v>
      </c>
      <c r="G7" s="2">
        <v>253</v>
      </c>
      <c r="H7" s="2">
        <v>2102</v>
      </c>
      <c r="I7" s="2">
        <v>112</v>
      </c>
      <c r="J7" s="2">
        <v>405</v>
      </c>
      <c r="K7" s="2"/>
      <c r="L7" s="2">
        <v>565</v>
      </c>
      <c r="M7" s="2"/>
      <c r="N7" s="2">
        <v>46</v>
      </c>
      <c r="O7" s="2">
        <v>3</v>
      </c>
      <c r="P7" s="2">
        <v>62</v>
      </c>
      <c r="Q7" s="2"/>
      <c r="R7" s="2">
        <v>66</v>
      </c>
      <c r="S7" s="2">
        <v>1</v>
      </c>
      <c r="T7" s="2">
        <v>620</v>
      </c>
      <c r="U7" s="2">
        <v>6</v>
      </c>
      <c r="V7" s="2">
        <v>99</v>
      </c>
      <c r="W7" s="2">
        <v>3</v>
      </c>
      <c r="X7" s="2">
        <v>2</v>
      </c>
      <c r="Y7" s="2"/>
      <c r="Z7" s="2">
        <v>2</v>
      </c>
      <c r="AA7" s="2">
        <v>2</v>
      </c>
      <c r="AB7" s="2">
        <f t="shared" si="0"/>
        <v>19458</v>
      </c>
      <c r="AC7" s="2">
        <f>(B7*B2)+(C7*C2)+(D7*D2)+(E7*E2)+(F7*F2)+(G7*G2)+(H7*H2)+(I7*I2)+(J7*J2)+(K7*K2)+(L7*L2)+(M7*M2)+(N7*N2)+(O7*O2)+(P7*P2)+(Q7*Q2)+(R7*R2)+(S7*S2)+(T7*T2)+(U7*U2)+(V7*V2)+(W7*W2)+(X7*X2)+(Y7*Y2)+(Z7*Z2)+(AA7*AA2)</f>
        <v>496134</v>
      </c>
    </row>
    <row r="8" spans="1:29" x14ac:dyDescent="0.25">
      <c r="A8" s="2" t="s">
        <v>78</v>
      </c>
      <c r="B8" s="2">
        <v>5137</v>
      </c>
      <c r="C8" s="2">
        <v>499</v>
      </c>
      <c r="D8" s="2">
        <v>155</v>
      </c>
      <c r="E8" s="2"/>
      <c r="F8" s="2">
        <v>5459</v>
      </c>
      <c r="G8" s="2">
        <v>373</v>
      </c>
      <c r="H8" s="2">
        <v>825</v>
      </c>
      <c r="I8" s="2">
        <v>72</v>
      </c>
      <c r="J8" s="2">
        <v>228</v>
      </c>
      <c r="K8" s="2"/>
      <c r="L8" s="2">
        <v>140</v>
      </c>
      <c r="M8" s="2">
        <v>2</v>
      </c>
      <c r="N8" s="2">
        <v>119</v>
      </c>
      <c r="O8" s="2">
        <v>8</v>
      </c>
      <c r="P8" s="2">
        <v>35</v>
      </c>
      <c r="Q8" s="2"/>
      <c r="R8" s="2">
        <v>209</v>
      </c>
      <c r="S8" s="2">
        <v>11</v>
      </c>
      <c r="T8" s="2">
        <v>427</v>
      </c>
      <c r="U8" s="2">
        <v>3</v>
      </c>
      <c r="V8" s="2">
        <v>79</v>
      </c>
      <c r="W8" s="2">
        <v>1</v>
      </c>
      <c r="X8" s="2"/>
      <c r="Y8" s="2"/>
      <c r="Z8" s="2">
        <v>1</v>
      </c>
      <c r="AA8" s="2"/>
      <c r="AB8" s="2">
        <f t="shared" si="0"/>
        <v>13783</v>
      </c>
      <c r="AC8" s="2">
        <f>(B8*B2)+(C8*C2)+(D8*D2)+(E8*E2)+(F8*F2)+(G8*G2)+(H8*H2)+(I8*I2)+(J8*J2)+(K8*K2)+(L8*L2)+(M8*M2)+(N8*N2)+(O8*O2)+(P8*P2)+(Q8*Q2)+(R8*R2)+(S8*S2)+(T8*T2)+(U8*U2)+(V8*V2)+(W8*W2)+(X8*X2)+(Y8*Y2)+(Z8*Z2)+(AA8*AA2)</f>
        <v>349912</v>
      </c>
    </row>
    <row r="9" spans="1:29" x14ac:dyDescent="0.25">
      <c r="A9" s="2" t="s">
        <v>79</v>
      </c>
      <c r="B9" s="2">
        <v>3753</v>
      </c>
      <c r="C9" s="2">
        <v>224</v>
      </c>
      <c r="D9" s="2">
        <v>127</v>
      </c>
      <c r="E9" s="2"/>
      <c r="F9" s="2">
        <v>3592</v>
      </c>
      <c r="G9" s="2">
        <v>115</v>
      </c>
      <c r="H9" s="2">
        <v>1148</v>
      </c>
      <c r="I9" s="2">
        <v>77</v>
      </c>
      <c r="J9" s="2">
        <v>193</v>
      </c>
      <c r="K9" s="2"/>
      <c r="L9" s="2">
        <v>279</v>
      </c>
      <c r="M9" s="2"/>
      <c r="N9" s="2">
        <v>97</v>
      </c>
      <c r="O9" s="2">
        <v>4</v>
      </c>
      <c r="P9" s="2">
        <v>32</v>
      </c>
      <c r="Q9" s="2"/>
      <c r="R9" s="2">
        <v>64</v>
      </c>
      <c r="S9" s="2"/>
      <c r="T9" s="2">
        <v>580</v>
      </c>
      <c r="U9" s="2">
        <v>10</v>
      </c>
      <c r="V9" s="2">
        <v>80</v>
      </c>
      <c r="W9" s="2">
        <v>2</v>
      </c>
      <c r="X9" s="2">
        <v>5</v>
      </c>
      <c r="Y9" s="2">
        <v>1</v>
      </c>
      <c r="Z9" s="2"/>
      <c r="AA9" s="2"/>
      <c r="AB9" s="2">
        <f t="shared" si="0"/>
        <v>10383</v>
      </c>
      <c r="AC9" s="2">
        <f>(B9*B2)+(C9*C2)+(D9*D2)+(E9*E2)+(F9*F2)+(G9*G2)+(H9*H2)+(I9*I2)+(J9*J2)+(K9*K2)+(L9*L2)+(M9*M2)+(N9*N2)+(O9*O2)+(P9*P2)+(Q9*Q2)+(R9*R2)+(S9*S2)+(T9*T2)+(U9*U2)+(V9*V2)+(W9*W2)+(X9*X2)+(Y9*Y2)+(Z9*Z2)+(AA9*AA2)</f>
        <v>269772</v>
      </c>
    </row>
    <row r="10" spans="1:29" x14ac:dyDescent="0.25">
      <c r="A10" s="2" t="s">
        <v>80</v>
      </c>
      <c r="B10" s="2">
        <v>4183</v>
      </c>
      <c r="C10" s="2">
        <v>280</v>
      </c>
      <c r="D10" s="2">
        <v>187</v>
      </c>
      <c r="E10" s="2"/>
      <c r="F10" s="2">
        <v>4755</v>
      </c>
      <c r="G10" s="2">
        <v>128</v>
      </c>
      <c r="H10" s="2">
        <v>1576</v>
      </c>
      <c r="I10" s="2">
        <v>95</v>
      </c>
      <c r="J10" s="2">
        <v>279</v>
      </c>
      <c r="K10" s="2"/>
      <c r="L10" s="2">
        <v>433</v>
      </c>
      <c r="M10" s="2">
        <v>2</v>
      </c>
      <c r="N10" s="2">
        <v>71</v>
      </c>
      <c r="O10" s="2">
        <v>2</v>
      </c>
      <c r="P10" s="2">
        <v>45</v>
      </c>
      <c r="Q10" s="2"/>
      <c r="R10" s="2">
        <v>67</v>
      </c>
      <c r="S10" s="2">
        <v>2</v>
      </c>
      <c r="T10" s="2">
        <v>588</v>
      </c>
      <c r="U10" s="2">
        <v>6</v>
      </c>
      <c r="V10" s="2">
        <v>103</v>
      </c>
      <c r="W10" s="2">
        <v>5</v>
      </c>
      <c r="X10" s="2">
        <v>3</v>
      </c>
      <c r="Y10" s="2">
        <v>1</v>
      </c>
      <c r="Z10" s="2">
        <v>1</v>
      </c>
      <c r="AA10" s="2">
        <v>1</v>
      </c>
      <c r="AB10" s="2">
        <f t="shared" si="0"/>
        <v>12813</v>
      </c>
      <c r="AC10" s="2">
        <f>(B10*B2)+(C10*C2)+(D10*D2)+(E10*E2)+(F10*F2)+(G10*G2)+(H10*H2)+(I10*I2)+(J10*J2)+(K10*K2)+(L10*L2)+(M10*M2)+(N10*N2)+(O10*O2)+(P10*P2)+(Q10*Q2)+(R10*R2)+(S10*S2)+(T10*T2)+(U10*U2)+(V10*V2)+(W10*W2)+(X10*X2)+(Y10*Y2)+(Z10*Z2)+(AA10*AA2)</f>
        <v>330188</v>
      </c>
    </row>
    <row r="11" spans="1:29" x14ac:dyDescent="0.25">
      <c r="A11" s="2" t="s">
        <v>81</v>
      </c>
      <c r="B11" s="2">
        <v>3121</v>
      </c>
      <c r="C11" s="2">
        <v>221</v>
      </c>
      <c r="D11" s="2">
        <v>119</v>
      </c>
      <c r="E11" s="2"/>
      <c r="F11" s="2">
        <v>3640</v>
      </c>
      <c r="G11" s="2">
        <v>148</v>
      </c>
      <c r="H11" s="2">
        <v>572</v>
      </c>
      <c r="I11" s="2">
        <v>43</v>
      </c>
      <c r="J11" s="2">
        <v>109</v>
      </c>
      <c r="K11" s="2"/>
      <c r="L11" s="2">
        <v>175</v>
      </c>
      <c r="M11" s="2">
        <v>2</v>
      </c>
      <c r="N11" s="2">
        <v>30</v>
      </c>
      <c r="O11" s="2"/>
      <c r="P11" s="2">
        <v>14</v>
      </c>
      <c r="Q11" s="2"/>
      <c r="R11" s="2">
        <v>39</v>
      </c>
      <c r="S11" s="2"/>
      <c r="T11" s="2">
        <v>226</v>
      </c>
      <c r="U11" s="2">
        <v>2</v>
      </c>
      <c r="V11" s="2">
        <v>33</v>
      </c>
      <c r="W11" s="2">
        <v>1</v>
      </c>
      <c r="X11" s="2"/>
      <c r="Y11" s="2"/>
      <c r="Z11" s="2"/>
      <c r="AA11" s="2"/>
      <c r="AB11" s="2">
        <f t="shared" si="0"/>
        <v>8495</v>
      </c>
      <c r="AC11" s="2">
        <f>(B11*B2)+(C11*C2)+(D11*D2)+(E11*E2)+(F11*F2)+(G11*G2)+(H11*H2)+(I11*I2)+(J11*J2)+(K11*K2)+(L11*L2)+(M11*M2)+(N11*N2)+(O11*O2)+(P11*P2)+(Q11*Q2)+(R11*R2)+(S11*S2)+(T11*T2)+(U11*U2)+(V11*V2)+(W11*W2)+(X11*X2)+(Y11*Y2)+(Z11*Z2)+(AA11*AA2)</f>
        <v>212492</v>
      </c>
    </row>
    <row r="12" spans="1:29" x14ac:dyDescent="0.25">
      <c r="A12" s="2" t="s">
        <v>82</v>
      </c>
      <c r="B12" s="2">
        <v>1830</v>
      </c>
      <c r="C12" s="2">
        <v>196</v>
      </c>
      <c r="D12" s="2">
        <v>75</v>
      </c>
      <c r="E12" s="2"/>
      <c r="F12" s="2">
        <v>1679</v>
      </c>
      <c r="G12" s="2">
        <v>159</v>
      </c>
      <c r="H12" s="2">
        <v>177</v>
      </c>
      <c r="I12" s="2">
        <v>30</v>
      </c>
      <c r="J12" s="2">
        <v>97</v>
      </c>
      <c r="K12" s="2"/>
      <c r="L12" s="2">
        <v>38</v>
      </c>
      <c r="M12" s="2"/>
      <c r="N12" s="2">
        <v>276</v>
      </c>
      <c r="O12" s="2">
        <v>25</v>
      </c>
      <c r="P12" s="2">
        <v>46</v>
      </c>
      <c r="Q12" s="2"/>
      <c r="R12" s="2">
        <v>289</v>
      </c>
      <c r="S12" s="2">
        <v>19</v>
      </c>
      <c r="T12" s="2">
        <v>326</v>
      </c>
      <c r="U12" s="2">
        <v>9</v>
      </c>
      <c r="V12" s="2">
        <v>25</v>
      </c>
      <c r="W12" s="2">
        <v>1</v>
      </c>
      <c r="X12" s="2">
        <v>1</v>
      </c>
      <c r="Y12" s="2">
        <v>2</v>
      </c>
      <c r="Z12" s="2"/>
      <c r="AA12" s="2"/>
      <c r="AB12" s="2">
        <f t="shared" si="0"/>
        <v>5300</v>
      </c>
      <c r="AC12" s="2">
        <f>(B12*B2)+(C12*C2)+(D12*D2)+(E12*E2)+(F12*F2)+(G12*G2)+(H12*H2)+(I12*I2)+(J12*J2)+(K12*K2)+(L12*L2)+(M12*M2)+(N12*N2)+(O12*O2)+(P12*P2)+(Q12*Q2)+(R12*R2)+(S12*S2)+(T12*T2)+(U12*U2)+(V12*V2)+(W12*W2)+(X12*X2)+(Y12*Y2)+(Z12*Z2)+(AA12*AA2)</f>
        <v>148557</v>
      </c>
    </row>
    <row r="13" spans="1:29" x14ac:dyDescent="0.25">
      <c r="A13" s="2" t="s">
        <v>83</v>
      </c>
      <c r="B13" s="2">
        <v>2696</v>
      </c>
      <c r="C13" s="2">
        <v>170</v>
      </c>
      <c r="D13" s="2">
        <v>102</v>
      </c>
      <c r="E13" s="2"/>
      <c r="F13" s="2">
        <v>3461</v>
      </c>
      <c r="G13" s="2">
        <v>93</v>
      </c>
      <c r="H13" s="2">
        <v>800</v>
      </c>
      <c r="I13" s="2">
        <v>58</v>
      </c>
      <c r="J13" s="2">
        <v>133</v>
      </c>
      <c r="K13" s="2"/>
      <c r="L13" s="2">
        <v>253</v>
      </c>
      <c r="M13" s="2">
        <v>1</v>
      </c>
      <c r="N13" s="2">
        <v>85</v>
      </c>
      <c r="O13" s="2">
        <v>3</v>
      </c>
      <c r="P13" s="2">
        <v>29</v>
      </c>
      <c r="Q13" s="2"/>
      <c r="R13" s="2">
        <v>135</v>
      </c>
      <c r="S13" s="2">
        <v>4</v>
      </c>
      <c r="T13" s="2">
        <v>303</v>
      </c>
      <c r="U13" s="2">
        <v>7</v>
      </c>
      <c r="V13" s="2">
        <v>41</v>
      </c>
      <c r="W13" s="2">
        <v>2</v>
      </c>
      <c r="X13" s="2">
        <v>4</v>
      </c>
      <c r="Y13" s="2"/>
      <c r="Z13" s="2">
        <v>2</v>
      </c>
      <c r="AA13" s="2">
        <v>1</v>
      </c>
      <c r="AB13" s="2">
        <f t="shared" si="0"/>
        <v>8383</v>
      </c>
      <c r="AC13" s="2">
        <f>(B13*B2)+(C13*C2)+(D13*D2)+(E13*E2)+(F13*F2)+(G13*G2)+(H13*H2)+(I13*I2)+(J13*J2)+(K13*K2)+(L13*L2)+(M13*M2)+(N13*N2)+(O13*O2)+(P13*P2)+(Q13*Q2)+(R13*R2)+(S13*S2)+(T13*T2)+(U13*U2)+(V13*V2)+(W13*W2)+(X13*X2)+(Y13*Y2)+(Z13*Z2)+(AA13*AA2)</f>
        <v>217863</v>
      </c>
    </row>
    <row r="14" spans="1:29" x14ac:dyDescent="0.25">
      <c r="A14" s="2" t="s">
        <v>4</v>
      </c>
      <c r="B14" s="2">
        <v>526</v>
      </c>
      <c r="C14" s="2">
        <v>43</v>
      </c>
      <c r="D14" s="2">
        <v>20</v>
      </c>
      <c r="E14" s="2"/>
      <c r="F14" s="2">
        <v>432</v>
      </c>
      <c r="G14" s="2">
        <v>20</v>
      </c>
      <c r="H14" s="2">
        <v>85</v>
      </c>
      <c r="I14" s="2">
        <v>10</v>
      </c>
      <c r="J14" s="2">
        <v>26</v>
      </c>
      <c r="K14" s="2"/>
      <c r="L14" s="2">
        <v>8</v>
      </c>
      <c r="M14" s="2"/>
      <c r="N14" s="2">
        <v>27</v>
      </c>
      <c r="O14" s="2">
        <v>2</v>
      </c>
      <c r="P14" s="2">
        <v>26</v>
      </c>
      <c r="Q14" s="2"/>
      <c r="R14" s="2">
        <v>26</v>
      </c>
      <c r="S14" s="2">
        <v>1</v>
      </c>
      <c r="T14" s="2">
        <v>72</v>
      </c>
      <c r="U14" s="2">
        <v>4</v>
      </c>
      <c r="V14" s="2">
        <v>46</v>
      </c>
      <c r="W14" s="2">
        <v>2</v>
      </c>
      <c r="X14" s="2">
        <v>5</v>
      </c>
      <c r="Y14" s="2"/>
      <c r="Z14" s="2">
        <v>2</v>
      </c>
      <c r="AA14" s="2">
        <v>1</v>
      </c>
      <c r="AB14" s="2">
        <f t="shared" si="0"/>
        <v>1384</v>
      </c>
      <c r="AC14" s="2">
        <f>(B14*B2)+(C14*C2)+(D14*D2)+(E14*E2)+(F14*F2)+(G14*G2)+(H14*H2)+(I14*I2)+(J14*J2)+(K14*K2)+(L14*L2)+(M14*M2)+(N14*N2)+(O14*O2)+(P14*P2)+(Q14*Q2)+(R14*R2)+(S14*S2)+(T14*T2)+(U14*U2)+(V14*V2)+(W14*W2)+(X14*X2)+(Y14*Y2)+(Z14*Z2)+(AA14*AA2)</f>
        <v>34998</v>
      </c>
    </row>
    <row r="15" spans="1:29" x14ac:dyDescent="0.25">
      <c r="A15" s="2" t="s">
        <v>3</v>
      </c>
      <c r="B15" s="2">
        <v>3013</v>
      </c>
      <c r="C15" s="2">
        <v>199</v>
      </c>
      <c r="D15" s="2">
        <v>99</v>
      </c>
      <c r="E15" s="2"/>
      <c r="F15" s="2">
        <v>3472</v>
      </c>
      <c r="G15" s="2">
        <v>116</v>
      </c>
      <c r="H15" s="2">
        <v>665</v>
      </c>
      <c r="I15" s="2">
        <v>39</v>
      </c>
      <c r="J15" s="2">
        <v>122</v>
      </c>
      <c r="K15" s="2"/>
      <c r="L15" s="2">
        <v>159</v>
      </c>
      <c r="M15" s="2">
        <v>1</v>
      </c>
      <c r="N15" s="2">
        <v>121</v>
      </c>
      <c r="O15" s="2">
        <v>3</v>
      </c>
      <c r="P15" s="2">
        <v>19</v>
      </c>
      <c r="Q15" s="2"/>
      <c r="R15" s="2">
        <v>193</v>
      </c>
      <c r="S15" s="2">
        <v>2</v>
      </c>
      <c r="T15" s="2">
        <v>314</v>
      </c>
      <c r="U15" s="2">
        <v>3</v>
      </c>
      <c r="V15" s="2">
        <v>49</v>
      </c>
      <c r="W15" s="2"/>
      <c r="X15" s="2">
        <v>1</v>
      </c>
      <c r="Y15" s="2"/>
      <c r="Z15" s="2">
        <v>3</v>
      </c>
      <c r="AA15" s="2"/>
      <c r="AB15" s="2">
        <f t="shared" si="0"/>
        <v>8593</v>
      </c>
      <c r="AC15" s="2">
        <f>(B15*B2)+(C15*C2)+(D15*D2)+(E15*E2)+(F15*F2)+(G15*G2)+(H15*H2)+(I15*I2)+(J15*J2)+(K15*K2)+(L15*L2)+(M15*M2)+(N15*N2)+(O15*O2)+(P15*P2)+(Q15*Q2)+(R15*R2)+(S15*S2)+(T15*T2)+(U15*U2)+(V15*V2)+(W15*W2)+(X15*X2)+(Y15*Y2)+(Z15*Z2)+(AA15*AA2)</f>
        <v>225222</v>
      </c>
    </row>
    <row r="16" spans="1:29" x14ac:dyDescent="0.25">
      <c r="A16" s="2" t="s">
        <v>1</v>
      </c>
      <c r="B16" s="2">
        <v>8060</v>
      </c>
      <c r="C16" s="2">
        <v>642</v>
      </c>
      <c r="D16" s="2">
        <v>273</v>
      </c>
      <c r="E16" s="2"/>
      <c r="F16" s="2">
        <v>9699</v>
      </c>
      <c r="G16" s="2">
        <v>443</v>
      </c>
      <c r="H16" s="2">
        <v>1261</v>
      </c>
      <c r="I16" s="2">
        <v>91</v>
      </c>
      <c r="J16" s="2">
        <v>314</v>
      </c>
      <c r="K16" s="2"/>
      <c r="L16" s="2">
        <v>272</v>
      </c>
      <c r="M16" s="2">
        <v>2</v>
      </c>
      <c r="N16" s="2">
        <v>183</v>
      </c>
      <c r="O16" s="2">
        <v>11</v>
      </c>
      <c r="P16" s="2">
        <v>53</v>
      </c>
      <c r="Q16" s="2"/>
      <c r="R16" s="2">
        <v>341</v>
      </c>
      <c r="S16" s="2">
        <v>12</v>
      </c>
      <c r="T16" s="2">
        <v>608</v>
      </c>
      <c r="U16" s="2">
        <v>7</v>
      </c>
      <c r="V16" s="2">
        <v>83</v>
      </c>
      <c r="W16" s="2">
        <v>1</v>
      </c>
      <c r="X16" s="2">
        <v>6</v>
      </c>
      <c r="Y16" s="2"/>
      <c r="Z16" s="2"/>
      <c r="AA16" s="2"/>
      <c r="AB16" s="2">
        <f t="shared" si="0"/>
        <v>22362</v>
      </c>
      <c r="AC16" s="2">
        <f>(B16*B2)+(C16*C2)+(D16*D2)+(E16*E2)+(F16*F2)+(G16*G2)+(H16*H2)+(I16*I2)+(J16*J2)+(K16*K2)+(L16*L2)+(M16*M2)+(N16*N2)+(O16*O2)+(P16*P2)+(Q16*Q2)+(R16*R2)+(S16*S2)+(T16*T2)+(U16*U2)+(V16*V2)+(W16*W2)+(X16*X2)+(Y16*Y2)+(Z16*Z2)+(AA16*AA2)</f>
        <v>564607</v>
      </c>
    </row>
    <row r="17" spans="1:29" x14ac:dyDescent="0.25">
      <c r="A17" s="2" t="s">
        <v>84</v>
      </c>
      <c r="B17" s="2">
        <v>3671</v>
      </c>
      <c r="C17" s="2">
        <v>180</v>
      </c>
      <c r="D17" s="2">
        <v>126</v>
      </c>
      <c r="E17" s="2"/>
      <c r="F17" s="2">
        <v>3530</v>
      </c>
      <c r="G17" s="2">
        <v>87</v>
      </c>
      <c r="H17" s="2">
        <v>946</v>
      </c>
      <c r="I17" s="2">
        <v>37</v>
      </c>
      <c r="J17" s="2">
        <v>149</v>
      </c>
      <c r="K17" s="2"/>
      <c r="L17" s="2">
        <v>168</v>
      </c>
      <c r="M17" s="2">
        <v>1</v>
      </c>
      <c r="N17" s="2">
        <v>79</v>
      </c>
      <c r="O17" s="2"/>
      <c r="P17" s="2">
        <v>21</v>
      </c>
      <c r="Q17" s="2"/>
      <c r="R17" s="2">
        <v>125</v>
      </c>
      <c r="S17" s="2">
        <v>1</v>
      </c>
      <c r="T17" s="2">
        <v>330</v>
      </c>
      <c r="U17" s="2">
        <v>10</v>
      </c>
      <c r="V17" s="2">
        <v>39</v>
      </c>
      <c r="W17" s="2"/>
      <c r="X17" s="2">
        <v>3</v>
      </c>
      <c r="Y17" s="2"/>
      <c r="Z17" s="2"/>
      <c r="AA17" s="2"/>
      <c r="AB17" s="2">
        <f t="shared" si="0"/>
        <v>9503</v>
      </c>
      <c r="AC17" s="2">
        <f>(B17*B2)+(C17*C2)+(D17*D2)+(E17*E2)+(F17*F2)+(G17*G2)+(H17*H2)+(I17*I2)+(J17*J2)+(K17*K2)+(L17*L2)+(M17*M2)+(N17*N2)+(O17*O2)+(P17*P2)+(Q17*Q2)+(R17*R2)+(S17*S2)+(T17*T2)+(U17*U2)+(V17*V2)+(W17*W2)+(X17*X2)+(Y17*Y2)+(Z17*Z2)+(AA17*AA2)</f>
        <v>250646</v>
      </c>
    </row>
    <row r="18" spans="1:29" x14ac:dyDescent="0.25">
      <c r="A18" s="2" t="s">
        <v>2</v>
      </c>
      <c r="B18" s="2">
        <v>6028</v>
      </c>
      <c r="C18" s="2">
        <v>613</v>
      </c>
      <c r="D18" s="2">
        <v>253</v>
      </c>
      <c r="E18" s="2"/>
      <c r="F18" s="2">
        <v>7051</v>
      </c>
      <c r="G18" s="2">
        <v>436</v>
      </c>
      <c r="H18" s="2">
        <v>799</v>
      </c>
      <c r="I18" s="2">
        <v>65</v>
      </c>
      <c r="J18" s="2">
        <v>244</v>
      </c>
      <c r="K18" s="2"/>
      <c r="L18" s="2">
        <v>182</v>
      </c>
      <c r="M18" s="2"/>
      <c r="N18" s="2">
        <v>157</v>
      </c>
      <c r="O18" s="2">
        <v>11</v>
      </c>
      <c r="P18" s="2">
        <v>39</v>
      </c>
      <c r="Q18" s="2"/>
      <c r="R18" s="2">
        <v>193</v>
      </c>
      <c r="S18" s="2">
        <v>4</v>
      </c>
      <c r="T18" s="2">
        <v>474</v>
      </c>
      <c r="U18" s="2">
        <v>3</v>
      </c>
      <c r="V18" s="2">
        <v>93</v>
      </c>
      <c r="W18" s="2">
        <v>4</v>
      </c>
      <c r="X18" s="2">
        <v>1</v>
      </c>
      <c r="Y18" s="2">
        <v>1</v>
      </c>
      <c r="Z18" s="2">
        <v>1</v>
      </c>
      <c r="AA18" s="2"/>
      <c r="AB18" s="2">
        <f t="shared" si="0"/>
        <v>16652</v>
      </c>
      <c r="AC18" s="2">
        <f>(B18*B2)+(C18*C2)+(D18*D2)+(E18*E2)+(F18*F2)+(G18*G2)+(H18*H2)+(I18*I2)+(J18*J2)+(K18*K2)+(L18*L2)+(M18*M2)+(N18*N2)+(O18*O2)+(P18*P2)+(Q18*Q2)+(R18*R2)+(S18*S2)+(T18*T2)+(U18*U2)+(V18*V2)+(W18*W2)+(X18*X2)+(Y18*Y2)+(Z18*Z2)+(AA18*AA2)</f>
        <v>414388</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56752</v>
      </c>
      <c r="C20" s="2">
        <f t="shared" si="1"/>
        <v>4306</v>
      </c>
      <c r="D20" s="2">
        <f t="shared" si="1"/>
        <v>2120</v>
      </c>
      <c r="E20" s="2">
        <f t="shared" si="1"/>
        <v>0</v>
      </c>
      <c r="F20" s="2">
        <f t="shared" si="1"/>
        <v>63720</v>
      </c>
      <c r="G20" s="2">
        <f t="shared" si="1"/>
        <v>2948</v>
      </c>
      <c r="H20" s="2">
        <f t="shared" si="1"/>
        <v>12359</v>
      </c>
      <c r="I20" s="2">
        <f t="shared" si="1"/>
        <v>847</v>
      </c>
      <c r="J20" s="2">
        <f t="shared" si="1"/>
        <v>2616</v>
      </c>
      <c r="K20" s="2">
        <f t="shared" si="1"/>
        <v>0</v>
      </c>
      <c r="L20" s="2">
        <f t="shared" si="1"/>
        <v>3017</v>
      </c>
      <c r="M20" s="2">
        <f t="shared" si="1"/>
        <v>13</v>
      </c>
      <c r="N20" s="2">
        <f t="shared" si="1"/>
        <v>1767</v>
      </c>
      <c r="O20" s="2">
        <f t="shared" si="1"/>
        <v>93</v>
      </c>
      <c r="P20" s="2">
        <f t="shared" si="1"/>
        <v>513</v>
      </c>
      <c r="Q20" s="2">
        <f t="shared" si="1"/>
        <v>0</v>
      </c>
      <c r="R20" s="2">
        <f t="shared" si="1"/>
        <v>2425</v>
      </c>
      <c r="S20" s="2">
        <f t="shared" si="1"/>
        <v>78</v>
      </c>
      <c r="T20" s="2">
        <f t="shared" si="1"/>
        <v>5466</v>
      </c>
      <c r="U20" s="2">
        <f t="shared" si="1"/>
        <v>81</v>
      </c>
      <c r="V20" s="2">
        <f t="shared" si="1"/>
        <v>881</v>
      </c>
      <c r="W20" s="2">
        <f t="shared" si="1"/>
        <v>25</v>
      </c>
      <c r="X20" s="2">
        <f t="shared" si="1"/>
        <v>34</v>
      </c>
      <c r="Y20" s="2">
        <f t="shared" si="1"/>
        <v>5</v>
      </c>
      <c r="Z20" s="2">
        <f t="shared" si="1"/>
        <v>14</v>
      </c>
      <c r="AA20" s="2">
        <f t="shared" si="1"/>
        <v>5</v>
      </c>
      <c r="AB20" s="2">
        <f t="shared" si="0"/>
        <v>160085</v>
      </c>
      <c r="AC20" s="2"/>
    </row>
    <row r="21" spans="1:29" x14ac:dyDescent="0.25">
      <c r="A21" s="9" t="s">
        <v>28</v>
      </c>
      <c r="B21" s="7">
        <f t="shared" ref="B21:AA21" si="2">B20*B2</f>
        <v>1702560</v>
      </c>
      <c r="C21" s="7">
        <f t="shared" si="2"/>
        <v>86120</v>
      </c>
      <c r="D21" s="7">
        <f t="shared" si="2"/>
        <v>0</v>
      </c>
      <c r="E21" s="7">
        <f t="shared" si="2"/>
        <v>0</v>
      </c>
      <c r="F21" s="7">
        <f t="shared" si="2"/>
        <v>1274400</v>
      </c>
      <c r="G21" s="7">
        <f t="shared" si="2"/>
        <v>58960</v>
      </c>
      <c r="H21" s="7">
        <f t="shared" si="2"/>
        <v>556155</v>
      </c>
      <c r="I21" s="7">
        <f t="shared" si="2"/>
        <v>25410</v>
      </c>
      <c r="J21" s="7">
        <f t="shared" si="2"/>
        <v>0</v>
      </c>
      <c r="K21" s="7">
        <f t="shared" si="2"/>
        <v>0</v>
      </c>
      <c r="L21" s="7">
        <f t="shared" si="2"/>
        <v>90510</v>
      </c>
      <c r="M21" s="7">
        <f t="shared" si="2"/>
        <v>390</v>
      </c>
      <c r="N21" s="7">
        <f t="shared" si="2"/>
        <v>144894</v>
      </c>
      <c r="O21" s="7">
        <f t="shared" si="2"/>
        <v>5022</v>
      </c>
      <c r="P21" s="7">
        <f t="shared" si="2"/>
        <v>0</v>
      </c>
      <c r="Q21" s="7">
        <f t="shared" si="2"/>
        <v>0</v>
      </c>
      <c r="R21" s="7">
        <f t="shared" si="2"/>
        <v>130950</v>
      </c>
      <c r="S21" s="7">
        <f t="shared" si="2"/>
        <v>4212</v>
      </c>
      <c r="T21" s="7">
        <f t="shared" si="2"/>
        <v>32796</v>
      </c>
      <c r="U21" s="7">
        <f t="shared" si="2"/>
        <v>486</v>
      </c>
      <c r="V21" s="7">
        <f t="shared" si="2"/>
        <v>10572</v>
      </c>
      <c r="W21" s="7">
        <f t="shared" si="2"/>
        <v>300</v>
      </c>
      <c r="X21" s="7">
        <f t="shared" si="2"/>
        <v>408</v>
      </c>
      <c r="Y21" s="7">
        <f t="shared" si="2"/>
        <v>60</v>
      </c>
      <c r="Z21" s="7">
        <f t="shared" si="2"/>
        <v>378</v>
      </c>
      <c r="AA21" s="7">
        <f t="shared" si="2"/>
        <v>135</v>
      </c>
      <c r="AB21" s="7">
        <f>SUM(B21:AA21)</f>
        <v>4124718</v>
      </c>
      <c r="AC21" s="19">
        <f>SUM(AC4:AC20)</f>
        <v>4124718</v>
      </c>
    </row>
    <row r="24" spans="1:29" x14ac:dyDescent="0.25">
      <c r="A24" s="1" t="s">
        <v>5</v>
      </c>
      <c r="B24" s="2">
        <v>706</v>
      </c>
      <c r="C24" s="2">
        <v>62</v>
      </c>
      <c r="D24" s="2">
        <v>36</v>
      </c>
      <c r="E24" s="2"/>
      <c r="F24" s="2">
        <v>709</v>
      </c>
      <c r="G24" s="2">
        <v>50</v>
      </c>
      <c r="H24" s="2">
        <v>105</v>
      </c>
      <c r="I24" s="2">
        <v>8</v>
      </c>
      <c r="J24" s="2">
        <v>35</v>
      </c>
      <c r="K24" s="2"/>
      <c r="L24" s="2">
        <v>23</v>
      </c>
      <c r="M24" s="2">
        <v>1</v>
      </c>
      <c r="N24" s="2">
        <v>82</v>
      </c>
      <c r="O24" s="2">
        <v>9</v>
      </c>
      <c r="P24" s="2">
        <v>20</v>
      </c>
      <c r="Q24" s="2"/>
      <c r="R24" s="2">
        <v>130</v>
      </c>
      <c r="S24" s="2">
        <v>5</v>
      </c>
      <c r="T24" s="2">
        <v>93</v>
      </c>
      <c r="U24" s="2">
        <v>1</v>
      </c>
      <c r="V24" s="2">
        <v>7</v>
      </c>
      <c r="W24" s="2"/>
      <c r="X24" s="2"/>
      <c r="Y24" s="2"/>
      <c r="Z24" s="2"/>
      <c r="AA24" s="2"/>
      <c r="AB24" s="2">
        <f t="shared" ref="AB24:AB26" si="3">SUM(B24:AA24)</f>
        <v>2082</v>
      </c>
      <c r="AC24" s="2">
        <f>(B24*B2)+(C24*C2)+(D24*D2)+(E24*E2)+(F24*F2)+(G24*G2)+(H24*H2)+(I24*I2)+(J24*J2)+(K24*K2)+(L24*L2)+(M24*M2)+(N24*N2)+(O24*O2)+(P24*P2)+(Q24*Q2)+(R24*R2)+(S24*S2)+(T24*T2)+(U24*U2)+(V24*V2)+(W24*W2)+(X24*X2)+(Y24*Y2)+(Z24*Z2)+(AA24*AA2)</f>
        <v>58433</v>
      </c>
    </row>
    <row r="25" spans="1:29" x14ac:dyDescent="0.25">
      <c r="A25" s="1" t="s">
        <v>6</v>
      </c>
      <c r="B25" s="2">
        <v>1098</v>
      </c>
      <c r="C25" s="2">
        <v>117</v>
      </c>
      <c r="D25" s="2">
        <v>48</v>
      </c>
      <c r="E25" s="2"/>
      <c r="F25" s="2">
        <v>988</v>
      </c>
      <c r="G25" s="2">
        <v>75</v>
      </c>
      <c r="H25" s="2">
        <v>136</v>
      </c>
      <c r="I25" s="2">
        <v>11</v>
      </c>
      <c r="J25" s="2">
        <v>54</v>
      </c>
      <c r="K25" s="2"/>
      <c r="L25" s="2">
        <v>29</v>
      </c>
      <c r="M25" s="2">
        <v>1</v>
      </c>
      <c r="N25" s="2">
        <v>91</v>
      </c>
      <c r="O25" s="2">
        <v>7</v>
      </c>
      <c r="P25" s="2">
        <v>17</v>
      </c>
      <c r="Q25" s="2"/>
      <c r="R25" s="2">
        <v>138</v>
      </c>
      <c r="S25" s="2">
        <v>7</v>
      </c>
      <c r="T25" s="2">
        <v>97</v>
      </c>
      <c r="U25" s="2">
        <v>1</v>
      </c>
      <c r="V25" s="2">
        <v>17</v>
      </c>
      <c r="W25" s="2">
        <v>1</v>
      </c>
      <c r="X25" s="2"/>
      <c r="Y25" s="2">
        <v>1</v>
      </c>
      <c r="Z25" s="2"/>
      <c r="AA25" s="2"/>
      <c r="AB25" s="2">
        <f t="shared" si="3"/>
        <v>2934</v>
      </c>
      <c r="AC25" s="2">
        <f>(B25*B2)+(C25*C2)+(D25*D2)+(E25*E2)+(F25*F2)+(G25*G2)+(H25*H2)+(I25*I2)+(J25*J2)+(K25*K2)+(L25*L2)+(M25*M2)+(N25*N2)+(O25*O2)+(P25*P2)+(Q25*Q2)+(R25*R2)+(S25*S2)+(T25*T2)+(U25*U2)+(V25*V2)+(W25*W2)+(X25*X2)+(Y25*Y2)+(Z25*Z2)+(AA25*AA2)</f>
        <v>80376</v>
      </c>
    </row>
    <row r="26" spans="1:29" x14ac:dyDescent="0.25">
      <c r="A26" s="1" t="s">
        <v>7</v>
      </c>
      <c r="B26" s="2">
        <v>554</v>
      </c>
      <c r="C26" s="2">
        <v>62</v>
      </c>
      <c r="D26" s="2">
        <v>27</v>
      </c>
      <c r="E26" s="2"/>
      <c r="F26" s="2">
        <v>542</v>
      </c>
      <c r="G26" s="2">
        <v>36</v>
      </c>
      <c r="H26" s="2">
        <v>74</v>
      </c>
      <c r="I26" s="2">
        <v>9</v>
      </c>
      <c r="J26" s="2">
        <v>33</v>
      </c>
      <c r="K26" s="2"/>
      <c r="L26" s="2">
        <v>21</v>
      </c>
      <c r="M26" s="2"/>
      <c r="N26" s="2">
        <v>121</v>
      </c>
      <c r="O26" s="2">
        <v>18</v>
      </c>
      <c r="P26" s="2">
        <v>37</v>
      </c>
      <c r="Q26" s="2"/>
      <c r="R26" s="2">
        <v>175</v>
      </c>
      <c r="S26" s="2">
        <v>11</v>
      </c>
      <c r="T26" s="2">
        <v>72</v>
      </c>
      <c r="U26" s="2"/>
      <c r="V26" s="2">
        <v>6</v>
      </c>
      <c r="W26" s="2">
        <v>1</v>
      </c>
      <c r="X26" s="2"/>
      <c r="Y26" s="2"/>
      <c r="Z26" s="2"/>
      <c r="AA26" s="2"/>
      <c r="AB26" s="2">
        <f t="shared" si="3"/>
        <v>1799</v>
      </c>
      <c r="AC26" s="2">
        <f>(B26*B2)+(C26*C2)+(D26*D2)+(E26*E2)+(F26*F2)+(G26*G2)+(H26*H2)+(I26*I2)+(J26*J2)+(K26*K2)+(L26*L2)+(M26*M2)+(N26*N2)+(O26*O2)+(P26*P2)+(Q26*Q2)+(R26*R2)+(S26*S2)+(T26*T2)+(U26*U2)+(V26*V2)+(W26*W2)+(X26*X2)+(Y26*Y2)+(Z26*Z2)+(AA26*AA2)</f>
        <v>55104</v>
      </c>
    </row>
    <row r="28" spans="1:29" x14ac:dyDescent="0.25">
      <c r="A28" s="9" t="s">
        <v>29</v>
      </c>
      <c r="B28" s="2">
        <f>SUM(B24:B27)</f>
        <v>2358</v>
      </c>
      <c r="C28" s="2">
        <f t="shared" ref="C28:AB28" si="4">SUM(C24:C27)</f>
        <v>241</v>
      </c>
      <c r="D28" s="2">
        <f t="shared" si="4"/>
        <v>111</v>
      </c>
      <c r="E28" s="2">
        <f t="shared" si="4"/>
        <v>0</v>
      </c>
      <c r="F28" s="2">
        <f t="shared" si="4"/>
        <v>2239</v>
      </c>
      <c r="G28" s="2">
        <f t="shared" si="4"/>
        <v>161</v>
      </c>
      <c r="H28" s="2">
        <f t="shared" si="4"/>
        <v>315</v>
      </c>
      <c r="I28" s="2">
        <f t="shared" si="4"/>
        <v>28</v>
      </c>
      <c r="J28" s="2">
        <f t="shared" si="4"/>
        <v>122</v>
      </c>
      <c r="K28" s="2">
        <f t="shared" si="4"/>
        <v>0</v>
      </c>
      <c r="L28" s="2">
        <f t="shared" si="4"/>
        <v>73</v>
      </c>
      <c r="M28" s="2">
        <f t="shared" si="4"/>
        <v>2</v>
      </c>
      <c r="N28" s="2">
        <f t="shared" si="4"/>
        <v>294</v>
      </c>
      <c r="O28" s="2">
        <f t="shared" si="4"/>
        <v>34</v>
      </c>
      <c r="P28" s="2">
        <f t="shared" si="4"/>
        <v>74</v>
      </c>
      <c r="Q28" s="2">
        <f t="shared" si="4"/>
        <v>0</v>
      </c>
      <c r="R28" s="2">
        <f t="shared" si="4"/>
        <v>443</v>
      </c>
      <c r="S28" s="2">
        <f t="shared" si="4"/>
        <v>23</v>
      </c>
      <c r="T28" s="2">
        <f t="shared" si="4"/>
        <v>262</v>
      </c>
      <c r="U28" s="2">
        <f t="shared" si="4"/>
        <v>2</v>
      </c>
      <c r="V28" s="2">
        <f t="shared" si="4"/>
        <v>30</v>
      </c>
      <c r="W28" s="2">
        <f t="shared" si="4"/>
        <v>2</v>
      </c>
      <c r="X28" s="2">
        <f t="shared" si="4"/>
        <v>0</v>
      </c>
      <c r="Y28" s="2">
        <f t="shared" si="4"/>
        <v>1</v>
      </c>
      <c r="Z28" s="2">
        <f t="shared" si="4"/>
        <v>0</v>
      </c>
      <c r="AA28" s="2">
        <f t="shared" si="4"/>
        <v>0</v>
      </c>
      <c r="AB28" s="2">
        <f t="shared" si="4"/>
        <v>6815</v>
      </c>
      <c r="AC28" s="2"/>
    </row>
    <row r="29" spans="1:29" x14ac:dyDescent="0.25">
      <c r="A29" s="9" t="s">
        <v>30</v>
      </c>
      <c r="B29" s="7">
        <f>B28*B2</f>
        <v>70740</v>
      </c>
      <c r="C29" s="7">
        <f t="shared" ref="C29:AA29" si="5">C28*C2</f>
        <v>4820</v>
      </c>
      <c r="D29" s="7">
        <f t="shared" si="5"/>
        <v>0</v>
      </c>
      <c r="E29" s="7">
        <f t="shared" si="5"/>
        <v>0</v>
      </c>
      <c r="F29" s="7">
        <f t="shared" si="5"/>
        <v>44780</v>
      </c>
      <c r="G29" s="7">
        <f t="shared" si="5"/>
        <v>3220</v>
      </c>
      <c r="H29" s="7">
        <f t="shared" si="5"/>
        <v>14175</v>
      </c>
      <c r="I29" s="7">
        <f t="shared" si="5"/>
        <v>840</v>
      </c>
      <c r="J29" s="7">
        <f t="shared" si="5"/>
        <v>0</v>
      </c>
      <c r="K29" s="7">
        <f t="shared" si="5"/>
        <v>0</v>
      </c>
      <c r="L29" s="7">
        <f t="shared" si="5"/>
        <v>2190</v>
      </c>
      <c r="M29" s="7">
        <f t="shared" si="5"/>
        <v>60</v>
      </c>
      <c r="N29" s="7">
        <f t="shared" si="5"/>
        <v>24108</v>
      </c>
      <c r="O29" s="7">
        <f t="shared" si="5"/>
        <v>1836</v>
      </c>
      <c r="P29" s="7">
        <f t="shared" si="5"/>
        <v>0</v>
      </c>
      <c r="Q29" s="7">
        <f t="shared" si="5"/>
        <v>0</v>
      </c>
      <c r="R29" s="7">
        <f t="shared" si="5"/>
        <v>23922</v>
      </c>
      <c r="S29" s="7">
        <f t="shared" si="5"/>
        <v>1242</v>
      </c>
      <c r="T29" s="7">
        <f t="shared" si="5"/>
        <v>1572</v>
      </c>
      <c r="U29" s="7">
        <f t="shared" si="5"/>
        <v>12</v>
      </c>
      <c r="V29" s="7">
        <f t="shared" si="5"/>
        <v>360</v>
      </c>
      <c r="W29" s="7">
        <f t="shared" si="5"/>
        <v>24</v>
      </c>
      <c r="X29" s="7">
        <f t="shared" si="5"/>
        <v>0</v>
      </c>
      <c r="Y29" s="7">
        <f t="shared" si="5"/>
        <v>12</v>
      </c>
      <c r="Z29" s="7">
        <f t="shared" si="5"/>
        <v>0</v>
      </c>
      <c r="AA29" s="7">
        <f t="shared" si="5"/>
        <v>0</v>
      </c>
      <c r="AB29" s="7">
        <f>SUM(B29:AA29)</f>
        <v>193913</v>
      </c>
      <c r="AC29" s="19">
        <f>SUM(AC24:AC28)</f>
        <v>193913</v>
      </c>
    </row>
    <row r="31" spans="1:29" x14ac:dyDescent="0.25">
      <c r="A31" s="9" t="s">
        <v>31</v>
      </c>
      <c r="B31" s="2">
        <f>B20+B28</f>
        <v>59110</v>
      </c>
      <c r="C31" s="2">
        <f t="shared" ref="C31:AB32" si="6">C20+C28</f>
        <v>4547</v>
      </c>
      <c r="D31" s="2">
        <f t="shared" si="6"/>
        <v>2231</v>
      </c>
      <c r="E31" s="2">
        <f t="shared" si="6"/>
        <v>0</v>
      </c>
      <c r="F31" s="2">
        <f t="shared" si="6"/>
        <v>65959</v>
      </c>
      <c r="G31" s="2">
        <f t="shared" si="6"/>
        <v>3109</v>
      </c>
      <c r="H31" s="2">
        <f t="shared" si="6"/>
        <v>12674</v>
      </c>
      <c r="I31" s="2">
        <f t="shared" si="6"/>
        <v>875</v>
      </c>
      <c r="J31" s="2">
        <f t="shared" si="6"/>
        <v>2738</v>
      </c>
      <c r="K31" s="2">
        <f t="shared" si="6"/>
        <v>0</v>
      </c>
      <c r="L31" s="2">
        <f t="shared" si="6"/>
        <v>3090</v>
      </c>
      <c r="M31" s="2">
        <f t="shared" si="6"/>
        <v>15</v>
      </c>
      <c r="N31" s="2">
        <f t="shared" si="6"/>
        <v>2061</v>
      </c>
      <c r="O31" s="2">
        <f t="shared" si="6"/>
        <v>127</v>
      </c>
      <c r="P31" s="2">
        <f t="shared" si="6"/>
        <v>587</v>
      </c>
      <c r="Q31" s="2">
        <f t="shared" si="6"/>
        <v>0</v>
      </c>
      <c r="R31" s="2">
        <f t="shared" si="6"/>
        <v>2868</v>
      </c>
      <c r="S31" s="2">
        <f t="shared" si="6"/>
        <v>101</v>
      </c>
      <c r="T31" s="2">
        <f t="shared" si="6"/>
        <v>5728</v>
      </c>
      <c r="U31" s="2">
        <f t="shared" si="6"/>
        <v>83</v>
      </c>
      <c r="V31" s="2">
        <f t="shared" si="6"/>
        <v>911</v>
      </c>
      <c r="W31" s="2">
        <f t="shared" si="6"/>
        <v>27</v>
      </c>
      <c r="X31" s="2">
        <f t="shared" si="6"/>
        <v>34</v>
      </c>
      <c r="Y31" s="2">
        <f t="shared" si="6"/>
        <v>6</v>
      </c>
      <c r="Z31" s="2">
        <f t="shared" si="6"/>
        <v>14</v>
      </c>
      <c r="AA31" s="2">
        <f t="shared" si="6"/>
        <v>5</v>
      </c>
      <c r="AB31" s="2">
        <f t="shared" si="6"/>
        <v>166900</v>
      </c>
      <c r="AC31" s="2"/>
    </row>
    <row r="32" spans="1:29" x14ac:dyDescent="0.25">
      <c r="A32" s="9" t="s">
        <v>32</v>
      </c>
      <c r="B32" s="7">
        <f>B21+B29</f>
        <v>1773300</v>
      </c>
      <c r="C32" s="7">
        <f t="shared" si="6"/>
        <v>90940</v>
      </c>
      <c r="D32" s="7">
        <f t="shared" si="6"/>
        <v>0</v>
      </c>
      <c r="E32" s="7">
        <f t="shared" si="6"/>
        <v>0</v>
      </c>
      <c r="F32" s="7">
        <f t="shared" si="6"/>
        <v>1319180</v>
      </c>
      <c r="G32" s="7">
        <f t="shared" si="6"/>
        <v>62180</v>
      </c>
      <c r="H32" s="7">
        <f t="shared" si="6"/>
        <v>570330</v>
      </c>
      <c r="I32" s="7">
        <f t="shared" si="6"/>
        <v>26250</v>
      </c>
      <c r="J32" s="7">
        <f t="shared" si="6"/>
        <v>0</v>
      </c>
      <c r="K32" s="7">
        <f t="shared" si="6"/>
        <v>0</v>
      </c>
      <c r="L32" s="7">
        <f t="shared" si="6"/>
        <v>92700</v>
      </c>
      <c r="M32" s="7">
        <f t="shared" si="6"/>
        <v>450</v>
      </c>
      <c r="N32" s="7">
        <f t="shared" si="6"/>
        <v>169002</v>
      </c>
      <c r="O32" s="7">
        <f t="shared" si="6"/>
        <v>6858</v>
      </c>
      <c r="P32" s="7">
        <f t="shared" si="6"/>
        <v>0</v>
      </c>
      <c r="Q32" s="7">
        <f t="shared" si="6"/>
        <v>0</v>
      </c>
      <c r="R32" s="7">
        <f t="shared" si="6"/>
        <v>154872</v>
      </c>
      <c r="S32" s="7">
        <f t="shared" si="6"/>
        <v>5454</v>
      </c>
      <c r="T32" s="7">
        <f t="shared" si="6"/>
        <v>34368</v>
      </c>
      <c r="U32" s="7">
        <f t="shared" si="6"/>
        <v>498</v>
      </c>
      <c r="V32" s="7">
        <f t="shared" si="6"/>
        <v>10932</v>
      </c>
      <c r="W32" s="7">
        <f t="shared" si="6"/>
        <v>324</v>
      </c>
      <c r="X32" s="7">
        <f t="shared" si="6"/>
        <v>408</v>
      </c>
      <c r="Y32" s="7">
        <f t="shared" si="6"/>
        <v>72</v>
      </c>
      <c r="Z32" s="7">
        <f t="shared" si="6"/>
        <v>378</v>
      </c>
      <c r="AA32" s="7">
        <f t="shared" si="6"/>
        <v>135</v>
      </c>
      <c r="AB32" s="7">
        <f t="shared" si="6"/>
        <v>4318631</v>
      </c>
      <c r="AC32" s="19">
        <f>AC21+AC29</f>
        <v>4318631</v>
      </c>
    </row>
  </sheetData>
  <mergeCells count="5">
    <mergeCell ref="B1:G1"/>
    <mergeCell ref="H1:M1"/>
    <mergeCell ref="N1:S1"/>
    <mergeCell ref="T1:W1"/>
    <mergeCell ref="X1:AA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AB24" sqref="AB24:AB2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2486</v>
      </c>
      <c r="C4" s="2">
        <v>207</v>
      </c>
      <c r="D4" s="2">
        <v>90</v>
      </c>
      <c r="E4" s="2"/>
      <c r="F4" s="2">
        <v>2549</v>
      </c>
      <c r="G4" s="2">
        <v>180</v>
      </c>
      <c r="H4" s="2">
        <v>317</v>
      </c>
      <c r="I4" s="2">
        <v>26</v>
      </c>
      <c r="J4" s="2">
        <v>97</v>
      </c>
      <c r="K4" s="2"/>
      <c r="L4" s="2">
        <v>82</v>
      </c>
      <c r="M4" s="2"/>
      <c r="N4" s="2">
        <v>253</v>
      </c>
      <c r="O4" s="2">
        <v>8</v>
      </c>
      <c r="P4" s="2">
        <v>44</v>
      </c>
      <c r="Q4" s="2"/>
      <c r="R4" s="2">
        <v>391</v>
      </c>
      <c r="S4" s="2">
        <v>15</v>
      </c>
      <c r="T4" s="2">
        <v>165</v>
      </c>
      <c r="U4" s="2">
        <v>3</v>
      </c>
      <c r="V4" s="2">
        <v>36</v>
      </c>
      <c r="W4" s="2">
        <v>2</v>
      </c>
      <c r="X4" s="2">
        <v>2</v>
      </c>
      <c r="Y4" s="2"/>
      <c r="Z4" s="2"/>
      <c r="AA4" s="2"/>
      <c r="AB4" s="2">
        <f>SUM(B4:AA4)</f>
        <v>6953</v>
      </c>
      <c r="AC4" s="2">
        <f>(B4*B2)+(C4*C2)+(D4*D2)+(E4*E2)+(F4*F2)+(G4*G2)+(H4*H2)+(I4*I2)+(J4*J2)+(K4*K2)+(L4*L2)+(M4*M2)+(N4*N2)+(O4*O2)+(P4*P2)+(Q4*Q2)+(R4*R2)+(S4*S2)+(T4*T2)+(U4*U2)+(V4*V2)+(W4*W2)+(X4*X2)+(Y4*Y2)+(Z4*Z2)+(AA4*AA2)</f>
        <v>195395</v>
      </c>
    </row>
    <row r="5" spans="1:29" x14ac:dyDescent="0.25">
      <c r="A5" s="2" t="s">
        <v>76</v>
      </c>
      <c r="B5" s="2">
        <v>3622</v>
      </c>
      <c r="C5" s="2">
        <v>336</v>
      </c>
      <c r="D5" s="2">
        <v>153</v>
      </c>
      <c r="E5" s="2"/>
      <c r="F5" s="2">
        <v>4711</v>
      </c>
      <c r="G5" s="2">
        <v>321</v>
      </c>
      <c r="H5" s="2">
        <v>480</v>
      </c>
      <c r="I5" s="2">
        <v>44</v>
      </c>
      <c r="J5" s="2">
        <v>112</v>
      </c>
      <c r="K5" s="2"/>
      <c r="L5" s="2">
        <v>144</v>
      </c>
      <c r="M5" s="2"/>
      <c r="N5" s="2">
        <v>26</v>
      </c>
      <c r="O5" s="2">
        <v>1</v>
      </c>
      <c r="P5" s="2">
        <v>14</v>
      </c>
      <c r="Q5" s="2"/>
      <c r="R5" s="2">
        <v>42</v>
      </c>
      <c r="S5" s="2">
        <v>1</v>
      </c>
      <c r="T5" s="2">
        <v>284</v>
      </c>
      <c r="U5" s="2">
        <v>3</v>
      </c>
      <c r="V5" s="2">
        <v>40</v>
      </c>
      <c r="W5" s="2">
        <v>1</v>
      </c>
      <c r="X5" s="2"/>
      <c r="Y5" s="2"/>
      <c r="Z5" s="2"/>
      <c r="AA5" s="2"/>
      <c r="AB5" s="2">
        <f t="shared" ref="AB5:AB20" si="0">SUM(B5:AA5)</f>
        <v>10335</v>
      </c>
      <c r="AC5" s="2">
        <f>(B5*B2)+(C5*C2)+(D5*D2)+(E5*E2)+(F5*F2)+(G5*G2)+(H5*H2)+(I5*I2)+(J5*J2)+(K5*K2)+(L5*L2)+(M5*M2)+(N5*N2)+(O5*O2)+(P5*P2)+(Q5*Q2)+(R5*R2)+(S5*S2)+(T5*T2)+(U5*U2)+(V5*V2)+(W5*W2)+(X5*X2)+(Y5*Y2)+(Z5*Z2)+(AA5*AA2)</f>
        <v>249982</v>
      </c>
    </row>
    <row r="6" spans="1:29" x14ac:dyDescent="0.25">
      <c r="A6" s="2" t="s">
        <v>77</v>
      </c>
      <c r="B6" s="2">
        <v>1001</v>
      </c>
      <c r="C6" s="2">
        <v>80</v>
      </c>
      <c r="D6" s="2">
        <v>32</v>
      </c>
      <c r="E6" s="2"/>
      <c r="F6" s="2">
        <v>1248</v>
      </c>
      <c r="G6" s="2">
        <v>69</v>
      </c>
      <c r="H6" s="2">
        <v>181</v>
      </c>
      <c r="I6" s="2">
        <v>21</v>
      </c>
      <c r="J6" s="2">
        <v>37</v>
      </c>
      <c r="K6" s="2"/>
      <c r="L6" s="2">
        <v>77</v>
      </c>
      <c r="M6" s="2">
        <v>1</v>
      </c>
      <c r="N6" s="2">
        <v>152</v>
      </c>
      <c r="O6" s="2">
        <v>6</v>
      </c>
      <c r="P6" s="2">
        <v>15</v>
      </c>
      <c r="Q6" s="2"/>
      <c r="R6" s="2">
        <v>219</v>
      </c>
      <c r="S6" s="2">
        <v>5</v>
      </c>
      <c r="T6" s="2">
        <v>94</v>
      </c>
      <c r="U6" s="2">
        <v>5</v>
      </c>
      <c r="V6" s="2">
        <v>24</v>
      </c>
      <c r="W6" s="2"/>
      <c r="X6" s="2"/>
      <c r="Y6" s="2"/>
      <c r="Z6" s="2">
        <v>1</v>
      </c>
      <c r="AA6" s="2"/>
      <c r="AB6" s="2">
        <f t="shared" si="0"/>
        <v>3268</v>
      </c>
      <c r="AC6" s="2">
        <f>(B6*B2)+(C6*C2)+(D6*D2)+(E6*E2)+(F6*F2)+(G6*G2)+(H6*H2)+(I6*I2)+(J6*J2)+(K6*K2)+(L6*L2)+(M6*M2)+(N6*N2)+(O6*O2)+(P6*P2)+(Q6*Q2)+(R6*R2)+(S6*S2)+(T6*T2)+(U6*U2)+(V6*V2)+(W6*W2)+(X6*X2)+(Y6*Y2)+(Z6*Z2)+(AA6*AA2)</f>
        <v>94878</v>
      </c>
    </row>
    <row r="7" spans="1:29" x14ac:dyDescent="0.25">
      <c r="A7" s="2" t="s">
        <v>0</v>
      </c>
      <c r="B7" s="2">
        <v>5965</v>
      </c>
      <c r="C7" s="2">
        <v>285</v>
      </c>
      <c r="D7" s="2">
        <v>232</v>
      </c>
      <c r="E7" s="2"/>
      <c r="F7" s="2">
        <v>7399</v>
      </c>
      <c r="G7" s="2">
        <v>252</v>
      </c>
      <c r="H7" s="2">
        <v>1470</v>
      </c>
      <c r="I7" s="2">
        <v>95</v>
      </c>
      <c r="J7" s="2">
        <v>329</v>
      </c>
      <c r="K7" s="2"/>
      <c r="L7" s="2">
        <v>513</v>
      </c>
      <c r="M7" s="2"/>
      <c r="N7" s="2">
        <v>44</v>
      </c>
      <c r="O7" s="2">
        <v>3</v>
      </c>
      <c r="P7" s="2">
        <v>53</v>
      </c>
      <c r="Q7" s="2"/>
      <c r="R7" s="2">
        <v>64</v>
      </c>
      <c r="S7" s="2">
        <v>1</v>
      </c>
      <c r="T7" s="2">
        <v>589</v>
      </c>
      <c r="U7" s="2">
        <v>6</v>
      </c>
      <c r="V7" s="2">
        <v>91</v>
      </c>
      <c r="W7" s="2">
        <v>3</v>
      </c>
      <c r="X7" s="2">
        <v>1</v>
      </c>
      <c r="Y7" s="2"/>
      <c r="Z7" s="2">
        <v>2</v>
      </c>
      <c r="AA7" s="2">
        <v>2</v>
      </c>
      <c r="AB7" s="2">
        <f t="shared" si="0"/>
        <v>17399</v>
      </c>
      <c r="AC7" s="2">
        <f>(B7*B2)+(C7*C2)+(D7*D2)+(E7*E2)+(F7*F2)+(G7*G2)+(H7*H2)+(I7*I2)+(J7*J2)+(K7*K2)+(L7*L2)+(M7*M2)+(N7*N2)+(O7*O2)+(P7*P2)+(Q7*Q2)+(R7*R2)+(S7*S2)+(T7*T2)+(U7*U2)+(V7*V2)+(W7*W2)+(X7*X2)+(Y7*Y2)+(Z7*Z2)+(AA7*AA2)</f>
        <v>434158</v>
      </c>
    </row>
    <row r="8" spans="1:29" x14ac:dyDescent="0.25">
      <c r="A8" s="2" t="s">
        <v>78</v>
      </c>
      <c r="B8" s="2">
        <v>4447</v>
      </c>
      <c r="C8" s="2">
        <v>440</v>
      </c>
      <c r="D8" s="2">
        <v>135</v>
      </c>
      <c r="E8" s="2"/>
      <c r="F8" s="2">
        <v>5110</v>
      </c>
      <c r="G8" s="2">
        <v>366</v>
      </c>
      <c r="H8" s="2">
        <v>581</v>
      </c>
      <c r="I8" s="2">
        <v>53</v>
      </c>
      <c r="J8" s="2">
        <v>176</v>
      </c>
      <c r="K8" s="2"/>
      <c r="L8" s="2">
        <v>118</v>
      </c>
      <c r="M8" s="2">
        <v>2</v>
      </c>
      <c r="N8" s="2">
        <v>108</v>
      </c>
      <c r="O8" s="2">
        <v>7</v>
      </c>
      <c r="P8" s="2">
        <v>27</v>
      </c>
      <c r="Q8" s="2"/>
      <c r="R8" s="2">
        <v>203</v>
      </c>
      <c r="S8" s="2">
        <v>11</v>
      </c>
      <c r="T8" s="2">
        <v>382</v>
      </c>
      <c r="U8" s="2">
        <v>3</v>
      </c>
      <c r="V8" s="2">
        <v>77</v>
      </c>
      <c r="W8" s="2">
        <v>1</v>
      </c>
      <c r="X8" s="2"/>
      <c r="Y8" s="2"/>
      <c r="Z8" s="2">
        <v>1</v>
      </c>
      <c r="AA8" s="2"/>
      <c r="AB8" s="2">
        <f t="shared" si="0"/>
        <v>12248</v>
      </c>
      <c r="AC8" s="2">
        <f>(B8*B2)+(C8*C2)+(D8*D2)+(E8*E2)+(F8*F2)+(G8*G2)+(H8*H2)+(I8*I2)+(J8*J2)+(K8*K2)+(L8*L2)+(M8*M2)+(N8*N2)+(O8*O2)+(P8*P2)+(Q8*Q2)+(R8*R2)+(S8*S2)+(T8*T2)+(U8*U2)+(V8*V2)+(W8*W2)+(X8*X2)+(Y8*Y2)+(Z8*Z2)+(AA8*AA2)</f>
        <v>307128</v>
      </c>
    </row>
    <row r="9" spans="1:29" x14ac:dyDescent="0.25">
      <c r="A9" s="2" t="s">
        <v>79</v>
      </c>
      <c r="B9" s="2">
        <v>3210</v>
      </c>
      <c r="C9" s="2">
        <v>199</v>
      </c>
      <c r="D9" s="2">
        <v>106</v>
      </c>
      <c r="E9" s="2"/>
      <c r="F9" s="2">
        <v>3347</v>
      </c>
      <c r="G9" s="2">
        <v>113</v>
      </c>
      <c r="H9" s="2">
        <v>795</v>
      </c>
      <c r="I9" s="2">
        <v>53</v>
      </c>
      <c r="J9" s="2">
        <v>150</v>
      </c>
      <c r="K9" s="2"/>
      <c r="L9" s="2">
        <v>239</v>
      </c>
      <c r="M9" s="2"/>
      <c r="N9" s="2">
        <v>87</v>
      </c>
      <c r="O9" s="2">
        <v>4</v>
      </c>
      <c r="P9" s="2">
        <v>25</v>
      </c>
      <c r="Q9" s="2"/>
      <c r="R9" s="2">
        <v>63</v>
      </c>
      <c r="S9" s="2"/>
      <c r="T9" s="2">
        <v>491</v>
      </c>
      <c r="U9" s="2">
        <v>10</v>
      </c>
      <c r="V9" s="2">
        <v>70</v>
      </c>
      <c r="W9" s="2">
        <v>2</v>
      </c>
      <c r="X9" s="2">
        <v>3</v>
      </c>
      <c r="Y9" s="2"/>
      <c r="Z9" s="2"/>
      <c r="AA9" s="2"/>
      <c r="AB9" s="2">
        <f t="shared" si="0"/>
        <v>8967</v>
      </c>
      <c r="AC9" s="2">
        <f>(B9*B2)+(C9*C2)+(D9*D2)+(E9*E2)+(F9*F2)+(G9*G2)+(H9*H2)+(I9*I2)+(J9*J2)+(K9*K2)+(L9*L2)+(M9*M2)+(N9*N2)+(O9*O2)+(P9*P2)+(Q9*Q2)+(R9*R2)+(S9*S2)+(T9*T2)+(U9*U2)+(V9*V2)+(W9*W2)+(X9*X2)+(Y9*Y2)+(Z9*Z2)+(AA9*AA2)</f>
        <v>228673</v>
      </c>
    </row>
    <row r="10" spans="1:29" x14ac:dyDescent="0.25">
      <c r="A10" s="2" t="s">
        <v>80</v>
      </c>
      <c r="B10" s="2">
        <v>3649</v>
      </c>
      <c r="C10" s="2">
        <v>242</v>
      </c>
      <c r="D10" s="2">
        <v>145</v>
      </c>
      <c r="E10" s="2"/>
      <c r="F10" s="2">
        <v>4439</v>
      </c>
      <c r="G10" s="2">
        <v>127</v>
      </c>
      <c r="H10" s="2">
        <v>1103</v>
      </c>
      <c r="I10" s="2">
        <v>71</v>
      </c>
      <c r="J10" s="2">
        <v>207</v>
      </c>
      <c r="K10" s="2"/>
      <c r="L10" s="2">
        <v>382</v>
      </c>
      <c r="M10" s="2">
        <v>2</v>
      </c>
      <c r="N10" s="2">
        <v>63</v>
      </c>
      <c r="O10" s="2">
        <v>2</v>
      </c>
      <c r="P10" s="2">
        <v>39</v>
      </c>
      <c r="Q10" s="2"/>
      <c r="R10" s="2">
        <v>64</v>
      </c>
      <c r="S10" s="2">
        <v>2</v>
      </c>
      <c r="T10" s="2">
        <v>551</v>
      </c>
      <c r="U10" s="2">
        <v>6</v>
      </c>
      <c r="V10" s="2">
        <v>91</v>
      </c>
      <c r="W10" s="2">
        <v>5</v>
      </c>
      <c r="X10" s="2">
        <v>3</v>
      </c>
      <c r="Y10" s="2">
        <v>1</v>
      </c>
      <c r="Z10" s="2">
        <v>1</v>
      </c>
      <c r="AA10" s="2">
        <v>1</v>
      </c>
      <c r="AB10" s="2">
        <f t="shared" si="0"/>
        <v>11196</v>
      </c>
      <c r="AC10" s="2">
        <f>(B10*B2)+(C10*C2)+(D10*D2)+(E10*E2)+(F10*F2)+(G10*G2)+(H10*H2)+(I10*I2)+(J10*J2)+(K10*K2)+(L10*L2)+(M10*M2)+(N10*N2)+(O10*O2)+(P10*P2)+(Q10*Q2)+(R10*R2)+(S10*S2)+(T10*T2)+(U10*U2)+(V10*V2)+(W10*W2)+(X10*X2)+(Y10*Y2)+(Z10*Z2)+(AA10*AA2)</f>
        <v>282349</v>
      </c>
    </row>
    <row r="11" spans="1:29" x14ac:dyDescent="0.25">
      <c r="A11" s="2" t="s">
        <v>81</v>
      </c>
      <c r="B11" s="2">
        <v>2719</v>
      </c>
      <c r="C11" s="2">
        <v>190</v>
      </c>
      <c r="D11" s="2">
        <v>102</v>
      </c>
      <c r="E11" s="2"/>
      <c r="F11" s="2">
        <v>3405</v>
      </c>
      <c r="G11" s="2">
        <v>146</v>
      </c>
      <c r="H11" s="2">
        <v>402</v>
      </c>
      <c r="I11" s="2">
        <v>35</v>
      </c>
      <c r="J11" s="2">
        <v>86</v>
      </c>
      <c r="K11" s="2"/>
      <c r="L11" s="2">
        <v>152</v>
      </c>
      <c r="M11" s="2">
        <v>2</v>
      </c>
      <c r="N11" s="2">
        <v>28</v>
      </c>
      <c r="O11" s="2"/>
      <c r="P11" s="2">
        <v>14</v>
      </c>
      <c r="Q11" s="2"/>
      <c r="R11" s="2">
        <v>38</v>
      </c>
      <c r="S11" s="2"/>
      <c r="T11" s="2">
        <v>211</v>
      </c>
      <c r="U11" s="2">
        <v>2</v>
      </c>
      <c r="V11" s="2">
        <v>33</v>
      </c>
      <c r="W11" s="2">
        <v>1</v>
      </c>
      <c r="X11" s="2"/>
      <c r="Y11" s="2"/>
      <c r="Z11" s="2"/>
      <c r="AA11" s="2"/>
      <c r="AB11" s="2">
        <f t="shared" si="0"/>
        <v>7566</v>
      </c>
      <c r="AC11" s="2">
        <f>(B11*B2)+(C11*C2)+(D11*D2)+(E11*E2)+(F11*F2)+(G11*G2)+(H11*H2)+(I11*I2)+(J11*J2)+(K11*K2)+(L11*L2)+(M11*M2)+(N11*N2)+(O11*O2)+(P11*P2)+(Q11*Q2)+(R11*R2)+(S11*S2)+(T11*T2)+(U11*U2)+(V11*V2)+(W11*W2)+(X11*X2)+(Y11*Y2)+(Z11*Z2)+(AA11*AA2)</f>
        <v>186184</v>
      </c>
    </row>
    <row r="12" spans="1:29" x14ac:dyDescent="0.25">
      <c r="A12" s="2" t="s">
        <v>82</v>
      </c>
      <c r="B12" s="2">
        <v>1662</v>
      </c>
      <c r="C12" s="2">
        <v>181</v>
      </c>
      <c r="D12" s="2">
        <v>68</v>
      </c>
      <c r="E12" s="2"/>
      <c r="F12" s="2">
        <v>1592</v>
      </c>
      <c r="G12" s="2">
        <v>159</v>
      </c>
      <c r="H12" s="2">
        <v>131</v>
      </c>
      <c r="I12" s="2">
        <v>25</v>
      </c>
      <c r="J12" s="2">
        <v>77</v>
      </c>
      <c r="K12" s="2"/>
      <c r="L12" s="2">
        <v>31</v>
      </c>
      <c r="M12" s="2"/>
      <c r="N12" s="2">
        <v>255</v>
      </c>
      <c r="O12" s="2">
        <v>21</v>
      </c>
      <c r="P12" s="2">
        <v>31</v>
      </c>
      <c r="Q12" s="2"/>
      <c r="R12" s="2">
        <v>279</v>
      </c>
      <c r="S12" s="2">
        <v>19</v>
      </c>
      <c r="T12" s="2">
        <v>315</v>
      </c>
      <c r="U12" s="2">
        <v>9</v>
      </c>
      <c r="V12" s="2">
        <v>22</v>
      </c>
      <c r="W12" s="2">
        <v>1</v>
      </c>
      <c r="X12" s="2">
        <v>1</v>
      </c>
      <c r="Y12" s="2">
        <v>2</v>
      </c>
      <c r="Z12" s="2"/>
      <c r="AA12" s="2"/>
      <c r="AB12" s="2">
        <f t="shared" si="0"/>
        <v>4881</v>
      </c>
      <c r="AC12" s="2">
        <f>(B12*B2)+(C12*C2)+(D12*D2)+(E12*E2)+(F12*F2)+(G12*G2)+(H12*H2)+(I12*I2)+(J12*J2)+(K12*K2)+(L12*L2)+(M12*M2)+(N12*N2)+(O12*O2)+(P12*P2)+(Q12*Q2)+(R12*R2)+(S12*S2)+(T12*T2)+(U12*U2)+(V12*V2)+(W12*W2)+(X12*X2)+(Y12*Y2)+(Z12*Z2)+(AA12*AA2)</f>
        <v>136467</v>
      </c>
    </row>
    <row r="13" spans="1:29" x14ac:dyDescent="0.25">
      <c r="A13" s="2" t="s">
        <v>83</v>
      </c>
      <c r="B13" s="2">
        <v>2352</v>
      </c>
      <c r="C13" s="2">
        <v>156</v>
      </c>
      <c r="D13" s="2">
        <v>85</v>
      </c>
      <c r="E13" s="2"/>
      <c r="F13" s="2">
        <v>3211</v>
      </c>
      <c r="G13" s="2">
        <v>91</v>
      </c>
      <c r="H13" s="2">
        <v>559</v>
      </c>
      <c r="I13" s="2">
        <v>51</v>
      </c>
      <c r="J13" s="2">
        <v>99</v>
      </c>
      <c r="K13" s="2"/>
      <c r="L13" s="2">
        <v>222</v>
      </c>
      <c r="M13" s="2">
        <v>1</v>
      </c>
      <c r="N13" s="2">
        <v>72</v>
      </c>
      <c r="O13" s="2">
        <v>2</v>
      </c>
      <c r="P13" s="2">
        <v>24</v>
      </c>
      <c r="Q13" s="2"/>
      <c r="R13" s="2">
        <v>124</v>
      </c>
      <c r="S13" s="2">
        <v>4</v>
      </c>
      <c r="T13" s="2">
        <v>291</v>
      </c>
      <c r="U13" s="2">
        <v>7</v>
      </c>
      <c r="V13" s="2">
        <v>37</v>
      </c>
      <c r="W13" s="2">
        <v>2</v>
      </c>
      <c r="X13" s="2">
        <v>4</v>
      </c>
      <c r="Y13" s="2"/>
      <c r="Z13" s="2">
        <v>2</v>
      </c>
      <c r="AA13" s="2">
        <v>1</v>
      </c>
      <c r="AB13" s="2">
        <f t="shared" si="0"/>
        <v>7397</v>
      </c>
      <c r="AC13" s="2">
        <f>(B13*B2)+(C13*C2)+(D13*D2)+(E13*E2)+(F13*F2)+(G13*G2)+(H13*H2)+(I13*I2)+(J13*J2)+(K13*K2)+(L13*L2)+(M13*M2)+(N13*N2)+(O13*O2)+(P13*P2)+(Q13*Q2)+(R13*R2)+(S13*S2)+(T13*T2)+(U13*U2)+(V13*V2)+(W13*W2)+(X13*X2)+(Y13*Y2)+(Z13*Z2)+(AA13*AA2)</f>
        <v>188404</v>
      </c>
    </row>
    <row r="14" spans="1:29" x14ac:dyDescent="0.25">
      <c r="A14" s="2" t="s">
        <v>4</v>
      </c>
      <c r="B14" s="2">
        <v>453</v>
      </c>
      <c r="C14" s="2">
        <v>38</v>
      </c>
      <c r="D14" s="2">
        <v>18</v>
      </c>
      <c r="E14" s="2"/>
      <c r="F14" s="2">
        <v>407</v>
      </c>
      <c r="G14" s="2">
        <v>20</v>
      </c>
      <c r="H14" s="2">
        <v>61</v>
      </c>
      <c r="I14" s="2">
        <v>9</v>
      </c>
      <c r="J14" s="2">
        <v>18</v>
      </c>
      <c r="K14" s="2"/>
      <c r="L14" s="2">
        <v>8</v>
      </c>
      <c r="M14" s="2"/>
      <c r="N14" s="2">
        <v>21</v>
      </c>
      <c r="O14" s="2">
        <v>2</v>
      </c>
      <c r="P14" s="2">
        <v>20</v>
      </c>
      <c r="Q14" s="2"/>
      <c r="R14" s="2">
        <v>25</v>
      </c>
      <c r="S14" s="2">
        <v>1</v>
      </c>
      <c r="T14" s="2">
        <v>58</v>
      </c>
      <c r="U14" s="2">
        <v>4</v>
      </c>
      <c r="V14" s="2">
        <v>38</v>
      </c>
      <c r="W14" s="2">
        <v>2</v>
      </c>
      <c r="X14" s="2">
        <v>5</v>
      </c>
      <c r="Y14" s="2"/>
      <c r="Z14" s="2">
        <v>1</v>
      </c>
      <c r="AA14" s="2">
        <v>1</v>
      </c>
      <c r="AB14" s="2">
        <f t="shared" si="0"/>
        <v>1210</v>
      </c>
      <c r="AC14" s="2">
        <f>(B14*B2)+(C14*C2)+(D14*D2)+(E14*E2)+(F14*F2)+(G14*G2)+(H14*H2)+(I14*I2)+(J14*J2)+(K14*K2)+(L14*L2)+(M14*M2)+(N14*N2)+(O14*O2)+(P14*P2)+(Q14*Q2)+(R14*R2)+(S14*S2)+(T14*T2)+(U14*U2)+(V14*V2)+(W14*W2)+(X14*X2)+(Y14*Y2)+(Z14*Z2)+(AA14*AA2)</f>
        <v>30345</v>
      </c>
    </row>
    <row r="15" spans="1:29" x14ac:dyDescent="0.25">
      <c r="A15" s="2" t="s">
        <v>3</v>
      </c>
      <c r="B15" s="2">
        <v>2659</v>
      </c>
      <c r="C15" s="2">
        <v>182</v>
      </c>
      <c r="D15" s="2">
        <v>84</v>
      </c>
      <c r="E15" s="2"/>
      <c r="F15" s="2">
        <v>3286</v>
      </c>
      <c r="G15" s="2">
        <v>115</v>
      </c>
      <c r="H15" s="2">
        <v>508</v>
      </c>
      <c r="I15" s="2">
        <v>31</v>
      </c>
      <c r="J15" s="2">
        <v>95</v>
      </c>
      <c r="K15" s="2"/>
      <c r="L15" s="2">
        <v>142</v>
      </c>
      <c r="M15" s="2">
        <v>1</v>
      </c>
      <c r="N15" s="2">
        <v>109</v>
      </c>
      <c r="O15" s="2">
        <v>2</v>
      </c>
      <c r="P15" s="2">
        <v>16</v>
      </c>
      <c r="Q15" s="2"/>
      <c r="R15" s="2">
        <v>178</v>
      </c>
      <c r="S15" s="2">
        <v>2</v>
      </c>
      <c r="T15" s="2">
        <v>306</v>
      </c>
      <c r="U15" s="2">
        <v>3</v>
      </c>
      <c r="V15" s="2">
        <v>45</v>
      </c>
      <c r="W15" s="2"/>
      <c r="X15" s="2">
        <v>1</v>
      </c>
      <c r="Y15" s="2"/>
      <c r="Z15" s="2">
        <v>3</v>
      </c>
      <c r="AA15" s="2"/>
      <c r="AB15" s="2">
        <f t="shared" si="0"/>
        <v>7768</v>
      </c>
      <c r="AC15" s="2">
        <f>(B15*B2)+(C15*C2)+(D15*D2)+(E15*E2)+(F15*F2)+(G15*G2)+(H15*H2)+(I15*I2)+(J15*J2)+(K15*K2)+(L15*L2)+(M15*M2)+(N15*N2)+(O15*O2)+(P15*P2)+(Q15*Q2)+(R15*R2)+(S15*S2)+(T15*T2)+(U15*U2)+(V15*V2)+(W15*W2)+(X15*X2)+(Y15*Y2)+(Z15*Z2)+(AA15*AA2)</f>
        <v>200763</v>
      </c>
    </row>
    <row r="16" spans="1:29" x14ac:dyDescent="0.25">
      <c r="A16" s="2" t="s">
        <v>1</v>
      </c>
      <c r="B16" s="2">
        <v>7051</v>
      </c>
      <c r="C16" s="2">
        <v>547</v>
      </c>
      <c r="D16" s="2">
        <v>237</v>
      </c>
      <c r="E16" s="2"/>
      <c r="F16" s="2">
        <v>9036</v>
      </c>
      <c r="G16" s="2">
        <v>442</v>
      </c>
      <c r="H16" s="2">
        <v>870</v>
      </c>
      <c r="I16" s="2">
        <v>67</v>
      </c>
      <c r="J16" s="2">
        <v>239</v>
      </c>
      <c r="K16" s="2"/>
      <c r="L16" s="2">
        <v>242</v>
      </c>
      <c r="M16" s="2">
        <v>2</v>
      </c>
      <c r="N16" s="2">
        <v>166</v>
      </c>
      <c r="O16" s="2">
        <v>11</v>
      </c>
      <c r="P16" s="2">
        <v>38</v>
      </c>
      <c r="Q16" s="2"/>
      <c r="R16" s="2">
        <v>326</v>
      </c>
      <c r="S16" s="2">
        <v>11</v>
      </c>
      <c r="T16" s="2">
        <v>570</v>
      </c>
      <c r="U16" s="2">
        <v>7</v>
      </c>
      <c r="V16" s="2">
        <v>68</v>
      </c>
      <c r="W16" s="2">
        <v>1</v>
      </c>
      <c r="X16" s="2">
        <v>3</v>
      </c>
      <c r="Y16" s="2"/>
      <c r="Z16" s="2"/>
      <c r="AA16" s="2"/>
      <c r="AB16" s="2">
        <f t="shared" si="0"/>
        <v>19934</v>
      </c>
      <c r="AC16" s="2">
        <f>(B16*B2)+(C16*C2)+(D16*D2)+(E16*E2)+(F16*F2)+(G16*G2)+(H16*H2)+(I16*I2)+(J16*J2)+(K16*K2)+(L16*L2)+(M16*M2)+(N16*N2)+(O16*O2)+(P16*P2)+(Q16*Q2)+(R16*R2)+(S16*S2)+(T16*T2)+(U16*U2)+(V16*V2)+(W16*W2)+(X16*X2)+(Y16*Y2)+(Z16*Z2)+(AA16*AA2)</f>
        <v>497240</v>
      </c>
    </row>
    <row r="17" spans="1:29" x14ac:dyDescent="0.25">
      <c r="A17" s="2" t="s">
        <v>84</v>
      </c>
      <c r="B17" s="2">
        <v>3202</v>
      </c>
      <c r="C17" s="2">
        <v>158</v>
      </c>
      <c r="D17" s="2">
        <v>92</v>
      </c>
      <c r="E17" s="2"/>
      <c r="F17" s="2">
        <v>3299</v>
      </c>
      <c r="G17" s="2">
        <v>86</v>
      </c>
      <c r="H17" s="2">
        <v>654</v>
      </c>
      <c r="I17" s="2">
        <v>26</v>
      </c>
      <c r="J17" s="2">
        <v>116</v>
      </c>
      <c r="K17" s="2"/>
      <c r="L17" s="2">
        <v>135</v>
      </c>
      <c r="M17" s="2">
        <v>1</v>
      </c>
      <c r="N17" s="2">
        <v>73</v>
      </c>
      <c r="O17" s="2"/>
      <c r="P17" s="2">
        <v>18</v>
      </c>
      <c r="Q17" s="2"/>
      <c r="R17" s="2">
        <v>124</v>
      </c>
      <c r="S17" s="2">
        <v>1</v>
      </c>
      <c r="T17" s="2">
        <v>315</v>
      </c>
      <c r="U17" s="2">
        <v>10</v>
      </c>
      <c r="V17" s="2">
        <v>36</v>
      </c>
      <c r="W17" s="2"/>
      <c r="X17" s="2">
        <v>3</v>
      </c>
      <c r="Y17" s="2"/>
      <c r="Z17" s="2"/>
      <c r="AA17" s="2"/>
      <c r="AB17" s="2">
        <f t="shared" si="0"/>
        <v>8349</v>
      </c>
      <c r="AC17" s="2">
        <f>(B17*B2)+(C17*C2)+(D17*D2)+(E17*E2)+(F17*F2)+(G17*G2)+(H17*H2)+(I17*I2)+(J17*J2)+(K17*K2)+(L17*L2)+(M17*M2)+(N17*N2)+(O17*O2)+(P17*P2)+(Q17*Q2)+(R17*R2)+(S17*S2)+(T17*T2)+(U17*U2)+(V17*V2)+(W17*W2)+(X17*X2)+(Y17*Y2)+(Z17*Z2)+(AA17*AA2)</f>
        <v>216364</v>
      </c>
    </row>
    <row r="18" spans="1:29" x14ac:dyDescent="0.25">
      <c r="A18" s="2" t="s">
        <v>2</v>
      </c>
      <c r="B18" s="2">
        <v>5209</v>
      </c>
      <c r="C18" s="2">
        <v>548</v>
      </c>
      <c r="D18" s="2">
        <v>217</v>
      </c>
      <c r="E18" s="2"/>
      <c r="F18" s="2">
        <v>6659</v>
      </c>
      <c r="G18" s="2">
        <v>434</v>
      </c>
      <c r="H18" s="2">
        <v>562</v>
      </c>
      <c r="I18" s="2">
        <v>55</v>
      </c>
      <c r="J18" s="2">
        <v>199</v>
      </c>
      <c r="K18" s="2"/>
      <c r="L18" s="2">
        <v>162</v>
      </c>
      <c r="M18" s="2"/>
      <c r="N18" s="2">
        <v>149</v>
      </c>
      <c r="O18" s="2">
        <v>10</v>
      </c>
      <c r="P18" s="2">
        <v>27</v>
      </c>
      <c r="Q18" s="2"/>
      <c r="R18" s="2">
        <v>187</v>
      </c>
      <c r="S18" s="2">
        <v>4</v>
      </c>
      <c r="T18" s="2">
        <v>426</v>
      </c>
      <c r="U18" s="2">
        <v>3</v>
      </c>
      <c r="V18" s="2">
        <v>84</v>
      </c>
      <c r="W18" s="2">
        <v>2</v>
      </c>
      <c r="X18" s="2"/>
      <c r="Y18" s="2">
        <v>1</v>
      </c>
      <c r="Z18" s="2"/>
      <c r="AA18" s="2"/>
      <c r="AB18" s="2">
        <f t="shared" si="0"/>
        <v>14938</v>
      </c>
      <c r="AC18" s="2">
        <f>(B18*B2)+(C18*C2)+(D18*D2)+(E18*E2)+(F18*F2)+(G18*G2)+(H18*H2)+(I18*I2)+(J18*J2)+(K18*K2)+(L18*L2)+(M18*M2)+(N18*N2)+(O18*O2)+(P18*P2)+(Q18*Q2)+(R18*R2)+(S18*S2)+(T18*T2)+(U18*U2)+(V18*V2)+(W18*W2)+(X18*X2)+(Y18*Y2)+(Z18*Z2)+(AA18*AA2)</f>
        <v>367580</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49687</v>
      </c>
      <c r="C20" s="2">
        <f t="shared" si="1"/>
        <v>3789</v>
      </c>
      <c r="D20" s="2">
        <f t="shared" si="1"/>
        <v>1796</v>
      </c>
      <c r="E20" s="2">
        <f t="shared" si="1"/>
        <v>0</v>
      </c>
      <c r="F20" s="2">
        <f t="shared" si="1"/>
        <v>59698</v>
      </c>
      <c r="G20" s="2">
        <f t="shared" si="1"/>
        <v>2921</v>
      </c>
      <c r="H20" s="2">
        <f t="shared" si="1"/>
        <v>8674</v>
      </c>
      <c r="I20" s="2">
        <f t="shared" si="1"/>
        <v>662</v>
      </c>
      <c r="J20" s="2">
        <f t="shared" si="1"/>
        <v>2037</v>
      </c>
      <c r="K20" s="2">
        <f t="shared" si="1"/>
        <v>0</v>
      </c>
      <c r="L20" s="2">
        <f t="shared" si="1"/>
        <v>2649</v>
      </c>
      <c r="M20" s="2">
        <f t="shared" si="1"/>
        <v>12</v>
      </c>
      <c r="N20" s="2">
        <f t="shared" si="1"/>
        <v>1606</v>
      </c>
      <c r="O20" s="2">
        <f t="shared" si="1"/>
        <v>79</v>
      </c>
      <c r="P20" s="2">
        <f t="shared" si="1"/>
        <v>405</v>
      </c>
      <c r="Q20" s="2">
        <f t="shared" si="1"/>
        <v>0</v>
      </c>
      <c r="R20" s="2">
        <f t="shared" si="1"/>
        <v>2327</v>
      </c>
      <c r="S20" s="2">
        <f t="shared" si="1"/>
        <v>77</v>
      </c>
      <c r="T20" s="2">
        <f t="shared" si="1"/>
        <v>5048</v>
      </c>
      <c r="U20" s="2">
        <f t="shared" si="1"/>
        <v>81</v>
      </c>
      <c r="V20" s="2">
        <f t="shared" si="1"/>
        <v>792</v>
      </c>
      <c r="W20" s="2">
        <f t="shared" si="1"/>
        <v>23</v>
      </c>
      <c r="X20" s="2">
        <f t="shared" si="1"/>
        <v>26</v>
      </c>
      <c r="Y20" s="2">
        <f t="shared" si="1"/>
        <v>4</v>
      </c>
      <c r="Z20" s="2">
        <f t="shared" si="1"/>
        <v>11</v>
      </c>
      <c r="AA20" s="2">
        <f t="shared" si="1"/>
        <v>5</v>
      </c>
      <c r="AB20" s="2">
        <f t="shared" si="0"/>
        <v>142409</v>
      </c>
      <c r="AC20" s="2"/>
    </row>
    <row r="21" spans="1:29" x14ac:dyDescent="0.25">
      <c r="A21" s="9" t="s">
        <v>28</v>
      </c>
      <c r="B21" s="7">
        <f t="shared" ref="B21:AA21" si="2">B20*B2</f>
        <v>1490610</v>
      </c>
      <c r="C21" s="7">
        <f t="shared" si="2"/>
        <v>75780</v>
      </c>
      <c r="D21" s="7">
        <f t="shared" si="2"/>
        <v>0</v>
      </c>
      <c r="E21" s="7">
        <f t="shared" si="2"/>
        <v>0</v>
      </c>
      <c r="F21" s="7">
        <f t="shared" si="2"/>
        <v>1193960</v>
      </c>
      <c r="G21" s="7">
        <f t="shared" si="2"/>
        <v>58420</v>
      </c>
      <c r="H21" s="7">
        <f t="shared" si="2"/>
        <v>390330</v>
      </c>
      <c r="I21" s="7">
        <f t="shared" si="2"/>
        <v>19860</v>
      </c>
      <c r="J21" s="7">
        <f t="shared" si="2"/>
        <v>0</v>
      </c>
      <c r="K21" s="7">
        <f t="shared" si="2"/>
        <v>0</v>
      </c>
      <c r="L21" s="7">
        <f t="shared" si="2"/>
        <v>79470</v>
      </c>
      <c r="M21" s="7">
        <f t="shared" si="2"/>
        <v>360</v>
      </c>
      <c r="N21" s="7">
        <f t="shared" si="2"/>
        <v>131692</v>
      </c>
      <c r="O21" s="7">
        <f t="shared" si="2"/>
        <v>4266</v>
      </c>
      <c r="P21" s="7">
        <f t="shared" si="2"/>
        <v>0</v>
      </c>
      <c r="Q21" s="7">
        <f t="shared" si="2"/>
        <v>0</v>
      </c>
      <c r="R21" s="7">
        <f t="shared" si="2"/>
        <v>125658</v>
      </c>
      <c r="S21" s="7">
        <f t="shared" si="2"/>
        <v>4158</v>
      </c>
      <c r="T21" s="7">
        <f t="shared" si="2"/>
        <v>30288</v>
      </c>
      <c r="U21" s="7">
        <f t="shared" si="2"/>
        <v>486</v>
      </c>
      <c r="V21" s="7">
        <f t="shared" si="2"/>
        <v>9504</v>
      </c>
      <c r="W21" s="7">
        <f t="shared" si="2"/>
        <v>276</v>
      </c>
      <c r="X21" s="7">
        <f t="shared" si="2"/>
        <v>312</v>
      </c>
      <c r="Y21" s="7">
        <f t="shared" si="2"/>
        <v>48</v>
      </c>
      <c r="Z21" s="7">
        <f t="shared" si="2"/>
        <v>297</v>
      </c>
      <c r="AA21" s="7">
        <f t="shared" si="2"/>
        <v>135</v>
      </c>
      <c r="AB21" s="7">
        <f>SUM(B21:AA21)</f>
        <v>3615910</v>
      </c>
      <c r="AC21" s="19">
        <f>SUM(AC4:AC20)</f>
        <v>3615910</v>
      </c>
    </row>
    <row r="24" spans="1:29" x14ac:dyDescent="0.25">
      <c r="A24" s="1" t="s">
        <v>5</v>
      </c>
      <c r="B24" s="2">
        <v>602</v>
      </c>
      <c r="C24" s="2">
        <v>57</v>
      </c>
      <c r="D24" s="2">
        <v>29</v>
      </c>
      <c r="E24" s="2"/>
      <c r="F24" s="2">
        <v>673</v>
      </c>
      <c r="G24" s="2">
        <v>50</v>
      </c>
      <c r="H24" s="2">
        <v>67</v>
      </c>
      <c r="I24" s="2">
        <v>8</v>
      </c>
      <c r="J24" s="2">
        <v>30</v>
      </c>
      <c r="K24" s="2"/>
      <c r="L24" s="2">
        <v>23</v>
      </c>
      <c r="M24" s="2">
        <v>1</v>
      </c>
      <c r="N24" s="2">
        <v>73</v>
      </c>
      <c r="O24" s="2">
        <v>6</v>
      </c>
      <c r="P24" s="2">
        <v>16</v>
      </c>
      <c r="Q24" s="2"/>
      <c r="R24" s="2">
        <v>120</v>
      </c>
      <c r="S24" s="2">
        <v>5</v>
      </c>
      <c r="T24" s="2">
        <v>84</v>
      </c>
      <c r="U24" s="2">
        <v>1</v>
      </c>
      <c r="V24" s="2">
        <v>7</v>
      </c>
      <c r="W24" s="2"/>
      <c r="X24" s="2"/>
      <c r="Y24" s="2"/>
      <c r="Z24" s="2"/>
      <c r="AA24" s="2"/>
      <c r="AB24" s="2">
        <f t="shared" ref="AB24:AB26" si="3">SUM(B24:AA24)</f>
        <v>1852</v>
      </c>
      <c r="AC24" s="2">
        <f>(B24*B2)+(C24*C2)+(D24*D2)+(E24*E2)+(F24*F2)+(G24*G2)+(H24*H2)+(I24*I2)+(J24*J2)+(K24*K2)+(L24*L2)+(M24*M2)+(N24*N2)+(O24*O2)+(P24*P2)+(Q24*Q2)+(R24*R2)+(S24*S2)+(T24*T2)+(U24*U2)+(V24*V2)+(W24*W2)+(X24*X2)+(Y24*Y2)+(Z24*Z2)+(AA24*AA2)</f>
        <v>51289</v>
      </c>
    </row>
    <row r="25" spans="1:29" x14ac:dyDescent="0.25">
      <c r="A25" s="1" t="s">
        <v>6</v>
      </c>
      <c r="B25" s="2">
        <v>988</v>
      </c>
      <c r="C25" s="2">
        <v>105</v>
      </c>
      <c r="D25" s="2">
        <v>39</v>
      </c>
      <c r="E25" s="2"/>
      <c r="F25" s="2">
        <v>936</v>
      </c>
      <c r="G25" s="2">
        <v>75</v>
      </c>
      <c r="H25" s="2">
        <v>105</v>
      </c>
      <c r="I25" s="2">
        <v>10</v>
      </c>
      <c r="J25" s="2">
        <v>45</v>
      </c>
      <c r="K25" s="2"/>
      <c r="L25" s="2">
        <v>25</v>
      </c>
      <c r="M25" s="2">
        <v>1</v>
      </c>
      <c r="N25" s="2">
        <v>82</v>
      </c>
      <c r="O25" s="2">
        <v>7</v>
      </c>
      <c r="P25" s="2">
        <v>14</v>
      </c>
      <c r="Q25" s="2"/>
      <c r="R25" s="2">
        <v>135</v>
      </c>
      <c r="S25" s="2">
        <v>7</v>
      </c>
      <c r="T25" s="2">
        <v>91</v>
      </c>
      <c r="U25" s="2">
        <v>1</v>
      </c>
      <c r="V25" s="2">
        <v>16</v>
      </c>
      <c r="W25" s="2">
        <v>1</v>
      </c>
      <c r="X25" s="2"/>
      <c r="Y25" s="2"/>
      <c r="Z25" s="2"/>
      <c r="AA25" s="2"/>
      <c r="AB25" s="2">
        <f t="shared" si="3"/>
        <v>2683</v>
      </c>
      <c r="AC25" s="2">
        <f>(B25*B2)+(C25*C2)+(D25*D2)+(E25*E2)+(F25*F2)+(G25*G2)+(H25*H2)+(I25*I2)+(J25*J2)+(K25*K2)+(L25*L2)+(M25*M2)+(N25*N2)+(O25*O2)+(P25*P2)+(Q25*Q2)+(R25*R2)+(S25*S2)+(T25*T2)+(U25*U2)+(V25*V2)+(W25*W2)+(X25*X2)+(Y25*Y2)+(Z25*Z2)+(AA25*AA2)</f>
        <v>73291</v>
      </c>
    </row>
    <row r="26" spans="1:29" x14ac:dyDescent="0.25">
      <c r="A26" s="1" t="s">
        <v>7</v>
      </c>
      <c r="B26" s="2">
        <v>488</v>
      </c>
      <c r="C26" s="2">
        <v>57</v>
      </c>
      <c r="D26" s="2">
        <v>21</v>
      </c>
      <c r="E26" s="2"/>
      <c r="F26" s="2">
        <v>510</v>
      </c>
      <c r="G26" s="2">
        <v>35</v>
      </c>
      <c r="H26" s="2">
        <v>58</v>
      </c>
      <c r="I26" s="2">
        <v>6</v>
      </c>
      <c r="J26" s="2">
        <v>28</v>
      </c>
      <c r="K26" s="2"/>
      <c r="L26" s="2">
        <v>17</v>
      </c>
      <c r="M26" s="2"/>
      <c r="N26" s="2">
        <v>104</v>
      </c>
      <c r="O26" s="2">
        <v>14</v>
      </c>
      <c r="P26" s="2">
        <v>25</v>
      </c>
      <c r="Q26" s="2"/>
      <c r="R26" s="2">
        <v>165</v>
      </c>
      <c r="S26" s="2">
        <v>10</v>
      </c>
      <c r="T26" s="2">
        <v>69</v>
      </c>
      <c r="U26" s="2"/>
      <c r="V26" s="2">
        <v>4</v>
      </c>
      <c r="W26" s="2">
        <v>1</v>
      </c>
      <c r="X26" s="2"/>
      <c r="Y26" s="2"/>
      <c r="Z26" s="2"/>
      <c r="AA26" s="2"/>
      <c r="AB26" s="2">
        <f t="shared" si="3"/>
        <v>1612</v>
      </c>
      <c r="AC26" s="2">
        <f>(B26*B2)+(C26*C2)+(D26*D2)+(E26*E2)+(F26*F2)+(G26*G2)+(H26*H2)+(I26*I2)+(J26*J2)+(K26*K2)+(L26*L2)+(M26*M2)+(N26*N2)+(O26*O2)+(P26*P2)+(Q26*Q2)+(R26*R2)+(S26*S2)+(T26*T2)+(U26*U2)+(V26*V2)+(W26*W2)+(X26*X2)+(Y26*Y2)+(Z26*Z2)+(AA26*AA2)</f>
        <v>49188</v>
      </c>
    </row>
    <row r="28" spans="1:29" x14ac:dyDescent="0.25">
      <c r="A28" s="9" t="s">
        <v>29</v>
      </c>
      <c r="B28" s="2">
        <f>SUM(B24:B27)</f>
        <v>2078</v>
      </c>
      <c r="C28" s="2">
        <f t="shared" ref="C28:AB28" si="4">SUM(C24:C27)</f>
        <v>219</v>
      </c>
      <c r="D28" s="2">
        <f t="shared" si="4"/>
        <v>89</v>
      </c>
      <c r="E28" s="2">
        <f t="shared" si="4"/>
        <v>0</v>
      </c>
      <c r="F28" s="2">
        <f t="shared" si="4"/>
        <v>2119</v>
      </c>
      <c r="G28" s="2">
        <f t="shared" si="4"/>
        <v>160</v>
      </c>
      <c r="H28" s="2">
        <f t="shared" si="4"/>
        <v>230</v>
      </c>
      <c r="I28" s="2">
        <f t="shared" si="4"/>
        <v>24</v>
      </c>
      <c r="J28" s="2">
        <f t="shared" si="4"/>
        <v>103</v>
      </c>
      <c r="K28" s="2">
        <f t="shared" si="4"/>
        <v>0</v>
      </c>
      <c r="L28" s="2">
        <f t="shared" si="4"/>
        <v>65</v>
      </c>
      <c r="M28" s="2">
        <f t="shared" si="4"/>
        <v>2</v>
      </c>
      <c r="N28" s="2">
        <f t="shared" si="4"/>
        <v>259</v>
      </c>
      <c r="O28" s="2">
        <f t="shared" si="4"/>
        <v>27</v>
      </c>
      <c r="P28" s="2">
        <f t="shared" si="4"/>
        <v>55</v>
      </c>
      <c r="Q28" s="2">
        <f t="shared" si="4"/>
        <v>0</v>
      </c>
      <c r="R28" s="2">
        <f t="shared" si="4"/>
        <v>420</v>
      </c>
      <c r="S28" s="2">
        <f t="shared" si="4"/>
        <v>22</v>
      </c>
      <c r="T28" s="2">
        <f t="shared" si="4"/>
        <v>244</v>
      </c>
      <c r="U28" s="2">
        <f t="shared" si="4"/>
        <v>2</v>
      </c>
      <c r="V28" s="2">
        <f t="shared" si="4"/>
        <v>27</v>
      </c>
      <c r="W28" s="2">
        <f t="shared" si="4"/>
        <v>2</v>
      </c>
      <c r="X28" s="2">
        <f t="shared" si="4"/>
        <v>0</v>
      </c>
      <c r="Y28" s="2">
        <f t="shared" si="4"/>
        <v>0</v>
      </c>
      <c r="Z28" s="2">
        <f t="shared" si="4"/>
        <v>0</v>
      </c>
      <c r="AA28" s="2">
        <f t="shared" si="4"/>
        <v>0</v>
      </c>
      <c r="AB28" s="2">
        <f t="shared" si="4"/>
        <v>6147</v>
      </c>
      <c r="AC28" s="2"/>
    </row>
    <row r="29" spans="1:29" x14ac:dyDescent="0.25">
      <c r="A29" s="9" t="s">
        <v>30</v>
      </c>
      <c r="B29" s="7">
        <f>B28*B2</f>
        <v>62340</v>
      </c>
      <c r="C29" s="7">
        <f t="shared" ref="C29:AA29" si="5">C28*C2</f>
        <v>4380</v>
      </c>
      <c r="D29" s="7">
        <f t="shared" si="5"/>
        <v>0</v>
      </c>
      <c r="E29" s="7">
        <f t="shared" si="5"/>
        <v>0</v>
      </c>
      <c r="F29" s="7">
        <f t="shared" si="5"/>
        <v>42380</v>
      </c>
      <c r="G29" s="7">
        <f t="shared" si="5"/>
        <v>3200</v>
      </c>
      <c r="H29" s="7">
        <f t="shared" si="5"/>
        <v>10350</v>
      </c>
      <c r="I29" s="7">
        <f t="shared" si="5"/>
        <v>720</v>
      </c>
      <c r="J29" s="7">
        <f t="shared" si="5"/>
        <v>0</v>
      </c>
      <c r="K29" s="7">
        <f t="shared" si="5"/>
        <v>0</v>
      </c>
      <c r="L29" s="7">
        <f t="shared" si="5"/>
        <v>1950</v>
      </c>
      <c r="M29" s="7">
        <f t="shared" si="5"/>
        <v>60</v>
      </c>
      <c r="N29" s="7">
        <f t="shared" si="5"/>
        <v>21238</v>
      </c>
      <c r="O29" s="7">
        <f t="shared" si="5"/>
        <v>1458</v>
      </c>
      <c r="P29" s="7">
        <f t="shared" si="5"/>
        <v>0</v>
      </c>
      <c r="Q29" s="7">
        <f t="shared" si="5"/>
        <v>0</v>
      </c>
      <c r="R29" s="7">
        <f t="shared" si="5"/>
        <v>22680</v>
      </c>
      <c r="S29" s="7">
        <f t="shared" si="5"/>
        <v>1188</v>
      </c>
      <c r="T29" s="7">
        <f t="shared" si="5"/>
        <v>1464</v>
      </c>
      <c r="U29" s="7">
        <f t="shared" si="5"/>
        <v>12</v>
      </c>
      <c r="V29" s="7">
        <f t="shared" si="5"/>
        <v>324</v>
      </c>
      <c r="W29" s="7">
        <f t="shared" si="5"/>
        <v>24</v>
      </c>
      <c r="X29" s="7">
        <f t="shared" si="5"/>
        <v>0</v>
      </c>
      <c r="Y29" s="7">
        <f t="shared" si="5"/>
        <v>0</v>
      </c>
      <c r="Z29" s="7">
        <f t="shared" si="5"/>
        <v>0</v>
      </c>
      <c r="AA29" s="7">
        <f t="shared" si="5"/>
        <v>0</v>
      </c>
      <c r="AB29" s="7">
        <f>SUM(B29:AA29)</f>
        <v>173768</v>
      </c>
      <c r="AC29" s="19">
        <f>SUM(AC24:AC28)</f>
        <v>173768</v>
      </c>
    </row>
    <row r="31" spans="1:29" x14ac:dyDescent="0.25">
      <c r="A31" s="9" t="s">
        <v>31</v>
      </c>
      <c r="B31" s="2">
        <f>B20+B28</f>
        <v>51765</v>
      </c>
      <c r="C31" s="2">
        <f t="shared" ref="C31:AB32" si="6">C20+C28</f>
        <v>4008</v>
      </c>
      <c r="D31" s="2">
        <f t="shared" si="6"/>
        <v>1885</v>
      </c>
      <c r="E31" s="2">
        <f t="shared" si="6"/>
        <v>0</v>
      </c>
      <c r="F31" s="2">
        <f t="shared" si="6"/>
        <v>61817</v>
      </c>
      <c r="G31" s="2">
        <f t="shared" si="6"/>
        <v>3081</v>
      </c>
      <c r="H31" s="2">
        <f t="shared" si="6"/>
        <v>8904</v>
      </c>
      <c r="I31" s="2">
        <f t="shared" si="6"/>
        <v>686</v>
      </c>
      <c r="J31" s="2">
        <f t="shared" si="6"/>
        <v>2140</v>
      </c>
      <c r="K31" s="2">
        <f t="shared" si="6"/>
        <v>0</v>
      </c>
      <c r="L31" s="2">
        <f t="shared" si="6"/>
        <v>2714</v>
      </c>
      <c r="M31" s="2">
        <f t="shared" si="6"/>
        <v>14</v>
      </c>
      <c r="N31" s="2">
        <f t="shared" si="6"/>
        <v>1865</v>
      </c>
      <c r="O31" s="2">
        <f t="shared" si="6"/>
        <v>106</v>
      </c>
      <c r="P31" s="2">
        <f t="shared" si="6"/>
        <v>460</v>
      </c>
      <c r="Q31" s="2">
        <f t="shared" si="6"/>
        <v>0</v>
      </c>
      <c r="R31" s="2">
        <f t="shared" si="6"/>
        <v>2747</v>
      </c>
      <c r="S31" s="2">
        <f t="shared" si="6"/>
        <v>99</v>
      </c>
      <c r="T31" s="2">
        <f t="shared" si="6"/>
        <v>5292</v>
      </c>
      <c r="U31" s="2">
        <f t="shared" si="6"/>
        <v>83</v>
      </c>
      <c r="V31" s="2">
        <f t="shared" si="6"/>
        <v>819</v>
      </c>
      <c r="W31" s="2">
        <f t="shared" si="6"/>
        <v>25</v>
      </c>
      <c r="X31" s="2">
        <f t="shared" si="6"/>
        <v>26</v>
      </c>
      <c r="Y31" s="2">
        <f t="shared" si="6"/>
        <v>4</v>
      </c>
      <c r="Z31" s="2">
        <f t="shared" si="6"/>
        <v>11</v>
      </c>
      <c r="AA31" s="2">
        <f t="shared" si="6"/>
        <v>5</v>
      </c>
      <c r="AB31" s="2">
        <f t="shared" si="6"/>
        <v>148556</v>
      </c>
      <c r="AC31" s="2"/>
    </row>
    <row r="32" spans="1:29" x14ac:dyDescent="0.25">
      <c r="A32" s="9" t="s">
        <v>32</v>
      </c>
      <c r="B32" s="7">
        <f>B21+B29</f>
        <v>1552950</v>
      </c>
      <c r="C32" s="7">
        <f t="shared" si="6"/>
        <v>80160</v>
      </c>
      <c r="D32" s="7">
        <f t="shared" si="6"/>
        <v>0</v>
      </c>
      <c r="E32" s="7">
        <f t="shared" si="6"/>
        <v>0</v>
      </c>
      <c r="F32" s="7">
        <f t="shared" si="6"/>
        <v>1236340</v>
      </c>
      <c r="G32" s="7">
        <f t="shared" si="6"/>
        <v>61620</v>
      </c>
      <c r="H32" s="7">
        <f t="shared" si="6"/>
        <v>400680</v>
      </c>
      <c r="I32" s="7">
        <f t="shared" si="6"/>
        <v>20580</v>
      </c>
      <c r="J32" s="7">
        <f t="shared" si="6"/>
        <v>0</v>
      </c>
      <c r="K32" s="7">
        <f t="shared" si="6"/>
        <v>0</v>
      </c>
      <c r="L32" s="7">
        <f t="shared" si="6"/>
        <v>81420</v>
      </c>
      <c r="M32" s="7">
        <f t="shared" si="6"/>
        <v>420</v>
      </c>
      <c r="N32" s="7">
        <f t="shared" si="6"/>
        <v>152930</v>
      </c>
      <c r="O32" s="7">
        <f t="shared" si="6"/>
        <v>5724</v>
      </c>
      <c r="P32" s="7">
        <f t="shared" si="6"/>
        <v>0</v>
      </c>
      <c r="Q32" s="7">
        <f t="shared" si="6"/>
        <v>0</v>
      </c>
      <c r="R32" s="7">
        <f t="shared" si="6"/>
        <v>148338</v>
      </c>
      <c r="S32" s="7">
        <f t="shared" si="6"/>
        <v>5346</v>
      </c>
      <c r="T32" s="7">
        <f t="shared" si="6"/>
        <v>31752</v>
      </c>
      <c r="U32" s="7">
        <f t="shared" si="6"/>
        <v>498</v>
      </c>
      <c r="V32" s="7">
        <f t="shared" si="6"/>
        <v>9828</v>
      </c>
      <c r="W32" s="7">
        <f t="shared" si="6"/>
        <v>300</v>
      </c>
      <c r="X32" s="7">
        <f t="shared" si="6"/>
        <v>312</v>
      </c>
      <c r="Y32" s="7">
        <f t="shared" si="6"/>
        <v>48</v>
      </c>
      <c r="Z32" s="7">
        <f t="shared" si="6"/>
        <v>297</v>
      </c>
      <c r="AA32" s="7">
        <f t="shared" si="6"/>
        <v>135</v>
      </c>
      <c r="AB32" s="7">
        <f t="shared" si="6"/>
        <v>3789678</v>
      </c>
      <c r="AC32" s="19">
        <f>AC21+AC29</f>
        <v>3789678</v>
      </c>
    </row>
  </sheetData>
  <mergeCells count="5">
    <mergeCell ref="B1:G1"/>
    <mergeCell ref="H1:M1"/>
    <mergeCell ref="N1:S1"/>
    <mergeCell ref="T1:W1"/>
    <mergeCell ref="X1:AA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pane xSplit="1" ySplit="3" topLeftCell="B4" activePane="bottomRight" state="frozen"/>
      <selection pane="topRight" activeCell="B1" sqref="B1"/>
      <selection pane="bottomLeft" activeCell="A4" sqref="A4"/>
      <selection pane="bottomRight" activeCell="A12" sqref="A12"/>
    </sheetView>
  </sheetViews>
  <sheetFormatPr defaultRowHeight="15" x14ac:dyDescent="0.25"/>
  <cols>
    <col min="1" max="1" width="39.90625" bestFit="1" customWidth="1"/>
    <col min="2" max="2" width="10.8164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0">
        <v>322</v>
      </c>
      <c r="C4" s="20">
        <v>30</v>
      </c>
      <c r="D4" s="20">
        <v>33</v>
      </c>
      <c r="E4" s="20"/>
      <c r="F4" s="20">
        <v>216</v>
      </c>
      <c r="G4" s="20">
        <v>2</v>
      </c>
      <c r="H4" s="20">
        <v>64</v>
      </c>
      <c r="I4" s="20">
        <v>6</v>
      </c>
      <c r="J4" s="20">
        <v>35</v>
      </c>
      <c r="K4" s="20"/>
      <c r="L4" s="20">
        <v>12</v>
      </c>
      <c r="M4" s="20"/>
      <c r="N4" s="20">
        <v>33</v>
      </c>
      <c r="O4" s="20"/>
      <c r="P4" s="20">
        <v>10</v>
      </c>
      <c r="Q4" s="20"/>
      <c r="R4" s="20">
        <v>36</v>
      </c>
      <c r="S4" s="20">
        <v>1</v>
      </c>
      <c r="T4" s="20"/>
      <c r="U4" s="20"/>
      <c r="V4" s="20"/>
      <c r="W4" s="20"/>
      <c r="X4" s="20"/>
      <c r="Y4" s="20"/>
      <c r="Z4" s="20"/>
      <c r="AA4" s="20"/>
      <c r="AB4" s="20">
        <f>SUM(B4:AA4)</f>
        <v>800</v>
      </c>
      <c r="AC4" s="20">
        <f>(B4*B2)+(C4*C2)+(D4*D2)+(E4*E2)+(F4*F2)+(G4*G2)+(H4*H2)+(I4*I2)+(J4*J2)+(K4*K2)+(L4*L2)+(M4*M2)+(N4*N2)+(O4*O2)+(P4*P2)+(Q4*Q2)+(R4*R2)+(S4*S2)+(T4*T2)+(U4*U2)+(V4*V2)+(W4*W2)+(X4*X2)+(Y4*Y2)+(Z4*Z2)+(AA4*AA2)</f>
        <v>22744</v>
      </c>
    </row>
    <row r="5" spans="1:29" x14ac:dyDescent="0.25">
      <c r="A5" s="2" t="s">
        <v>76</v>
      </c>
      <c r="B5" s="20">
        <v>397</v>
      </c>
      <c r="C5" s="20">
        <v>45</v>
      </c>
      <c r="D5" s="20">
        <v>68</v>
      </c>
      <c r="E5" s="20"/>
      <c r="F5" s="20">
        <v>322</v>
      </c>
      <c r="G5" s="20">
        <v>2</v>
      </c>
      <c r="H5" s="20">
        <v>96</v>
      </c>
      <c r="I5" s="20">
        <v>8</v>
      </c>
      <c r="J5" s="20">
        <v>42</v>
      </c>
      <c r="K5" s="20"/>
      <c r="L5" s="20">
        <v>28</v>
      </c>
      <c r="M5" s="20"/>
      <c r="N5" s="20">
        <v>2</v>
      </c>
      <c r="O5" s="20">
        <v>1</v>
      </c>
      <c r="P5" s="20">
        <v>7</v>
      </c>
      <c r="Q5" s="20"/>
      <c r="R5" s="20">
        <v>6</v>
      </c>
      <c r="S5" s="20"/>
      <c r="T5" s="20"/>
      <c r="U5" s="20"/>
      <c r="V5" s="20"/>
      <c r="W5" s="20"/>
      <c r="X5" s="20"/>
      <c r="Y5" s="20"/>
      <c r="Z5" s="20"/>
      <c r="AA5" s="20"/>
      <c r="AB5" s="20">
        <f t="shared" ref="AB5:AB20" si="0">SUM(B5:AA5)</f>
        <v>1024</v>
      </c>
      <c r="AC5" s="20">
        <f>(B5*B2)+(C5*C2)+(D5*D2)+(E5*E2)+(F5*F2)+(G5*G2)+(H5*H2)+(I5*I2)+(J5*J2)+(K5*K2)+(L5*L2)+(M5*M2)+(N5*N2)+(O5*O2)+(P5*P2)+(Q5*Q2)+(R5*R2)+(S5*S2)+(T5*T2)+(U5*U2)+(V5*V2)+(W5*W2)+(X5*X2)+(Y5*Y2)+(Z5*Z2)+(AA5*AA2)</f>
        <v>25232</v>
      </c>
    </row>
    <row r="6" spans="1:29" x14ac:dyDescent="0.25">
      <c r="A6" s="2" t="s">
        <v>77</v>
      </c>
      <c r="B6" s="20">
        <v>164</v>
      </c>
      <c r="C6" s="20">
        <v>9</v>
      </c>
      <c r="D6" s="20">
        <v>12</v>
      </c>
      <c r="E6" s="20"/>
      <c r="F6" s="20">
        <v>128</v>
      </c>
      <c r="G6" s="20"/>
      <c r="H6" s="20">
        <v>54</v>
      </c>
      <c r="I6" s="20">
        <v>2</v>
      </c>
      <c r="J6" s="20">
        <v>13</v>
      </c>
      <c r="K6" s="20"/>
      <c r="L6" s="20">
        <v>7</v>
      </c>
      <c r="M6" s="20"/>
      <c r="N6" s="20">
        <v>20</v>
      </c>
      <c r="O6" s="20">
        <v>1</v>
      </c>
      <c r="P6" s="20">
        <v>6</v>
      </c>
      <c r="Q6" s="20"/>
      <c r="R6" s="20">
        <v>24</v>
      </c>
      <c r="S6" s="20"/>
      <c r="T6" s="20"/>
      <c r="U6" s="20"/>
      <c r="V6" s="20"/>
      <c r="W6" s="20"/>
      <c r="X6" s="20"/>
      <c r="Y6" s="20"/>
      <c r="Z6" s="20"/>
      <c r="AA6" s="20"/>
      <c r="AB6" s="20">
        <f t="shared" si="0"/>
        <v>440</v>
      </c>
      <c r="AC6" s="20">
        <f>(B6*B2)+(C6*C2)+(D6*D2)+(E6*E2)+(F6*F2)+(G6*G2)+(H6*H2)+(I6*I2)+(J6*J2)+(K6*K2)+(L6*L2)+(M6*M2)+(N6*N2)+(O6*O2)+(P6*P2)+(Q6*Q2)+(R6*R2)+(S6*S2)+(T6*T2)+(U6*U2)+(V6*V2)+(W6*W2)+(X6*X2)+(Y6*Y2)+(Z6*Z2)+(AA6*AA2)</f>
        <v>13350</v>
      </c>
    </row>
    <row r="7" spans="1:29" x14ac:dyDescent="0.25">
      <c r="A7" s="2" t="s">
        <v>0</v>
      </c>
      <c r="B7" s="20">
        <v>769</v>
      </c>
      <c r="C7" s="20">
        <v>49</v>
      </c>
      <c r="D7" s="20">
        <v>99</v>
      </c>
      <c r="E7" s="20"/>
      <c r="F7" s="20">
        <v>565</v>
      </c>
      <c r="G7" s="20">
        <v>1</v>
      </c>
      <c r="H7" s="20">
        <v>310</v>
      </c>
      <c r="I7" s="20">
        <v>23</v>
      </c>
      <c r="J7" s="20">
        <v>151</v>
      </c>
      <c r="K7" s="20"/>
      <c r="L7" s="20">
        <v>68</v>
      </c>
      <c r="M7" s="20"/>
      <c r="N7" s="20">
        <v>7</v>
      </c>
      <c r="O7" s="20">
        <v>2</v>
      </c>
      <c r="P7" s="20">
        <v>26</v>
      </c>
      <c r="Q7" s="20"/>
      <c r="R7" s="20">
        <v>5</v>
      </c>
      <c r="S7" s="20"/>
      <c r="T7" s="20"/>
      <c r="U7" s="20"/>
      <c r="V7" s="20"/>
      <c r="W7" s="20"/>
      <c r="X7" s="20"/>
      <c r="Y7" s="20"/>
      <c r="Z7" s="20"/>
      <c r="AA7" s="20"/>
      <c r="AB7" s="20">
        <f t="shared" si="0"/>
        <v>2075</v>
      </c>
      <c r="AC7" s="20">
        <f>(B7*B2)+(C7*C2)+(D7*D2)+(E7*E2)+(F7*F2)+(G7*G2)+(H7*H2)+(I7*I2)+(J7*J2)+(K7*K2)+(L7*L2)+(M7*M2)+(N7*N2)+(O7*O2)+(P7*P2)+(Q7*Q2)+(R7*R2)+(S7*S2)+(T7*T2)+(U7*U2)+(V7*V2)+(W7*W2)+(X7*X2)+(Y7*Y2)+(Z7*Z2)+(AA7*AA2)</f>
        <v>53002</v>
      </c>
    </row>
    <row r="8" spans="1:29" x14ac:dyDescent="0.25">
      <c r="A8" s="2" t="s">
        <v>78</v>
      </c>
      <c r="B8" s="20">
        <v>555</v>
      </c>
      <c r="C8" s="20">
        <v>61</v>
      </c>
      <c r="D8" s="20">
        <v>46</v>
      </c>
      <c r="E8" s="20"/>
      <c r="F8" s="20">
        <v>413</v>
      </c>
      <c r="G8" s="20">
        <v>5</v>
      </c>
      <c r="H8" s="20">
        <v>132</v>
      </c>
      <c r="I8" s="20">
        <v>14</v>
      </c>
      <c r="J8" s="20">
        <v>61</v>
      </c>
      <c r="K8" s="20"/>
      <c r="L8" s="20">
        <v>16</v>
      </c>
      <c r="M8" s="20"/>
      <c r="N8" s="20">
        <v>13</v>
      </c>
      <c r="O8" s="20"/>
      <c r="P8" s="20">
        <v>12</v>
      </c>
      <c r="Q8" s="20"/>
      <c r="R8" s="20">
        <v>19</v>
      </c>
      <c r="S8" s="20"/>
      <c r="T8" s="20"/>
      <c r="U8" s="20"/>
      <c r="V8" s="20"/>
      <c r="W8" s="20"/>
      <c r="X8" s="20"/>
      <c r="Y8" s="20"/>
      <c r="Z8" s="20"/>
      <c r="AA8" s="20"/>
      <c r="AB8" s="20">
        <f t="shared" si="0"/>
        <v>1347</v>
      </c>
      <c r="AC8" s="20">
        <f>(B8*B2)+(C8*C2)+(D8*D2)+(E8*E2)+(F8*F2)+(G8*G2)+(H8*H2)+(I8*I2)+(J8*J2)+(K8*K2)+(L8*L2)+(M8*M2)+(N8*N2)+(O8*O2)+(P8*P2)+(Q8*Q2)+(R8*R2)+(S8*S2)+(T8*T2)+(U8*U2)+(V8*V2)+(W8*W2)+(X8*X2)+(Y8*Y2)+(Z8*Z2)+(AA8*AA2)</f>
        <v>35162</v>
      </c>
    </row>
    <row r="9" spans="1:29" x14ac:dyDescent="0.25">
      <c r="A9" s="2" t="s">
        <v>79</v>
      </c>
      <c r="B9" s="20">
        <v>479</v>
      </c>
      <c r="C9" s="20">
        <v>35</v>
      </c>
      <c r="D9" s="20">
        <v>46</v>
      </c>
      <c r="E9" s="20"/>
      <c r="F9" s="20">
        <v>260</v>
      </c>
      <c r="G9" s="20">
        <v>2</v>
      </c>
      <c r="H9" s="20">
        <v>168</v>
      </c>
      <c r="I9" s="20">
        <v>15</v>
      </c>
      <c r="J9" s="20">
        <v>55</v>
      </c>
      <c r="K9" s="20"/>
      <c r="L9" s="20">
        <v>35</v>
      </c>
      <c r="M9" s="20"/>
      <c r="N9" s="20">
        <v>9</v>
      </c>
      <c r="O9" s="20">
        <v>1</v>
      </c>
      <c r="P9" s="20">
        <v>12</v>
      </c>
      <c r="Q9" s="20"/>
      <c r="R9" s="20">
        <v>5</v>
      </c>
      <c r="S9" s="20"/>
      <c r="T9" s="20"/>
      <c r="U9" s="20"/>
      <c r="V9" s="20"/>
      <c r="W9" s="20"/>
      <c r="X9" s="20"/>
      <c r="Y9" s="20"/>
      <c r="Z9" s="20"/>
      <c r="AA9" s="20"/>
      <c r="AB9" s="20">
        <f t="shared" si="0"/>
        <v>1122</v>
      </c>
      <c r="AC9" s="20">
        <f>(B9*B2)+(C9*C2)+(D9*D2)+(E9*E2)+(F9*F2)+(G9*G2)+(H9*H2)+(I9*I2)+(J9*J2)+(K9*K2)+(L9*L2)+(M9*M2)+(N9*N2)+(O9*O2)+(P9*P2)+(Q9*Q2)+(R9*R2)+(S9*S2)+(T9*T2)+(U9*U2)+(V9*V2)+(W9*W2)+(X9*X2)+(Y9*Y2)+(Z9*Z2)+(AA9*AA2)</f>
        <v>30432</v>
      </c>
    </row>
    <row r="10" spans="1:29" x14ac:dyDescent="0.25">
      <c r="A10" s="2" t="s">
        <v>80</v>
      </c>
      <c r="B10" s="20">
        <v>545</v>
      </c>
      <c r="C10" s="20">
        <v>51</v>
      </c>
      <c r="D10" s="20">
        <v>51</v>
      </c>
      <c r="E10" s="20"/>
      <c r="F10" s="20">
        <v>394</v>
      </c>
      <c r="G10" s="20">
        <v>5</v>
      </c>
      <c r="H10" s="20">
        <v>245</v>
      </c>
      <c r="I10" s="20">
        <v>12</v>
      </c>
      <c r="J10" s="20">
        <v>78</v>
      </c>
      <c r="K10" s="20"/>
      <c r="L10" s="20">
        <v>45</v>
      </c>
      <c r="M10" s="20"/>
      <c r="N10" s="20">
        <v>8</v>
      </c>
      <c r="O10" s="20"/>
      <c r="P10" s="20">
        <v>22</v>
      </c>
      <c r="Q10" s="20"/>
      <c r="R10" s="20">
        <v>7</v>
      </c>
      <c r="S10" s="20"/>
      <c r="T10" s="20"/>
      <c r="U10" s="20"/>
      <c r="V10" s="20"/>
      <c r="W10" s="20"/>
      <c r="X10" s="20"/>
      <c r="Y10" s="20"/>
      <c r="Z10" s="20"/>
      <c r="AA10" s="20"/>
      <c r="AB10" s="20">
        <f t="shared" si="0"/>
        <v>1463</v>
      </c>
      <c r="AC10" s="20">
        <f>(B10*B2)+(C10*C2)+(D10*D2)+(E10*E2)+(F10*F2)+(G10*G2)+(H10*H2)+(I10*I2)+(J10*J2)+(K10*K2)+(L10*L2)+(M10*M2)+(N10*N2)+(O10*O2)+(P10*P2)+(Q10*Q2)+(R10*R2)+(S10*S2)+(T10*T2)+(U10*U2)+(V10*V2)+(W10*W2)+(X10*X2)+(Y10*Y2)+(Z10*Z2)+(AA10*AA2)</f>
        <v>39119</v>
      </c>
    </row>
    <row r="11" spans="1:29" x14ac:dyDescent="0.25">
      <c r="A11" s="2" t="s">
        <v>81</v>
      </c>
      <c r="B11" s="20">
        <v>296</v>
      </c>
      <c r="C11" s="20">
        <v>25</v>
      </c>
      <c r="D11" s="20">
        <v>38</v>
      </c>
      <c r="E11" s="20"/>
      <c r="F11" s="20">
        <v>260</v>
      </c>
      <c r="G11" s="20">
        <v>2</v>
      </c>
      <c r="H11" s="20">
        <v>80</v>
      </c>
      <c r="I11" s="20">
        <v>7</v>
      </c>
      <c r="J11" s="20">
        <v>38</v>
      </c>
      <c r="K11" s="20"/>
      <c r="L11" s="20">
        <v>16</v>
      </c>
      <c r="M11" s="20"/>
      <c r="N11" s="20">
        <v>6</v>
      </c>
      <c r="O11" s="20"/>
      <c r="P11" s="20">
        <v>5</v>
      </c>
      <c r="Q11" s="20"/>
      <c r="R11" s="20">
        <v>4</v>
      </c>
      <c r="S11" s="20"/>
      <c r="T11" s="20"/>
      <c r="U11" s="20"/>
      <c r="V11" s="20"/>
      <c r="W11" s="20"/>
      <c r="X11" s="20"/>
      <c r="Y11" s="20"/>
      <c r="Z11" s="20"/>
      <c r="AA11" s="20"/>
      <c r="AB11" s="20">
        <f t="shared" si="0"/>
        <v>777</v>
      </c>
      <c r="AC11" s="20">
        <f>(B11*B2)+(C11*C2)+(D11*D2)+(E11*E2)+(F11*F2)+(G11*G2)+(H11*H2)+(I11*I2)+(J11*J2)+(K11*K2)+(L11*L2)+(M11*M2)+(N11*N2)+(O11*O2)+(P11*P2)+(Q11*Q2)+(R11*R2)+(S11*S2)+(T11*T2)+(U11*U2)+(V11*V2)+(W11*W2)+(X11*X2)+(Y11*Y2)+(Z11*Z2)+(AA11*AA2)</f>
        <v>19618</v>
      </c>
    </row>
    <row r="12" spans="1:29" x14ac:dyDescent="0.25">
      <c r="A12" s="2" t="s">
        <v>82</v>
      </c>
      <c r="B12" s="20">
        <v>210</v>
      </c>
      <c r="C12" s="20">
        <v>29</v>
      </c>
      <c r="D12" s="20">
        <v>23</v>
      </c>
      <c r="E12" s="20"/>
      <c r="F12" s="20">
        <v>166</v>
      </c>
      <c r="G12" s="20">
        <v>1</v>
      </c>
      <c r="H12" s="20">
        <v>32</v>
      </c>
      <c r="I12" s="20">
        <v>6</v>
      </c>
      <c r="J12" s="20">
        <v>27</v>
      </c>
      <c r="K12" s="20"/>
      <c r="L12" s="20">
        <v>2</v>
      </c>
      <c r="M12" s="20"/>
      <c r="N12" s="20">
        <v>33</v>
      </c>
      <c r="O12" s="20">
        <v>5</v>
      </c>
      <c r="P12" s="20">
        <v>8</v>
      </c>
      <c r="Q12" s="20"/>
      <c r="R12" s="20">
        <v>32</v>
      </c>
      <c r="S12" s="20"/>
      <c r="T12" s="20"/>
      <c r="U12" s="20"/>
      <c r="V12" s="20"/>
      <c r="W12" s="20"/>
      <c r="X12" s="20"/>
      <c r="Y12" s="20"/>
      <c r="Z12" s="20"/>
      <c r="AA12" s="20"/>
      <c r="AB12" s="20">
        <f t="shared" si="0"/>
        <v>574</v>
      </c>
      <c r="AC12" s="20">
        <f>(B12*B2)+(C12*C2)+(D12*D2)+(E12*E2)+(F12*F2)+(G12*G2)+(H12*H2)+(I12*I2)+(J12*J2)+(K12*K2)+(L12*L2)+(M12*M2)+(N12*N2)+(O12*O2)+(P12*P2)+(Q12*Q2)+(R12*R2)+(S12*S2)+(T12*T2)+(U12*U2)+(V12*V2)+(W12*W2)+(X12*X2)+(Y12*Y2)+(Z12*Z2)+(AA12*AA2)</f>
        <v>16604</v>
      </c>
    </row>
    <row r="13" spans="1:29" x14ac:dyDescent="0.25">
      <c r="A13" s="2" t="s">
        <v>83</v>
      </c>
      <c r="B13" s="20">
        <v>365</v>
      </c>
      <c r="C13" s="20">
        <v>19</v>
      </c>
      <c r="D13" s="20">
        <v>31</v>
      </c>
      <c r="E13" s="20"/>
      <c r="F13" s="20">
        <v>295</v>
      </c>
      <c r="G13" s="20"/>
      <c r="H13" s="20">
        <v>129</v>
      </c>
      <c r="I13" s="20">
        <v>15</v>
      </c>
      <c r="J13" s="20">
        <v>35</v>
      </c>
      <c r="K13" s="20"/>
      <c r="L13" s="20">
        <v>33</v>
      </c>
      <c r="M13" s="20">
        <v>1</v>
      </c>
      <c r="N13" s="20">
        <v>14</v>
      </c>
      <c r="O13" s="20">
        <v>1</v>
      </c>
      <c r="P13" s="20">
        <v>13</v>
      </c>
      <c r="Q13" s="20"/>
      <c r="R13" s="20">
        <v>14</v>
      </c>
      <c r="S13" s="20"/>
      <c r="T13" s="20"/>
      <c r="U13" s="20"/>
      <c r="V13" s="20"/>
      <c r="W13" s="20"/>
      <c r="X13" s="20"/>
      <c r="Y13" s="20"/>
      <c r="Z13" s="20"/>
      <c r="AA13" s="20"/>
      <c r="AB13" s="20">
        <f t="shared" si="0"/>
        <v>965</v>
      </c>
      <c r="AC13" s="20">
        <f>(B13*B2)+(C13*C2)+(D13*D2)+(E13*E2)+(F13*F2)+(G13*G2)+(H13*H2)+(I13*I2)+(J13*J2)+(K13*K2)+(L13*L2)+(M13*M2)+(N13*N2)+(O13*O2)+(P13*P2)+(Q13*Q2)+(R13*R2)+(S13*S2)+(T13*T2)+(U13*U2)+(V13*V2)+(W13*W2)+(X13*X2)+(Y13*Y2)+(Z13*Z2)+(AA13*AA2)</f>
        <v>26463</v>
      </c>
    </row>
    <row r="14" spans="1:29" x14ac:dyDescent="0.25">
      <c r="A14" s="2" t="s">
        <v>4</v>
      </c>
      <c r="B14" s="20">
        <v>69</v>
      </c>
      <c r="C14" s="20">
        <v>9</v>
      </c>
      <c r="D14" s="20">
        <v>11</v>
      </c>
      <c r="E14" s="20"/>
      <c r="F14" s="20">
        <v>38</v>
      </c>
      <c r="G14" s="20"/>
      <c r="H14" s="20">
        <v>19</v>
      </c>
      <c r="I14" s="20">
        <v>3</v>
      </c>
      <c r="J14" s="20">
        <v>7</v>
      </c>
      <c r="K14" s="20"/>
      <c r="L14" s="20">
        <v>3</v>
      </c>
      <c r="M14" s="20"/>
      <c r="N14" s="20">
        <v>5</v>
      </c>
      <c r="O14" s="20">
        <v>2</v>
      </c>
      <c r="P14" s="20">
        <v>4</v>
      </c>
      <c r="Q14" s="20"/>
      <c r="R14" s="20">
        <v>4</v>
      </c>
      <c r="S14" s="20"/>
      <c r="T14" s="20"/>
      <c r="U14" s="20"/>
      <c r="V14" s="20"/>
      <c r="W14" s="20"/>
      <c r="X14" s="20"/>
      <c r="Y14" s="20"/>
      <c r="Z14" s="20"/>
      <c r="AA14" s="20"/>
      <c r="AB14" s="20">
        <f t="shared" si="0"/>
        <v>174</v>
      </c>
      <c r="AC14" s="20">
        <f>(B14*B2)+(C14*C2)+(D14*D2)+(E14*E2)+(F14*F2)+(G14*G2)+(H14*H2)+(I14*I2)+(J14*J2)+(K14*K2)+(L14*L2)+(M14*M2)+(N14*N2)+(O14*O2)+(P14*P2)+(Q14*Q2)+(R14*R2)+(S14*S2)+(T14*T2)+(U14*U2)+(V14*V2)+(W14*W2)+(X14*X2)+(Y14*Y2)+(Z14*Z2)+(AA14*AA2)</f>
        <v>4779</v>
      </c>
    </row>
    <row r="15" spans="1:29" x14ac:dyDescent="0.25">
      <c r="A15" s="2" t="s">
        <v>3</v>
      </c>
      <c r="B15" s="20">
        <v>389</v>
      </c>
      <c r="C15" s="20">
        <v>23</v>
      </c>
      <c r="D15" s="20">
        <v>36</v>
      </c>
      <c r="E15" s="20"/>
      <c r="F15" s="20">
        <v>285</v>
      </c>
      <c r="G15" s="20">
        <v>2</v>
      </c>
      <c r="H15" s="20">
        <v>139</v>
      </c>
      <c r="I15" s="20">
        <v>10</v>
      </c>
      <c r="J15" s="20">
        <v>49</v>
      </c>
      <c r="K15" s="20"/>
      <c r="L15" s="20">
        <v>7</v>
      </c>
      <c r="M15" s="20"/>
      <c r="N15" s="20">
        <v>27</v>
      </c>
      <c r="O15" s="20">
        <v>1</v>
      </c>
      <c r="P15" s="20">
        <v>7</v>
      </c>
      <c r="Q15" s="20"/>
      <c r="R15" s="20">
        <v>23</v>
      </c>
      <c r="S15" s="20"/>
      <c r="T15" s="20"/>
      <c r="U15" s="20"/>
      <c r="V15" s="20"/>
      <c r="W15" s="20"/>
      <c r="X15" s="20"/>
      <c r="Y15" s="20"/>
      <c r="Z15" s="20"/>
      <c r="AA15" s="20"/>
      <c r="AB15" s="20">
        <f t="shared" si="0"/>
        <v>998</v>
      </c>
      <c r="AC15" s="20">
        <f>(B15*B2)+(C15*C2)+(D15*D2)+(E15*E2)+(F15*F2)+(G15*G2)+(H15*H2)+(I15*I2)+(J15*J2)+(K15*K2)+(L15*L2)+(M15*M2)+(N15*N2)+(O15*O2)+(P15*P2)+(Q15*Q2)+(R15*R2)+(S15*S2)+(T15*T2)+(U15*U2)+(V15*V2)+(W15*W2)+(X15*X2)+(Y15*Y2)+(Z15*Z2)+(AA15*AA2)</f>
        <v>28145</v>
      </c>
    </row>
    <row r="16" spans="1:29" x14ac:dyDescent="0.25">
      <c r="A16" s="2" t="s">
        <v>1</v>
      </c>
      <c r="B16" s="20">
        <v>878</v>
      </c>
      <c r="C16" s="20">
        <v>79</v>
      </c>
      <c r="D16" s="20">
        <v>106</v>
      </c>
      <c r="E16" s="20"/>
      <c r="F16" s="20">
        <v>636</v>
      </c>
      <c r="G16" s="20">
        <v>4</v>
      </c>
      <c r="H16" s="20">
        <v>199</v>
      </c>
      <c r="I16" s="20">
        <v>16</v>
      </c>
      <c r="J16" s="20">
        <v>88</v>
      </c>
      <c r="K16" s="20"/>
      <c r="L16" s="20">
        <v>27</v>
      </c>
      <c r="M16" s="20"/>
      <c r="N16" s="20">
        <v>16</v>
      </c>
      <c r="O16" s="20"/>
      <c r="P16" s="20">
        <v>12</v>
      </c>
      <c r="Q16" s="20"/>
      <c r="R16" s="20">
        <v>32</v>
      </c>
      <c r="S16" s="20"/>
      <c r="T16" s="20"/>
      <c r="U16" s="20"/>
      <c r="V16" s="20"/>
      <c r="W16" s="20"/>
      <c r="X16" s="20"/>
      <c r="Y16" s="20"/>
      <c r="Z16" s="20"/>
      <c r="AA16" s="20"/>
      <c r="AB16" s="20">
        <f t="shared" si="0"/>
        <v>2093</v>
      </c>
      <c r="AC16" s="20">
        <f>(B16*B2)+(C16*C2)+(D16*D2)+(E16*E2)+(F16*F2)+(G16*G2)+(H16*H2)+(I16*I2)+(J16*J2)+(K16*K2)+(L16*L2)+(M16*M2)+(N16*N2)+(O16*O2)+(P16*P2)+(Q16*Q2)+(R16*R2)+(S16*S2)+(T16*T2)+(U16*U2)+(V16*V2)+(W16*W2)+(X16*X2)+(Y16*Y2)+(Z16*Z2)+(AA16*AA2)</f>
        <v>54005</v>
      </c>
    </row>
    <row r="17" spans="1:29" x14ac:dyDescent="0.25">
      <c r="A17" s="2" t="s">
        <v>84</v>
      </c>
      <c r="B17" s="20">
        <v>434</v>
      </c>
      <c r="C17" s="20">
        <v>25</v>
      </c>
      <c r="D17" s="20">
        <v>28</v>
      </c>
      <c r="E17" s="20"/>
      <c r="F17" s="20">
        <v>239</v>
      </c>
      <c r="G17" s="20">
        <v>1</v>
      </c>
      <c r="H17" s="20">
        <v>142</v>
      </c>
      <c r="I17" s="20">
        <v>13</v>
      </c>
      <c r="J17" s="20">
        <v>49</v>
      </c>
      <c r="K17" s="20"/>
      <c r="L17" s="20">
        <v>22</v>
      </c>
      <c r="M17" s="20"/>
      <c r="N17" s="20">
        <v>7</v>
      </c>
      <c r="O17" s="20"/>
      <c r="P17" s="20">
        <v>9</v>
      </c>
      <c r="Q17" s="20"/>
      <c r="R17" s="20">
        <v>11</v>
      </c>
      <c r="S17" s="20"/>
      <c r="T17" s="20"/>
      <c r="U17" s="20"/>
      <c r="V17" s="20"/>
      <c r="W17" s="20"/>
      <c r="X17" s="20"/>
      <c r="Y17" s="20"/>
      <c r="Z17" s="20"/>
      <c r="AA17" s="20"/>
      <c r="AB17" s="20">
        <f t="shared" si="0"/>
        <v>980</v>
      </c>
      <c r="AC17" s="20">
        <f>(B17*B2)+(C17*C2)+(D17*D2)+(E17*E2)+(F17*F2)+(G17*G2)+(H17*H2)+(I17*I2)+(J17*J2)+(K17*K2)+(L17*L2)+(M17*M2)+(N17*N2)+(O17*O2)+(P17*P2)+(Q17*Q2)+(R17*R2)+(S17*S2)+(T17*T2)+(U17*U2)+(V17*V2)+(W17*W2)+(X17*X2)+(Y17*Y2)+(Z17*Z2)+(AA17*AA2)</f>
        <v>26928</v>
      </c>
    </row>
    <row r="18" spans="1:29" x14ac:dyDescent="0.25">
      <c r="A18" s="2" t="s">
        <v>2</v>
      </c>
      <c r="B18" s="20">
        <v>607</v>
      </c>
      <c r="C18" s="20">
        <v>68</v>
      </c>
      <c r="D18" s="20">
        <v>97</v>
      </c>
      <c r="E18" s="20"/>
      <c r="F18" s="20">
        <v>455</v>
      </c>
      <c r="G18" s="20">
        <v>8</v>
      </c>
      <c r="H18" s="20">
        <v>130</v>
      </c>
      <c r="I18" s="20">
        <v>9</v>
      </c>
      <c r="J18" s="20">
        <v>84</v>
      </c>
      <c r="K18" s="20"/>
      <c r="L18" s="20">
        <v>22</v>
      </c>
      <c r="M18" s="20"/>
      <c r="N18" s="20">
        <v>18</v>
      </c>
      <c r="O18" s="20">
        <v>2</v>
      </c>
      <c r="P18" s="20">
        <v>14</v>
      </c>
      <c r="Q18" s="20"/>
      <c r="R18" s="20">
        <v>15</v>
      </c>
      <c r="S18" s="20"/>
      <c r="T18" s="20"/>
      <c r="U18" s="20"/>
      <c r="V18" s="20"/>
      <c r="W18" s="20"/>
      <c r="X18" s="20"/>
      <c r="Y18" s="20"/>
      <c r="Z18" s="20"/>
      <c r="AA18" s="20"/>
      <c r="AB18" s="20">
        <f t="shared" si="0"/>
        <v>1529</v>
      </c>
      <c r="AC18" s="20">
        <f>(B18*B2)+(C18*C2)+(D18*D2)+(E18*E2)+(F18*F2)+(G18*G2)+(H18*H2)+(I18*I2)+(J18*J2)+(K18*K2)+(L18*L2)+(M18*M2)+(N18*N2)+(O18*O2)+(P18*P2)+(Q18*Q2)+(R18*R2)+(S18*S2)+(T18*T2)+(U18*U2)+(V18*V2)+(W18*W2)+(X18*X2)+(Y18*Y2)+(Z18*Z2)+(AA18*AA2)</f>
        <v>38004</v>
      </c>
    </row>
    <row r="19" spans="1:29" x14ac:dyDescent="0.25">
      <c r="A19" s="2"/>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1:29" x14ac:dyDescent="0.25">
      <c r="A20" s="9" t="s">
        <v>27</v>
      </c>
      <c r="B20" s="20">
        <f t="shared" ref="B20:AA20" si="1">SUM(B4:B18)</f>
        <v>6479</v>
      </c>
      <c r="C20" s="20">
        <f t="shared" si="1"/>
        <v>557</v>
      </c>
      <c r="D20" s="20">
        <f t="shared" si="1"/>
        <v>725</v>
      </c>
      <c r="E20" s="20">
        <f t="shared" si="1"/>
        <v>0</v>
      </c>
      <c r="F20" s="20">
        <f t="shared" si="1"/>
        <v>4672</v>
      </c>
      <c r="G20" s="20">
        <f t="shared" si="1"/>
        <v>35</v>
      </c>
      <c r="H20" s="20">
        <f t="shared" si="1"/>
        <v>1939</v>
      </c>
      <c r="I20" s="20">
        <f t="shared" si="1"/>
        <v>159</v>
      </c>
      <c r="J20" s="20">
        <f t="shared" si="1"/>
        <v>812</v>
      </c>
      <c r="K20" s="20">
        <f t="shared" si="1"/>
        <v>0</v>
      </c>
      <c r="L20" s="20">
        <f t="shared" si="1"/>
        <v>343</v>
      </c>
      <c r="M20" s="20">
        <f t="shared" si="1"/>
        <v>1</v>
      </c>
      <c r="N20" s="20">
        <f t="shared" si="1"/>
        <v>218</v>
      </c>
      <c r="O20" s="20">
        <f t="shared" si="1"/>
        <v>16</v>
      </c>
      <c r="P20" s="20">
        <f t="shared" si="1"/>
        <v>167</v>
      </c>
      <c r="Q20" s="20">
        <f t="shared" si="1"/>
        <v>0</v>
      </c>
      <c r="R20" s="20">
        <f t="shared" si="1"/>
        <v>237</v>
      </c>
      <c r="S20" s="20">
        <f t="shared" si="1"/>
        <v>1</v>
      </c>
      <c r="T20" s="20">
        <f t="shared" si="1"/>
        <v>0</v>
      </c>
      <c r="U20" s="20">
        <f t="shared" si="1"/>
        <v>0</v>
      </c>
      <c r="V20" s="20">
        <f t="shared" si="1"/>
        <v>0</v>
      </c>
      <c r="W20" s="20">
        <f t="shared" si="1"/>
        <v>0</v>
      </c>
      <c r="X20" s="20">
        <f t="shared" si="1"/>
        <v>0</v>
      </c>
      <c r="Y20" s="20">
        <f t="shared" si="1"/>
        <v>0</v>
      </c>
      <c r="Z20" s="20">
        <f t="shared" si="1"/>
        <v>0</v>
      </c>
      <c r="AA20" s="20">
        <f t="shared" si="1"/>
        <v>0</v>
      </c>
      <c r="AB20" s="20">
        <f t="shared" si="0"/>
        <v>16361</v>
      </c>
      <c r="AC20" s="20"/>
    </row>
    <row r="21" spans="1:29" x14ac:dyDescent="0.25">
      <c r="A21" s="9" t="s">
        <v>28</v>
      </c>
      <c r="B21" s="20">
        <f t="shared" ref="B21:AA21" si="2">B20*B2</f>
        <v>194370</v>
      </c>
      <c r="C21" s="20">
        <f t="shared" si="2"/>
        <v>11140</v>
      </c>
      <c r="D21" s="20">
        <f t="shared" si="2"/>
        <v>0</v>
      </c>
      <c r="E21" s="20">
        <f t="shared" si="2"/>
        <v>0</v>
      </c>
      <c r="F21" s="20">
        <f t="shared" si="2"/>
        <v>93440</v>
      </c>
      <c r="G21" s="20">
        <f t="shared" si="2"/>
        <v>700</v>
      </c>
      <c r="H21" s="20">
        <f t="shared" si="2"/>
        <v>87255</v>
      </c>
      <c r="I21" s="20">
        <f t="shared" si="2"/>
        <v>4770</v>
      </c>
      <c r="J21" s="20">
        <f t="shared" si="2"/>
        <v>0</v>
      </c>
      <c r="K21" s="20">
        <f t="shared" si="2"/>
        <v>0</v>
      </c>
      <c r="L21" s="20">
        <f t="shared" si="2"/>
        <v>10290</v>
      </c>
      <c r="M21" s="20">
        <f t="shared" si="2"/>
        <v>30</v>
      </c>
      <c r="N21" s="20">
        <f t="shared" si="2"/>
        <v>17876</v>
      </c>
      <c r="O21" s="20">
        <f t="shared" si="2"/>
        <v>864</v>
      </c>
      <c r="P21" s="20">
        <f t="shared" si="2"/>
        <v>0</v>
      </c>
      <c r="Q21" s="20">
        <f t="shared" si="2"/>
        <v>0</v>
      </c>
      <c r="R21" s="20">
        <f t="shared" si="2"/>
        <v>12798</v>
      </c>
      <c r="S21" s="20">
        <f t="shared" si="2"/>
        <v>54</v>
      </c>
      <c r="T21" s="20">
        <f t="shared" si="2"/>
        <v>0</v>
      </c>
      <c r="U21" s="20">
        <f t="shared" si="2"/>
        <v>0</v>
      </c>
      <c r="V21" s="20">
        <f t="shared" si="2"/>
        <v>0</v>
      </c>
      <c r="W21" s="20">
        <f t="shared" si="2"/>
        <v>0</v>
      </c>
      <c r="X21" s="20">
        <f t="shared" si="2"/>
        <v>0</v>
      </c>
      <c r="Y21" s="20">
        <f t="shared" si="2"/>
        <v>0</v>
      </c>
      <c r="Z21" s="20">
        <f t="shared" si="2"/>
        <v>0</v>
      </c>
      <c r="AA21" s="20">
        <f t="shared" si="2"/>
        <v>0</v>
      </c>
      <c r="AB21" s="20">
        <f>SUM(B21:AA21)</f>
        <v>433587</v>
      </c>
      <c r="AC21" s="21">
        <f>SUM(AC4:AC20)</f>
        <v>433587</v>
      </c>
    </row>
    <row r="22" spans="1:29"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x14ac:dyDescent="0.25">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x14ac:dyDescent="0.25">
      <c r="A24" s="1" t="s">
        <v>5</v>
      </c>
      <c r="B24" s="20">
        <v>84</v>
      </c>
      <c r="C24" s="20">
        <v>11</v>
      </c>
      <c r="D24" s="20">
        <v>5</v>
      </c>
      <c r="E24" s="20"/>
      <c r="F24" s="20">
        <v>60</v>
      </c>
      <c r="G24" s="20"/>
      <c r="H24" s="20">
        <v>22</v>
      </c>
      <c r="I24" s="20">
        <v>1</v>
      </c>
      <c r="J24" s="20">
        <v>10</v>
      </c>
      <c r="K24" s="20"/>
      <c r="L24" s="20">
        <v>4</v>
      </c>
      <c r="M24" s="20"/>
      <c r="N24" s="20">
        <v>3</v>
      </c>
      <c r="O24" s="20"/>
      <c r="P24" s="20">
        <v>6</v>
      </c>
      <c r="Q24" s="20"/>
      <c r="R24" s="20">
        <v>14</v>
      </c>
      <c r="S24" s="20"/>
      <c r="T24" s="20"/>
      <c r="U24" s="20"/>
      <c r="V24" s="20"/>
      <c r="W24" s="20"/>
      <c r="X24" s="20"/>
      <c r="Y24" s="20"/>
      <c r="Z24" s="20"/>
      <c r="AA24" s="20"/>
      <c r="AB24" s="20">
        <f t="shared" ref="AB24:AB26" si="3">SUM(B24:AA24)</f>
        <v>220</v>
      </c>
      <c r="AC24" s="20">
        <f>(B24*B2)+(C24*C2)+(D24*D2)+(E24*E2)+(F24*F2)+(G24*G2)+(H24*H2)+(I24*I2)+(J24*J2)+(K24*K2)+(L24*L2)+(M24*M2)+(N24*N2)+(O24*O2)+(P24*P2)+(Q24*Q2)+(R24*R2)+(S24*S2)+(T24*T2)+(U24*U2)+(V24*V2)+(W24*W2)+(X24*X2)+(Y24*Y2)+(Z24*Z2)+(AA24*AA2)</f>
        <v>6082</v>
      </c>
    </row>
    <row r="25" spans="1:29" x14ac:dyDescent="0.25">
      <c r="A25" s="1" t="s">
        <v>6</v>
      </c>
      <c r="B25" s="20">
        <v>161</v>
      </c>
      <c r="C25" s="20">
        <v>27</v>
      </c>
      <c r="D25" s="20">
        <v>15</v>
      </c>
      <c r="E25" s="20"/>
      <c r="F25" s="20">
        <v>105</v>
      </c>
      <c r="G25" s="20">
        <v>4</v>
      </c>
      <c r="H25" s="20">
        <v>32</v>
      </c>
      <c r="I25" s="20">
        <v>3</v>
      </c>
      <c r="J25" s="20">
        <v>18</v>
      </c>
      <c r="K25" s="20"/>
      <c r="L25" s="20">
        <v>3</v>
      </c>
      <c r="M25" s="20"/>
      <c r="N25" s="20">
        <v>14</v>
      </c>
      <c r="O25" s="20"/>
      <c r="P25" s="20">
        <v>6</v>
      </c>
      <c r="Q25" s="20"/>
      <c r="R25" s="20">
        <v>11</v>
      </c>
      <c r="S25" s="20"/>
      <c r="T25" s="20"/>
      <c r="U25" s="20"/>
      <c r="V25" s="20"/>
      <c r="W25" s="20"/>
      <c r="X25" s="20"/>
      <c r="Y25" s="20"/>
      <c r="Z25" s="20"/>
      <c r="AA25" s="20"/>
      <c r="AB25" s="20">
        <f t="shared" si="3"/>
        <v>399</v>
      </c>
      <c r="AC25" s="20">
        <f>(B25*B2)+(C25*C2)+(D25*D2)+(E25*E2)+(F25*F2)+(G25*G2)+(H25*H2)+(I25*I2)+(J25*J2)+(K25*K2)+(L25*L2)+(M25*M2)+(N25*N2)+(O25*O2)+(P25*P2)+(Q25*Q2)+(R25*R2)+(S25*S2)+(T25*T2)+(U25*U2)+(V25*V2)+(W25*W2)+(X25*X2)+(Y25*Y2)+(Z25*Z2)+(AA25*AA2)</f>
        <v>10912</v>
      </c>
    </row>
    <row r="26" spans="1:29" x14ac:dyDescent="0.25">
      <c r="A26" s="1" t="s">
        <v>7</v>
      </c>
      <c r="B26" s="20">
        <v>103</v>
      </c>
      <c r="C26" s="20">
        <v>11</v>
      </c>
      <c r="D26" s="20">
        <v>5</v>
      </c>
      <c r="E26" s="20"/>
      <c r="F26" s="20">
        <v>53</v>
      </c>
      <c r="G26" s="20">
        <v>1</v>
      </c>
      <c r="H26" s="20">
        <v>21</v>
      </c>
      <c r="I26" s="20">
        <v>3</v>
      </c>
      <c r="J26" s="20">
        <v>8</v>
      </c>
      <c r="K26" s="20"/>
      <c r="L26" s="20">
        <v>2</v>
      </c>
      <c r="M26" s="20"/>
      <c r="N26" s="20">
        <v>10</v>
      </c>
      <c r="O26" s="20">
        <v>2</v>
      </c>
      <c r="P26" s="20">
        <v>3</v>
      </c>
      <c r="Q26" s="20"/>
      <c r="R26" s="20">
        <v>18</v>
      </c>
      <c r="S26" s="20"/>
      <c r="T26" s="20"/>
      <c r="U26" s="20"/>
      <c r="V26" s="20"/>
      <c r="W26" s="20"/>
      <c r="X26" s="20"/>
      <c r="Y26" s="20"/>
      <c r="Z26" s="20"/>
      <c r="AA26" s="20"/>
      <c r="AB26" s="20">
        <f t="shared" si="3"/>
        <v>240</v>
      </c>
      <c r="AC26" s="20">
        <f>(B26*B2)+(C26*C2)+(D26*D2)+(E26*E2)+(F26*F2)+(G26*G2)+(H26*H2)+(I26*I2)+(J26*J2)+(K26*K2)+(L26*L2)+(M26*M2)+(N26*N2)+(O26*O2)+(P26*P2)+(Q26*Q2)+(R26*R2)+(S26*S2)+(T26*T2)+(U26*U2)+(V26*V2)+(W26*W2)+(X26*X2)+(Y26*Y2)+(Z26*Z2)+(AA26*AA2)</f>
        <v>7385</v>
      </c>
    </row>
    <row r="27" spans="1:29" x14ac:dyDescent="0.25">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x14ac:dyDescent="0.25">
      <c r="A28" s="9" t="s">
        <v>29</v>
      </c>
      <c r="B28" s="20">
        <f>SUM(B24:B27)</f>
        <v>348</v>
      </c>
      <c r="C28" s="20">
        <f t="shared" ref="C28:AB28" si="4">SUM(C24:C27)</f>
        <v>49</v>
      </c>
      <c r="D28" s="20">
        <f t="shared" si="4"/>
        <v>25</v>
      </c>
      <c r="E28" s="20">
        <f t="shared" si="4"/>
        <v>0</v>
      </c>
      <c r="F28" s="20">
        <f t="shared" si="4"/>
        <v>218</v>
      </c>
      <c r="G28" s="20">
        <f t="shared" si="4"/>
        <v>5</v>
      </c>
      <c r="H28" s="20">
        <f t="shared" si="4"/>
        <v>75</v>
      </c>
      <c r="I28" s="20">
        <f t="shared" si="4"/>
        <v>7</v>
      </c>
      <c r="J28" s="20">
        <f t="shared" si="4"/>
        <v>36</v>
      </c>
      <c r="K28" s="20">
        <f t="shared" si="4"/>
        <v>0</v>
      </c>
      <c r="L28" s="20">
        <f t="shared" si="4"/>
        <v>9</v>
      </c>
      <c r="M28" s="20">
        <f t="shared" si="4"/>
        <v>0</v>
      </c>
      <c r="N28" s="20">
        <f t="shared" si="4"/>
        <v>27</v>
      </c>
      <c r="O28" s="20">
        <f t="shared" si="4"/>
        <v>2</v>
      </c>
      <c r="P28" s="20">
        <f t="shared" si="4"/>
        <v>15</v>
      </c>
      <c r="Q28" s="20">
        <f t="shared" si="4"/>
        <v>0</v>
      </c>
      <c r="R28" s="20">
        <f t="shared" si="4"/>
        <v>43</v>
      </c>
      <c r="S28" s="20">
        <f t="shared" si="4"/>
        <v>0</v>
      </c>
      <c r="T28" s="20">
        <f t="shared" si="4"/>
        <v>0</v>
      </c>
      <c r="U28" s="20">
        <f t="shared" si="4"/>
        <v>0</v>
      </c>
      <c r="V28" s="20">
        <f t="shared" si="4"/>
        <v>0</v>
      </c>
      <c r="W28" s="20">
        <f t="shared" si="4"/>
        <v>0</v>
      </c>
      <c r="X28" s="20">
        <f t="shared" si="4"/>
        <v>0</v>
      </c>
      <c r="Y28" s="20">
        <f t="shared" si="4"/>
        <v>0</v>
      </c>
      <c r="Z28" s="20">
        <f t="shared" si="4"/>
        <v>0</v>
      </c>
      <c r="AA28" s="20">
        <f t="shared" si="4"/>
        <v>0</v>
      </c>
      <c r="AB28" s="20">
        <f t="shared" si="4"/>
        <v>859</v>
      </c>
      <c r="AC28" s="20"/>
    </row>
    <row r="29" spans="1:29" x14ac:dyDescent="0.25">
      <c r="A29" s="9" t="s">
        <v>30</v>
      </c>
      <c r="B29" s="20">
        <f>B28*B2</f>
        <v>10440</v>
      </c>
      <c r="C29" s="20">
        <f t="shared" ref="C29:AA29" si="5">C28*C2</f>
        <v>980</v>
      </c>
      <c r="D29" s="20">
        <f t="shared" si="5"/>
        <v>0</v>
      </c>
      <c r="E29" s="20">
        <f t="shared" si="5"/>
        <v>0</v>
      </c>
      <c r="F29" s="20">
        <f t="shared" si="5"/>
        <v>4360</v>
      </c>
      <c r="G29" s="20">
        <f t="shared" si="5"/>
        <v>100</v>
      </c>
      <c r="H29" s="20">
        <f t="shared" si="5"/>
        <v>3375</v>
      </c>
      <c r="I29" s="20">
        <f t="shared" si="5"/>
        <v>210</v>
      </c>
      <c r="J29" s="20">
        <f t="shared" si="5"/>
        <v>0</v>
      </c>
      <c r="K29" s="20">
        <f t="shared" si="5"/>
        <v>0</v>
      </c>
      <c r="L29" s="20">
        <f t="shared" si="5"/>
        <v>270</v>
      </c>
      <c r="M29" s="20">
        <f t="shared" si="5"/>
        <v>0</v>
      </c>
      <c r="N29" s="20">
        <f t="shared" si="5"/>
        <v>2214</v>
      </c>
      <c r="O29" s="20">
        <f t="shared" si="5"/>
        <v>108</v>
      </c>
      <c r="P29" s="20">
        <f t="shared" si="5"/>
        <v>0</v>
      </c>
      <c r="Q29" s="20">
        <f t="shared" si="5"/>
        <v>0</v>
      </c>
      <c r="R29" s="20">
        <f t="shared" si="5"/>
        <v>2322</v>
      </c>
      <c r="S29" s="20">
        <f t="shared" si="5"/>
        <v>0</v>
      </c>
      <c r="T29" s="20">
        <f t="shared" si="5"/>
        <v>0</v>
      </c>
      <c r="U29" s="20">
        <f t="shared" si="5"/>
        <v>0</v>
      </c>
      <c r="V29" s="20">
        <f t="shared" si="5"/>
        <v>0</v>
      </c>
      <c r="W29" s="20">
        <f t="shared" si="5"/>
        <v>0</v>
      </c>
      <c r="X29" s="20">
        <f t="shared" si="5"/>
        <v>0</v>
      </c>
      <c r="Y29" s="20">
        <f t="shared" si="5"/>
        <v>0</v>
      </c>
      <c r="Z29" s="20">
        <f t="shared" si="5"/>
        <v>0</v>
      </c>
      <c r="AA29" s="20">
        <f t="shared" si="5"/>
        <v>0</v>
      </c>
      <c r="AB29" s="20">
        <f>SUM(B29:AA29)</f>
        <v>24379</v>
      </c>
      <c r="AC29" s="21">
        <f>SUM(AC24:AC28)</f>
        <v>24379</v>
      </c>
    </row>
    <row r="30" spans="1:29"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x14ac:dyDescent="0.25">
      <c r="A31" s="9" t="s">
        <v>31</v>
      </c>
      <c r="B31" s="20">
        <f>B20+B28</f>
        <v>6827</v>
      </c>
      <c r="C31" s="20">
        <f t="shared" ref="C31:AB32" si="6">C20+C28</f>
        <v>606</v>
      </c>
      <c r="D31" s="20">
        <f t="shared" si="6"/>
        <v>750</v>
      </c>
      <c r="E31" s="20">
        <f t="shared" si="6"/>
        <v>0</v>
      </c>
      <c r="F31" s="20">
        <f t="shared" si="6"/>
        <v>4890</v>
      </c>
      <c r="G31" s="20">
        <f t="shared" si="6"/>
        <v>40</v>
      </c>
      <c r="H31" s="20">
        <f t="shared" si="6"/>
        <v>2014</v>
      </c>
      <c r="I31" s="20">
        <f t="shared" si="6"/>
        <v>166</v>
      </c>
      <c r="J31" s="20">
        <f t="shared" si="6"/>
        <v>848</v>
      </c>
      <c r="K31" s="20">
        <f t="shared" si="6"/>
        <v>0</v>
      </c>
      <c r="L31" s="20">
        <f t="shared" si="6"/>
        <v>352</v>
      </c>
      <c r="M31" s="20">
        <f t="shared" si="6"/>
        <v>1</v>
      </c>
      <c r="N31" s="20">
        <f t="shared" si="6"/>
        <v>245</v>
      </c>
      <c r="O31" s="20">
        <f t="shared" si="6"/>
        <v>18</v>
      </c>
      <c r="P31" s="20">
        <f t="shared" si="6"/>
        <v>182</v>
      </c>
      <c r="Q31" s="20">
        <f t="shared" si="6"/>
        <v>0</v>
      </c>
      <c r="R31" s="20">
        <f t="shared" si="6"/>
        <v>280</v>
      </c>
      <c r="S31" s="20">
        <f t="shared" si="6"/>
        <v>1</v>
      </c>
      <c r="T31" s="20">
        <f t="shared" si="6"/>
        <v>0</v>
      </c>
      <c r="U31" s="20">
        <f t="shared" si="6"/>
        <v>0</v>
      </c>
      <c r="V31" s="20">
        <f t="shared" si="6"/>
        <v>0</v>
      </c>
      <c r="W31" s="20">
        <f t="shared" si="6"/>
        <v>0</v>
      </c>
      <c r="X31" s="20">
        <f t="shared" si="6"/>
        <v>0</v>
      </c>
      <c r="Y31" s="20">
        <f t="shared" si="6"/>
        <v>0</v>
      </c>
      <c r="Z31" s="20">
        <f t="shared" si="6"/>
        <v>0</v>
      </c>
      <c r="AA31" s="20">
        <f t="shared" si="6"/>
        <v>0</v>
      </c>
      <c r="AB31" s="20">
        <f t="shared" si="6"/>
        <v>17220</v>
      </c>
      <c r="AC31" s="20"/>
    </row>
    <row r="32" spans="1:29" x14ac:dyDescent="0.25">
      <c r="A32" s="9" t="s">
        <v>32</v>
      </c>
      <c r="B32" s="20">
        <f>B21+B29</f>
        <v>204810</v>
      </c>
      <c r="C32" s="20">
        <f t="shared" si="6"/>
        <v>12120</v>
      </c>
      <c r="D32" s="20">
        <f t="shared" si="6"/>
        <v>0</v>
      </c>
      <c r="E32" s="20">
        <f t="shared" si="6"/>
        <v>0</v>
      </c>
      <c r="F32" s="20">
        <f t="shared" si="6"/>
        <v>97800</v>
      </c>
      <c r="G32" s="20">
        <f t="shared" si="6"/>
        <v>800</v>
      </c>
      <c r="H32" s="20">
        <f t="shared" si="6"/>
        <v>90630</v>
      </c>
      <c r="I32" s="20">
        <f t="shared" si="6"/>
        <v>4980</v>
      </c>
      <c r="J32" s="20">
        <f t="shared" si="6"/>
        <v>0</v>
      </c>
      <c r="K32" s="20">
        <f t="shared" si="6"/>
        <v>0</v>
      </c>
      <c r="L32" s="20">
        <f t="shared" si="6"/>
        <v>10560</v>
      </c>
      <c r="M32" s="20">
        <f t="shared" si="6"/>
        <v>30</v>
      </c>
      <c r="N32" s="20">
        <f t="shared" si="6"/>
        <v>20090</v>
      </c>
      <c r="O32" s="20">
        <f t="shared" si="6"/>
        <v>972</v>
      </c>
      <c r="P32" s="20">
        <f t="shared" si="6"/>
        <v>0</v>
      </c>
      <c r="Q32" s="20">
        <f t="shared" si="6"/>
        <v>0</v>
      </c>
      <c r="R32" s="20">
        <f t="shared" si="6"/>
        <v>15120</v>
      </c>
      <c r="S32" s="20">
        <f t="shared" si="6"/>
        <v>54</v>
      </c>
      <c r="T32" s="20">
        <f t="shared" si="6"/>
        <v>0</v>
      </c>
      <c r="U32" s="20">
        <f t="shared" si="6"/>
        <v>0</v>
      </c>
      <c r="V32" s="20">
        <f t="shared" si="6"/>
        <v>0</v>
      </c>
      <c r="W32" s="20">
        <f t="shared" si="6"/>
        <v>0</v>
      </c>
      <c r="X32" s="20">
        <f t="shared" si="6"/>
        <v>0</v>
      </c>
      <c r="Y32" s="20">
        <f t="shared" si="6"/>
        <v>0</v>
      </c>
      <c r="Z32" s="20">
        <f t="shared" si="6"/>
        <v>0</v>
      </c>
      <c r="AA32" s="20">
        <f t="shared" si="6"/>
        <v>0</v>
      </c>
      <c r="AB32" s="20">
        <f t="shared" si="6"/>
        <v>457966</v>
      </c>
      <c r="AC32" s="21">
        <f>AC21+AC29</f>
        <v>457966</v>
      </c>
    </row>
  </sheetData>
  <mergeCells count="5">
    <mergeCell ref="B1:G1"/>
    <mergeCell ref="H1:M1"/>
    <mergeCell ref="N1:S1"/>
    <mergeCell ref="T1:W1"/>
    <mergeCell ref="X1:AA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pane xSplit="1" ySplit="3" topLeftCell="Q4" activePane="bottomRight" state="frozen"/>
      <selection activeCell="T23" sqref="T23"/>
      <selection pane="topRight" activeCell="T23" sqref="T23"/>
      <selection pane="bottomLeft" activeCell="T23" sqref="T23"/>
      <selection pane="bottomRight" sqref="A1:XFD104857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c r="C4" s="2"/>
      <c r="D4" s="2"/>
      <c r="E4" s="2"/>
      <c r="F4" s="2"/>
      <c r="G4" s="2"/>
      <c r="H4" s="2"/>
      <c r="I4" s="2"/>
      <c r="J4" s="2"/>
      <c r="K4" s="2"/>
      <c r="L4" s="2"/>
      <c r="M4" s="2"/>
      <c r="N4" s="2"/>
      <c r="O4" s="2"/>
      <c r="P4" s="2"/>
      <c r="Q4" s="2"/>
      <c r="R4" s="2"/>
      <c r="S4" s="2"/>
      <c r="T4" s="2"/>
      <c r="U4" s="2"/>
      <c r="V4" s="2"/>
      <c r="W4" s="2"/>
      <c r="X4" s="2"/>
      <c r="Y4" s="2"/>
      <c r="Z4" s="2"/>
      <c r="AA4" s="2"/>
      <c r="AB4" s="2">
        <f>SUM(B4:AA4)</f>
        <v>0</v>
      </c>
      <c r="AC4" s="2">
        <f>(B4*B2)+(C4*C2)+(D4*D2)+(E4*E2)+(F4*F2)+(G4*G2)+(H4*H2)+(I4*I2)+(J4*J2)+(K4*K2)+(L4*L2)+(M4*M2)+(N4*N2)+(O4*O2)+(P4*P2)+(Q4*Q2)+(R4*R2)+(S4*S2)+(T4*T2)+(U4*U2)+(V4*V2)+(W4*W2)+(X4*X2)+(Y4*Y2)+(Z4*Z2)+(AA4*AA2)</f>
        <v>0</v>
      </c>
    </row>
    <row r="5" spans="1:29" x14ac:dyDescent="0.25">
      <c r="A5" s="2" t="s">
        <v>76</v>
      </c>
      <c r="B5" s="2"/>
      <c r="C5" s="2"/>
      <c r="D5" s="2"/>
      <c r="E5" s="2"/>
      <c r="F5" s="2"/>
      <c r="G5" s="2"/>
      <c r="H5" s="2"/>
      <c r="I5" s="2"/>
      <c r="J5" s="2"/>
      <c r="K5" s="2"/>
      <c r="L5" s="2"/>
      <c r="M5" s="2"/>
      <c r="N5" s="2"/>
      <c r="O5" s="2"/>
      <c r="P5" s="2"/>
      <c r="Q5" s="2"/>
      <c r="R5" s="2"/>
      <c r="S5" s="2"/>
      <c r="T5" s="2"/>
      <c r="U5" s="2"/>
      <c r="V5" s="2"/>
      <c r="W5" s="2"/>
      <c r="X5" s="2"/>
      <c r="Y5" s="2"/>
      <c r="Z5" s="2"/>
      <c r="AA5" s="2"/>
      <c r="AB5" s="2">
        <f t="shared" ref="AB5:AB20" si="0">SUM(B5:AA5)</f>
        <v>0</v>
      </c>
      <c r="AC5" s="2">
        <f>(B5*B2)+(C5*C2)+(D5*D2)+(E5*E2)+(F5*F2)+(G5*G2)+(H5*H2)+(I5*I2)+(J5*J2)+(K5*K2)+(L5*L2)+(M5*M2)+(N5*N2)+(O5*O2)+(P5*P2)+(Q5*Q2)+(R5*R2)+(S5*S2)+(T5*T2)+(U5*U2)+(V5*V2)+(W5*W2)+(X5*X2)+(Y5*Y2)+(Z5*Z2)+(AA5*AA2)</f>
        <v>0</v>
      </c>
    </row>
    <row r="6" spans="1:29" x14ac:dyDescent="0.25">
      <c r="A6" s="2" t="s">
        <v>77</v>
      </c>
      <c r="B6" s="2"/>
      <c r="C6" s="2"/>
      <c r="D6" s="2"/>
      <c r="E6" s="2"/>
      <c r="F6" s="2"/>
      <c r="G6" s="2"/>
      <c r="H6" s="2"/>
      <c r="I6" s="2"/>
      <c r="J6" s="2"/>
      <c r="K6" s="2"/>
      <c r="L6" s="2"/>
      <c r="M6" s="2"/>
      <c r="N6" s="2"/>
      <c r="O6" s="2"/>
      <c r="P6" s="2"/>
      <c r="Q6" s="2"/>
      <c r="R6" s="2"/>
      <c r="S6" s="2"/>
      <c r="T6" s="2"/>
      <c r="U6" s="2"/>
      <c r="V6" s="2"/>
      <c r="W6" s="2"/>
      <c r="X6" s="2"/>
      <c r="Y6" s="2"/>
      <c r="Z6" s="2"/>
      <c r="AA6" s="2"/>
      <c r="AB6" s="2">
        <f t="shared" si="0"/>
        <v>0</v>
      </c>
      <c r="AC6" s="2">
        <f>(B6*B2)+(C6*C2)+(D6*D2)+(E6*E2)+(F6*F2)+(G6*G2)+(H6*H2)+(I6*I2)+(J6*J2)+(K6*K2)+(L6*L2)+(M6*M2)+(N6*N2)+(O6*O2)+(P6*P2)+(Q6*Q2)+(R6*R2)+(S6*S2)+(T6*T2)+(U6*U2)+(V6*V2)+(W6*W2)+(X6*X2)+(Y6*Y2)+(Z6*Z2)+(AA6*AA2)</f>
        <v>0</v>
      </c>
    </row>
    <row r="7" spans="1:29" x14ac:dyDescent="0.25">
      <c r="A7" s="2" t="s">
        <v>0</v>
      </c>
      <c r="B7" s="2"/>
      <c r="C7" s="2"/>
      <c r="D7" s="2"/>
      <c r="E7" s="2"/>
      <c r="F7" s="2"/>
      <c r="G7" s="2"/>
      <c r="H7" s="2"/>
      <c r="I7" s="2"/>
      <c r="J7" s="2"/>
      <c r="K7" s="2"/>
      <c r="L7" s="2"/>
      <c r="M7" s="2"/>
      <c r="N7" s="2"/>
      <c r="O7" s="2"/>
      <c r="P7" s="2"/>
      <c r="Q7" s="2"/>
      <c r="R7" s="2"/>
      <c r="S7" s="2"/>
      <c r="T7" s="2"/>
      <c r="U7" s="2"/>
      <c r="V7" s="2"/>
      <c r="W7" s="2"/>
      <c r="X7" s="2"/>
      <c r="Y7" s="2"/>
      <c r="Z7" s="2"/>
      <c r="AA7" s="2"/>
      <c r="AB7" s="2">
        <f t="shared" si="0"/>
        <v>0</v>
      </c>
      <c r="AC7" s="2">
        <f>(B7*B2)+(C7*C2)+(D7*D2)+(E7*E2)+(F7*F2)+(G7*G2)+(H7*H2)+(I7*I2)+(J7*J2)+(K7*K2)+(L7*L2)+(M7*M2)+(N7*N2)+(O7*O2)+(P7*P2)+(Q7*Q2)+(R7*R2)+(S7*S2)+(T7*T2)+(U7*U2)+(V7*V2)+(W7*W2)+(X7*X2)+(Y7*Y2)+(Z7*Z2)+(AA7*AA2)</f>
        <v>0</v>
      </c>
    </row>
    <row r="8" spans="1:29" x14ac:dyDescent="0.25">
      <c r="A8" s="2" t="s">
        <v>78</v>
      </c>
      <c r="B8" s="2"/>
      <c r="C8" s="2"/>
      <c r="D8" s="2"/>
      <c r="E8" s="2"/>
      <c r="F8" s="2"/>
      <c r="G8" s="2"/>
      <c r="H8" s="2"/>
      <c r="I8" s="2"/>
      <c r="J8" s="2"/>
      <c r="K8" s="2"/>
      <c r="L8" s="2"/>
      <c r="M8" s="2"/>
      <c r="N8" s="2"/>
      <c r="O8" s="2"/>
      <c r="P8" s="2"/>
      <c r="Q8" s="2"/>
      <c r="R8" s="2"/>
      <c r="S8" s="2"/>
      <c r="T8" s="2"/>
      <c r="U8" s="2"/>
      <c r="V8" s="2"/>
      <c r="W8" s="2"/>
      <c r="X8" s="2"/>
      <c r="Y8" s="2"/>
      <c r="Z8" s="2"/>
      <c r="AA8" s="2"/>
      <c r="AB8" s="2">
        <f t="shared" si="0"/>
        <v>0</v>
      </c>
      <c r="AC8" s="2">
        <f>(B8*B2)+(C8*C2)+(D8*D2)+(E8*E2)+(F8*F2)+(G8*G2)+(H8*H2)+(I8*I2)+(J8*J2)+(K8*K2)+(L8*L2)+(M8*M2)+(N8*N2)+(O8*O2)+(P8*P2)+(Q8*Q2)+(R8*R2)+(S8*S2)+(T8*T2)+(U8*U2)+(V8*V2)+(W8*W2)+(X8*X2)+(Y8*Y2)+(Z8*Z2)+(AA8*AA2)</f>
        <v>0</v>
      </c>
    </row>
    <row r="9" spans="1:29" x14ac:dyDescent="0.25">
      <c r="A9" s="2" t="s">
        <v>79</v>
      </c>
      <c r="B9" s="2"/>
      <c r="C9" s="2"/>
      <c r="D9" s="2"/>
      <c r="E9" s="2"/>
      <c r="F9" s="2"/>
      <c r="G9" s="2"/>
      <c r="H9" s="2"/>
      <c r="I9" s="2"/>
      <c r="J9" s="2"/>
      <c r="K9" s="2"/>
      <c r="L9" s="2"/>
      <c r="M9" s="2"/>
      <c r="N9" s="2"/>
      <c r="O9" s="2"/>
      <c r="P9" s="2"/>
      <c r="Q9" s="2"/>
      <c r="R9" s="2"/>
      <c r="S9" s="2"/>
      <c r="T9" s="2"/>
      <c r="U9" s="2"/>
      <c r="V9" s="2"/>
      <c r="W9" s="2"/>
      <c r="X9" s="2"/>
      <c r="Y9" s="2"/>
      <c r="Z9" s="2"/>
      <c r="AA9" s="2"/>
      <c r="AB9" s="2">
        <f t="shared" si="0"/>
        <v>0</v>
      </c>
      <c r="AC9" s="2">
        <f>(B9*B2)+(C9*C2)+(D9*D2)+(E9*E2)+(F9*F2)+(G9*G2)+(H9*H2)+(I9*I2)+(J9*J2)+(K9*K2)+(L9*L2)+(M9*M2)+(N9*N2)+(O9*O2)+(P9*P2)+(Q9*Q2)+(R9*R2)+(S9*S2)+(T9*T2)+(U9*U2)+(V9*V2)+(W9*W2)+(X9*X2)+(Y9*Y2)+(Z9*Z2)+(AA9*AA2)</f>
        <v>0</v>
      </c>
    </row>
    <row r="10" spans="1:29" x14ac:dyDescent="0.25">
      <c r="A10" s="2" t="s">
        <v>80</v>
      </c>
      <c r="B10" s="2"/>
      <c r="C10" s="2"/>
      <c r="D10" s="2"/>
      <c r="E10" s="2"/>
      <c r="F10" s="2"/>
      <c r="G10" s="2"/>
      <c r="H10" s="2"/>
      <c r="I10" s="2"/>
      <c r="J10" s="2"/>
      <c r="K10" s="2"/>
      <c r="L10" s="2"/>
      <c r="M10" s="2"/>
      <c r="N10" s="2"/>
      <c r="O10" s="2"/>
      <c r="P10" s="2"/>
      <c r="Q10" s="2"/>
      <c r="R10" s="2"/>
      <c r="S10" s="2"/>
      <c r="T10" s="2"/>
      <c r="U10" s="2"/>
      <c r="V10" s="2"/>
      <c r="W10" s="2"/>
      <c r="X10" s="2"/>
      <c r="Y10" s="2"/>
      <c r="Z10" s="2"/>
      <c r="AA10" s="2"/>
      <c r="AB10" s="2">
        <f t="shared" si="0"/>
        <v>0</v>
      </c>
      <c r="AC10" s="2">
        <f>(B10*B2)+(C10*C2)+(D10*D2)+(E10*E2)+(F10*F2)+(G10*G2)+(H10*H2)+(I10*I2)+(J10*J2)+(K10*K2)+(L10*L2)+(M10*M2)+(N10*N2)+(O10*O2)+(P10*P2)+(Q10*Q2)+(R10*R2)+(S10*S2)+(T10*T2)+(U10*U2)+(V10*V2)+(W10*W2)+(X10*X2)+(Y10*Y2)+(Z10*Z2)+(AA10*AA2)</f>
        <v>0</v>
      </c>
    </row>
    <row r="11" spans="1:29" x14ac:dyDescent="0.25">
      <c r="A11" s="2" t="s">
        <v>81</v>
      </c>
      <c r="B11" s="2"/>
      <c r="C11" s="2"/>
      <c r="D11" s="2"/>
      <c r="E11" s="2"/>
      <c r="F11" s="2"/>
      <c r="G11" s="2"/>
      <c r="H11" s="2"/>
      <c r="I11" s="2"/>
      <c r="J11" s="2"/>
      <c r="K11" s="2"/>
      <c r="L11" s="2"/>
      <c r="M11" s="2"/>
      <c r="N11" s="2"/>
      <c r="O11" s="2"/>
      <c r="P11" s="2"/>
      <c r="Q11" s="2"/>
      <c r="R11" s="2"/>
      <c r="S11" s="2"/>
      <c r="T11" s="2"/>
      <c r="U11" s="2"/>
      <c r="V11" s="2"/>
      <c r="W11" s="2"/>
      <c r="X11" s="2"/>
      <c r="Y11" s="2"/>
      <c r="Z11" s="2"/>
      <c r="AA11" s="2"/>
      <c r="AB11" s="2">
        <f t="shared" si="0"/>
        <v>0</v>
      </c>
      <c r="AC11" s="2">
        <f>(B11*B2)+(C11*C2)+(D11*D2)+(E11*E2)+(F11*F2)+(G11*G2)+(H11*H2)+(I11*I2)+(J11*J2)+(K11*K2)+(L11*L2)+(M11*M2)+(N11*N2)+(O11*O2)+(P11*P2)+(Q11*Q2)+(R11*R2)+(S11*S2)+(T11*T2)+(U11*U2)+(V11*V2)+(W11*W2)+(X11*X2)+(Y11*Y2)+(Z11*Z2)+(AA11*AA2)</f>
        <v>0</v>
      </c>
    </row>
    <row r="12" spans="1:29" x14ac:dyDescent="0.25">
      <c r="A12" s="2" t="s">
        <v>82</v>
      </c>
      <c r="B12" s="2"/>
      <c r="C12" s="2"/>
      <c r="D12" s="2"/>
      <c r="E12" s="2"/>
      <c r="F12" s="2"/>
      <c r="G12" s="2"/>
      <c r="H12" s="2"/>
      <c r="I12" s="2"/>
      <c r="J12" s="2"/>
      <c r="K12" s="2"/>
      <c r="L12" s="2"/>
      <c r="M12" s="2"/>
      <c r="N12" s="2"/>
      <c r="O12" s="2"/>
      <c r="P12" s="2"/>
      <c r="Q12" s="2"/>
      <c r="R12" s="2"/>
      <c r="S12" s="2"/>
      <c r="T12" s="2"/>
      <c r="U12" s="2"/>
      <c r="V12" s="2"/>
      <c r="W12" s="2"/>
      <c r="X12" s="2"/>
      <c r="Y12" s="2"/>
      <c r="Z12" s="2"/>
      <c r="AA12" s="2"/>
      <c r="AB12" s="2">
        <f t="shared" si="0"/>
        <v>0</v>
      </c>
      <c r="AC12" s="2">
        <f>(B12*B2)+(C12*C2)+(D12*D2)+(E12*E2)+(F12*F2)+(G12*G2)+(H12*H2)+(I12*I2)+(J12*J2)+(K12*K2)+(L12*L2)+(M12*M2)+(N12*N2)+(O12*O2)+(P12*P2)+(Q12*Q2)+(R12*R2)+(S12*S2)+(T12*T2)+(U12*U2)+(V12*V2)+(W12*W2)+(X12*X2)+(Y12*Y2)+(Z12*Z2)+(AA12*AA2)</f>
        <v>0</v>
      </c>
    </row>
    <row r="13" spans="1:29" x14ac:dyDescent="0.25">
      <c r="A13" s="2" t="s">
        <v>83</v>
      </c>
      <c r="B13" s="2"/>
      <c r="C13" s="2"/>
      <c r="D13" s="2"/>
      <c r="E13" s="2"/>
      <c r="F13" s="2"/>
      <c r="G13" s="2"/>
      <c r="H13" s="2"/>
      <c r="I13" s="2"/>
      <c r="J13" s="2"/>
      <c r="K13" s="2"/>
      <c r="L13" s="2"/>
      <c r="M13" s="2"/>
      <c r="N13" s="2"/>
      <c r="O13" s="2"/>
      <c r="P13" s="2"/>
      <c r="Q13" s="2"/>
      <c r="R13" s="2"/>
      <c r="S13" s="2"/>
      <c r="T13" s="2"/>
      <c r="U13" s="2"/>
      <c r="V13" s="2"/>
      <c r="W13" s="2"/>
      <c r="X13" s="2"/>
      <c r="Y13" s="2"/>
      <c r="Z13" s="2"/>
      <c r="AA13" s="2"/>
      <c r="AB13" s="2">
        <f t="shared" si="0"/>
        <v>0</v>
      </c>
      <c r="AC13" s="2">
        <f>(B13*B2)+(C13*C2)+(D13*D2)+(E13*E2)+(F13*F2)+(G13*G2)+(H13*H2)+(I13*I2)+(J13*J2)+(K13*K2)+(L13*L2)+(M13*M2)+(N13*N2)+(O13*O2)+(P13*P2)+(Q13*Q2)+(R13*R2)+(S13*S2)+(T13*T2)+(U13*U2)+(V13*V2)+(W13*W2)+(X13*X2)+(Y13*Y2)+(Z13*Z2)+(AA13*AA2)</f>
        <v>0</v>
      </c>
    </row>
    <row r="14" spans="1:29" x14ac:dyDescent="0.25">
      <c r="A14" s="2" t="s">
        <v>4</v>
      </c>
      <c r="B14" s="2"/>
      <c r="C14" s="2"/>
      <c r="D14" s="2"/>
      <c r="E14" s="2"/>
      <c r="F14" s="2"/>
      <c r="G14" s="2"/>
      <c r="H14" s="2"/>
      <c r="I14" s="2"/>
      <c r="J14" s="2"/>
      <c r="K14" s="2"/>
      <c r="L14" s="2"/>
      <c r="M14" s="2"/>
      <c r="N14" s="2"/>
      <c r="O14" s="2"/>
      <c r="P14" s="2"/>
      <c r="Q14" s="2"/>
      <c r="R14" s="2"/>
      <c r="S14" s="2"/>
      <c r="T14" s="2"/>
      <c r="U14" s="2"/>
      <c r="V14" s="2"/>
      <c r="W14" s="2"/>
      <c r="X14" s="2"/>
      <c r="Y14" s="2"/>
      <c r="Z14" s="2"/>
      <c r="AA14" s="2"/>
      <c r="AB14" s="2">
        <f t="shared" si="0"/>
        <v>0</v>
      </c>
      <c r="AC14" s="2">
        <f>(B14*B2)+(C14*C2)+(D14*D2)+(E14*E2)+(F14*F2)+(G14*G2)+(H14*H2)+(I14*I2)+(J14*J2)+(K14*K2)+(L14*L2)+(M14*M2)+(N14*N2)+(O14*O2)+(P14*P2)+(Q14*Q2)+(R14*R2)+(S14*S2)+(T14*T2)+(U14*U2)+(V14*V2)+(W14*W2)+(X14*X2)+(Y14*Y2)+(Z14*Z2)+(AA14*AA2)</f>
        <v>0</v>
      </c>
    </row>
    <row r="15" spans="1:29" x14ac:dyDescent="0.25">
      <c r="A15" s="2" t="s">
        <v>3</v>
      </c>
      <c r="B15" s="2"/>
      <c r="C15" s="2"/>
      <c r="D15" s="2"/>
      <c r="E15" s="2"/>
      <c r="F15" s="2"/>
      <c r="G15" s="2"/>
      <c r="H15" s="2"/>
      <c r="I15" s="2"/>
      <c r="J15" s="2"/>
      <c r="K15" s="2"/>
      <c r="L15" s="2"/>
      <c r="M15" s="2"/>
      <c r="N15" s="2"/>
      <c r="O15" s="2"/>
      <c r="P15" s="2"/>
      <c r="Q15" s="2"/>
      <c r="R15" s="2"/>
      <c r="S15" s="2"/>
      <c r="T15" s="2"/>
      <c r="U15" s="2"/>
      <c r="V15" s="2"/>
      <c r="W15" s="2"/>
      <c r="X15" s="2"/>
      <c r="Y15" s="2"/>
      <c r="Z15" s="2"/>
      <c r="AA15" s="2"/>
      <c r="AB15" s="2">
        <f t="shared" si="0"/>
        <v>0</v>
      </c>
      <c r="AC15" s="2">
        <f>(B15*B2)+(C15*C2)+(D15*D2)+(E15*E2)+(F15*F2)+(G15*G2)+(H15*H2)+(I15*I2)+(J15*J2)+(K15*K2)+(L15*L2)+(M15*M2)+(N15*N2)+(O15*O2)+(P15*P2)+(Q15*Q2)+(R15*R2)+(S15*S2)+(T15*T2)+(U15*U2)+(V15*V2)+(W15*W2)+(X15*X2)+(Y15*Y2)+(Z15*Z2)+(AA15*AA2)</f>
        <v>0</v>
      </c>
    </row>
    <row r="16" spans="1:29" x14ac:dyDescent="0.25">
      <c r="A16" s="2" t="s">
        <v>1</v>
      </c>
      <c r="B16" s="2"/>
      <c r="C16" s="2"/>
      <c r="D16" s="2"/>
      <c r="E16" s="2"/>
      <c r="F16" s="2"/>
      <c r="G16" s="2"/>
      <c r="H16" s="2"/>
      <c r="I16" s="2"/>
      <c r="J16" s="2"/>
      <c r="K16" s="2"/>
      <c r="L16" s="2"/>
      <c r="M16" s="2"/>
      <c r="N16" s="2"/>
      <c r="O16" s="2"/>
      <c r="P16" s="2"/>
      <c r="Q16" s="2"/>
      <c r="R16" s="2"/>
      <c r="S16" s="2"/>
      <c r="T16" s="2"/>
      <c r="U16" s="2"/>
      <c r="V16" s="2"/>
      <c r="W16" s="2"/>
      <c r="X16" s="2"/>
      <c r="Y16" s="2"/>
      <c r="Z16" s="2"/>
      <c r="AA16" s="2"/>
      <c r="AB16" s="2">
        <f t="shared" si="0"/>
        <v>0</v>
      </c>
      <c r="AC16" s="2">
        <f>(B16*B2)+(C16*C2)+(D16*D2)+(E16*E2)+(F16*F2)+(G16*G2)+(H16*H2)+(I16*I2)+(J16*J2)+(K16*K2)+(L16*L2)+(M16*M2)+(N16*N2)+(O16*O2)+(P16*P2)+(Q16*Q2)+(R16*R2)+(S16*S2)+(T16*T2)+(U16*U2)+(V16*V2)+(W16*W2)+(X16*X2)+(Y16*Y2)+(Z16*Z2)+(AA16*AA2)</f>
        <v>0</v>
      </c>
    </row>
    <row r="17" spans="1:29" x14ac:dyDescent="0.25">
      <c r="A17" s="2" t="s">
        <v>84</v>
      </c>
      <c r="B17" s="2"/>
      <c r="C17" s="2"/>
      <c r="D17" s="2"/>
      <c r="E17" s="2"/>
      <c r="F17" s="2"/>
      <c r="G17" s="2"/>
      <c r="H17" s="2"/>
      <c r="I17" s="2"/>
      <c r="J17" s="2"/>
      <c r="K17" s="2"/>
      <c r="L17" s="2"/>
      <c r="M17" s="2"/>
      <c r="N17" s="2"/>
      <c r="O17" s="2"/>
      <c r="P17" s="2"/>
      <c r="Q17" s="2"/>
      <c r="R17" s="2"/>
      <c r="S17" s="2"/>
      <c r="T17" s="2"/>
      <c r="U17" s="2"/>
      <c r="V17" s="2"/>
      <c r="W17" s="2"/>
      <c r="X17" s="2"/>
      <c r="Y17" s="2"/>
      <c r="Z17" s="2"/>
      <c r="AA17" s="2"/>
      <c r="AB17" s="2">
        <f t="shared" si="0"/>
        <v>0</v>
      </c>
      <c r="AC17" s="2">
        <f>(B17*B2)+(C17*C2)+(D17*D2)+(E17*E2)+(F17*F2)+(G17*G2)+(H17*H2)+(I17*I2)+(J17*J2)+(K17*K2)+(L17*L2)+(M17*M2)+(N17*N2)+(O17*O2)+(P17*P2)+(Q17*Q2)+(R17*R2)+(S17*S2)+(T17*T2)+(U17*U2)+(V17*V2)+(W17*W2)+(X17*X2)+(Y17*Y2)+(Z17*Z2)+(AA17*AA2)</f>
        <v>0</v>
      </c>
    </row>
    <row r="18" spans="1:29" x14ac:dyDescent="0.25">
      <c r="A18" s="2" t="s">
        <v>2</v>
      </c>
      <c r="B18" s="2"/>
      <c r="C18" s="2"/>
      <c r="D18" s="2"/>
      <c r="E18" s="2"/>
      <c r="F18" s="2"/>
      <c r="G18" s="2"/>
      <c r="H18" s="2"/>
      <c r="I18" s="2"/>
      <c r="J18" s="2"/>
      <c r="K18" s="2"/>
      <c r="L18" s="2"/>
      <c r="M18" s="2"/>
      <c r="N18" s="2"/>
      <c r="O18" s="2"/>
      <c r="P18" s="2"/>
      <c r="Q18" s="2"/>
      <c r="R18" s="2"/>
      <c r="S18" s="2"/>
      <c r="T18" s="2"/>
      <c r="U18" s="2"/>
      <c r="V18" s="2"/>
      <c r="W18" s="2"/>
      <c r="X18" s="2"/>
      <c r="Y18" s="2"/>
      <c r="Z18" s="2"/>
      <c r="AA18" s="2"/>
      <c r="AB18" s="2">
        <f t="shared" si="0"/>
        <v>0</v>
      </c>
      <c r="AC18" s="2">
        <f>(B18*B2)+(C18*C2)+(D18*D2)+(E18*E2)+(F18*F2)+(G18*G2)+(H18*H2)+(I18*I2)+(J18*J2)+(K18*K2)+(L18*L2)+(M18*M2)+(N18*N2)+(O18*O2)+(P18*P2)+(Q18*Q2)+(R18*R2)+(S18*S2)+(T18*T2)+(U18*U2)+(V18*V2)+(W18*W2)+(X18*X2)+(Y18*Y2)+(Z18*Z2)+(AA18*AA2)</f>
        <v>0</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0</v>
      </c>
      <c r="C20" s="2">
        <f t="shared" si="1"/>
        <v>0</v>
      </c>
      <c r="D20" s="2">
        <f t="shared" si="1"/>
        <v>0</v>
      </c>
      <c r="E20" s="2">
        <f t="shared" si="1"/>
        <v>0</v>
      </c>
      <c r="F20" s="2">
        <f t="shared" si="1"/>
        <v>0</v>
      </c>
      <c r="G20" s="2">
        <f t="shared" si="1"/>
        <v>0</v>
      </c>
      <c r="H20" s="2">
        <f t="shared" si="1"/>
        <v>0</v>
      </c>
      <c r="I20" s="2">
        <f t="shared" si="1"/>
        <v>0</v>
      </c>
      <c r="J20" s="2">
        <f t="shared" si="1"/>
        <v>0</v>
      </c>
      <c r="K20" s="2">
        <f t="shared" si="1"/>
        <v>0</v>
      </c>
      <c r="L20" s="2">
        <f t="shared" si="1"/>
        <v>0</v>
      </c>
      <c r="M20" s="2">
        <f t="shared" si="1"/>
        <v>0</v>
      </c>
      <c r="N20" s="2">
        <f t="shared" si="1"/>
        <v>0</v>
      </c>
      <c r="O20" s="2">
        <f t="shared" si="1"/>
        <v>0</v>
      </c>
      <c r="P20" s="2">
        <f t="shared" si="1"/>
        <v>0</v>
      </c>
      <c r="Q20" s="2">
        <f t="shared" si="1"/>
        <v>0</v>
      </c>
      <c r="R20" s="2">
        <f t="shared" si="1"/>
        <v>0</v>
      </c>
      <c r="S20" s="2">
        <f t="shared" si="1"/>
        <v>0</v>
      </c>
      <c r="T20" s="2">
        <f t="shared" si="1"/>
        <v>0</v>
      </c>
      <c r="U20" s="2">
        <f t="shared" si="1"/>
        <v>0</v>
      </c>
      <c r="V20" s="2">
        <f t="shared" si="1"/>
        <v>0</v>
      </c>
      <c r="W20" s="2">
        <f t="shared" si="1"/>
        <v>0</v>
      </c>
      <c r="X20" s="2">
        <f t="shared" si="1"/>
        <v>0</v>
      </c>
      <c r="Y20" s="2">
        <f t="shared" si="1"/>
        <v>0</v>
      </c>
      <c r="Z20" s="2">
        <f t="shared" si="1"/>
        <v>0</v>
      </c>
      <c r="AA20" s="2">
        <f t="shared" si="1"/>
        <v>0</v>
      </c>
      <c r="AB20" s="2">
        <f t="shared" si="0"/>
        <v>0</v>
      </c>
      <c r="AC20" s="2"/>
    </row>
    <row r="21" spans="1:29" x14ac:dyDescent="0.25">
      <c r="A21" s="9" t="s">
        <v>28</v>
      </c>
      <c r="B21" s="7">
        <f t="shared" ref="B21:AA21" si="2">B20*B2</f>
        <v>0</v>
      </c>
      <c r="C21" s="7">
        <f t="shared" si="2"/>
        <v>0</v>
      </c>
      <c r="D21" s="7">
        <f t="shared" si="2"/>
        <v>0</v>
      </c>
      <c r="E21" s="7">
        <f t="shared" si="2"/>
        <v>0</v>
      </c>
      <c r="F21" s="7">
        <f t="shared" si="2"/>
        <v>0</v>
      </c>
      <c r="G21" s="7">
        <f t="shared" si="2"/>
        <v>0</v>
      </c>
      <c r="H21" s="7">
        <f t="shared" si="2"/>
        <v>0</v>
      </c>
      <c r="I21" s="7">
        <f t="shared" si="2"/>
        <v>0</v>
      </c>
      <c r="J21" s="7">
        <f t="shared" si="2"/>
        <v>0</v>
      </c>
      <c r="K21" s="7">
        <f t="shared" si="2"/>
        <v>0</v>
      </c>
      <c r="L21" s="7">
        <f t="shared" si="2"/>
        <v>0</v>
      </c>
      <c r="M21" s="7">
        <f t="shared" si="2"/>
        <v>0</v>
      </c>
      <c r="N21" s="7">
        <f t="shared" si="2"/>
        <v>0</v>
      </c>
      <c r="O21" s="7">
        <f t="shared" si="2"/>
        <v>0</v>
      </c>
      <c r="P21" s="7">
        <f t="shared" si="2"/>
        <v>0</v>
      </c>
      <c r="Q21" s="7">
        <f t="shared" si="2"/>
        <v>0</v>
      </c>
      <c r="R21" s="7">
        <f t="shared" si="2"/>
        <v>0</v>
      </c>
      <c r="S21" s="7">
        <f t="shared" si="2"/>
        <v>0</v>
      </c>
      <c r="T21" s="7">
        <f t="shared" si="2"/>
        <v>0</v>
      </c>
      <c r="U21" s="7">
        <f t="shared" si="2"/>
        <v>0</v>
      </c>
      <c r="V21" s="7">
        <f t="shared" si="2"/>
        <v>0</v>
      </c>
      <c r="W21" s="7">
        <f t="shared" si="2"/>
        <v>0</v>
      </c>
      <c r="X21" s="7">
        <f t="shared" si="2"/>
        <v>0</v>
      </c>
      <c r="Y21" s="7">
        <f t="shared" si="2"/>
        <v>0</v>
      </c>
      <c r="Z21" s="7">
        <f t="shared" si="2"/>
        <v>0</v>
      </c>
      <c r="AA21" s="7">
        <f t="shared" si="2"/>
        <v>0</v>
      </c>
      <c r="AB21" s="7">
        <f>SUM(B21:AA21)</f>
        <v>0</v>
      </c>
      <c r="AC21" s="19">
        <f>SUM(AC4:AC20)</f>
        <v>0</v>
      </c>
    </row>
    <row r="24" spans="1:29" x14ac:dyDescent="0.25">
      <c r="A24" s="1" t="s">
        <v>5</v>
      </c>
      <c r="B24" s="2"/>
      <c r="C24" s="2"/>
      <c r="D24" s="2"/>
      <c r="E24" s="2"/>
      <c r="F24" s="2"/>
      <c r="G24" s="2"/>
      <c r="H24" s="2"/>
      <c r="I24" s="2"/>
      <c r="J24" s="2"/>
      <c r="K24" s="2"/>
      <c r="L24" s="2"/>
      <c r="M24" s="2"/>
      <c r="N24" s="2"/>
      <c r="O24" s="2"/>
      <c r="P24" s="2"/>
      <c r="Q24" s="2"/>
      <c r="R24" s="2"/>
      <c r="S24" s="2"/>
      <c r="T24" s="2"/>
      <c r="U24" s="2"/>
      <c r="V24" s="2"/>
      <c r="W24" s="2"/>
      <c r="X24" s="2"/>
      <c r="Y24" s="2"/>
      <c r="Z24" s="2"/>
      <c r="AA24" s="2"/>
      <c r="AB24" s="2">
        <f t="shared" ref="AB24:AB26" si="3">SUM(B24:AA24)</f>
        <v>0</v>
      </c>
      <c r="AC24" s="2">
        <f>(B24*B2)+(C24*C2)+(D24*D2)+(E24*E2)+(F24*F2)+(G24*G2)+(H24*H2)+(I24*I2)+(J24*J2)+(K24*K2)+(L24*L2)+(M24*M2)+(N24*N2)+(O24*O2)+(P24*P2)+(Q24*Q2)+(R24*R2)+(S24*S2)+(T24*T2)+(U24*U2)+(V24*V2)+(W24*W2)+(X24*X2)+(Y24*Y2)+(Z24*Z2)+(AA24*AA2)</f>
        <v>0</v>
      </c>
    </row>
    <row r="25" spans="1:29" x14ac:dyDescent="0.25">
      <c r="A25" s="1" t="s">
        <v>6</v>
      </c>
      <c r="B25" s="2"/>
      <c r="C25" s="2"/>
      <c r="D25" s="2"/>
      <c r="E25" s="2"/>
      <c r="F25" s="2"/>
      <c r="G25" s="2"/>
      <c r="H25" s="2"/>
      <c r="I25" s="2"/>
      <c r="J25" s="2"/>
      <c r="K25" s="2"/>
      <c r="L25" s="2"/>
      <c r="M25" s="2"/>
      <c r="N25" s="2"/>
      <c r="O25" s="2"/>
      <c r="P25" s="2"/>
      <c r="Q25" s="2"/>
      <c r="R25" s="2"/>
      <c r="S25" s="2"/>
      <c r="T25" s="2"/>
      <c r="U25" s="2"/>
      <c r="V25" s="2"/>
      <c r="W25" s="2"/>
      <c r="X25" s="2"/>
      <c r="Y25" s="2"/>
      <c r="Z25" s="2"/>
      <c r="AA25" s="2"/>
      <c r="AB25" s="2">
        <f t="shared" si="3"/>
        <v>0</v>
      </c>
      <c r="AC25" s="2">
        <f>(B25*B2)+(C25*C2)+(D25*D2)+(E25*E2)+(F25*F2)+(G25*G2)+(H25*H2)+(I25*I2)+(J25*J2)+(K25*K2)+(L25*L2)+(M25*M2)+(N25*N2)+(O25*O2)+(P25*P2)+(Q25*Q2)+(R25*R2)+(S25*S2)+(T25*T2)+(U25*U2)+(V25*V2)+(W25*W2)+(X25*X2)+(Y25*Y2)+(Z25*Z2)+(AA25*AA2)</f>
        <v>0</v>
      </c>
    </row>
    <row r="26" spans="1:29" x14ac:dyDescent="0.25">
      <c r="A26" s="1" t="s">
        <v>7</v>
      </c>
      <c r="B26" s="2"/>
      <c r="C26" s="2"/>
      <c r="D26" s="2"/>
      <c r="E26" s="2"/>
      <c r="F26" s="2"/>
      <c r="G26" s="2"/>
      <c r="H26" s="2"/>
      <c r="I26" s="2"/>
      <c r="J26" s="2"/>
      <c r="K26" s="2"/>
      <c r="L26" s="2"/>
      <c r="M26" s="2"/>
      <c r="N26" s="2"/>
      <c r="O26" s="2"/>
      <c r="P26" s="2"/>
      <c r="Q26" s="2"/>
      <c r="R26" s="2"/>
      <c r="S26" s="2"/>
      <c r="T26" s="2"/>
      <c r="U26" s="2"/>
      <c r="V26" s="2"/>
      <c r="W26" s="2"/>
      <c r="X26" s="2"/>
      <c r="Y26" s="2"/>
      <c r="Z26" s="2"/>
      <c r="AA26" s="2"/>
      <c r="AB26" s="2">
        <f t="shared" si="3"/>
        <v>0</v>
      </c>
      <c r="AC26" s="2">
        <f>(B26*B2)+(C26*C2)+(D26*D2)+(E26*E2)+(F26*F2)+(G26*G2)+(H26*H2)+(I26*I2)+(J26*J2)+(K26*K2)+(L26*L2)+(M26*M2)+(N26*N2)+(O26*O2)+(P26*P2)+(Q26*Q2)+(R26*R2)+(S26*S2)+(T26*T2)+(U26*U2)+(V26*V2)+(W26*W2)+(X26*X2)+(Y26*Y2)+(Z26*Z2)+(AA26*AA2)</f>
        <v>0</v>
      </c>
    </row>
    <row r="28" spans="1:29" x14ac:dyDescent="0.25">
      <c r="A28" s="9" t="s">
        <v>29</v>
      </c>
      <c r="B28" s="2">
        <f>SUM(B24:B27)</f>
        <v>0</v>
      </c>
      <c r="C28" s="2">
        <f t="shared" ref="C28:AB28" si="4">SUM(C24:C27)</f>
        <v>0</v>
      </c>
      <c r="D28" s="2">
        <f t="shared" si="4"/>
        <v>0</v>
      </c>
      <c r="E28" s="2">
        <f t="shared" si="4"/>
        <v>0</v>
      </c>
      <c r="F28" s="2">
        <f t="shared" si="4"/>
        <v>0</v>
      </c>
      <c r="G28" s="2">
        <f t="shared" si="4"/>
        <v>0</v>
      </c>
      <c r="H28" s="2">
        <f t="shared" si="4"/>
        <v>0</v>
      </c>
      <c r="I28" s="2">
        <f t="shared" si="4"/>
        <v>0</v>
      </c>
      <c r="J28" s="2">
        <f t="shared" si="4"/>
        <v>0</v>
      </c>
      <c r="K28" s="2">
        <f t="shared" si="4"/>
        <v>0</v>
      </c>
      <c r="L28" s="2">
        <f t="shared" si="4"/>
        <v>0</v>
      </c>
      <c r="M28" s="2">
        <f t="shared" si="4"/>
        <v>0</v>
      </c>
      <c r="N28" s="2">
        <f t="shared" si="4"/>
        <v>0</v>
      </c>
      <c r="O28" s="2">
        <f t="shared" si="4"/>
        <v>0</v>
      </c>
      <c r="P28" s="2">
        <f t="shared" si="4"/>
        <v>0</v>
      </c>
      <c r="Q28" s="2">
        <f t="shared" si="4"/>
        <v>0</v>
      </c>
      <c r="R28" s="2">
        <f t="shared" si="4"/>
        <v>0</v>
      </c>
      <c r="S28" s="2">
        <f t="shared" si="4"/>
        <v>0</v>
      </c>
      <c r="T28" s="2">
        <f t="shared" si="4"/>
        <v>0</v>
      </c>
      <c r="U28" s="2">
        <f t="shared" si="4"/>
        <v>0</v>
      </c>
      <c r="V28" s="2">
        <f t="shared" si="4"/>
        <v>0</v>
      </c>
      <c r="W28" s="2">
        <f t="shared" si="4"/>
        <v>0</v>
      </c>
      <c r="X28" s="2">
        <f t="shared" si="4"/>
        <v>0</v>
      </c>
      <c r="Y28" s="2">
        <f t="shared" si="4"/>
        <v>0</v>
      </c>
      <c r="Z28" s="2">
        <f t="shared" si="4"/>
        <v>0</v>
      </c>
      <c r="AA28" s="2">
        <f t="shared" si="4"/>
        <v>0</v>
      </c>
      <c r="AB28" s="2">
        <f t="shared" si="4"/>
        <v>0</v>
      </c>
      <c r="AC28" s="2"/>
    </row>
    <row r="29" spans="1:29" x14ac:dyDescent="0.25">
      <c r="A29" s="9" t="s">
        <v>30</v>
      </c>
      <c r="B29" s="7">
        <f>B28*B2</f>
        <v>0</v>
      </c>
      <c r="C29" s="7">
        <f t="shared" ref="C29:AA29" si="5">C28*C2</f>
        <v>0</v>
      </c>
      <c r="D29" s="7">
        <f t="shared" si="5"/>
        <v>0</v>
      </c>
      <c r="E29" s="7">
        <f t="shared" si="5"/>
        <v>0</v>
      </c>
      <c r="F29" s="7">
        <f t="shared" si="5"/>
        <v>0</v>
      </c>
      <c r="G29" s="7">
        <f t="shared" si="5"/>
        <v>0</v>
      </c>
      <c r="H29" s="7">
        <f t="shared" si="5"/>
        <v>0</v>
      </c>
      <c r="I29" s="7">
        <f t="shared" si="5"/>
        <v>0</v>
      </c>
      <c r="J29" s="7">
        <f t="shared" si="5"/>
        <v>0</v>
      </c>
      <c r="K29" s="7">
        <f t="shared" si="5"/>
        <v>0</v>
      </c>
      <c r="L29" s="7">
        <f t="shared" si="5"/>
        <v>0</v>
      </c>
      <c r="M29" s="7">
        <f t="shared" si="5"/>
        <v>0</v>
      </c>
      <c r="N29" s="7">
        <f t="shared" si="5"/>
        <v>0</v>
      </c>
      <c r="O29" s="7">
        <f t="shared" si="5"/>
        <v>0</v>
      </c>
      <c r="P29" s="7">
        <f t="shared" si="5"/>
        <v>0</v>
      </c>
      <c r="Q29" s="7">
        <f t="shared" si="5"/>
        <v>0</v>
      </c>
      <c r="R29" s="7">
        <f t="shared" si="5"/>
        <v>0</v>
      </c>
      <c r="S29" s="7">
        <f t="shared" si="5"/>
        <v>0</v>
      </c>
      <c r="T29" s="7">
        <f t="shared" si="5"/>
        <v>0</v>
      </c>
      <c r="U29" s="7">
        <f t="shared" si="5"/>
        <v>0</v>
      </c>
      <c r="V29" s="7">
        <f t="shared" si="5"/>
        <v>0</v>
      </c>
      <c r="W29" s="7">
        <f t="shared" si="5"/>
        <v>0</v>
      </c>
      <c r="X29" s="7">
        <f t="shared" si="5"/>
        <v>0</v>
      </c>
      <c r="Y29" s="7">
        <f t="shared" si="5"/>
        <v>0</v>
      </c>
      <c r="Z29" s="7">
        <f t="shared" si="5"/>
        <v>0</v>
      </c>
      <c r="AA29" s="7">
        <f t="shared" si="5"/>
        <v>0</v>
      </c>
      <c r="AB29" s="7">
        <f>SUM(B29:AA29)</f>
        <v>0</v>
      </c>
      <c r="AC29" s="19">
        <f>SUM(AC24:AC28)</f>
        <v>0</v>
      </c>
    </row>
    <row r="31" spans="1:29" x14ac:dyDescent="0.25">
      <c r="A31" s="9" t="s">
        <v>31</v>
      </c>
      <c r="B31" s="2">
        <f>B20+B28</f>
        <v>0</v>
      </c>
      <c r="C31" s="2">
        <f t="shared" ref="C31:AB32" si="6">C20+C28</f>
        <v>0</v>
      </c>
      <c r="D31" s="2">
        <f t="shared" si="6"/>
        <v>0</v>
      </c>
      <c r="E31" s="2">
        <f t="shared" si="6"/>
        <v>0</v>
      </c>
      <c r="F31" s="2">
        <f t="shared" si="6"/>
        <v>0</v>
      </c>
      <c r="G31" s="2">
        <f t="shared" si="6"/>
        <v>0</v>
      </c>
      <c r="H31" s="2">
        <f t="shared" si="6"/>
        <v>0</v>
      </c>
      <c r="I31" s="2">
        <f t="shared" si="6"/>
        <v>0</v>
      </c>
      <c r="J31" s="2">
        <f t="shared" si="6"/>
        <v>0</v>
      </c>
      <c r="K31" s="2">
        <f t="shared" si="6"/>
        <v>0</v>
      </c>
      <c r="L31" s="2">
        <f t="shared" si="6"/>
        <v>0</v>
      </c>
      <c r="M31" s="2">
        <f t="shared" si="6"/>
        <v>0</v>
      </c>
      <c r="N31" s="2">
        <f t="shared" si="6"/>
        <v>0</v>
      </c>
      <c r="O31" s="2">
        <f t="shared" si="6"/>
        <v>0</v>
      </c>
      <c r="P31" s="2">
        <f t="shared" si="6"/>
        <v>0</v>
      </c>
      <c r="Q31" s="2">
        <f t="shared" si="6"/>
        <v>0</v>
      </c>
      <c r="R31" s="2">
        <f t="shared" si="6"/>
        <v>0</v>
      </c>
      <c r="S31" s="2">
        <f t="shared" si="6"/>
        <v>0</v>
      </c>
      <c r="T31" s="2">
        <f t="shared" si="6"/>
        <v>0</v>
      </c>
      <c r="U31" s="2">
        <f t="shared" si="6"/>
        <v>0</v>
      </c>
      <c r="V31" s="2">
        <f t="shared" si="6"/>
        <v>0</v>
      </c>
      <c r="W31" s="2">
        <f t="shared" si="6"/>
        <v>0</v>
      </c>
      <c r="X31" s="2">
        <f t="shared" si="6"/>
        <v>0</v>
      </c>
      <c r="Y31" s="2">
        <f t="shared" si="6"/>
        <v>0</v>
      </c>
      <c r="Z31" s="2">
        <f t="shared" si="6"/>
        <v>0</v>
      </c>
      <c r="AA31" s="2">
        <f t="shared" si="6"/>
        <v>0</v>
      </c>
      <c r="AB31" s="2">
        <f t="shared" si="6"/>
        <v>0</v>
      </c>
      <c r="AC31" s="2"/>
    </row>
    <row r="32" spans="1:29" x14ac:dyDescent="0.25">
      <c r="A32" s="9" t="s">
        <v>32</v>
      </c>
      <c r="B32" s="7">
        <f>B21+B29</f>
        <v>0</v>
      </c>
      <c r="C32" s="7">
        <f t="shared" si="6"/>
        <v>0</v>
      </c>
      <c r="D32" s="7">
        <f t="shared" si="6"/>
        <v>0</v>
      </c>
      <c r="E32" s="7">
        <f t="shared" si="6"/>
        <v>0</v>
      </c>
      <c r="F32" s="7">
        <f t="shared" si="6"/>
        <v>0</v>
      </c>
      <c r="G32" s="7">
        <f t="shared" si="6"/>
        <v>0</v>
      </c>
      <c r="H32" s="7">
        <f t="shared" si="6"/>
        <v>0</v>
      </c>
      <c r="I32" s="7">
        <f t="shared" si="6"/>
        <v>0</v>
      </c>
      <c r="J32" s="7">
        <f t="shared" si="6"/>
        <v>0</v>
      </c>
      <c r="K32" s="7">
        <f t="shared" si="6"/>
        <v>0</v>
      </c>
      <c r="L32" s="7">
        <f t="shared" si="6"/>
        <v>0</v>
      </c>
      <c r="M32" s="7">
        <f t="shared" si="6"/>
        <v>0</v>
      </c>
      <c r="N32" s="7">
        <f t="shared" si="6"/>
        <v>0</v>
      </c>
      <c r="O32" s="7">
        <f t="shared" si="6"/>
        <v>0</v>
      </c>
      <c r="P32" s="7">
        <f t="shared" si="6"/>
        <v>0</v>
      </c>
      <c r="Q32" s="7">
        <f t="shared" si="6"/>
        <v>0</v>
      </c>
      <c r="R32" s="7">
        <f t="shared" si="6"/>
        <v>0</v>
      </c>
      <c r="S32" s="7">
        <f t="shared" si="6"/>
        <v>0</v>
      </c>
      <c r="T32" s="7">
        <f t="shared" si="6"/>
        <v>0</v>
      </c>
      <c r="U32" s="7">
        <f t="shared" si="6"/>
        <v>0</v>
      </c>
      <c r="V32" s="7">
        <f t="shared" si="6"/>
        <v>0</v>
      </c>
      <c r="W32" s="7">
        <f t="shared" si="6"/>
        <v>0</v>
      </c>
      <c r="X32" s="7">
        <f t="shared" si="6"/>
        <v>0</v>
      </c>
      <c r="Y32" s="7">
        <f t="shared" si="6"/>
        <v>0</v>
      </c>
      <c r="Z32" s="7">
        <f t="shared" si="6"/>
        <v>0</v>
      </c>
      <c r="AA32" s="7">
        <f t="shared" si="6"/>
        <v>0</v>
      </c>
      <c r="AB32" s="7">
        <f t="shared" si="6"/>
        <v>0</v>
      </c>
      <c r="AC32" s="19">
        <f>AC21+AC29</f>
        <v>0</v>
      </c>
    </row>
  </sheetData>
  <mergeCells count="5">
    <mergeCell ref="B1:G1"/>
    <mergeCell ref="H1:M1"/>
    <mergeCell ref="N1:S1"/>
    <mergeCell ref="T1:W1"/>
    <mergeCell ref="X1:AA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abSelected="1" topLeftCell="A16" workbookViewId="0">
      <selection activeCell="C37" sqref="C37"/>
    </sheetView>
  </sheetViews>
  <sheetFormatPr defaultRowHeight="15" x14ac:dyDescent="0.25"/>
  <cols>
    <col min="1" max="1" width="32" bestFit="1" customWidth="1"/>
    <col min="4" max="4" width="30.54296875" bestFit="1" customWidth="1"/>
  </cols>
  <sheetData>
    <row r="1" spans="1:4" x14ac:dyDescent="0.25">
      <c r="A1" s="2" t="s">
        <v>90</v>
      </c>
      <c r="B1" s="2" t="s">
        <v>91</v>
      </c>
      <c r="C1" s="2" t="s">
        <v>92</v>
      </c>
      <c r="D1" s="2"/>
    </row>
    <row r="2" spans="1:4" x14ac:dyDescent="0.25">
      <c r="A2" s="2"/>
      <c r="B2" s="2"/>
      <c r="C2" s="2"/>
      <c r="D2" s="2"/>
    </row>
    <row r="3" spans="1:4" x14ac:dyDescent="0.25">
      <c r="A3" s="2" t="s">
        <v>93</v>
      </c>
      <c r="B3" s="30"/>
      <c r="C3" s="2"/>
      <c r="D3" s="2"/>
    </row>
    <row r="4" spans="1:4" x14ac:dyDescent="0.25">
      <c r="A4" s="2" t="s">
        <v>94</v>
      </c>
      <c r="B4" s="30"/>
      <c r="C4" s="2"/>
      <c r="D4" s="2"/>
    </row>
    <row r="5" spans="1:4" x14ac:dyDescent="0.25">
      <c r="A5" s="4" t="s">
        <v>95</v>
      </c>
      <c r="B5" s="30"/>
      <c r="C5" s="4"/>
      <c r="D5" s="2"/>
    </row>
    <row r="6" spans="1:4" x14ac:dyDescent="0.25">
      <c r="A6" s="2"/>
      <c r="B6" s="30"/>
      <c r="C6" s="2"/>
      <c r="D6" s="2"/>
    </row>
    <row r="7" spans="1:4" x14ac:dyDescent="0.25">
      <c r="A7" s="2" t="s">
        <v>96</v>
      </c>
      <c r="B7" s="30"/>
      <c r="C7" s="2"/>
      <c r="D7" s="2"/>
    </row>
    <row r="12" spans="1:4" x14ac:dyDescent="0.25">
      <c r="A12" s="9" t="s">
        <v>111</v>
      </c>
      <c r="B12" s="9" t="s">
        <v>107</v>
      </c>
      <c r="C12" s="9" t="s">
        <v>108</v>
      </c>
      <c r="D12" s="9" t="s">
        <v>96</v>
      </c>
    </row>
    <row r="13" spans="1:4" x14ac:dyDescent="0.25">
      <c r="A13" s="9"/>
      <c r="B13" s="9"/>
      <c r="C13" s="9"/>
      <c r="D13" s="9"/>
    </row>
    <row r="14" spans="1:4" x14ac:dyDescent="0.25">
      <c r="A14" s="9" t="s">
        <v>105</v>
      </c>
      <c r="B14" s="9">
        <v>8959</v>
      </c>
      <c r="C14" s="9">
        <v>2162</v>
      </c>
      <c r="D14" s="9">
        <f>SUM(B14:C14)</f>
        <v>11121</v>
      </c>
    </row>
    <row r="15" spans="1:4" x14ac:dyDescent="0.25">
      <c r="A15" s="9" t="s">
        <v>106</v>
      </c>
      <c r="B15" s="9">
        <v>277</v>
      </c>
      <c r="C15" s="9">
        <v>38</v>
      </c>
      <c r="D15" s="9">
        <f>SUM(B15:C15)</f>
        <v>315</v>
      </c>
    </row>
    <row r="16" spans="1:4" x14ac:dyDescent="0.25">
      <c r="A16" s="9"/>
      <c r="B16" s="9"/>
      <c r="C16" s="9"/>
      <c r="D16" s="9"/>
    </row>
    <row r="17" spans="1:4" x14ac:dyDescent="0.25">
      <c r="A17" s="9" t="s">
        <v>96</v>
      </c>
      <c r="B17" s="9">
        <f>SUM(B14:B15)</f>
        <v>9236</v>
      </c>
      <c r="C17" s="9">
        <f t="shared" ref="C17:D17" si="0">SUM(C14:C15)</f>
        <v>2200</v>
      </c>
      <c r="D17" s="9">
        <f t="shared" si="0"/>
        <v>11436</v>
      </c>
    </row>
    <row r="18" spans="1:4" x14ac:dyDescent="0.25">
      <c r="A18" s="31"/>
      <c r="B18" s="31"/>
      <c r="C18" s="31"/>
      <c r="D18" s="31"/>
    </row>
    <row r="19" spans="1:4" x14ac:dyDescent="0.25">
      <c r="A19" s="9" t="s">
        <v>109</v>
      </c>
      <c r="B19" s="9" t="s">
        <v>107</v>
      </c>
      <c r="C19" s="9" t="s">
        <v>108</v>
      </c>
      <c r="D19" s="9" t="s">
        <v>96</v>
      </c>
    </row>
    <row r="20" spans="1:4" x14ac:dyDescent="0.25">
      <c r="A20" s="9"/>
      <c r="B20" s="9"/>
      <c r="C20" s="9"/>
      <c r="D20" s="9"/>
    </row>
    <row r="21" spans="1:4" x14ac:dyDescent="0.25">
      <c r="A21" s="9" t="s">
        <v>105</v>
      </c>
      <c r="B21" s="9">
        <v>240991</v>
      </c>
      <c r="C21" s="9">
        <v>13626</v>
      </c>
      <c r="D21" s="9">
        <f>SUM(B21:C21)</f>
        <v>254617</v>
      </c>
    </row>
    <row r="22" spans="1:4" x14ac:dyDescent="0.25">
      <c r="A22" s="9" t="s">
        <v>106</v>
      </c>
      <c r="B22" s="9">
        <v>6516</v>
      </c>
      <c r="C22" s="9">
        <v>234</v>
      </c>
      <c r="D22" s="9">
        <f>SUM(B22:C22)</f>
        <v>6750</v>
      </c>
    </row>
    <row r="23" spans="1:4" x14ac:dyDescent="0.25">
      <c r="A23" s="9"/>
      <c r="B23" s="9"/>
      <c r="C23" s="9"/>
      <c r="D23" s="9"/>
    </row>
    <row r="24" spans="1:4" x14ac:dyDescent="0.25">
      <c r="A24" s="9" t="s">
        <v>96</v>
      </c>
      <c r="B24" s="9">
        <f>SUM(B21:B22)</f>
        <v>247507</v>
      </c>
      <c r="C24" s="9">
        <f t="shared" ref="C24:D24" si="1">SUM(C21:C22)</f>
        <v>13860</v>
      </c>
      <c r="D24" s="9">
        <f t="shared" si="1"/>
        <v>261367</v>
      </c>
    </row>
    <row r="27" spans="1:4" x14ac:dyDescent="0.25">
      <c r="A27" s="44" t="s">
        <v>112</v>
      </c>
      <c r="B27" s="44" t="s">
        <v>107</v>
      </c>
      <c r="C27" s="44" t="s">
        <v>108</v>
      </c>
      <c r="D27" s="44" t="s">
        <v>96</v>
      </c>
    </row>
    <row r="28" spans="1:4" x14ac:dyDescent="0.25">
      <c r="A28" s="44"/>
      <c r="B28" s="44"/>
      <c r="C28" s="44"/>
      <c r="D28" s="44"/>
    </row>
    <row r="29" spans="1:4" x14ac:dyDescent="0.25">
      <c r="A29" s="44" t="s">
        <v>105</v>
      </c>
      <c r="B29" s="44">
        <v>8954</v>
      </c>
      <c r="C29" s="44">
        <v>2161</v>
      </c>
      <c r="D29" s="44">
        <f>SUM(B29:C29)</f>
        <v>11115</v>
      </c>
    </row>
    <row r="30" spans="1:4" x14ac:dyDescent="0.25">
      <c r="A30" s="44" t="s">
        <v>106</v>
      </c>
      <c r="B30" s="44">
        <v>277</v>
      </c>
      <c r="C30" s="44">
        <v>38</v>
      </c>
      <c r="D30" s="44">
        <f>SUM(B30:C30)</f>
        <v>315</v>
      </c>
    </row>
    <row r="31" spans="1:4" x14ac:dyDescent="0.25">
      <c r="A31" s="44"/>
      <c r="B31" s="44"/>
      <c r="C31" s="44"/>
      <c r="D31" s="44"/>
    </row>
    <row r="32" spans="1:4" x14ac:dyDescent="0.25">
      <c r="A32" s="44" t="s">
        <v>96</v>
      </c>
      <c r="B32" s="44">
        <f>SUM(B29:B30)</f>
        <v>9231</v>
      </c>
      <c r="C32" s="44">
        <f t="shared" ref="C32:D32" si="2">SUM(C29:C30)</f>
        <v>2199</v>
      </c>
      <c r="D32" s="44">
        <f t="shared" si="2"/>
        <v>11430</v>
      </c>
    </row>
    <row r="33" spans="1:4" x14ac:dyDescent="0.25">
      <c r="A33" s="45"/>
      <c r="B33" s="45"/>
      <c r="C33" s="45"/>
      <c r="D33" s="45"/>
    </row>
    <row r="34" spans="1:4" x14ac:dyDescent="0.25">
      <c r="A34" s="44" t="s">
        <v>109</v>
      </c>
      <c r="B34" s="44" t="s">
        <v>107</v>
      </c>
      <c r="C34" s="44" t="s">
        <v>108</v>
      </c>
      <c r="D34" s="44" t="s">
        <v>96</v>
      </c>
    </row>
    <row r="35" spans="1:4" x14ac:dyDescent="0.25">
      <c r="A35" s="44"/>
      <c r="B35" s="44"/>
      <c r="C35" s="44"/>
      <c r="D35" s="44"/>
    </row>
    <row r="36" spans="1:4" x14ac:dyDescent="0.25">
      <c r="A36" s="44" t="s">
        <v>105</v>
      </c>
      <c r="B36" s="44">
        <v>240851</v>
      </c>
      <c r="C36" s="44">
        <v>13620</v>
      </c>
      <c r="D36" s="44">
        <f>SUM(B36:C36)</f>
        <v>254471</v>
      </c>
    </row>
    <row r="37" spans="1:4" x14ac:dyDescent="0.25">
      <c r="A37" s="44" t="s">
        <v>106</v>
      </c>
      <c r="B37" s="44">
        <v>6516</v>
      </c>
      <c r="C37" s="44">
        <v>234</v>
      </c>
      <c r="D37" s="44">
        <f>SUM(B37:C37)</f>
        <v>6750</v>
      </c>
    </row>
    <row r="38" spans="1:4" x14ac:dyDescent="0.25">
      <c r="A38" s="44"/>
      <c r="B38" s="44"/>
      <c r="C38" s="44"/>
      <c r="D38" s="44"/>
    </row>
    <row r="39" spans="1:4" x14ac:dyDescent="0.25">
      <c r="A39" s="44" t="s">
        <v>96</v>
      </c>
      <c r="B39" s="44">
        <f>SUM(B36:B37)</f>
        <v>247367</v>
      </c>
      <c r="C39" s="44">
        <f t="shared" ref="C39:D39" si="3">SUM(C36:C37)</f>
        <v>13854</v>
      </c>
      <c r="D39" s="44">
        <f t="shared" si="3"/>
        <v>261221</v>
      </c>
    </row>
    <row r="40" spans="1:4" x14ac:dyDescent="0.25">
      <c r="A40" s="4"/>
      <c r="B40" s="4"/>
      <c r="C40" s="4"/>
      <c r="D40" s="4"/>
    </row>
    <row r="41" spans="1:4" s="5" customFormat="1" x14ac:dyDescent="0.25">
      <c r="A41" s="4"/>
      <c r="B41" s="4"/>
      <c r="C41" s="4"/>
      <c r="D41" s="4"/>
    </row>
    <row r="42" spans="1:4" x14ac:dyDescent="0.25">
      <c r="A42" s="4"/>
      <c r="B42" s="4"/>
      <c r="C42" s="4"/>
      <c r="D42" s="4"/>
    </row>
    <row r="43" spans="1:4" x14ac:dyDescent="0.25">
      <c r="A43" s="44" t="s">
        <v>113</v>
      </c>
      <c r="B43" s="44" t="s">
        <v>107</v>
      </c>
      <c r="C43" s="44" t="s">
        <v>108</v>
      </c>
      <c r="D43" s="44" t="s">
        <v>96</v>
      </c>
    </row>
    <row r="44" spans="1:4" x14ac:dyDescent="0.25">
      <c r="A44" s="44"/>
      <c r="B44" s="44"/>
      <c r="C44" s="44"/>
      <c r="D44" s="44"/>
    </row>
    <row r="45" spans="1:4" x14ac:dyDescent="0.25">
      <c r="A45" s="44" t="s">
        <v>105</v>
      </c>
      <c r="B45" s="44">
        <v>18175</v>
      </c>
      <c r="C45" s="44">
        <v>3972</v>
      </c>
      <c r="D45" s="44">
        <f>SUM(B45:C45)</f>
        <v>22147</v>
      </c>
    </row>
    <row r="46" spans="1:4" x14ac:dyDescent="0.25">
      <c r="A46" s="44" t="s">
        <v>106</v>
      </c>
      <c r="B46" s="44">
        <v>777</v>
      </c>
      <c r="C46" s="44">
        <v>46</v>
      </c>
      <c r="D46" s="44">
        <f>SUM(B46:C46)</f>
        <v>823</v>
      </c>
    </row>
    <row r="47" spans="1:4" x14ac:dyDescent="0.25">
      <c r="A47" s="44"/>
      <c r="B47" s="44"/>
      <c r="C47" s="44"/>
      <c r="D47" s="44"/>
    </row>
    <row r="48" spans="1:4" x14ac:dyDescent="0.25">
      <c r="A48" s="44" t="s">
        <v>96</v>
      </c>
      <c r="B48" s="44">
        <f>SUM(B45:B46)</f>
        <v>18952</v>
      </c>
      <c r="C48" s="44">
        <f t="shared" ref="C48:D48" si="4">SUM(C45:C46)</f>
        <v>4018</v>
      </c>
      <c r="D48" s="44">
        <f t="shared" si="4"/>
        <v>22970</v>
      </c>
    </row>
    <row r="49" spans="1:4" x14ac:dyDescent="0.25">
      <c r="A49" s="45"/>
      <c r="B49" s="45"/>
      <c r="C49" s="45"/>
      <c r="D49" s="45"/>
    </row>
    <row r="50" spans="1:4" x14ac:dyDescent="0.25">
      <c r="A50" s="44" t="s">
        <v>109</v>
      </c>
      <c r="B50" s="44" t="s">
        <v>107</v>
      </c>
      <c r="C50" s="44" t="s">
        <v>108</v>
      </c>
      <c r="D50" s="44" t="s">
        <v>96</v>
      </c>
    </row>
    <row r="51" spans="1:4" x14ac:dyDescent="0.25">
      <c r="A51" s="44"/>
      <c r="B51" s="44"/>
      <c r="C51" s="44"/>
      <c r="D51" s="44"/>
    </row>
    <row r="52" spans="1:4" x14ac:dyDescent="0.25">
      <c r="A52" s="44" t="s">
        <v>105</v>
      </c>
      <c r="B52" s="44">
        <v>489053</v>
      </c>
      <c r="C52" s="44">
        <v>25005</v>
      </c>
      <c r="D52" s="44">
        <f>SUM(B52:C52)</f>
        <v>514058</v>
      </c>
    </row>
    <row r="53" spans="1:4" x14ac:dyDescent="0.25">
      <c r="A53" s="44" t="s">
        <v>106</v>
      </c>
      <c r="B53" s="44">
        <v>22742</v>
      </c>
      <c r="C53" s="44">
        <v>306</v>
      </c>
      <c r="D53" s="44">
        <f>SUM(B53:C53)</f>
        <v>23048</v>
      </c>
    </row>
    <row r="54" spans="1:4" x14ac:dyDescent="0.25">
      <c r="A54" s="44"/>
      <c r="B54" s="44"/>
      <c r="C54" s="44"/>
      <c r="D54" s="44"/>
    </row>
    <row r="55" spans="1:4" x14ac:dyDescent="0.25">
      <c r="A55" s="44" t="s">
        <v>96</v>
      </c>
      <c r="B55" s="44">
        <f>SUM(B52:B53)</f>
        <v>511795</v>
      </c>
      <c r="C55" s="44">
        <f t="shared" ref="C55:D55" si="5">SUM(C52:C53)</f>
        <v>25311</v>
      </c>
      <c r="D55" s="44">
        <f t="shared" si="5"/>
        <v>537106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L16" workbookViewId="0">
      <selection activeCell="J42" sqref="J42"/>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32">
        <v>19810</v>
      </c>
      <c r="C4" s="32">
        <v>1317</v>
      </c>
      <c r="D4" s="32">
        <v>1453</v>
      </c>
      <c r="E4" s="32">
        <v>5</v>
      </c>
      <c r="F4" s="32">
        <v>6952</v>
      </c>
      <c r="G4" s="32">
        <v>267</v>
      </c>
      <c r="H4" s="32">
        <v>3194</v>
      </c>
      <c r="I4" s="32">
        <v>251</v>
      </c>
      <c r="J4" s="32">
        <v>1281</v>
      </c>
      <c r="K4" s="32"/>
      <c r="L4" s="32">
        <v>264</v>
      </c>
      <c r="M4" s="32">
        <v>2</v>
      </c>
      <c r="N4" s="32">
        <v>1288</v>
      </c>
      <c r="O4" s="32">
        <v>67</v>
      </c>
      <c r="P4" s="32">
        <v>517</v>
      </c>
      <c r="Q4" s="32"/>
      <c r="R4" s="32">
        <v>1068</v>
      </c>
      <c r="S4" s="32">
        <v>34</v>
      </c>
      <c r="T4" s="32">
        <v>6429</v>
      </c>
      <c r="U4" s="32">
        <v>174</v>
      </c>
      <c r="V4" s="32">
        <v>1158</v>
      </c>
      <c r="W4" s="32">
        <v>49</v>
      </c>
      <c r="X4" s="32">
        <v>355</v>
      </c>
      <c r="Y4" s="32">
        <v>28</v>
      </c>
      <c r="Z4" s="32">
        <v>66</v>
      </c>
      <c r="AA4" s="32">
        <v>12</v>
      </c>
      <c r="AB4" s="2">
        <f>SUM(B4:AA4)</f>
        <v>46041</v>
      </c>
      <c r="AC4" s="2">
        <f>(B4*B2)+(C4*C2)+(D4*D2)+(E4*E2)+(F4*F2)+(G4*G2)+(H4*H2)+(I4*I2)+(J4*J2)+(K4*K2)+(L4*L2)+(M4*M2)+(N4*N2)+(O4*O2)+(P4*P2)+(Q4*Q2)+(R4*R2)+(S4*S2)+(T4*T2)+(U4*U2)+(V4*V2)+(W4*W2)+(X4*X2)+(Y4*Y2)+(Z4*Z2)+(AA4*AA2)</f>
        <v>1153806</v>
      </c>
    </row>
    <row r="5" spans="1:29" x14ac:dyDescent="0.25">
      <c r="A5" s="2" t="s">
        <v>76</v>
      </c>
      <c r="B5" s="32">
        <v>31755</v>
      </c>
      <c r="C5" s="32">
        <v>2358</v>
      </c>
      <c r="D5" s="32">
        <v>2473</v>
      </c>
      <c r="E5" s="32">
        <v>6</v>
      </c>
      <c r="F5" s="32">
        <v>13011</v>
      </c>
      <c r="G5" s="32">
        <v>441</v>
      </c>
      <c r="H5" s="32">
        <v>5382</v>
      </c>
      <c r="I5" s="32">
        <v>360</v>
      </c>
      <c r="J5" s="32">
        <v>2021</v>
      </c>
      <c r="K5" s="32">
        <v>2</v>
      </c>
      <c r="L5" s="32">
        <v>441</v>
      </c>
      <c r="M5" s="32">
        <v>5</v>
      </c>
      <c r="N5" s="32">
        <v>120</v>
      </c>
      <c r="O5" s="32">
        <v>8</v>
      </c>
      <c r="P5" s="32">
        <v>238</v>
      </c>
      <c r="Q5" s="32"/>
      <c r="R5" s="32">
        <v>88</v>
      </c>
      <c r="S5" s="32">
        <v>3</v>
      </c>
      <c r="T5" s="32">
        <v>12725</v>
      </c>
      <c r="U5" s="32">
        <v>333</v>
      </c>
      <c r="V5" s="32">
        <v>1909</v>
      </c>
      <c r="W5" s="32">
        <v>87</v>
      </c>
      <c r="X5" s="32">
        <v>44</v>
      </c>
      <c r="Y5" s="32">
        <v>7</v>
      </c>
      <c r="Z5" s="32">
        <v>40</v>
      </c>
      <c r="AA5" s="32">
        <v>11</v>
      </c>
      <c r="AB5" s="2">
        <f t="shared" ref="AB5:AB20" si="0">SUM(B5:AA5)</f>
        <v>73868</v>
      </c>
      <c r="AC5" s="2">
        <f>(B5*B2)+(C5*C2)+(D5*D2)+(E5*E2)+(F5*F2)+(G5*G2)+(H5*H2)+(I5*I2)+(J5*J2)+(K5*K2)+(L5*L2)+(M5*M2)+(N5*N2)+(O5*O2)+(P5*P2)+(Q5*Q2)+(R5*R2)+(S5*S2)+(T5*T2)+(U5*U2)+(V5*V2)+(W5*W2)+(X5*X2)+(Y5*Y2)+(Z5*Z2)+(AA5*AA2)</f>
        <v>1654695</v>
      </c>
    </row>
    <row r="6" spans="1:29" x14ac:dyDescent="0.25">
      <c r="A6" s="2" t="s">
        <v>77</v>
      </c>
      <c r="B6" s="32">
        <v>7771</v>
      </c>
      <c r="C6" s="32">
        <v>501</v>
      </c>
      <c r="D6" s="32">
        <v>594</v>
      </c>
      <c r="E6" s="32">
        <v>1</v>
      </c>
      <c r="F6" s="32">
        <v>3803</v>
      </c>
      <c r="G6" s="32">
        <v>106</v>
      </c>
      <c r="H6" s="32">
        <v>2270</v>
      </c>
      <c r="I6" s="32">
        <v>151</v>
      </c>
      <c r="J6" s="32">
        <v>477</v>
      </c>
      <c r="K6" s="32"/>
      <c r="L6" s="32">
        <v>272</v>
      </c>
      <c r="M6" s="32">
        <v>2</v>
      </c>
      <c r="N6" s="32">
        <v>658</v>
      </c>
      <c r="O6" s="32">
        <v>32</v>
      </c>
      <c r="P6" s="32">
        <v>197</v>
      </c>
      <c r="Q6" s="32"/>
      <c r="R6" s="32">
        <v>536</v>
      </c>
      <c r="S6" s="32">
        <v>9</v>
      </c>
      <c r="T6" s="32">
        <v>4488</v>
      </c>
      <c r="U6" s="32">
        <v>190</v>
      </c>
      <c r="V6" s="32">
        <v>741</v>
      </c>
      <c r="W6" s="32">
        <v>50</v>
      </c>
      <c r="X6" s="32">
        <v>121</v>
      </c>
      <c r="Y6" s="32">
        <v>23</v>
      </c>
      <c r="Z6" s="32">
        <v>29</v>
      </c>
      <c r="AA6" s="32">
        <v>8</v>
      </c>
      <c r="AB6" s="2">
        <f t="shared" si="0"/>
        <v>23030</v>
      </c>
      <c r="AC6" s="2">
        <f>(B6*B2)+(C6*C2)+(D6*D2)+(E6*E2)+(F6*F2)+(G6*G2)+(H6*H2)+(I6*I2)+(J6*J2)+(K6*K2)+(L6*L2)+(M6*M2)+(N6*N2)+(O6*O2)+(P6*P2)+(Q6*Q2)+(R6*R2)+(S6*S2)+(T6*T2)+(U6*U2)+(V6*V2)+(W6*W2)+(X6*X2)+(Y6*Y2)+(Z6*Z2)+(AA6*AA2)</f>
        <v>561631</v>
      </c>
    </row>
    <row r="7" spans="1:29" x14ac:dyDescent="0.25">
      <c r="A7" s="2" t="s">
        <v>0</v>
      </c>
      <c r="B7" s="32">
        <v>53185</v>
      </c>
      <c r="C7" s="32">
        <v>2663</v>
      </c>
      <c r="D7" s="32">
        <v>4621</v>
      </c>
      <c r="E7" s="32">
        <v>12</v>
      </c>
      <c r="F7" s="32">
        <v>21494</v>
      </c>
      <c r="G7" s="32">
        <v>396</v>
      </c>
      <c r="H7" s="32">
        <v>15775</v>
      </c>
      <c r="I7" s="32">
        <v>755</v>
      </c>
      <c r="J7" s="32">
        <v>4553</v>
      </c>
      <c r="K7" s="32">
        <v>3</v>
      </c>
      <c r="L7" s="32">
        <v>1550</v>
      </c>
      <c r="M7" s="32">
        <v>8</v>
      </c>
      <c r="N7" s="32">
        <v>181</v>
      </c>
      <c r="O7" s="32">
        <v>14</v>
      </c>
      <c r="P7" s="32">
        <v>545</v>
      </c>
      <c r="Q7" s="32"/>
      <c r="R7" s="32">
        <v>135</v>
      </c>
      <c r="S7" s="32">
        <v>1</v>
      </c>
      <c r="T7" s="32">
        <v>24911</v>
      </c>
      <c r="U7" s="32">
        <v>749</v>
      </c>
      <c r="V7" s="32">
        <v>4510</v>
      </c>
      <c r="W7" s="32">
        <v>272</v>
      </c>
      <c r="X7" s="32">
        <v>128</v>
      </c>
      <c r="Y7" s="32">
        <v>9</v>
      </c>
      <c r="Z7" s="32">
        <v>102</v>
      </c>
      <c r="AA7" s="32">
        <v>35</v>
      </c>
      <c r="AB7" s="2">
        <f t="shared" si="0"/>
        <v>136607</v>
      </c>
      <c r="AC7" s="2">
        <f>(B7*B2)+(C7*C2)+(D7*D2)+(E7*E2)+(F7*F2)+(G7*G2)+(H7*H2)+(I7*I2)+(J7*J2)+(K7*K2)+(L7*L2)+(M7*M2)+(N7*N2)+(O7*O2)+(P7*P2)+(Q7*Q2)+(R7*R2)+(S7*S2)+(T7*T2)+(U7*U2)+(V7*V2)+(W7*W2)+(X7*X2)+(Y7*Y2)+(Z7*Z2)+(AA7*AA2)</f>
        <v>3105504</v>
      </c>
    </row>
    <row r="8" spans="1:29" x14ac:dyDescent="0.25">
      <c r="A8" s="2" t="s">
        <v>78</v>
      </c>
      <c r="B8" s="32">
        <v>38116</v>
      </c>
      <c r="C8" s="32">
        <v>2969</v>
      </c>
      <c r="D8" s="32">
        <v>2832</v>
      </c>
      <c r="E8" s="32"/>
      <c r="F8" s="32">
        <v>13840</v>
      </c>
      <c r="G8" s="32">
        <v>539</v>
      </c>
      <c r="H8" s="32">
        <v>5920</v>
      </c>
      <c r="I8" s="32">
        <v>445</v>
      </c>
      <c r="J8" s="32">
        <v>2445</v>
      </c>
      <c r="K8" s="32">
        <v>1</v>
      </c>
      <c r="L8" s="32">
        <v>401</v>
      </c>
      <c r="M8" s="32">
        <v>7</v>
      </c>
      <c r="N8" s="32">
        <v>457</v>
      </c>
      <c r="O8" s="32">
        <v>31</v>
      </c>
      <c r="P8" s="32">
        <v>440</v>
      </c>
      <c r="Q8" s="32"/>
      <c r="R8" s="32">
        <v>491</v>
      </c>
      <c r="S8" s="32">
        <v>19</v>
      </c>
      <c r="T8" s="32">
        <v>15383</v>
      </c>
      <c r="U8" s="32">
        <v>384</v>
      </c>
      <c r="V8" s="32">
        <v>2552</v>
      </c>
      <c r="W8" s="32">
        <v>111</v>
      </c>
      <c r="X8" s="32">
        <v>198</v>
      </c>
      <c r="Y8" s="32">
        <v>15</v>
      </c>
      <c r="Z8" s="32">
        <v>66</v>
      </c>
      <c r="AA8" s="32">
        <v>17</v>
      </c>
      <c r="AB8" s="2">
        <f t="shared" si="0"/>
        <v>87679</v>
      </c>
      <c r="AC8" s="2">
        <f>(B8*B2)+(C8*C2)+(D8*D2)+(E8*E2)+(F8*F2)+(G8*G2)+(H8*H2)+(I8*I2)+(J8*J2)+(K8*K2)+(L8*L2)+(M8*M2)+(N8*N2)+(O8*O2)+(P8*P2)+(Q8*Q2)+(R8*R2)+(S8*S2)+(T8*T2)+(U8*U2)+(V8*V2)+(W8*W2)+(X8*X2)+(Y8*Y2)+(Z8*Z2)+(AA8*AA2)</f>
        <v>1980473</v>
      </c>
    </row>
    <row r="9" spans="1:29" x14ac:dyDescent="0.25">
      <c r="A9" s="2" t="s">
        <v>79</v>
      </c>
      <c r="B9" s="32">
        <v>32603</v>
      </c>
      <c r="C9" s="32">
        <v>1567</v>
      </c>
      <c r="D9" s="32">
        <v>2088</v>
      </c>
      <c r="E9" s="32">
        <v>4</v>
      </c>
      <c r="F9" s="32">
        <v>9751</v>
      </c>
      <c r="G9" s="32">
        <v>171</v>
      </c>
      <c r="H9" s="32">
        <v>9334</v>
      </c>
      <c r="I9" s="32">
        <v>467</v>
      </c>
      <c r="J9" s="32">
        <v>1945</v>
      </c>
      <c r="K9" s="32">
        <v>2</v>
      </c>
      <c r="L9" s="32">
        <v>795</v>
      </c>
      <c r="M9" s="32">
        <v>4</v>
      </c>
      <c r="N9" s="32">
        <v>436</v>
      </c>
      <c r="O9" s="32">
        <v>28</v>
      </c>
      <c r="P9" s="32">
        <v>404</v>
      </c>
      <c r="Q9" s="32">
        <v>1</v>
      </c>
      <c r="R9" s="32">
        <v>144</v>
      </c>
      <c r="S9" s="32"/>
      <c r="T9" s="32">
        <v>19751</v>
      </c>
      <c r="U9" s="32">
        <v>522</v>
      </c>
      <c r="V9" s="32">
        <v>2926</v>
      </c>
      <c r="W9" s="32">
        <v>135</v>
      </c>
      <c r="X9" s="32">
        <v>289</v>
      </c>
      <c r="Y9" s="32">
        <v>11</v>
      </c>
      <c r="Z9" s="32">
        <v>117</v>
      </c>
      <c r="AA9" s="32">
        <v>21</v>
      </c>
      <c r="AB9" s="2">
        <f t="shared" si="0"/>
        <v>83516</v>
      </c>
      <c r="AC9" s="2">
        <f>(B9*B2)+(C9*C2)+(D9*D2)+(E9*E2)+(F9*F2)+(G9*G2)+(H9*H2)+(I9*I2)+(J9*J2)+(K9*K2)+(L9*L2)+(M9*M2)+(N9*N2)+(O9*O2)+(P9*P2)+(Q9*Q2)+(R9*R2)+(S9*S2)+(T9*T2)+(U9*U2)+(V9*V2)+(W9*W2)+(X9*X2)+(Y9*Y2)+(Z9*Z2)+(AA9*AA2)</f>
        <v>1876616</v>
      </c>
    </row>
    <row r="10" spans="1:29" x14ac:dyDescent="0.25">
      <c r="A10" s="2" t="s">
        <v>80</v>
      </c>
      <c r="B10" s="32">
        <v>33083</v>
      </c>
      <c r="C10" s="32">
        <v>1856</v>
      </c>
      <c r="D10" s="32">
        <v>2872</v>
      </c>
      <c r="E10" s="32">
        <v>5</v>
      </c>
      <c r="F10" s="32">
        <v>12550</v>
      </c>
      <c r="G10" s="32">
        <v>214</v>
      </c>
      <c r="H10" s="32">
        <v>12334</v>
      </c>
      <c r="I10" s="32">
        <v>658</v>
      </c>
      <c r="J10" s="32">
        <v>2975</v>
      </c>
      <c r="K10" s="32">
        <v>5</v>
      </c>
      <c r="L10" s="32">
        <v>1212</v>
      </c>
      <c r="M10" s="32">
        <v>13</v>
      </c>
      <c r="N10" s="32">
        <v>312</v>
      </c>
      <c r="O10" s="32">
        <v>21</v>
      </c>
      <c r="P10" s="32">
        <v>493</v>
      </c>
      <c r="Q10" s="32">
        <v>1</v>
      </c>
      <c r="R10" s="32">
        <v>167</v>
      </c>
      <c r="S10" s="32">
        <v>2</v>
      </c>
      <c r="T10" s="32">
        <v>23005</v>
      </c>
      <c r="U10" s="32">
        <v>762</v>
      </c>
      <c r="V10" s="32">
        <v>4198</v>
      </c>
      <c r="W10" s="32">
        <v>224</v>
      </c>
      <c r="X10" s="32">
        <v>224</v>
      </c>
      <c r="Y10" s="32">
        <v>22</v>
      </c>
      <c r="Z10" s="32">
        <v>115</v>
      </c>
      <c r="AA10" s="32">
        <v>16</v>
      </c>
      <c r="AB10" s="2">
        <f t="shared" si="0"/>
        <v>97339</v>
      </c>
      <c r="AC10" s="2">
        <f>(B10*B2)+(C10*C2)+(D10*D2)+(E10*E2)+(F10*F2)+(G10*G2)+(H10*H2)+(I10*I2)+(J10*J2)+(K10*K2)+(L10*L2)+(M10*M2)+(N10*N2)+(O10*O2)+(P10*P2)+(Q10*Q2)+(R10*R2)+(S10*S2)+(T10*T2)+(U10*U2)+(V10*V2)+(W10*W2)+(X10*X2)+(Y10*Y2)+(Z10*Z2)+(AA10*AA2)</f>
        <v>2134409</v>
      </c>
    </row>
    <row r="11" spans="1:29" x14ac:dyDescent="0.25">
      <c r="A11" s="2" t="s">
        <v>81</v>
      </c>
      <c r="B11" s="32">
        <v>24742</v>
      </c>
      <c r="C11" s="32">
        <v>1523</v>
      </c>
      <c r="D11" s="32">
        <v>1848</v>
      </c>
      <c r="E11" s="32">
        <v>5</v>
      </c>
      <c r="F11" s="32">
        <v>10055</v>
      </c>
      <c r="G11" s="32">
        <v>217</v>
      </c>
      <c r="H11" s="32">
        <v>4378</v>
      </c>
      <c r="I11" s="32">
        <v>280</v>
      </c>
      <c r="J11" s="32">
        <v>1485</v>
      </c>
      <c r="K11" s="32"/>
      <c r="L11" s="32">
        <v>479</v>
      </c>
      <c r="M11" s="32">
        <v>4</v>
      </c>
      <c r="N11" s="32">
        <v>97</v>
      </c>
      <c r="O11" s="32">
        <v>2</v>
      </c>
      <c r="P11" s="32">
        <v>217</v>
      </c>
      <c r="Q11" s="32"/>
      <c r="R11" s="32">
        <v>91</v>
      </c>
      <c r="S11" s="32"/>
      <c r="T11" s="32">
        <v>9859</v>
      </c>
      <c r="U11" s="32">
        <v>248</v>
      </c>
      <c r="V11" s="32">
        <v>1584</v>
      </c>
      <c r="W11" s="32">
        <v>109</v>
      </c>
      <c r="X11" s="32">
        <v>61</v>
      </c>
      <c r="Y11" s="32">
        <v>13</v>
      </c>
      <c r="Z11" s="32">
        <v>51</v>
      </c>
      <c r="AA11" s="32">
        <v>15</v>
      </c>
      <c r="AB11" s="2">
        <f t="shared" si="0"/>
        <v>57363</v>
      </c>
      <c r="AC11" s="2">
        <f>(B11*B2)+(C11*C2)+(D11*D2)+(E11*E2)+(F11*F2)+(G11*G2)+(H11*H2)+(I11*I2)+(J11*J2)+(K11*K2)+(L11*L2)+(M11*M2)+(N11*N2)+(O11*O2)+(P11*P2)+(Q11*Q2)+(R11*R2)+(S11*S2)+(T11*T2)+(U11*U2)+(V11*V2)+(W11*W2)+(X11*X2)+(Y11*Y2)+(Z11*Z2)+(AA11*AA2)</f>
        <v>1294664</v>
      </c>
    </row>
    <row r="12" spans="1:29" x14ac:dyDescent="0.25">
      <c r="A12" s="2" t="s">
        <v>82</v>
      </c>
      <c r="B12" s="32">
        <v>13325</v>
      </c>
      <c r="C12" s="32">
        <v>1054</v>
      </c>
      <c r="D12" s="32">
        <v>1231</v>
      </c>
      <c r="E12" s="32">
        <v>1</v>
      </c>
      <c r="F12" s="32">
        <v>4485</v>
      </c>
      <c r="G12" s="32">
        <v>240</v>
      </c>
      <c r="H12" s="32">
        <v>1508</v>
      </c>
      <c r="I12" s="32">
        <v>135</v>
      </c>
      <c r="J12" s="32">
        <v>948</v>
      </c>
      <c r="K12" s="32">
        <v>2</v>
      </c>
      <c r="L12" s="32">
        <v>126</v>
      </c>
      <c r="M12" s="32">
        <v>5</v>
      </c>
      <c r="N12" s="32">
        <v>1435</v>
      </c>
      <c r="O12" s="32">
        <v>100</v>
      </c>
      <c r="P12" s="32">
        <v>486</v>
      </c>
      <c r="Q12" s="32"/>
      <c r="R12" s="32">
        <v>829</v>
      </c>
      <c r="S12" s="32">
        <v>45</v>
      </c>
      <c r="T12" s="32">
        <v>11182</v>
      </c>
      <c r="U12" s="32">
        <v>467</v>
      </c>
      <c r="V12" s="32">
        <v>949</v>
      </c>
      <c r="W12" s="32">
        <v>49</v>
      </c>
      <c r="X12" s="32">
        <v>415</v>
      </c>
      <c r="Y12" s="32">
        <v>55</v>
      </c>
      <c r="Z12" s="32">
        <v>69</v>
      </c>
      <c r="AA12" s="32">
        <v>13</v>
      </c>
      <c r="AB12" s="2">
        <f t="shared" si="0"/>
        <v>39154</v>
      </c>
      <c r="AC12" s="2">
        <f>(B12*B2)+(C12*C2)+(D12*D2)+(E12*E2)+(F12*F2)+(G12*G2)+(H12*H2)+(I12*I2)+(J12*J2)+(K12*K2)+(L12*L2)+(M12*M2)+(N12*N2)+(O12*O2)+(P12*P2)+(Q12*Q2)+(R12*R2)+(S12*S2)+(T12*T2)+(U12*U2)+(V12*V2)+(W12*W2)+(X12*X2)+(Y12*Y2)+(Z12*Z2)+(AA12*AA2)</f>
        <v>851160</v>
      </c>
    </row>
    <row r="13" spans="1:29" x14ac:dyDescent="0.25">
      <c r="A13" s="2" t="s">
        <v>83</v>
      </c>
      <c r="B13" s="32">
        <v>18266</v>
      </c>
      <c r="C13" s="32">
        <v>989</v>
      </c>
      <c r="D13" s="32">
        <v>1676</v>
      </c>
      <c r="E13" s="32">
        <v>5</v>
      </c>
      <c r="F13" s="32">
        <v>8397</v>
      </c>
      <c r="G13" s="32">
        <v>153</v>
      </c>
      <c r="H13" s="32">
        <v>5535</v>
      </c>
      <c r="I13" s="32">
        <v>309</v>
      </c>
      <c r="J13" s="32">
        <v>1361</v>
      </c>
      <c r="K13" s="32">
        <v>3</v>
      </c>
      <c r="L13" s="32">
        <v>617</v>
      </c>
      <c r="M13" s="32">
        <v>5</v>
      </c>
      <c r="N13" s="32">
        <v>324</v>
      </c>
      <c r="O13" s="32">
        <v>18</v>
      </c>
      <c r="P13" s="32">
        <v>354</v>
      </c>
      <c r="Q13" s="32"/>
      <c r="R13" s="32">
        <v>253</v>
      </c>
      <c r="S13" s="32">
        <v>4</v>
      </c>
      <c r="T13" s="32">
        <v>10844</v>
      </c>
      <c r="U13" s="32">
        <v>476</v>
      </c>
      <c r="V13" s="32">
        <v>1926</v>
      </c>
      <c r="W13" s="32">
        <v>116</v>
      </c>
      <c r="X13" s="32">
        <v>135</v>
      </c>
      <c r="Y13" s="32">
        <v>21</v>
      </c>
      <c r="Z13" s="32">
        <v>62</v>
      </c>
      <c r="AA13" s="32">
        <v>19</v>
      </c>
      <c r="AB13" s="2">
        <f t="shared" si="0"/>
        <v>51868</v>
      </c>
      <c r="AC13" s="2">
        <f>(B13*B2)+(C13*C2)+(D13*D2)+(E13*E2)+(F13*F2)+(G13*G2)+(H13*H2)+(I13*I2)+(J13*J2)+(K13*K2)+(L13*L2)+(M13*M2)+(N13*N2)+(O13*O2)+(P13*P2)+(Q13*Q2)+(R13*R2)+(S13*S2)+(T13*T2)+(U13*U2)+(V13*V2)+(W13*W2)+(X13*X2)+(Y13*Y2)+(Z13*Z2)+(AA13*AA2)</f>
        <v>1153666</v>
      </c>
    </row>
    <row r="14" spans="1:29" x14ac:dyDescent="0.25">
      <c r="A14" s="2" t="s">
        <v>4</v>
      </c>
      <c r="B14" s="32">
        <v>3267</v>
      </c>
      <c r="C14" s="32">
        <v>210</v>
      </c>
      <c r="D14" s="32">
        <v>342</v>
      </c>
      <c r="E14" s="32">
        <v>3</v>
      </c>
      <c r="F14" s="32">
        <v>839</v>
      </c>
      <c r="G14" s="32">
        <v>22</v>
      </c>
      <c r="H14" s="32">
        <v>767</v>
      </c>
      <c r="I14" s="32">
        <v>52</v>
      </c>
      <c r="J14" s="32">
        <v>274</v>
      </c>
      <c r="K14" s="32"/>
      <c r="L14" s="32">
        <v>39</v>
      </c>
      <c r="M14" s="32">
        <v>1</v>
      </c>
      <c r="N14" s="32">
        <v>114</v>
      </c>
      <c r="O14" s="32">
        <v>11</v>
      </c>
      <c r="P14" s="32">
        <v>166</v>
      </c>
      <c r="Q14" s="32"/>
      <c r="R14" s="32">
        <v>55</v>
      </c>
      <c r="S14" s="32">
        <v>2</v>
      </c>
      <c r="T14" s="32">
        <v>2450</v>
      </c>
      <c r="U14" s="32">
        <v>57</v>
      </c>
      <c r="V14" s="32">
        <v>1037</v>
      </c>
      <c r="W14" s="32">
        <v>85</v>
      </c>
      <c r="X14" s="32">
        <v>209</v>
      </c>
      <c r="Y14" s="32">
        <v>8</v>
      </c>
      <c r="Z14" s="32">
        <v>65</v>
      </c>
      <c r="AA14" s="32">
        <v>12</v>
      </c>
      <c r="AB14" s="2">
        <f t="shared" si="0"/>
        <v>10087</v>
      </c>
      <c r="AC14" s="2">
        <f>(B14*B2)+(C14*C2)+(D14*D2)+(E14*E2)+(F14*F2)+(G14*G2)+(H14*H2)+(I14*I2)+(J14*J2)+(K14*K2)+(L14*L2)+(M14*M2)+(N14*N2)+(O14*O2)+(P14*P2)+(Q14*Q2)+(R14*R2)+(S14*S2)+(T14*T2)+(U14*U2)+(V14*V2)+(W14*W2)+(X14*X2)+(Y14*Y2)+(Z14*Z2)+(AA14*AA2)</f>
        <v>202914</v>
      </c>
    </row>
    <row r="15" spans="1:29" x14ac:dyDescent="0.25">
      <c r="A15" s="2" t="s">
        <v>3</v>
      </c>
      <c r="B15" s="32">
        <v>22347</v>
      </c>
      <c r="C15" s="32">
        <v>1227</v>
      </c>
      <c r="D15" s="32">
        <v>1708</v>
      </c>
      <c r="E15" s="32">
        <v>4</v>
      </c>
      <c r="F15" s="32">
        <v>9062</v>
      </c>
      <c r="G15" s="32">
        <v>191</v>
      </c>
      <c r="H15" s="32">
        <v>5568</v>
      </c>
      <c r="I15" s="32">
        <v>290</v>
      </c>
      <c r="J15" s="32">
        <v>1392</v>
      </c>
      <c r="K15" s="32"/>
      <c r="L15" s="32">
        <v>497</v>
      </c>
      <c r="M15" s="32">
        <v>5</v>
      </c>
      <c r="N15" s="32">
        <v>411</v>
      </c>
      <c r="O15" s="32">
        <v>19</v>
      </c>
      <c r="P15" s="32">
        <v>335</v>
      </c>
      <c r="Q15" s="32"/>
      <c r="R15" s="32">
        <v>392</v>
      </c>
      <c r="S15" s="32">
        <v>4</v>
      </c>
      <c r="T15" s="32">
        <v>10607</v>
      </c>
      <c r="U15" s="32">
        <v>385</v>
      </c>
      <c r="V15" s="32">
        <v>1706</v>
      </c>
      <c r="W15" s="32">
        <v>81</v>
      </c>
      <c r="X15" s="32">
        <v>220</v>
      </c>
      <c r="Y15" s="32">
        <v>54</v>
      </c>
      <c r="Z15" s="32">
        <v>70</v>
      </c>
      <c r="AA15" s="32">
        <v>11</v>
      </c>
      <c r="AB15" s="2">
        <f t="shared" si="0"/>
        <v>56586</v>
      </c>
      <c r="AC15" s="2">
        <f>(B15*B2)+(C15*C2)+(D15*D2)+(E15*E2)+(F15*F2)+(G15*G2)+(H15*H2)+(I15*I2)+(J15*J2)+(K15*K2)+(L15*L2)+(M15*M2)+(N15*N2)+(O15*O2)+(P15*P2)+(Q15*Q2)+(R15*R2)+(S15*S2)+(T15*T2)+(U15*U2)+(V15*V2)+(W15*W2)+(X15*X2)+(Y15*Y2)+(Z15*Z2)+(AA15*AA2)</f>
        <v>1303313</v>
      </c>
    </row>
    <row r="16" spans="1:29" x14ac:dyDescent="0.25">
      <c r="A16" s="2" t="s">
        <v>1</v>
      </c>
      <c r="B16" s="32">
        <v>65520</v>
      </c>
      <c r="C16" s="32">
        <v>4326</v>
      </c>
      <c r="D16" s="32">
        <v>4964</v>
      </c>
      <c r="E16" s="32">
        <v>6</v>
      </c>
      <c r="F16" s="32">
        <v>27154</v>
      </c>
      <c r="G16" s="32">
        <v>661</v>
      </c>
      <c r="H16" s="32">
        <v>9619</v>
      </c>
      <c r="I16" s="32">
        <v>620</v>
      </c>
      <c r="J16" s="32">
        <v>3957</v>
      </c>
      <c r="K16" s="32">
        <v>2</v>
      </c>
      <c r="L16" s="32">
        <v>809</v>
      </c>
      <c r="M16" s="32">
        <v>9</v>
      </c>
      <c r="N16" s="32">
        <v>668</v>
      </c>
      <c r="O16" s="32">
        <v>38</v>
      </c>
      <c r="P16" s="32">
        <v>676</v>
      </c>
      <c r="Q16" s="32"/>
      <c r="R16" s="32">
        <v>692</v>
      </c>
      <c r="S16" s="32">
        <v>19</v>
      </c>
      <c r="T16" s="32">
        <v>29369</v>
      </c>
      <c r="U16" s="32">
        <v>971</v>
      </c>
      <c r="V16" s="32">
        <v>3805</v>
      </c>
      <c r="W16" s="32">
        <v>159</v>
      </c>
      <c r="X16" s="32">
        <v>320</v>
      </c>
      <c r="Y16" s="32">
        <v>52</v>
      </c>
      <c r="Z16" s="32">
        <v>82</v>
      </c>
      <c r="AA16" s="32">
        <v>22</v>
      </c>
      <c r="AB16" s="2">
        <f t="shared" si="0"/>
        <v>154520</v>
      </c>
      <c r="AC16" s="2">
        <f>(B16*B2)+(C16*C2)+(D16*D2)+(E16*E2)+(F16*F2)+(G16*G2)+(H16*H2)+(I16*I2)+(J16*J2)+(K16*K2)+(L16*L2)+(M16*M2)+(N16*N2)+(O16*O2)+(P16*P2)+(Q16*Q2)+(R16*R2)+(S16*S2)+(T16*T2)+(U16*U2)+(V16*V2)+(W16*W2)+(X16*X2)+(Y16*Y2)+(Z16*Z2)+(AA16*AA2)</f>
        <v>3416517</v>
      </c>
    </row>
    <row r="17" spans="1:29" x14ac:dyDescent="0.25">
      <c r="A17" s="2" t="s">
        <v>84</v>
      </c>
      <c r="B17" s="32">
        <v>28907</v>
      </c>
      <c r="C17" s="32">
        <v>1164</v>
      </c>
      <c r="D17" s="32">
        <v>2246</v>
      </c>
      <c r="E17" s="32">
        <v>6</v>
      </c>
      <c r="F17" s="32">
        <v>9578</v>
      </c>
      <c r="G17" s="32">
        <v>145</v>
      </c>
      <c r="H17" s="32">
        <v>5783</v>
      </c>
      <c r="I17" s="32">
        <v>214</v>
      </c>
      <c r="J17" s="32">
        <v>1789</v>
      </c>
      <c r="K17" s="32">
        <v>1</v>
      </c>
      <c r="L17" s="32">
        <v>483</v>
      </c>
      <c r="M17" s="32">
        <v>4</v>
      </c>
      <c r="N17" s="32">
        <v>331</v>
      </c>
      <c r="O17" s="32">
        <v>13</v>
      </c>
      <c r="P17" s="32">
        <v>290</v>
      </c>
      <c r="Q17" s="32"/>
      <c r="R17" s="32">
        <v>258</v>
      </c>
      <c r="S17" s="32">
        <v>1</v>
      </c>
      <c r="T17" s="32">
        <v>11632</v>
      </c>
      <c r="U17" s="32">
        <v>386</v>
      </c>
      <c r="V17" s="32">
        <v>1941</v>
      </c>
      <c r="W17" s="32">
        <v>81</v>
      </c>
      <c r="X17" s="32">
        <v>175</v>
      </c>
      <c r="Y17" s="32">
        <v>28</v>
      </c>
      <c r="Z17" s="32">
        <v>78</v>
      </c>
      <c r="AA17" s="32">
        <v>28</v>
      </c>
      <c r="AB17" s="2">
        <f t="shared" si="0"/>
        <v>65562</v>
      </c>
      <c r="AC17" s="2">
        <f>(B17*B2)+(C17*C2)+(D17*D2)+(E17*E2)+(F17*F2)+(G17*G2)+(H17*H2)+(I17*I2)+(J17*J2)+(K17*K2)+(L17*L2)+(M17*M2)+(N17*N2)+(O17*O2)+(P17*P2)+(Q17*Q2)+(R17*R2)+(S17*S2)+(T17*T2)+(U17*U2)+(V17*V2)+(W17*W2)+(X17*X2)+(Y17*Y2)+(Z17*Z2)+(AA17*AA2)</f>
        <v>1509715</v>
      </c>
    </row>
    <row r="18" spans="1:29" x14ac:dyDescent="0.25">
      <c r="A18" s="2" t="s">
        <v>2</v>
      </c>
      <c r="B18" s="32">
        <v>45840</v>
      </c>
      <c r="C18" s="32">
        <v>3367</v>
      </c>
      <c r="D18" s="32">
        <v>3679</v>
      </c>
      <c r="E18" s="32">
        <v>3</v>
      </c>
      <c r="F18" s="32">
        <v>18437</v>
      </c>
      <c r="G18" s="32">
        <v>630</v>
      </c>
      <c r="H18" s="32">
        <v>6520</v>
      </c>
      <c r="I18" s="32">
        <v>445</v>
      </c>
      <c r="J18" s="32">
        <v>2888</v>
      </c>
      <c r="K18" s="32">
        <v>1</v>
      </c>
      <c r="L18" s="32">
        <v>468</v>
      </c>
      <c r="M18" s="32">
        <v>5</v>
      </c>
      <c r="N18" s="32">
        <v>621</v>
      </c>
      <c r="O18" s="32">
        <v>30</v>
      </c>
      <c r="P18" s="32">
        <v>479</v>
      </c>
      <c r="Q18" s="32"/>
      <c r="R18" s="32">
        <v>455</v>
      </c>
      <c r="S18" s="32">
        <v>9</v>
      </c>
      <c r="T18" s="32">
        <v>18797</v>
      </c>
      <c r="U18" s="32">
        <v>454</v>
      </c>
      <c r="V18" s="32">
        <v>3061</v>
      </c>
      <c r="W18" s="32">
        <v>166</v>
      </c>
      <c r="X18" s="32">
        <v>306</v>
      </c>
      <c r="Y18" s="32">
        <v>74</v>
      </c>
      <c r="Z18" s="32">
        <v>88</v>
      </c>
      <c r="AA18" s="32">
        <v>25</v>
      </c>
      <c r="AB18" s="2">
        <f t="shared" si="0"/>
        <v>106848</v>
      </c>
      <c r="AC18" s="2">
        <f>(B18*B2)+(C18*C2)+(D18*D2)+(E18*E2)+(F18*F2)+(G18*G2)+(H18*H2)+(I18*I2)+(J18*J2)+(K18*K2)+(L18*L2)+(M18*M2)+(N18*N2)+(O18*O2)+(P18*P2)+(Q18*Q2)+(R18*R2)+(S18*S2)+(T18*T2)+(U18*U2)+(V18*V2)+(W18*W2)+(X18*X2)+(Y18*Y2)+(Z18*Z2)+(AA18*AA2)</f>
        <v>2384259</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438537</v>
      </c>
      <c r="C20" s="2">
        <f t="shared" si="1"/>
        <v>27091</v>
      </c>
      <c r="D20" s="2">
        <f t="shared" si="1"/>
        <v>34627</v>
      </c>
      <c r="E20" s="2">
        <f t="shared" si="1"/>
        <v>66</v>
      </c>
      <c r="F20" s="2">
        <f t="shared" si="1"/>
        <v>169408</v>
      </c>
      <c r="G20" s="2">
        <f t="shared" si="1"/>
        <v>4393</v>
      </c>
      <c r="H20" s="2">
        <f t="shared" si="1"/>
        <v>93887</v>
      </c>
      <c r="I20" s="2">
        <f t="shared" si="1"/>
        <v>5432</v>
      </c>
      <c r="J20" s="2">
        <f t="shared" si="1"/>
        <v>29791</v>
      </c>
      <c r="K20" s="2">
        <f t="shared" si="1"/>
        <v>22</v>
      </c>
      <c r="L20" s="2">
        <f t="shared" si="1"/>
        <v>8453</v>
      </c>
      <c r="M20" s="2">
        <f t="shared" si="1"/>
        <v>79</v>
      </c>
      <c r="N20" s="2">
        <f t="shared" si="1"/>
        <v>7453</v>
      </c>
      <c r="O20" s="2">
        <f t="shared" si="1"/>
        <v>432</v>
      </c>
      <c r="P20" s="2">
        <f t="shared" si="1"/>
        <v>5837</v>
      </c>
      <c r="Q20" s="2">
        <f t="shared" si="1"/>
        <v>2</v>
      </c>
      <c r="R20" s="2">
        <f t="shared" si="1"/>
        <v>5654</v>
      </c>
      <c r="S20" s="2">
        <f t="shared" si="1"/>
        <v>152</v>
      </c>
      <c r="T20" s="2">
        <f t="shared" si="1"/>
        <v>211432</v>
      </c>
      <c r="U20" s="2">
        <f t="shared" si="1"/>
        <v>6558</v>
      </c>
      <c r="V20" s="2">
        <f t="shared" si="1"/>
        <v>34003</v>
      </c>
      <c r="W20" s="2">
        <f t="shared" si="1"/>
        <v>1774</v>
      </c>
      <c r="X20" s="2">
        <f t="shared" si="1"/>
        <v>3200</v>
      </c>
      <c r="Y20" s="2">
        <f t="shared" si="1"/>
        <v>420</v>
      </c>
      <c r="Z20" s="2">
        <f t="shared" si="1"/>
        <v>1100</v>
      </c>
      <c r="AA20" s="2">
        <f t="shared" si="1"/>
        <v>265</v>
      </c>
      <c r="AB20" s="2">
        <f t="shared" si="0"/>
        <v>1090068</v>
      </c>
      <c r="AC20" s="2"/>
    </row>
    <row r="21" spans="1:29" x14ac:dyDescent="0.25">
      <c r="A21" s="9" t="s">
        <v>28</v>
      </c>
      <c r="B21" s="7">
        <f t="shared" ref="B21:AA21" si="2">B20*B2</f>
        <v>13156110</v>
      </c>
      <c r="C21" s="7">
        <f t="shared" si="2"/>
        <v>541820</v>
      </c>
      <c r="D21" s="7">
        <f t="shared" si="2"/>
        <v>0</v>
      </c>
      <c r="E21" s="7">
        <f t="shared" si="2"/>
        <v>0</v>
      </c>
      <c r="F21" s="7">
        <f t="shared" si="2"/>
        <v>3388160</v>
      </c>
      <c r="G21" s="7">
        <f t="shared" si="2"/>
        <v>87860</v>
      </c>
      <c r="H21" s="7">
        <f t="shared" si="2"/>
        <v>4224915</v>
      </c>
      <c r="I21" s="7">
        <f t="shared" si="2"/>
        <v>162960</v>
      </c>
      <c r="J21" s="7">
        <f t="shared" si="2"/>
        <v>0</v>
      </c>
      <c r="K21" s="7">
        <f t="shared" si="2"/>
        <v>0</v>
      </c>
      <c r="L21" s="7">
        <f t="shared" si="2"/>
        <v>253590</v>
      </c>
      <c r="M21" s="7">
        <f t="shared" si="2"/>
        <v>2370</v>
      </c>
      <c r="N21" s="7">
        <f t="shared" si="2"/>
        <v>611146</v>
      </c>
      <c r="O21" s="7">
        <f t="shared" si="2"/>
        <v>23328</v>
      </c>
      <c r="P21" s="7">
        <f t="shared" si="2"/>
        <v>0</v>
      </c>
      <c r="Q21" s="7">
        <f t="shared" si="2"/>
        <v>0</v>
      </c>
      <c r="R21" s="7">
        <f t="shared" si="2"/>
        <v>305316</v>
      </c>
      <c r="S21" s="7">
        <f t="shared" si="2"/>
        <v>8208</v>
      </c>
      <c r="T21" s="7">
        <f t="shared" si="2"/>
        <v>1268592</v>
      </c>
      <c r="U21" s="7">
        <f t="shared" si="2"/>
        <v>39348</v>
      </c>
      <c r="V21" s="7">
        <f t="shared" si="2"/>
        <v>408036</v>
      </c>
      <c r="W21" s="7">
        <f t="shared" si="2"/>
        <v>21288</v>
      </c>
      <c r="X21" s="7">
        <f t="shared" si="2"/>
        <v>38400</v>
      </c>
      <c r="Y21" s="7">
        <f t="shared" si="2"/>
        <v>5040</v>
      </c>
      <c r="Z21" s="7">
        <f t="shared" si="2"/>
        <v>29700</v>
      </c>
      <c r="AA21" s="7">
        <f t="shared" si="2"/>
        <v>7155</v>
      </c>
      <c r="AB21" s="7">
        <f>SUM(B21:AA21)</f>
        <v>24583342</v>
      </c>
      <c r="AC21" s="19">
        <f>SUM(AC4:AC20)</f>
        <v>24583342</v>
      </c>
    </row>
    <row r="24" spans="1:29" x14ac:dyDescent="0.25">
      <c r="A24" s="1" t="s">
        <v>5</v>
      </c>
      <c r="B24" s="32">
        <v>5283</v>
      </c>
      <c r="C24" s="32">
        <v>352</v>
      </c>
      <c r="D24" s="32">
        <v>416</v>
      </c>
      <c r="E24" s="32"/>
      <c r="F24" s="32">
        <v>1916</v>
      </c>
      <c r="G24" s="32">
        <v>82</v>
      </c>
      <c r="H24" s="32">
        <v>636</v>
      </c>
      <c r="I24" s="32">
        <v>49</v>
      </c>
      <c r="J24" s="32">
        <v>345</v>
      </c>
      <c r="K24" s="32"/>
      <c r="L24" s="32">
        <v>66</v>
      </c>
      <c r="M24" s="32">
        <v>4</v>
      </c>
      <c r="N24" s="32">
        <v>481</v>
      </c>
      <c r="O24" s="32">
        <v>36</v>
      </c>
      <c r="P24" s="32">
        <v>188</v>
      </c>
      <c r="Q24" s="32"/>
      <c r="R24" s="32">
        <v>353</v>
      </c>
      <c r="S24" s="32">
        <v>10</v>
      </c>
      <c r="T24" s="32">
        <v>2409</v>
      </c>
      <c r="U24" s="32">
        <v>109</v>
      </c>
      <c r="V24" s="32">
        <v>293</v>
      </c>
      <c r="W24" s="32">
        <v>14</v>
      </c>
      <c r="X24" s="32">
        <v>75</v>
      </c>
      <c r="Y24" s="32">
        <v>4</v>
      </c>
      <c r="Z24" s="32">
        <v>22</v>
      </c>
      <c r="AA24" s="32">
        <v>2</v>
      </c>
      <c r="AB24" s="33">
        <f t="shared" ref="AB24:AB26" si="3">SUM(B24:AA24)</f>
        <v>13145</v>
      </c>
      <c r="AC24" s="2">
        <f>(B24*B2)+(C24*C2)+(D24*D2)+(E24*E2)+(F24*F2)+(G24*G2)+(H24*H2)+(I24*I2)+(J24*J2)+(K24*K2)+(L24*L2)+(M24*M2)+(N24*N2)+(O24*O2)+(P24*P2)+(Q24*Q2)+(R24*R2)+(S24*S2)+(T24*T2)+(U24*U2)+(V24*V2)+(W24*W2)+(X24*X2)+(Y24*Y2)+(Z24*Z2)+(AA24*AA2)</f>
        <v>319056</v>
      </c>
    </row>
    <row r="25" spans="1:29" x14ac:dyDescent="0.25">
      <c r="A25" s="1" t="s">
        <v>6</v>
      </c>
      <c r="B25" s="32">
        <v>7921</v>
      </c>
      <c r="C25" s="32">
        <v>724</v>
      </c>
      <c r="D25" s="32">
        <v>629</v>
      </c>
      <c r="E25" s="32"/>
      <c r="F25" s="32">
        <v>2600</v>
      </c>
      <c r="G25" s="32">
        <v>121</v>
      </c>
      <c r="H25" s="32">
        <v>1145</v>
      </c>
      <c r="I25" s="32">
        <v>121</v>
      </c>
      <c r="J25" s="32">
        <v>525</v>
      </c>
      <c r="K25" s="32"/>
      <c r="L25" s="32">
        <v>89</v>
      </c>
      <c r="M25" s="32">
        <v>4</v>
      </c>
      <c r="N25" s="32">
        <v>339</v>
      </c>
      <c r="O25" s="32">
        <v>25</v>
      </c>
      <c r="P25" s="32">
        <v>198</v>
      </c>
      <c r="Q25" s="32"/>
      <c r="R25" s="32">
        <v>265</v>
      </c>
      <c r="S25" s="32">
        <v>10</v>
      </c>
      <c r="T25" s="32">
        <v>3564</v>
      </c>
      <c r="U25" s="32">
        <v>127</v>
      </c>
      <c r="V25" s="32">
        <v>425</v>
      </c>
      <c r="W25" s="32">
        <v>20</v>
      </c>
      <c r="X25" s="32">
        <v>104</v>
      </c>
      <c r="Y25" s="32">
        <v>4</v>
      </c>
      <c r="Z25" s="32">
        <v>31</v>
      </c>
      <c r="AA25" s="32">
        <v>3</v>
      </c>
      <c r="AB25" s="33">
        <f t="shared" si="3"/>
        <v>18994</v>
      </c>
      <c r="AC25" s="2">
        <f>(B25*B2)+(C25*C2)+(D25*D2)+(E25*E2)+(F25*F2)+(G25*G2)+(H25*H2)+(I25*I2)+(J25*J2)+(K25*K2)+(L25*L2)+(M25*M2)+(N25*N2)+(O25*O2)+(P25*P2)+(Q25*Q2)+(R25*R2)+(S25*S2)+(T25*T2)+(U25*U2)+(V25*V2)+(W25*W2)+(X25*X2)+(Y25*Y2)+(Z25*Z2)+(AA25*AA2)</f>
        <v>438173</v>
      </c>
    </row>
    <row r="26" spans="1:29" x14ac:dyDescent="0.25">
      <c r="A26" s="1" t="s">
        <v>7</v>
      </c>
      <c r="B26" s="32">
        <v>3637</v>
      </c>
      <c r="C26" s="32">
        <v>341</v>
      </c>
      <c r="D26" s="32">
        <v>305</v>
      </c>
      <c r="E26" s="32">
        <v>2</v>
      </c>
      <c r="F26" s="32">
        <v>1457</v>
      </c>
      <c r="G26" s="32">
        <v>69</v>
      </c>
      <c r="H26" s="32">
        <v>577</v>
      </c>
      <c r="I26" s="32">
        <v>67</v>
      </c>
      <c r="J26" s="32">
        <v>247</v>
      </c>
      <c r="K26" s="32"/>
      <c r="L26" s="32">
        <v>66</v>
      </c>
      <c r="M26" s="32"/>
      <c r="N26" s="32">
        <v>653</v>
      </c>
      <c r="O26" s="32">
        <v>73</v>
      </c>
      <c r="P26" s="32">
        <v>301</v>
      </c>
      <c r="Q26" s="32"/>
      <c r="R26" s="32">
        <v>461</v>
      </c>
      <c r="S26" s="32">
        <v>26</v>
      </c>
      <c r="T26" s="32">
        <v>1835</v>
      </c>
      <c r="U26" s="32">
        <v>80</v>
      </c>
      <c r="V26" s="32">
        <v>220</v>
      </c>
      <c r="W26" s="32">
        <v>9</v>
      </c>
      <c r="X26" s="32">
        <v>153</v>
      </c>
      <c r="Y26" s="32">
        <v>5</v>
      </c>
      <c r="Z26" s="32">
        <v>29</v>
      </c>
      <c r="AA26" s="32">
        <v>3</v>
      </c>
      <c r="AB26" s="33">
        <f t="shared" si="3"/>
        <v>10616</v>
      </c>
      <c r="AC26" s="2">
        <f>(B26*B2)+(C26*C2)+(D26*D2)+(E26*E2)+(F26*F2)+(G26*G2)+(H26*H2)+(I26*I2)+(J26*J2)+(K26*K2)+(L26*L2)+(M26*M2)+(N26*N2)+(O26*O2)+(P26*P2)+(Q26*Q2)+(R26*R2)+(S26*S2)+(T26*T2)+(U26*U2)+(V26*V2)+(W26*W2)+(X26*X2)+(Y26*Y2)+(Z26*Z2)+(AA26*AA2)</f>
        <v>277189</v>
      </c>
    </row>
    <row r="27" spans="1:29" x14ac:dyDescent="0.25">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9" x14ac:dyDescent="0.25">
      <c r="A28" s="9" t="s">
        <v>29</v>
      </c>
      <c r="B28" s="2">
        <f>SUM(B24:B27)</f>
        <v>16841</v>
      </c>
      <c r="C28" s="2">
        <f t="shared" ref="C28:AB28" si="4">SUM(C24:C27)</f>
        <v>1417</v>
      </c>
      <c r="D28" s="2">
        <f t="shared" si="4"/>
        <v>1350</v>
      </c>
      <c r="E28" s="2">
        <f t="shared" si="4"/>
        <v>2</v>
      </c>
      <c r="F28" s="2">
        <f t="shared" si="4"/>
        <v>5973</v>
      </c>
      <c r="G28" s="2">
        <f t="shared" si="4"/>
        <v>272</v>
      </c>
      <c r="H28" s="2">
        <f t="shared" si="4"/>
        <v>2358</v>
      </c>
      <c r="I28" s="2">
        <f t="shared" si="4"/>
        <v>237</v>
      </c>
      <c r="J28" s="2">
        <f t="shared" si="4"/>
        <v>1117</v>
      </c>
      <c r="K28" s="2">
        <f t="shared" si="4"/>
        <v>0</v>
      </c>
      <c r="L28" s="2">
        <f t="shared" si="4"/>
        <v>221</v>
      </c>
      <c r="M28" s="2">
        <f t="shared" si="4"/>
        <v>8</v>
      </c>
      <c r="N28" s="2">
        <f t="shared" si="4"/>
        <v>1473</v>
      </c>
      <c r="O28" s="2">
        <f t="shared" si="4"/>
        <v>134</v>
      </c>
      <c r="P28" s="2">
        <f t="shared" si="4"/>
        <v>687</v>
      </c>
      <c r="Q28" s="2">
        <f t="shared" si="4"/>
        <v>0</v>
      </c>
      <c r="R28" s="2">
        <f t="shared" si="4"/>
        <v>1079</v>
      </c>
      <c r="S28" s="2">
        <f t="shared" si="4"/>
        <v>46</v>
      </c>
      <c r="T28" s="2">
        <f t="shared" si="4"/>
        <v>7808</v>
      </c>
      <c r="U28" s="2">
        <f t="shared" si="4"/>
        <v>316</v>
      </c>
      <c r="V28" s="2">
        <f t="shared" si="4"/>
        <v>938</v>
      </c>
      <c r="W28" s="2">
        <f t="shared" si="4"/>
        <v>43</v>
      </c>
      <c r="X28" s="2">
        <f t="shared" si="4"/>
        <v>332</v>
      </c>
      <c r="Y28" s="2">
        <f t="shared" si="4"/>
        <v>13</v>
      </c>
      <c r="Z28" s="2">
        <f t="shared" si="4"/>
        <v>82</v>
      </c>
      <c r="AA28" s="2">
        <f t="shared" si="4"/>
        <v>8</v>
      </c>
      <c r="AB28" s="2">
        <f t="shared" si="4"/>
        <v>42755</v>
      </c>
      <c r="AC28" s="2"/>
    </row>
    <row r="29" spans="1:29" x14ac:dyDescent="0.25">
      <c r="A29" s="9" t="s">
        <v>30</v>
      </c>
      <c r="B29" s="7">
        <f>B28*B2</f>
        <v>505230</v>
      </c>
      <c r="C29" s="7">
        <f t="shared" ref="C29:AA29" si="5">C28*C2</f>
        <v>28340</v>
      </c>
      <c r="D29" s="7">
        <f t="shared" si="5"/>
        <v>0</v>
      </c>
      <c r="E29" s="7">
        <f t="shared" si="5"/>
        <v>0</v>
      </c>
      <c r="F29" s="7">
        <f t="shared" si="5"/>
        <v>119460</v>
      </c>
      <c r="G29" s="7">
        <f t="shared" si="5"/>
        <v>5440</v>
      </c>
      <c r="H29" s="7">
        <f t="shared" si="5"/>
        <v>106110</v>
      </c>
      <c r="I29" s="7">
        <f t="shared" si="5"/>
        <v>7110</v>
      </c>
      <c r="J29" s="7">
        <f t="shared" si="5"/>
        <v>0</v>
      </c>
      <c r="K29" s="7">
        <f t="shared" si="5"/>
        <v>0</v>
      </c>
      <c r="L29" s="7">
        <f t="shared" si="5"/>
        <v>6630</v>
      </c>
      <c r="M29" s="7">
        <f t="shared" si="5"/>
        <v>240</v>
      </c>
      <c r="N29" s="7">
        <f t="shared" si="5"/>
        <v>120786</v>
      </c>
      <c r="O29" s="7">
        <f t="shared" si="5"/>
        <v>7236</v>
      </c>
      <c r="P29" s="7">
        <f t="shared" si="5"/>
        <v>0</v>
      </c>
      <c r="Q29" s="7">
        <f t="shared" si="5"/>
        <v>0</v>
      </c>
      <c r="R29" s="7">
        <f t="shared" si="5"/>
        <v>58266</v>
      </c>
      <c r="S29" s="7">
        <f t="shared" si="5"/>
        <v>2484</v>
      </c>
      <c r="T29" s="7">
        <f t="shared" si="5"/>
        <v>46848</v>
      </c>
      <c r="U29" s="7">
        <f t="shared" si="5"/>
        <v>1896</v>
      </c>
      <c r="V29" s="7">
        <f t="shared" si="5"/>
        <v>11256</v>
      </c>
      <c r="W29" s="7">
        <f t="shared" si="5"/>
        <v>516</v>
      </c>
      <c r="X29" s="7">
        <f t="shared" si="5"/>
        <v>3984</v>
      </c>
      <c r="Y29" s="7">
        <f t="shared" si="5"/>
        <v>156</v>
      </c>
      <c r="Z29" s="7">
        <f t="shared" si="5"/>
        <v>2214</v>
      </c>
      <c r="AA29" s="7">
        <f t="shared" si="5"/>
        <v>216</v>
      </c>
      <c r="AB29" s="7">
        <f>SUM(B29:AA29)</f>
        <v>1034418</v>
      </c>
      <c r="AC29" s="19">
        <f>SUM(AC24:AC28)</f>
        <v>1034418</v>
      </c>
    </row>
    <row r="31" spans="1:29" x14ac:dyDescent="0.25">
      <c r="A31" s="9" t="s">
        <v>31</v>
      </c>
      <c r="B31" s="2">
        <f>B20+B28</f>
        <v>455378</v>
      </c>
      <c r="C31" s="2">
        <f t="shared" ref="C31:AB32" si="6">C20+C28</f>
        <v>28508</v>
      </c>
      <c r="D31" s="2">
        <f t="shared" si="6"/>
        <v>35977</v>
      </c>
      <c r="E31" s="2">
        <f t="shared" si="6"/>
        <v>68</v>
      </c>
      <c r="F31" s="2">
        <f t="shared" si="6"/>
        <v>175381</v>
      </c>
      <c r="G31" s="2">
        <f t="shared" si="6"/>
        <v>4665</v>
      </c>
      <c r="H31" s="2">
        <f t="shared" si="6"/>
        <v>96245</v>
      </c>
      <c r="I31" s="2">
        <f t="shared" si="6"/>
        <v>5669</v>
      </c>
      <c r="J31" s="2">
        <f t="shared" si="6"/>
        <v>30908</v>
      </c>
      <c r="K31" s="2">
        <f t="shared" si="6"/>
        <v>22</v>
      </c>
      <c r="L31" s="2">
        <f t="shared" si="6"/>
        <v>8674</v>
      </c>
      <c r="M31" s="2">
        <f t="shared" si="6"/>
        <v>87</v>
      </c>
      <c r="N31" s="2">
        <f t="shared" si="6"/>
        <v>8926</v>
      </c>
      <c r="O31" s="2">
        <f t="shared" si="6"/>
        <v>566</v>
      </c>
      <c r="P31" s="2">
        <f t="shared" si="6"/>
        <v>6524</v>
      </c>
      <c r="Q31" s="2">
        <f t="shared" si="6"/>
        <v>2</v>
      </c>
      <c r="R31" s="2">
        <f t="shared" si="6"/>
        <v>6733</v>
      </c>
      <c r="S31" s="2">
        <f t="shared" si="6"/>
        <v>198</v>
      </c>
      <c r="T31" s="2">
        <f t="shared" si="6"/>
        <v>219240</v>
      </c>
      <c r="U31" s="2">
        <f t="shared" si="6"/>
        <v>6874</v>
      </c>
      <c r="V31" s="2">
        <f t="shared" si="6"/>
        <v>34941</v>
      </c>
      <c r="W31" s="2">
        <f t="shared" si="6"/>
        <v>1817</v>
      </c>
      <c r="X31" s="2">
        <f t="shared" si="6"/>
        <v>3532</v>
      </c>
      <c r="Y31" s="2">
        <f t="shared" si="6"/>
        <v>433</v>
      </c>
      <c r="Z31" s="2">
        <f t="shared" si="6"/>
        <v>1182</v>
      </c>
      <c r="AA31" s="2">
        <f t="shared" si="6"/>
        <v>273</v>
      </c>
      <c r="AB31" s="2">
        <f t="shared" si="6"/>
        <v>1132823</v>
      </c>
      <c r="AC31" s="2"/>
    </row>
    <row r="32" spans="1:29" x14ac:dyDescent="0.25">
      <c r="A32" s="9" t="s">
        <v>32</v>
      </c>
      <c r="B32" s="7">
        <f>B21+B29</f>
        <v>13661340</v>
      </c>
      <c r="C32" s="7">
        <f t="shared" si="6"/>
        <v>570160</v>
      </c>
      <c r="D32" s="7">
        <f t="shared" si="6"/>
        <v>0</v>
      </c>
      <c r="E32" s="7">
        <f t="shared" si="6"/>
        <v>0</v>
      </c>
      <c r="F32" s="7">
        <f t="shared" si="6"/>
        <v>3507620</v>
      </c>
      <c r="G32" s="7">
        <f t="shared" si="6"/>
        <v>93300</v>
      </c>
      <c r="H32" s="7">
        <f t="shared" si="6"/>
        <v>4331025</v>
      </c>
      <c r="I32" s="7">
        <f t="shared" si="6"/>
        <v>170070</v>
      </c>
      <c r="J32" s="7">
        <f t="shared" si="6"/>
        <v>0</v>
      </c>
      <c r="K32" s="7">
        <f t="shared" si="6"/>
        <v>0</v>
      </c>
      <c r="L32" s="7">
        <f t="shared" si="6"/>
        <v>260220</v>
      </c>
      <c r="M32" s="7">
        <f t="shared" si="6"/>
        <v>2610</v>
      </c>
      <c r="N32" s="7">
        <f t="shared" si="6"/>
        <v>731932</v>
      </c>
      <c r="O32" s="7">
        <f t="shared" si="6"/>
        <v>30564</v>
      </c>
      <c r="P32" s="7">
        <f t="shared" si="6"/>
        <v>0</v>
      </c>
      <c r="Q32" s="7">
        <f t="shared" si="6"/>
        <v>0</v>
      </c>
      <c r="R32" s="7">
        <f t="shared" si="6"/>
        <v>363582</v>
      </c>
      <c r="S32" s="7">
        <f t="shared" si="6"/>
        <v>10692</v>
      </c>
      <c r="T32" s="7">
        <f t="shared" si="6"/>
        <v>1315440</v>
      </c>
      <c r="U32" s="7">
        <f t="shared" si="6"/>
        <v>41244</v>
      </c>
      <c r="V32" s="7">
        <f t="shared" si="6"/>
        <v>419292</v>
      </c>
      <c r="W32" s="7">
        <f t="shared" si="6"/>
        <v>21804</v>
      </c>
      <c r="X32" s="7">
        <f t="shared" si="6"/>
        <v>42384</v>
      </c>
      <c r="Y32" s="7">
        <f t="shared" si="6"/>
        <v>5196</v>
      </c>
      <c r="Z32" s="7">
        <f t="shared" si="6"/>
        <v>31914</v>
      </c>
      <c r="AA32" s="7">
        <f t="shared" si="6"/>
        <v>7371</v>
      </c>
      <c r="AB32" s="7">
        <f t="shared" si="6"/>
        <v>25617760</v>
      </c>
      <c r="AC32" s="19">
        <f>AC21+AC29</f>
        <v>25617760</v>
      </c>
    </row>
  </sheetData>
  <mergeCells count="5">
    <mergeCell ref="B1:G1"/>
    <mergeCell ref="H1:M1"/>
    <mergeCell ref="N1:S1"/>
    <mergeCell ref="T1:W1"/>
    <mergeCell ref="X1:AA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L9" zoomScaleNormal="100" workbookViewId="0">
      <selection activeCell="L9" sqref="A1:XFD104857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19810</v>
      </c>
      <c r="C4" s="2">
        <v>1317</v>
      </c>
      <c r="D4" s="2">
        <v>1453</v>
      </c>
      <c r="E4" s="2">
        <v>5</v>
      </c>
      <c r="F4" s="2">
        <v>6953</v>
      </c>
      <c r="G4" s="2">
        <v>267</v>
      </c>
      <c r="H4" s="2">
        <v>3194</v>
      </c>
      <c r="I4" s="2">
        <v>251</v>
      </c>
      <c r="J4" s="2">
        <v>1281</v>
      </c>
      <c r="K4" s="2"/>
      <c r="L4" s="2">
        <v>264</v>
      </c>
      <c r="M4" s="2">
        <v>2</v>
      </c>
      <c r="N4" s="2">
        <v>1288</v>
      </c>
      <c r="O4" s="2">
        <v>67</v>
      </c>
      <c r="P4" s="2">
        <v>517</v>
      </c>
      <c r="Q4" s="2"/>
      <c r="R4" s="2">
        <v>1068</v>
      </c>
      <c r="S4" s="2">
        <v>34</v>
      </c>
      <c r="T4" s="2">
        <v>6307</v>
      </c>
      <c r="U4" s="2">
        <v>172</v>
      </c>
      <c r="V4" s="2">
        <v>1149</v>
      </c>
      <c r="W4" s="2">
        <v>49</v>
      </c>
      <c r="X4" s="2">
        <v>354</v>
      </c>
      <c r="Y4" s="2">
        <v>28</v>
      </c>
      <c r="Z4" s="2">
        <v>66</v>
      </c>
      <c r="AA4" s="2">
        <v>12</v>
      </c>
      <c r="AB4" s="2">
        <f>SUM(B4:AA4)</f>
        <v>45908</v>
      </c>
      <c r="AC4" s="2">
        <f>(B4*B2)+(C4*C2)+(D4*D2)+(E4*E2)+(F4*F2)+(G4*G2)+(H4*H2)+(I4*I2)+(J4*J2)+(K4*K2)+(L4*L2)+(M4*M2)+(N4*N2)+(O4*O2)+(P4*P2)+(Q4*Q2)+(R4*R2)+(S4*S2)+(T4*T2)+(U4*U2)+(V4*V2)+(W4*W2)+(X4*X2)+(Y4*Y2)+(Z4*Z2)+(AA4*AA2)</f>
        <v>1152962</v>
      </c>
    </row>
    <row r="5" spans="1:29" x14ac:dyDescent="0.25">
      <c r="A5" s="2" t="s">
        <v>76</v>
      </c>
      <c r="B5" s="2">
        <v>31756</v>
      </c>
      <c r="C5" s="2">
        <v>2358</v>
      </c>
      <c r="D5" s="2">
        <v>2473</v>
      </c>
      <c r="E5" s="2">
        <v>6</v>
      </c>
      <c r="F5" s="2">
        <v>13012</v>
      </c>
      <c r="G5" s="2">
        <v>442</v>
      </c>
      <c r="H5" s="2">
        <v>5382</v>
      </c>
      <c r="I5" s="2">
        <v>360</v>
      </c>
      <c r="J5" s="2">
        <v>2021</v>
      </c>
      <c r="K5" s="2">
        <v>2</v>
      </c>
      <c r="L5" s="2">
        <v>441</v>
      </c>
      <c r="M5" s="2">
        <v>5</v>
      </c>
      <c r="N5" s="2">
        <v>120</v>
      </c>
      <c r="O5" s="2">
        <v>8</v>
      </c>
      <c r="P5" s="2">
        <v>238</v>
      </c>
      <c r="Q5" s="2"/>
      <c r="R5" s="2">
        <v>88</v>
      </c>
      <c r="S5" s="2">
        <v>3</v>
      </c>
      <c r="T5" s="2">
        <v>12547</v>
      </c>
      <c r="U5" s="2">
        <v>333</v>
      </c>
      <c r="V5" s="2">
        <v>1902</v>
      </c>
      <c r="W5" s="2">
        <v>87</v>
      </c>
      <c r="X5" s="2">
        <v>44</v>
      </c>
      <c r="Y5" s="2">
        <v>7</v>
      </c>
      <c r="Z5" s="2">
        <v>40</v>
      </c>
      <c r="AA5" s="2">
        <v>11</v>
      </c>
      <c r="AB5" s="2">
        <f t="shared" ref="AB5:AB20" si="0">SUM(B5:AA5)</f>
        <v>73686</v>
      </c>
      <c r="AC5" s="2">
        <f>(B5*B2)+(C5*C2)+(D5*D2)+(E5*E2)+(F5*F2)+(G5*G2)+(H5*H2)+(I5*I2)+(J5*J2)+(K5*K2)+(L5*L2)+(M5*M2)+(N5*N2)+(O5*O2)+(P5*P2)+(Q5*Q2)+(R5*R2)+(S5*S2)+(T5*T2)+(U5*U2)+(V5*V2)+(W5*W2)+(X5*X2)+(Y5*Y2)+(Z5*Z2)+(AA5*AA2)</f>
        <v>1653613</v>
      </c>
    </row>
    <row r="6" spans="1:29" x14ac:dyDescent="0.25">
      <c r="A6" s="2" t="s">
        <v>77</v>
      </c>
      <c r="B6" s="2">
        <v>7771</v>
      </c>
      <c r="C6" s="2">
        <v>501</v>
      </c>
      <c r="D6" s="2">
        <v>594</v>
      </c>
      <c r="E6" s="2">
        <v>1</v>
      </c>
      <c r="F6" s="2">
        <v>3804</v>
      </c>
      <c r="G6" s="2">
        <v>106</v>
      </c>
      <c r="H6" s="2">
        <v>2270</v>
      </c>
      <c r="I6" s="2">
        <v>151</v>
      </c>
      <c r="J6" s="2">
        <v>477</v>
      </c>
      <c r="K6" s="2"/>
      <c r="L6" s="2">
        <v>272</v>
      </c>
      <c r="M6" s="2">
        <v>2</v>
      </c>
      <c r="N6" s="2">
        <v>658</v>
      </c>
      <c r="O6" s="2">
        <v>32</v>
      </c>
      <c r="P6" s="2">
        <v>197</v>
      </c>
      <c r="Q6" s="2"/>
      <c r="R6" s="2">
        <v>536</v>
      </c>
      <c r="S6" s="2">
        <v>9</v>
      </c>
      <c r="T6" s="2">
        <v>4403</v>
      </c>
      <c r="U6" s="2">
        <v>189</v>
      </c>
      <c r="V6" s="2">
        <v>739</v>
      </c>
      <c r="W6" s="2">
        <v>50</v>
      </c>
      <c r="X6" s="2">
        <v>119</v>
      </c>
      <c r="Y6" s="2">
        <v>23</v>
      </c>
      <c r="Z6" s="2">
        <v>29</v>
      </c>
      <c r="AA6" s="2">
        <v>8</v>
      </c>
      <c r="AB6" s="2">
        <f t="shared" si="0"/>
        <v>22941</v>
      </c>
      <c r="AC6" s="2">
        <f>(B6*B2)+(C6*C2)+(D6*D2)+(E6*E2)+(F6*F2)+(G6*G2)+(H6*H2)+(I6*I2)+(J6*J2)+(K6*K2)+(L6*L2)+(M6*M2)+(N6*N2)+(O6*O2)+(P6*P2)+(Q6*Q2)+(R6*R2)+(S6*S2)+(T6*T2)+(U6*U2)+(V6*V2)+(W6*W2)+(X6*X2)+(Y6*Y2)+(Z6*Z2)+(AA6*AA2)</f>
        <v>561087</v>
      </c>
    </row>
    <row r="7" spans="1:29" x14ac:dyDescent="0.25">
      <c r="A7" s="2" t="s">
        <v>0</v>
      </c>
      <c r="B7" s="2">
        <v>53188</v>
      </c>
      <c r="C7" s="2">
        <v>2663</v>
      </c>
      <c r="D7" s="2">
        <v>4621</v>
      </c>
      <c r="E7" s="2">
        <v>12</v>
      </c>
      <c r="F7" s="2">
        <v>21497</v>
      </c>
      <c r="G7" s="2">
        <v>397</v>
      </c>
      <c r="H7" s="2">
        <v>15776</v>
      </c>
      <c r="I7" s="2">
        <v>755</v>
      </c>
      <c r="J7" s="2">
        <v>4553</v>
      </c>
      <c r="K7" s="2">
        <v>3</v>
      </c>
      <c r="L7" s="2">
        <v>1550</v>
      </c>
      <c r="M7" s="2">
        <v>8</v>
      </c>
      <c r="N7" s="2">
        <v>181</v>
      </c>
      <c r="O7" s="2">
        <v>14</v>
      </c>
      <c r="P7" s="2">
        <v>545</v>
      </c>
      <c r="Q7" s="2"/>
      <c r="R7" s="2">
        <v>135</v>
      </c>
      <c r="S7" s="2">
        <v>1</v>
      </c>
      <c r="T7" s="2">
        <v>24382</v>
      </c>
      <c r="U7" s="2">
        <v>747</v>
      </c>
      <c r="V7" s="2">
        <v>4484</v>
      </c>
      <c r="W7" s="2">
        <v>271</v>
      </c>
      <c r="X7" s="2">
        <v>128</v>
      </c>
      <c r="Y7" s="2">
        <v>9</v>
      </c>
      <c r="Z7" s="2">
        <v>102</v>
      </c>
      <c r="AA7" s="2">
        <v>35</v>
      </c>
      <c r="AB7" s="2">
        <f t="shared" si="0"/>
        <v>136057</v>
      </c>
      <c r="AC7" s="2">
        <f>(B7*B2)+(C7*C2)+(D7*D2)+(E7*E2)+(F7*F2)+(G7*G2)+(H7*H2)+(I7*I2)+(J7*J2)+(K7*K2)+(L7*L2)+(M7*M2)+(N7*N2)+(O7*O2)+(P7*P2)+(Q7*Q2)+(R7*R2)+(S7*S2)+(T7*T2)+(U7*U2)+(V7*V2)+(W7*W2)+(X7*X2)+(Y7*Y2)+(Z7*Z2)+(AA7*AA2)</f>
        <v>3102209</v>
      </c>
    </row>
    <row r="8" spans="1:29" x14ac:dyDescent="0.25">
      <c r="A8" s="2" t="s">
        <v>78</v>
      </c>
      <c r="B8" s="2">
        <v>38116</v>
      </c>
      <c r="C8" s="2">
        <v>2969</v>
      </c>
      <c r="D8" s="2">
        <v>2832</v>
      </c>
      <c r="E8" s="2"/>
      <c r="F8" s="2">
        <v>13840</v>
      </c>
      <c r="G8" s="2">
        <v>541</v>
      </c>
      <c r="H8" s="2">
        <v>5921</v>
      </c>
      <c r="I8" s="2">
        <v>445</v>
      </c>
      <c r="J8" s="2">
        <v>2445</v>
      </c>
      <c r="K8" s="2">
        <v>1</v>
      </c>
      <c r="L8" s="2">
        <v>401</v>
      </c>
      <c r="M8" s="2">
        <v>7</v>
      </c>
      <c r="N8" s="2">
        <v>457</v>
      </c>
      <c r="O8" s="2">
        <v>32</v>
      </c>
      <c r="P8" s="2">
        <v>440</v>
      </c>
      <c r="Q8" s="2"/>
      <c r="R8" s="2">
        <v>491</v>
      </c>
      <c r="S8" s="2">
        <v>19</v>
      </c>
      <c r="T8" s="2">
        <v>15155</v>
      </c>
      <c r="U8" s="2">
        <v>381</v>
      </c>
      <c r="V8" s="2">
        <v>2546</v>
      </c>
      <c r="W8" s="2">
        <v>111</v>
      </c>
      <c r="X8" s="2">
        <v>197</v>
      </c>
      <c r="Y8" s="2">
        <v>15</v>
      </c>
      <c r="Z8" s="2">
        <v>65</v>
      </c>
      <c r="AA8" s="2">
        <v>17</v>
      </c>
      <c r="AB8" s="2">
        <f t="shared" si="0"/>
        <v>87444</v>
      </c>
      <c r="AC8" s="2">
        <f>(B8*B2)+(C8*C2)+(D8*D2)+(E8*E2)+(F8*F2)+(G8*G2)+(H8*H2)+(I8*I2)+(J8*J2)+(K8*K2)+(L8*L2)+(M8*M2)+(N8*N2)+(O8*O2)+(P8*P2)+(Q8*Q2)+(R8*R2)+(S8*S2)+(T8*T2)+(U8*U2)+(V8*V2)+(W8*W2)+(X8*X2)+(Y8*Y2)+(Z8*Z2)+(AA8*AA2)</f>
        <v>1979115</v>
      </c>
    </row>
    <row r="9" spans="1:29" x14ac:dyDescent="0.25">
      <c r="A9" s="2" t="s">
        <v>79</v>
      </c>
      <c r="B9" s="2">
        <v>32603</v>
      </c>
      <c r="C9" s="2">
        <v>1567</v>
      </c>
      <c r="D9" s="2">
        <v>2088</v>
      </c>
      <c r="E9" s="2">
        <v>4</v>
      </c>
      <c r="F9" s="2">
        <v>9751</v>
      </c>
      <c r="G9" s="2">
        <v>171</v>
      </c>
      <c r="H9" s="2">
        <v>9334</v>
      </c>
      <c r="I9" s="2">
        <v>467</v>
      </c>
      <c r="J9" s="2">
        <v>1945</v>
      </c>
      <c r="K9" s="2">
        <v>2</v>
      </c>
      <c r="L9" s="2">
        <v>795</v>
      </c>
      <c r="M9" s="2">
        <v>4</v>
      </c>
      <c r="N9" s="2">
        <v>436</v>
      </c>
      <c r="O9" s="2">
        <v>28</v>
      </c>
      <c r="P9" s="2">
        <v>404</v>
      </c>
      <c r="Q9" s="2">
        <v>1</v>
      </c>
      <c r="R9" s="2">
        <v>144</v>
      </c>
      <c r="S9" s="2"/>
      <c r="T9" s="2">
        <v>19364</v>
      </c>
      <c r="U9" s="2">
        <v>519</v>
      </c>
      <c r="V9" s="2">
        <v>2910</v>
      </c>
      <c r="W9" s="2">
        <v>135</v>
      </c>
      <c r="X9" s="2">
        <v>288</v>
      </c>
      <c r="Y9" s="2">
        <v>11</v>
      </c>
      <c r="Z9" s="2">
        <v>117</v>
      </c>
      <c r="AA9" s="2">
        <v>21</v>
      </c>
      <c r="AB9" s="2">
        <f t="shared" si="0"/>
        <v>83109</v>
      </c>
      <c r="AC9" s="2">
        <f>(B9*B2)+(C9*C2)+(D9*D2)+(E9*E2)+(F9*F2)+(G9*G2)+(H9*H2)+(I9*I2)+(J9*J2)+(K9*K2)+(L9*L2)+(M9*M2)+(N9*N2)+(O9*O2)+(P9*P2)+(Q9*Q2)+(R9*R2)+(S9*S2)+(T9*T2)+(U9*U2)+(V9*V2)+(W9*W2)+(X9*X2)+(Y9*Y2)+(Z9*Z2)+(AA9*AA2)</f>
        <v>1874072</v>
      </c>
    </row>
    <row r="10" spans="1:29" x14ac:dyDescent="0.25">
      <c r="A10" s="2" t="s">
        <v>80</v>
      </c>
      <c r="B10" s="2">
        <v>33083</v>
      </c>
      <c r="C10" s="2">
        <v>1857</v>
      </c>
      <c r="D10" s="2">
        <v>2872</v>
      </c>
      <c r="E10" s="2">
        <v>5</v>
      </c>
      <c r="F10" s="2">
        <v>12550</v>
      </c>
      <c r="G10" s="2">
        <v>214</v>
      </c>
      <c r="H10" s="2">
        <v>12334</v>
      </c>
      <c r="I10" s="2">
        <v>658</v>
      </c>
      <c r="J10" s="2">
        <v>2975</v>
      </c>
      <c r="K10" s="2">
        <v>5</v>
      </c>
      <c r="L10" s="2">
        <v>1212</v>
      </c>
      <c r="M10" s="2">
        <v>13</v>
      </c>
      <c r="N10" s="2">
        <v>312</v>
      </c>
      <c r="O10" s="2">
        <v>21</v>
      </c>
      <c r="P10" s="2">
        <v>493</v>
      </c>
      <c r="Q10" s="2">
        <v>1</v>
      </c>
      <c r="R10" s="2">
        <v>167</v>
      </c>
      <c r="S10" s="2">
        <v>2</v>
      </c>
      <c r="T10" s="2">
        <v>22564</v>
      </c>
      <c r="U10" s="2">
        <v>758</v>
      </c>
      <c r="V10" s="2">
        <v>4171</v>
      </c>
      <c r="W10" s="2">
        <v>224</v>
      </c>
      <c r="X10" s="2">
        <v>224</v>
      </c>
      <c r="Y10" s="2">
        <v>22</v>
      </c>
      <c r="Z10" s="2">
        <v>115</v>
      </c>
      <c r="AA10" s="2">
        <v>16</v>
      </c>
      <c r="AB10" s="2">
        <f t="shared" si="0"/>
        <v>96868</v>
      </c>
      <c r="AC10" s="2">
        <f>(B10*B2)+(C10*C2)+(D10*D2)+(E10*E2)+(F10*F2)+(G10*G2)+(H10*H2)+(I10*I2)+(J10*J2)+(K10*K2)+(L10*L2)+(M10*M2)+(N10*N2)+(O10*O2)+(P10*P2)+(Q10*Q2)+(R10*R2)+(S10*S2)+(T10*T2)+(U10*U2)+(V10*V2)+(W10*W2)+(X10*X2)+(Y10*Y2)+(Z10*Z2)+(AA10*AA2)</f>
        <v>2131435</v>
      </c>
    </row>
    <row r="11" spans="1:29" x14ac:dyDescent="0.25">
      <c r="A11" s="2" t="s">
        <v>81</v>
      </c>
      <c r="B11" s="2">
        <v>24744</v>
      </c>
      <c r="C11" s="2">
        <v>1523</v>
      </c>
      <c r="D11" s="2">
        <v>1848</v>
      </c>
      <c r="E11" s="2">
        <v>5</v>
      </c>
      <c r="F11" s="2">
        <v>10056</v>
      </c>
      <c r="G11" s="2">
        <v>217</v>
      </c>
      <c r="H11" s="2">
        <v>4378</v>
      </c>
      <c r="I11" s="2">
        <v>280</v>
      </c>
      <c r="J11" s="2">
        <v>1485</v>
      </c>
      <c r="K11" s="2"/>
      <c r="L11" s="2">
        <v>479</v>
      </c>
      <c r="M11" s="2">
        <v>4</v>
      </c>
      <c r="N11" s="2">
        <v>97</v>
      </c>
      <c r="O11" s="2">
        <v>2</v>
      </c>
      <c r="P11" s="2">
        <v>217</v>
      </c>
      <c r="Q11" s="2"/>
      <c r="R11" s="2">
        <v>91</v>
      </c>
      <c r="S11" s="2"/>
      <c r="T11" s="2">
        <v>9670</v>
      </c>
      <c r="U11" s="2">
        <v>246</v>
      </c>
      <c r="V11" s="2">
        <v>1574</v>
      </c>
      <c r="W11" s="2">
        <v>108</v>
      </c>
      <c r="X11" s="2">
        <v>61</v>
      </c>
      <c r="Y11" s="2">
        <v>13</v>
      </c>
      <c r="Z11" s="2">
        <v>51</v>
      </c>
      <c r="AA11" s="2">
        <v>15</v>
      </c>
      <c r="AB11" s="2">
        <f t="shared" si="0"/>
        <v>57164</v>
      </c>
      <c r="AC11" s="2">
        <f>(B11*B2)+(C11*C2)+(D11*D2)+(E11*E2)+(F11*F2)+(G11*G2)+(H11*H2)+(I11*I2)+(J11*J2)+(K11*K2)+(L11*L2)+(M11*M2)+(N11*N2)+(O11*O2)+(P11*P2)+(Q11*Q2)+(R11*R2)+(S11*S2)+(T11*T2)+(U11*U2)+(V11*V2)+(W11*W2)+(X11*X2)+(Y11*Y2)+(Z11*Z2)+(AA11*AA2)</f>
        <v>1293466</v>
      </c>
    </row>
    <row r="12" spans="1:29" x14ac:dyDescent="0.25">
      <c r="A12" s="2" t="s">
        <v>82</v>
      </c>
      <c r="B12" s="2">
        <v>13325</v>
      </c>
      <c r="C12" s="2">
        <v>1054</v>
      </c>
      <c r="D12" s="2">
        <v>1231</v>
      </c>
      <c r="E12" s="2">
        <v>1</v>
      </c>
      <c r="F12" s="2">
        <v>4486</v>
      </c>
      <c r="G12" s="2">
        <v>240</v>
      </c>
      <c r="H12" s="2">
        <v>1508</v>
      </c>
      <c r="I12" s="2">
        <v>135</v>
      </c>
      <c r="J12" s="2">
        <v>948</v>
      </c>
      <c r="K12" s="2">
        <v>2</v>
      </c>
      <c r="L12" s="2">
        <v>126</v>
      </c>
      <c r="M12" s="2">
        <v>5</v>
      </c>
      <c r="N12" s="2">
        <v>1435</v>
      </c>
      <c r="O12" s="2">
        <v>100</v>
      </c>
      <c r="P12" s="2">
        <v>486</v>
      </c>
      <c r="Q12" s="2"/>
      <c r="R12" s="2">
        <v>830</v>
      </c>
      <c r="S12" s="2">
        <v>45</v>
      </c>
      <c r="T12" s="2">
        <v>11078</v>
      </c>
      <c r="U12" s="2">
        <v>467</v>
      </c>
      <c r="V12" s="2">
        <v>949</v>
      </c>
      <c r="W12" s="2">
        <v>49</v>
      </c>
      <c r="X12" s="2">
        <v>412</v>
      </c>
      <c r="Y12" s="2">
        <v>55</v>
      </c>
      <c r="Z12" s="2">
        <v>69</v>
      </c>
      <c r="AA12" s="2">
        <v>13</v>
      </c>
      <c r="AB12" s="2">
        <f t="shared" si="0"/>
        <v>39049</v>
      </c>
      <c r="AC12" s="2">
        <f>(B12*B2)+(C12*C2)+(D12*D2)+(E12*E2)+(F12*F2)+(G12*G2)+(H12*H2)+(I12*I2)+(J12*J2)+(K12*K2)+(L12*L2)+(M12*M2)+(N12*N2)+(O12*O2)+(P12*P2)+(Q12*Q2)+(R12*R2)+(S12*S2)+(T12*T2)+(U12*U2)+(V12*V2)+(W12*W2)+(X12*X2)+(Y12*Y2)+(Z12*Z2)+(AA12*AA2)</f>
        <v>850574</v>
      </c>
    </row>
    <row r="13" spans="1:29" x14ac:dyDescent="0.25">
      <c r="A13" s="2" t="s">
        <v>83</v>
      </c>
      <c r="B13" s="2">
        <v>18266</v>
      </c>
      <c r="C13" s="2">
        <v>989</v>
      </c>
      <c r="D13" s="2">
        <v>1676</v>
      </c>
      <c r="E13" s="2">
        <v>5</v>
      </c>
      <c r="F13" s="2">
        <v>8399</v>
      </c>
      <c r="G13" s="2">
        <v>153</v>
      </c>
      <c r="H13" s="2">
        <v>5535</v>
      </c>
      <c r="I13" s="2">
        <v>309</v>
      </c>
      <c r="J13" s="2">
        <v>1361</v>
      </c>
      <c r="K13" s="2">
        <v>3</v>
      </c>
      <c r="L13" s="2">
        <v>617</v>
      </c>
      <c r="M13" s="2">
        <v>5</v>
      </c>
      <c r="N13" s="2">
        <v>324</v>
      </c>
      <c r="O13" s="2">
        <v>18</v>
      </c>
      <c r="P13" s="2">
        <v>354</v>
      </c>
      <c r="Q13" s="2"/>
      <c r="R13" s="2">
        <v>253</v>
      </c>
      <c r="S13" s="2">
        <v>4</v>
      </c>
      <c r="T13" s="2">
        <v>10615</v>
      </c>
      <c r="U13" s="2">
        <v>467</v>
      </c>
      <c r="V13" s="2">
        <v>1910</v>
      </c>
      <c r="W13" s="2">
        <v>116</v>
      </c>
      <c r="X13" s="2">
        <v>134</v>
      </c>
      <c r="Y13" s="2">
        <v>21</v>
      </c>
      <c r="Z13" s="2">
        <v>62</v>
      </c>
      <c r="AA13" s="2">
        <v>19</v>
      </c>
      <c r="AB13" s="2">
        <f t="shared" si="0"/>
        <v>51615</v>
      </c>
      <c r="AC13" s="2">
        <f>(B13*B2)+(C13*C2)+(D13*D2)+(E13*E2)+(F13*F2)+(G13*G2)+(H13*H2)+(I13*I2)+(J13*J2)+(K13*K2)+(L13*L2)+(M13*M2)+(N13*N2)+(O13*O2)+(P13*P2)+(Q13*Q2)+(R13*R2)+(S13*S2)+(T13*T2)+(U13*U2)+(V13*V2)+(W13*W2)+(X13*X2)+(Y13*Y2)+(Z13*Z2)+(AA13*AA2)</f>
        <v>1152074</v>
      </c>
    </row>
    <row r="14" spans="1:29" x14ac:dyDescent="0.25">
      <c r="A14" s="2" t="s">
        <v>4</v>
      </c>
      <c r="B14" s="2">
        <v>3267</v>
      </c>
      <c r="C14" s="2">
        <v>210</v>
      </c>
      <c r="D14" s="2">
        <v>342</v>
      </c>
      <c r="E14" s="2">
        <v>3</v>
      </c>
      <c r="F14" s="2">
        <v>840</v>
      </c>
      <c r="G14" s="2">
        <v>22</v>
      </c>
      <c r="H14" s="2">
        <v>767</v>
      </c>
      <c r="I14" s="2">
        <v>52</v>
      </c>
      <c r="J14" s="2">
        <v>274</v>
      </c>
      <c r="K14" s="2"/>
      <c r="L14" s="2">
        <v>39</v>
      </c>
      <c r="M14" s="2">
        <v>1</v>
      </c>
      <c r="N14" s="2">
        <v>114</v>
      </c>
      <c r="O14" s="2">
        <v>11</v>
      </c>
      <c r="P14" s="2">
        <v>166</v>
      </c>
      <c r="Q14" s="2"/>
      <c r="R14" s="2">
        <v>55</v>
      </c>
      <c r="S14" s="2">
        <v>2</v>
      </c>
      <c r="T14" s="2">
        <v>2396</v>
      </c>
      <c r="U14" s="2">
        <v>57</v>
      </c>
      <c r="V14" s="2">
        <v>1034</v>
      </c>
      <c r="W14" s="2">
        <v>85</v>
      </c>
      <c r="X14" s="2">
        <v>209</v>
      </c>
      <c r="Y14" s="2">
        <v>8</v>
      </c>
      <c r="Z14" s="2">
        <v>65</v>
      </c>
      <c r="AA14" s="2">
        <v>12</v>
      </c>
      <c r="AB14" s="2">
        <f t="shared" si="0"/>
        <v>10031</v>
      </c>
      <c r="AC14" s="2">
        <f>(B14*B2)+(C14*C2)+(D14*D2)+(E14*E2)+(F14*F2)+(G14*G2)+(H14*H2)+(I14*I2)+(J14*J2)+(K14*K2)+(L14*L2)+(M14*M2)+(N14*N2)+(O14*O2)+(P14*P2)+(Q14*Q2)+(R14*R2)+(S14*S2)+(T14*T2)+(U14*U2)+(V14*V2)+(W14*W2)+(X14*X2)+(Y14*Y2)+(Z14*Z2)+(AA14*AA2)</f>
        <v>202574</v>
      </c>
    </row>
    <row r="15" spans="1:29" x14ac:dyDescent="0.25">
      <c r="A15" s="2" t="s">
        <v>3</v>
      </c>
      <c r="B15" s="2">
        <v>22347</v>
      </c>
      <c r="C15" s="2">
        <v>1227</v>
      </c>
      <c r="D15" s="2">
        <v>1709</v>
      </c>
      <c r="E15" s="2">
        <v>4</v>
      </c>
      <c r="F15" s="2">
        <v>9062</v>
      </c>
      <c r="G15" s="2">
        <v>191</v>
      </c>
      <c r="H15" s="2">
        <v>5568</v>
      </c>
      <c r="I15" s="2">
        <v>290</v>
      </c>
      <c r="J15" s="2">
        <v>1392</v>
      </c>
      <c r="K15" s="2"/>
      <c r="L15" s="2">
        <v>497</v>
      </c>
      <c r="M15" s="2">
        <v>5</v>
      </c>
      <c r="N15" s="2">
        <v>411</v>
      </c>
      <c r="O15" s="2">
        <v>19</v>
      </c>
      <c r="P15" s="2">
        <v>336</v>
      </c>
      <c r="Q15" s="2"/>
      <c r="R15" s="2">
        <v>393</v>
      </c>
      <c r="S15" s="2">
        <v>4</v>
      </c>
      <c r="T15" s="2">
        <v>10370</v>
      </c>
      <c r="U15" s="2">
        <v>384</v>
      </c>
      <c r="V15" s="2">
        <v>1696</v>
      </c>
      <c r="W15" s="2">
        <v>81</v>
      </c>
      <c r="X15" s="2">
        <v>220</v>
      </c>
      <c r="Y15" s="2">
        <v>54</v>
      </c>
      <c r="Z15" s="2">
        <v>70</v>
      </c>
      <c r="AA15" s="2">
        <v>11</v>
      </c>
      <c r="AB15" s="2">
        <f t="shared" si="0"/>
        <v>56341</v>
      </c>
      <c r="AC15" s="2">
        <f>(B15*B2)+(C15*C2)+(D15*D2)+(E15*E2)+(F15*F2)+(G15*G2)+(H15*H2)+(I15*I2)+(J15*J2)+(K15*K2)+(L15*L2)+(M15*M2)+(N15*N2)+(O15*O2)+(P15*P2)+(Q15*Q2)+(R15*R2)+(S15*S2)+(T15*T2)+(U15*U2)+(V15*V2)+(W15*W2)+(X15*X2)+(Y15*Y2)+(Z15*Z2)+(AA15*AA2)</f>
        <v>1301819</v>
      </c>
    </row>
    <row r="16" spans="1:29" x14ac:dyDescent="0.25">
      <c r="A16" s="2" t="s">
        <v>1</v>
      </c>
      <c r="B16" s="2">
        <v>65523</v>
      </c>
      <c r="C16" s="2">
        <v>4326</v>
      </c>
      <c r="D16" s="2">
        <v>4964</v>
      </c>
      <c r="E16" s="2">
        <v>6</v>
      </c>
      <c r="F16" s="2">
        <v>27159</v>
      </c>
      <c r="G16" s="2">
        <v>662</v>
      </c>
      <c r="H16" s="2">
        <v>9619</v>
      </c>
      <c r="I16" s="2">
        <v>620</v>
      </c>
      <c r="J16" s="2">
        <v>3957</v>
      </c>
      <c r="K16" s="2">
        <v>2</v>
      </c>
      <c r="L16" s="2">
        <v>809</v>
      </c>
      <c r="M16" s="2">
        <v>9</v>
      </c>
      <c r="N16" s="2">
        <v>668</v>
      </c>
      <c r="O16" s="2">
        <v>38</v>
      </c>
      <c r="P16" s="2">
        <v>676</v>
      </c>
      <c r="Q16" s="2"/>
      <c r="R16" s="2">
        <v>692</v>
      </c>
      <c r="S16" s="2">
        <v>19</v>
      </c>
      <c r="T16" s="2">
        <v>28940</v>
      </c>
      <c r="U16" s="2">
        <v>968</v>
      </c>
      <c r="V16" s="2">
        <v>3783</v>
      </c>
      <c r="W16" s="2">
        <v>159</v>
      </c>
      <c r="X16" s="2">
        <v>319</v>
      </c>
      <c r="Y16" s="2">
        <v>52</v>
      </c>
      <c r="Z16" s="2">
        <v>82</v>
      </c>
      <c r="AA16" s="2">
        <v>22</v>
      </c>
      <c r="AB16" s="2">
        <f t="shared" si="0"/>
        <v>154074</v>
      </c>
      <c r="AC16" s="2">
        <f>(B16*B2)+(C16*C2)+(D16*D2)+(E16*E2)+(F16*F2)+(G16*G2)+(H16*H2)+(I16*I2)+(J16*J2)+(K16*K2)+(L16*L2)+(M16*M2)+(N16*N2)+(O16*O2)+(P16*P2)+(Q16*Q2)+(R16*R2)+(S16*S2)+(T16*T2)+(U16*U2)+(V16*V2)+(W16*W2)+(X16*X2)+(Y16*Y2)+(Z16*Z2)+(AA16*AA2)</f>
        <v>3413859</v>
      </c>
    </row>
    <row r="17" spans="1:29" x14ac:dyDescent="0.25">
      <c r="A17" s="2" t="s">
        <v>84</v>
      </c>
      <c r="B17" s="2">
        <v>28907</v>
      </c>
      <c r="C17" s="2">
        <v>1164</v>
      </c>
      <c r="D17" s="2">
        <v>2246</v>
      </c>
      <c r="E17" s="2">
        <v>6</v>
      </c>
      <c r="F17" s="2">
        <v>9578</v>
      </c>
      <c r="G17" s="2">
        <v>145</v>
      </c>
      <c r="H17" s="2">
        <v>5783</v>
      </c>
      <c r="I17" s="2">
        <v>214</v>
      </c>
      <c r="J17" s="2">
        <v>1789</v>
      </c>
      <c r="K17" s="2">
        <v>1</v>
      </c>
      <c r="L17" s="2">
        <v>483</v>
      </c>
      <c r="M17" s="2">
        <v>4</v>
      </c>
      <c r="N17" s="2">
        <v>331</v>
      </c>
      <c r="O17" s="2">
        <v>13</v>
      </c>
      <c r="P17" s="2">
        <v>290</v>
      </c>
      <c r="Q17" s="2"/>
      <c r="R17" s="2">
        <v>258</v>
      </c>
      <c r="S17" s="2">
        <v>1</v>
      </c>
      <c r="T17" s="2">
        <v>11388</v>
      </c>
      <c r="U17" s="2">
        <v>379</v>
      </c>
      <c r="V17" s="2">
        <v>1929</v>
      </c>
      <c r="W17" s="2">
        <v>81</v>
      </c>
      <c r="X17" s="2">
        <v>174</v>
      </c>
      <c r="Y17" s="2">
        <v>28</v>
      </c>
      <c r="Z17" s="2">
        <v>78</v>
      </c>
      <c r="AA17" s="2">
        <v>28</v>
      </c>
      <c r="AB17" s="2">
        <f t="shared" si="0"/>
        <v>65298</v>
      </c>
      <c r="AC17" s="2">
        <f>(B17*B2)+(C17*C2)+(D17*D2)+(E17*E2)+(F17*F2)+(G17*G2)+(H17*H2)+(I17*I2)+(J17*J2)+(K17*K2)+(L17*L2)+(M17*M2)+(N17*N2)+(O17*O2)+(P17*P2)+(Q17*Q2)+(R17*R2)+(S17*S2)+(T17*T2)+(U17*U2)+(V17*V2)+(W17*W2)+(X17*X2)+(Y17*Y2)+(Z17*Z2)+(AA17*AA2)</f>
        <v>1508053</v>
      </c>
    </row>
    <row r="18" spans="1:29" x14ac:dyDescent="0.25">
      <c r="A18" s="2" t="s">
        <v>2</v>
      </c>
      <c r="B18" s="2">
        <v>45842</v>
      </c>
      <c r="C18" s="2">
        <v>3367</v>
      </c>
      <c r="D18" s="2">
        <v>3679</v>
      </c>
      <c r="E18" s="2">
        <v>3</v>
      </c>
      <c r="F18" s="2">
        <v>18439</v>
      </c>
      <c r="G18" s="2">
        <v>630</v>
      </c>
      <c r="H18" s="2">
        <v>6520</v>
      </c>
      <c r="I18" s="2">
        <v>445</v>
      </c>
      <c r="J18" s="2">
        <v>2888</v>
      </c>
      <c r="K18" s="2">
        <v>1</v>
      </c>
      <c r="L18" s="2">
        <v>468</v>
      </c>
      <c r="M18" s="2">
        <v>5</v>
      </c>
      <c r="N18" s="2">
        <v>621</v>
      </c>
      <c r="O18" s="2">
        <v>30</v>
      </c>
      <c r="P18" s="2">
        <v>480</v>
      </c>
      <c r="Q18" s="2"/>
      <c r="R18" s="2">
        <v>455</v>
      </c>
      <c r="S18" s="2">
        <v>9</v>
      </c>
      <c r="T18" s="2">
        <v>18519</v>
      </c>
      <c r="U18" s="2">
        <v>450</v>
      </c>
      <c r="V18" s="2">
        <v>3048</v>
      </c>
      <c r="W18" s="2">
        <v>166</v>
      </c>
      <c r="X18" s="2">
        <v>306</v>
      </c>
      <c r="Y18" s="2">
        <v>74</v>
      </c>
      <c r="Z18" s="2">
        <v>88</v>
      </c>
      <c r="AA18" s="2">
        <v>25</v>
      </c>
      <c r="AB18" s="2">
        <f t="shared" si="0"/>
        <v>106558</v>
      </c>
      <c r="AC18" s="2">
        <f>(B18*B2)+(C18*C2)+(D18*D2)+(E18*E2)+(F18*F2)+(G18*G2)+(H18*H2)+(I18*I2)+(J18*J2)+(K18*K2)+(L18*L2)+(M18*M2)+(N18*N2)+(O18*O2)+(P18*P2)+(Q18*Q2)+(R18*R2)+(S18*S2)+(T18*T2)+(U18*U2)+(V18*V2)+(W18*W2)+(X18*X2)+(Y18*Y2)+(Z18*Z2)+(AA18*AA2)</f>
        <v>2382511</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438548</v>
      </c>
      <c r="C20" s="2">
        <f t="shared" si="1"/>
        <v>27092</v>
      </c>
      <c r="D20" s="2">
        <f t="shared" si="1"/>
        <v>34628</v>
      </c>
      <c r="E20" s="2">
        <f t="shared" si="1"/>
        <v>66</v>
      </c>
      <c r="F20" s="2">
        <f t="shared" si="1"/>
        <v>169426</v>
      </c>
      <c r="G20" s="2">
        <f t="shared" si="1"/>
        <v>4398</v>
      </c>
      <c r="H20" s="2">
        <f t="shared" si="1"/>
        <v>93889</v>
      </c>
      <c r="I20" s="2">
        <f t="shared" si="1"/>
        <v>5432</v>
      </c>
      <c r="J20" s="2">
        <f t="shared" si="1"/>
        <v>29791</v>
      </c>
      <c r="K20" s="2">
        <f t="shared" si="1"/>
        <v>22</v>
      </c>
      <c r="L20" s="2">
        <f t="shared" si="1"/>
        <v>8453</v>
      </c>
      <c r="M20" s="2">
        <f t="shared" si="1"/>
        <v>79</v>
      </c>
      <c r="N20" s="2">
        <f t="shared" si="1"/>
        <v>7453</v>
      </c>
      <c r="O20" s="2">
        <f t="shared" si="1"/>
        <v>433</v>
      </c>
      <c r="P20" s="2">
        <f t="shared" si="1"/>
        <v>5839</v>
      </c>
      <c r="Q20" s="2">
        <f t="shared" si="1"/>
        <v>2</v>
      </c>
      <c r="R20" s="2">
        <f t="shared" si="1"/>
        <v>5656</v>
      </c>
      <c r="S20" s="2">
        <f t="shared" si="1"/>
        <v>152</v>
      </c>
      <c r="T20" s="2">
        <f t="shared" si="1"/>
        <v>207698</v>
      </c>
      <c r="U20" s="2">
        <f t="shared" si="1"/>
        <v>6517</v>
      </c>
      <c r="V20" s="2">
        <f t="shared" si="1"/>
        <v>33824</v>
      </c>
      <c r="W20" s="2">
        <f t="shared" si="1"/>
        <v>1772</v>
      </c>
      <c r="X20" s="2">
        <f t="shared" si="1"/>
        <v>3189</v>
      </c>
      <c r="Y20" s="2">
        <f t="shared" si="1"/>
        <v>420</v>
      </c>
      <c r="Z20" s="2">
        <f t="shared" si="1"/>
        <v>1099</v>
      </c>
      <c r="AA20" s="2">
        <f t="shared" si="1"/>
        <v>265</v>
      </c>
      <c r="AB20" s="2">
        <f t="shared" si="0"/>
        <v>1086143</v>
      </c>
      <c r="AC20" s="2"/>
    </row>
    <row r="21" spans="1:29" x14ac:dyDescent="0.25">
      <c r="A21" s="9" t="s">
        <v>28</v>
      </c>
      <c r="B21" s="7">
        <f t="shared" ref="B21:AA21" si="2">B20*B2</f>
        <v>13156440</v>
      </c>
      <c r="C21" s="7">
        <f t="shared" si="2"/>
        <v>541840</v>
      </c>
      <c r="D21" s="7">
        <f t="shared" si="2"/>
        <v>0</v>
      </c>
      <c r="E21" s="7">
        <f t="shared" si="2"/>
        <v>0</v>
      </c>
      <c r="F21" s="7">
        <f t="shared" si="2"/>
        <v>3388520</v>
      </c>
      <c r="G21" s="7">
        <f t="shared" si="2"/>
        <v>87960</v>
      </c>
      <c r="H21" s="7">
        <f t="shared" si="2"/>
        <v>4225005</v>
      </c>
      <c r="I21" s="7">
        <f t="shared" si="2"/>
        <v>162960</v>
      </c>
      <c r="J21" s="7">
        <f t="shared" si="2"/>
        <v>0</v>
      </c>
      <c r="K21" s="7">
        <f t="shared" si="2"/>
        <v>0</v>
      </c>
      <c r="L21" s="7">
        <f t="shared" si="2"/>
        <v>253590</v>
      </c>
      <c r="M21" s="7">
        <f t="shared" si="2"/>
        <v>2370</v>
      </c>
      <c r="N21" s="7">
        <f t="shared" si="2"/>
        <v>611146</v>
      </c>
      <c r="O21" s="7">
        <f t="shared" si="2"/>
        <v>23382</v>
      </c>
      <c r="P21" s="7">
        <f t="shared" si="2"/>
        <v>0</v>
      </c>
      <c r="Q21" s="7">
        <f t="shared" si="2"/>
        <v>0</v>
      </c>
      <c r="R21" s="7">
        <f t="shared" si="2"/>
        <v>305424</v>
      </c>
      <c r="S21" s="7">
        <f t="shared" si="2"/>
        <v>8208</v>
      </c>
      <c r="T21" s="7">
        <f t="shared" si="2"/>
        <v>1246188</v>
      </c>
      <c r="U21" s="7">
        <f t="shared" si="2"/>
        <v>39102</v>
      </c>
      <c r="V21" s="7">
        <f t="shared" si="2"/>
        <v>405888</v>
      </c>
      <c r="W21" s="7">
        <f t="shared" si="2"/>
        <v>21264</v>
      </c>
      <c r="X21" s="7">
        <f t="shared" si="2"/>
        <v>38268</v>
      </c>
      <c r="Y21" s="7">
        <f t="shared" si="2"/>
        <v>5040</v>
      </c>
      <c r="Z21" s="7">
        <f t="shared" si="2"/>
        <v>29673</v>
      </c>
      <c r="AA21" s="7">
        <f t="shared" si="2"/>
        <v>7155</v>
      </c>
      <c r="AB21" s="7">
        <f>SUM(B21:AA21)</f>
        <v>24559423</v>
      </c>
      <c r="AC21" s="19">
        <f>SUM(AC4:AC20)</f>
        <v>24559423</v>
      </c>
    </row>
    <row r="24" spans="1:29" x14ac:dyDescent="0.25">
      <c r="A24" s="1" t="s">
        <v>5</v>
      </c>
      <c r="B24" s="2">
        <v>5283</v>
      </c>
      <c r="C24" s="2">
        <v>352</v>
      </c>
      <c r="D24" s="2">
        <v>416</v>
      </c>
      <c r="E24" s="2"/>
      <c r="F24" s="2">
        <v>1917</v>
      </c>
      <c r="G24" s="2">
        <v>82</v>
      </c>
      <c r="H24" s="2">
        <v>637</v>
      </c>
      <c r="I24" s="2">
        <v>49</v>
      </c>
      <c r="J24" s="2">
        <v>345</v>
      </c>
      <c r="K24" s="2"/>
      <c r="L24" s="2">
        <v>66</v>
      </c>
      <c r="M24" s="2">
        <v>4</v>
      </c>
      <c r="N24" s="2">
        <v>481</v>
      </c>
      <c r="O24" s="2">
        <v>36</v>
      </c>
      <c r="P24" s="2">
        <v>188</v>
      </c>
      <c r="Q24" s="2"/>
      <c r="R24" s="2">
        <v>353</v>
      </c>
      <c r="S24" s="2">
        <v>10</v>
      </c>
      <c r="T24" s="2">
        <v>2401</v>
      </c>
      <c r="U24" s="2">
        <v>109</v>
      </c>
      <c r="V24" s="2">
        <v>291</v>
      </c>
      <c r="W24" s="2">
        <v>14</v>
      </c>
      <c r="X24" s="2">
        <v>75</v>
      </c>
      <c r="Y24" s="2">
        <v>4</v>
      </c>
      <c r="Z24" s="2">
        <v>22</v>
      </c>
      <c r="AA24" s="2">
        <v>2</v>
      </c>
      <c r="AB24" s="2">
        <f t="shared" ref="AB24:AB26" si="3">SUM(B24:AA24)</f>
        <v>13137</v>
      </c>
      <c r="AC24" s="2">
        <f>(B24*B2)+(C24*C2)+(D24*D2)+(E24*E2)+(F24*F2)+(G24*G2)+(H24*H2)+(I24*I2)+(J24*J2)+(K24*K2)+(L24*L2)+(M24*M2)+(N24*N2)+(O24*O2)+(P24*P2)+(Q24*Q2)+(R24*R2)+(S24*S2)+(T24*T2)+(U24*U2)+(V24*V2)+(W24*W2)+(X24*X2)+(Y24*Y2)+(Z24*Z2)+(AA24*AA2)</f>
        <v>319049</v>
      </c>
    </row>
    <row r="25" spans="1:29" x14ac:dyDescent="0.25">
      <c r="A25" s="1" t="s">
        <v>6</v>
      </c>
      <c r="B25" s="2">
        <v>7921</v>
      </c>
      <c r="C25" s="2">
        <v>724</v>
      </c>
      <c r="D25" s="2">
        <v>629</v>
      </c>
      <c r="E25" s="2"/>
      <c r="F25" s="2">
        <v>2600</v>
      </c>
      <c r="G25" s="2">
        <v>121</v>
      </c>
      <c r="H25" s="2">
        <v>1145</v>
      </c>
      <c r="I25" s="2">
        <v>121</v>
      </c>
      <c r="J25" s="2">
        <v>525</v>
      </c>
      <c r="K25" s="2"/>
      <c r="L25" s="2">
        <v>89</v>
      </c>
      <c r="M25" s="2">
        <v>4</v>
      </c>
      <c r="N25" s="2">
        <v>339</v>
      </c>
      <c r="O25" s="2">
        <v>25</v>
      </c>
      <c r="P25" s="2">
        <v>198</v>
      </c>
      <c r="Q25" s="2"/>
      <c r="R25" s="2">
        <v>265</v>
      </c>
      <c r="S25" s="2">
        <v>10</v>
      </c>
      <c r="T25" s="2">
        <v>3539</v>
      </c>
      <c r="U25" s="2">
        <v>127</v>
      </c>
      <c r="V25" s="2">
        <v>422</v>
      </c>
      <c r="W25" s="2">
        <v>20</v>
      </c>
      <c r="X25" s="2">
        <v>104</v>
      </c>
      <c r="Y25" s="2">
        <v>4</v>
      </c>
      <c r="Z25" s="2">
        <v>31</v>
      </c>
      <c r="AA25" s="2">
        <v>3</v>
      </c>
      <c r="AB25" s="2">
        <f t="shared" si="3"/>
        <v>18966</v>
      </c>
      <c r="AC25" s="2">
        <f>(B25*B2)+(C25*C2)+(D25*D2)+(E25*E2)+(F25*F2)+(G25*G2)+(H25*H2)+(I25*I2)+(J25*J2)+(K25*K2)+(L25*L2)+(M25*M2)+(N25*N2)+(O25*O2)+(P25*P2)+(Q25*Q2)+(R25*R2)+(S25*S2)+(T25*T2)+(U25*U2)+(V25*V2)+(W25*W2)+(X25*X2)+(Y25*Y2)+(Z25*Z2)+(AA25*AA2)</f>
        <v>437987</v>
      </c>
    </row>
    <row r="26" spans="1:29" x14ac:dyDescent="0.25">
      <c r="A26" s="1" t="s">
        <v>7</v>
      </c>
      <c r="B26" s="2">
        <v>3638</v>
      </c>
      <c r="C26" s="2">
        <v>341</v>
      </c>
      <c r="D26" s="2">
        <v>305</v>
      </c>
      <c r="E26" s="2">
        <v>2</v>
      </c>
      <c r="F26" s="2">
        <v>1457</v>
      </c>
      <c r="G26" s="2">
        <v>69</v>
      </c>
      <c r="H26" s="2">
        <v>577</v>
      </c>
      <c r="I26" s="2">
        <v>67</v>
      </c>
      <c r="J26" s="2">
        <v>247</v>
      </c>
      <c r="K26" s="2"/>
      <c r="L26" s="2">
        <v>66</v>
      </c>
      <c r="M26" s="2"/>
      <c r="N26" s="2">
        <v>653</v>
      </c>
      <c r="O26" s="2">
        <v>73</v>
      </c>
      <c r="P26" s="2">
        <v>301</v>
      </c>
      <c r="Q26" s="2"/>
      <c r="R26" s="2">
        <v>461</v>
      </c>
      <c r="S26" s="2">
        <v>26</v>
      </c>
      <c r="T26" s="2">
        <v>1827</v>
      </c>
      <c r="U26" s="2">
        <v>80</v>
      </c>
      <c r="V26" s="2">
        <v>220</v>
      </c>
      <c r="W26" s="2">
        <v>9</v>
      </c>
      <c r="X26" s="2">
        <v>153</v>
      </c>
      <c r="Y26" s="2">
        <v>5</v>
      </c>
      <c r="Z26" s="2">
        <v>29</v>
      </c>
      <c r="AA26" s="2">
        <v>3</v>
      </c>
      <c r="AB26" s="2">
        <f t="shared" si="3"/>
        <v>10609</v>
      </c>
      <c r="AC26" s="2">
        <f>(B26*B2)+(C26*C2)+(D26*D2)+(E26*E2)+(F26*F2)+(G26*G2)+(H26*H2)+(I26*I2)+(J26*J2)+(K26*K2)+(L26*L2)+(M26*M2)+(N26*N2)+(O26*O2)+(P26*P2)+(Q26*Q2)+(R26*R2)+(S26*S2)+(T26*T2)+(U26*U2)+(V26*V2)+(W26*W2)+(X26*X2)+(Y26*Y2)+(Z26*Z2)+(AA26*AA2)</f>
        <v>277171</v>
      </c>
    </row>
    <row r="28" spans="1:29" x14ac:dyDescent="0.25">
      <c r="A28" s="9" t="s">
        <v>29</v>
      </c>
      <c r="B28" s="2">
        <f>SUM(B24:B27)</f>
        <v>16842</v>
      </c>
      <c r="C28" s="2">
        <f t="shared" ref="C28:AB28" si="4">SUM(C24:C27)</f>
        <v>1417</v>
      </c>
      <c r="D28" s="2">
        <f t="shared" si="4"/>
        <v>1350</v>
      </c>
      <c r="E28" s="2">
        <f t="shared" si="4"/>
        <v>2</v>
      </c>
      <c r="F28" s="2">
        <f t="shared" si="4"/>
        <v>5974</v>
      </c>
      <c r="G28" s="2">
        <f t="shared" si="4"/>
        <v>272</v>
      </c>
      <c r="H28" s="2">
        <f t="shared" si="4"/>
        <v>2359</v>
      </c>
      <c r="I28" s="2">
        <f t="shared" si="4"/>
        <v>237</v>
      </c>
      <c r="J28" s="2">
        <f t="shared" si="4"/>
        <v>1117</v>
      </c>
      <c r="K28" s="2">
        <f t="shared" si="4"/>
        <v>0</v>
      </c>
      <c r="L28" s="2">
        <f t="shared" si="4"/>
        <v>221</v>
      </c>
      <c r="M28" s="2">
        <f t="shared" si="4"/>
        <v>8</v>
      </c>
      <c r="N28" s="2">
        <f t="shared" si="4"/>
        <v>1473</v>
      </c>
      <c r="O28" s="2">
        <f t="shared" si="4"/>
        <v>134</v>
      </c>
      <c r="P28" s="2">
        <f t="shared" si="4"/>
        <v>687</v>
      </c>
      <c r="Q28" s="2">
        <f t="shared" si="4"/>
        <v>0</v>
      </c>
      <c r="R28" s="2">
        <f t="shared" si="4"/>
        <v>1079</v>
      </c>
      <c r="S28" s="2">
        <f t="shared" si="4"/>
        <v>46</v>
      </c>
      <c r="T28" s="2">
        <f t="shared" si="4"/>
        <v>7767</v>
      </c>
      <c r="U28" s="2">
        <f t="shared" si="4"/>
        <v>316</v>
      </c>
      <c r="V28" s="2">
        <f t="shared" si="4"/>
        <v>933</v>
      </c>
      <c r="W28" s="2">
        <f t="shared" si="4"/>
        <v>43</v>
      </c>
      <c r="X28" s="2">
        <f t="shared" si="4"/>
        <v>332</v>
      </c>
      <c r="Y28" s="2">
        <f t="shared" si="4"/>
        <v>13</v>
      </c>
      <c r="Z28" s="2">
        <f t="shared" si="4"/>
        <v>82</v>
      </c>
      <c r="AA28" s="2">
        <f t="shared" si="4"/>
        <v>8</v>
      </c>
      <c r="AB28" s="2">
        <f t="shared" si="4"/>
        <v>42712</v>
      </c>
      <c r="AC28" s="2"/>
    </row>
    <row r="29" spans="1:29" x14ac:dyDescent="0.25">
      <c r="A29" s="9" t="s">
        <v>30</v>
      </c>
      <c r="B29" s="7">
        <f>B28*B2</f>
        <v>505260</v>
      </c>
      <c r="C29" s="7">
        <f t="shared" ref="C29:AA29" si="5">C28*C2</f>
        <v>28340</v>
      </c>
      <c r="D29" s="7">
        <f t="shared" si="5"/>
        <v>0</v>
      </c>
      <c r="E29" s="7">
        <f t="shared" si="5"/>
        <v>0</v>
      </c>
      <c r="F29" s="7">
        <f t="shared" si="5"/>
        <v>119480</v>
      </c>
      <c r="G29" s="7">
        <f t="shared" si="5"/>
        <v>5440</v>
      </c>
      <c r="H29" s="7">
        <f t="shared" si="5"/>
        <v>106155</v>
      </c>
      <c r="I29" s="7">
        <f t="shared" si="5"/>
        <v>7110</v>
      </c>
      <c r="J29" s="7">
        <f t="shared" si="5"/>
        <v>0</v>
      </c>
      <c r="K29" s="7">
        <f t="shared" si="5"/>
        <v>0</v>
      </c>
      <c r="L29" s="7">
        <f t="shared" si="5"/>
        <v>6630</v>
      </c>
      <c r="M29" s="7">
        <f t="shared" si="5"/>
        <v>240</v>
      </c>
      <c r="N29" s="7">
        <f t="shared" si="5"/>
        <v>120786</v>
      </c>
      <c r="O29" s="7">
        <f t="shared" si="5"/>
        <v>7236</v>
      </c>
      <c r="P29" s="7">
        <f t="shared" si="5"/>
        <v>0</v>
      </c>
      <c r="Q29" s="7">
        <f t="shared" si="5"/>
        <v>0</v>
      </c>
      <c r="R29" s="7">
        <f t="shared" si="5"/>
        <v>58266</v>
      </c>
      <c r="S29" s="7">
        <f t="shared" si="5"/>
        <v>2484</v>
      </c>
      <c r="T29" s="7">
        <f t="shared" si="5"/>
        <v>46602</v>
      </c>
      <c r="U29" s="7">
        <f t="shared" si="5"/>
        <v>1896</v>
      </c>
      <c r="V29" s="7">
        <f t="shared" si="5"/>
        <v>11196</v>
      </c>
      <c r="W29" s="7">
        <f t="shared" si="5"/>
        <v>516</v>
      </c>
      <c r="X29" s="7">
        <f t="shared" si="5"/>
        <v>3984</v>
      </c>
      <c r="Y29" s="7">
        <f t="shared" si="5"/>
        <v>156</v>
      </c>
      <c r="Z29" s="7">
        <f t="shared" si="5"/>
        <v>2214</v>
      </c>
      <c r="AA29" s="7">
        <f t="shared" si="5"/>
        <v>216</v>
      </c>
      <c r="AB29" s="7">
        <f>SUM(B29:AA29)</f>
        <v>1034207</v>
      </c>
      <c r="AC29" s="19">
        <f>SUM(AC24:AC28)</f>
        <v>1034207</v>
      </c>
    </row>
    <row r="31" spans="1:29" x14ac:dyDescent="0.25">
      <c r="A31" s="9" t="s">
        <v>31</v>
      </c>
      <c r="B31" s="2">
        <f>B20+B28</f>
        <v>455390</v>
      </c>
      <c r="C31" s="2">
        <f t="shared" ref="C31:AB32" si="6">C20+C28</f>
        <v>28509</v>
      </c>
      <c r="D31" s="2">
        <f t="shared" si="6"/>
        <v>35978</v>
      </c>
      <c r="E31" s="2">
        <f t="shared" si="6"/>
        <v>68</v>
      </c>
      <c r="F31" s="2">
        <f t="shared" si="6"/>
        <v>175400</v>
      </c>
      <c r="G31" s="2">
        <f t="shared" si="6"/>
        <v>4670</v>
      </c>
      <c r="H31" s="2">
        <f t="shared" si="6"/>
        <v>96248</v>
      </c>
      <c r="I31" s="2">
        <f t="shared" si="6"/>
        <v>5669</v>
      </c>
      <c r="J31" s="2">
        <f t="shared" si="6"/>
        <v>30908</v>
      </c>
      <c r="K31" s="2">
        <f t="shared" si="6"/>
        <v>22</v>
      </c>
      <c r="L31" s="2">
        <f t="shared" si="6"/>
        <v>8674</v>
      </c>
      <c r="M31" s="2">
        <f t="shared" si="6"/>
        <v>87</v>
      </c>
      <c r="N31" s="2">
        <f t="shared" si="6"/>
        <v>8926</v>
      </c>
      <c r="O31" s="2">
        <f t="shared" si="6"/>
        <v>567</v>
      </c>
      <c r="P31" s="2">
        <f t="shared" si="6"/>
        <v>6526</v>
      </c>
      <c r="Q31" s="2">
        <f t="shared" si="6"/>
        <v>2</v>
      </c>
      <c r="R31" s="2">
        <f t="shared" si="6"/>
        <v>6735</v>
      </c>
      <c r="S31" s="2">
        <f t="shared" si="6"/>
        <v>198</v>
      </c>
      <c r="T31" s="2">
        <f t="shared" si="6"/>
        <v>215465</v>
      </c>
      <c r="U31" s="2">
        <f t="shared" si="6"/>
        <v>6833</v>
      </c>
      <c r="V31" s="2">
        <f t="shared" si="6"/>
        <v>34757</v>
      </c>
      <c r="W31" s="2">
        <f t="shared" si="6"/>
        <v>1815</v>
      </c>
      <c r="X31" s="2">
        <f t="shared" si="6"/>
        <v>3521</v>
      </c>
      <c r="Y31" s="2">
        <f t="shared" si="6"/>
        <v>433</v>
      </c>
      <c r="Z31" s="2">
        <f t="shared" si="6"/>
        <v>1181</v>
      </c>
      <c r="AA31" s="2">
        <f t="shared" si="6"/>
        <v>273</v>
      </c>
      <c r="AB31" s="2">
        <f t="shared" si="6"/>
        <v>1128855</v>
      </c>
      <c r="AC31" s="2"/>
    </row>
    <row r="32" spans="1:29" x14ac:dyDescent="0.25">
      <c r="A32" s="9" t="s">
        <v>32</v>
      </c>
      <c r="B32" s="7">
        <f>B21+B29</f>
        <v>13661700</v>
      </c>
      <c r="C32" s="7">
        <f t="shared" si="6"/>
        <v>570180</v>
      </c>
      <c r="D32" s="7">
        <f t="shared" si="6"/>
        <v>0</v>
      </c>
      <c r="E32" s="7">
        <f t="shared" si="6"/>
        <v>0</v>
      </c>
      <c r="F32" s="7">
        <f t="shared" si="6"/>
        <v>3508000</v>
      </c>
      <c r="G32" s="7">
        <f t="shared" si="6"/>
        <v>93400</v>
      </c>
      <c r="H32" s="7">
        <f t="shared" si="6"/>
        <v>4331160</v>
      </c>
      <c r="I32" s="7">
        <f t="shared" si="6"/>
        <v>170070</v>
      </c>
      <c r="J32" s="7">
        <f t="shared" si="6"/>
        <v>0</v>
      </c>
      <c r="K32" s="7">
        <f t="shared" si="6"/>
        <v>0</v>
      </c>
      <c r="L32" s="7">
        <f t="shared" si="6"/>
        <v>260220</v>
      </c>
      <c r="M32" s="7">
        <f t="shared" si="6"/>
        <v>2610</v>
      </c>
      <c r="N32" s="7">
        <f t="shared" si="6"/>
        <v>731932</v>
      </c>
      <c r="O32" s="7">
        <f t="shared" si="6"/>
        <v>30618</v>
      </c>
      <c r="P32" s="7">
        <f t="shared" si="6"/>
        <v>0</v>
      </c>
      <c r="Q32" s="7">
        <f t="shared" si="6"/>
        <v>0</v>
      </c>
      <c r="R32" s="7">
        <f t="shared" si="6"/>
        <v>363690</v>
      </c>
      <c r="S32" s="7">
        <f t="shared" si="6"/>
        <v>10692</v>
      </c>
      <c r="T32" s="7">
        <f t="shared" si="6"/>
        <v>1292790</v>
      </c>
      <c r="U32" s="7">
        <f t="shared" si="6"/>
        <v>40998</v>
      </c>
      <c r="V32" s="7">
        <f t="shared" si="6"/>
        <v>417084</v>
      </c>
      <c r="W32" s="7">
        <f t="shared" si="6"/>
        <v>21780</v>
      </c>
      <c r="X32" s="7">
        <f t="shared" si="6"/>
        <v>42252</v>
      </c>
      <c r="Y32" s="7">
        <f t="shared" si="6"/>
        <v>5196</v>
      </c>
      <c r="Z32" s="7">
        <f t="shared" si="6"/>
        <v>31887</v>
      </c>
      <c r="AA32" s="7">
        <f t="shared" si="6"/>
        <v>7371</v>
      </c>
      <c r="AB32" s="7">
        <f t="shared" si="6"/>
        <v>25593630</v>
      </c>
      <c r="AC32" s="19">
        <f>AC21+AC29</f>
        <v>25593630</v>
      </c>
    </row>
  </sheetData>
  <mergeCells count="5">
    <mergeCell ref="B1:G1"/>
    <mergeCell ref="H1:M1"/>
    <mergeCell ref="N1:S1"/>
    <mergeCell ref="T1:W1"/>
    <mergeCell ref="X1:AA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O16" workbookViewId="0">
      <selection activeCell="E6" sqref="E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19587</v>
      </c>
      <c r="C4" s="2">
        <v>1301</v>
      </c>
      <c r="D4" s="2">
        <v>1409</v>
      </c>
      <c r="E4" s="2">
        <v>4</v>
      </c>
      <c r="F4" s="2">
        <v>6904</v>
      </c>
      <c r="G4" s="2">
        <v>262</v>
      </c>
      <c r="H4" s="2">
        <v>3147</v>
      </c>
      <c r="I4" s="2">
        <v>248</v>
      </c>
      <c r="J4" s="2">
        <v>1260</v>
      </c>
      <c r="K4" s="2"/>
      <c r="L4" s="2">
        <v>260</v>
      </c>
      <c r="M4" s="2">
        <v>1</v>
      </c>
      <c r="N4" s="2">
        <v>1263</v>
      </c>
      <c r="O4" s="2">
        <v>63</v>
      </c>
      <c r="P4" s="2">
        <v>514</v>
      </c>
      <c r="Q4" s="2"/>
      <c r="R4" s="2">
        <v>1062</v>
      </c>
      <c r="S4" s="2">
        <v>32</v>
      </c>
      <c r="T4" s="2">
        <v>6247</v>
      </c>
      <c r="U4" s="2">
        <v>172</v>
      </c>
      <c r="V4" s="2">
        <v>1147</v>
      </c>
      <c r="W4" s="2">
        <v>49</v>
      </c>
      <c r="X4" s="2">
        <v>354</v>
      </c>
      <c r="Y4" s="2">
        <v>28</v>
      </c>
      <c r="Z4" s="2">
        <v>66</v>
      </c>
      <c r="AA4" s="2">
        <v>12</v>
      </c>
      <c r="AB4" s="2">
        <f>SUM(B4:AA4)</f>
        <v>45392</v>
      </c>
      <c r="AC4" s="2">
        <f>(B4*B2)+(C4*C2)+(D4*D2)+(E4*E2)+(F4*F2)+(G4*G2)+(H4*H2)+(I4*I2)+(J4*J2)+(K4*K2)+(L4*L2)+(M4*M2)+(N4*N2)+(O4*O2)+(P4*P2)+(Q4*Q2)+(R4*R2)+(S4*S2)+(T4*T2)+(U4*U2)+(V4*V2)+(W4*W2)+(X4*X2)+(Y4*Y2)+(Z4*Z2)+(AA4*AA2)</f>
        <v>1139435</v>
      </c>
    </row>
    <row r="5" spans="1:29" x14ac:dyDescent="0.25">
      <c r="A5" s="2" t="s">
        <v>76</v>
      </c>
      <c r="B5" s="2">
        <v>31501</v>
      </c>
      <c r="C5" s="2">
        <v>2338</v>
      </c>
      <c r="D5" s="2">
        <v>2410</v>
      </c>
      <c r="E5" s="2">
        <v>5</v>
      </c>
      <c r="F5" s="2">
        <v>12938</v>
      </c>
      <c r="G5" s="2">
        <v>434</v>
      </c>
      <c r="H5" s="2">
        <v>5329</v>
      </c>
      <c r="I5" s="2">
        <v>358</v>
      </c>
      <c r="J5" s="2">
        <v>2002</v>
      </c>
      <c r="K5" s="2">
        <v>1</v>
      </c>
      <c r="L5" s="2">
        <v>435</v>
      </c>
      <c r="M5" s="2">
        <v>5</v>
      </c>
      <c r="N5" s="2">
        <v>118</v>
      </c>
      <c r="O5" s="2">
        <v>8</v>
      </c>
      <c r="P5" s="2">
        <v>238</v>
      </c>
      <c r="Q5" s="2"/>
      <c r="R5" s="2">
        <v>86</v>
      </c>
      <c r="S5" s="2">
        <v>3</v>
      </c>
      <c r="T5" s="2">
        <v>12463</v>
      </c>
      <c r="U5" s="2">
        <v>333</v>
      </c>
      <c r="V5" s="2">
        <v>1896</v>
      </c>
      <c r="W5" s="2">
        <v>87</v>
      </c>
      <c r="X5" s="2">
        <v>44</v>
      </c>
      <c r="Y5" s="2">
        <v>7</v>
      </c>
      <c r="Z5" s="2">
        <v>40</v>
      </c>
      <c r="AA5" s="2">
        <v>11</v>
      </c>
      <c r="AB5" s="2">
        <f t="shared" ref="AB5:AB20" si="0">SUM(B5:AA5)</f>
        <v>73090</v>
      </c>
      <c r="AC5" s="2">
        <f>(B5*B2)+(C5*C2)+(D5*D2)+(E5*E2)+(F5*F2)+(G5*G2)+(H5*H2)+(I5*I2)+(J5*J2)+(K5*K2)+(L5*L2)+(M5*M2)+(N5*N2)+(O5*O2)+(P5*P2)+(Q5*Q2)+(R5*R2)+(S5*S2)+(T5*T2)+(U5*U2)+(V5*V2)+(W5*W2)+(X5*X2)+(Y5*Y2)+(Z5*Z2)+(AA5*AA2)</f>
        <v>1640450</v>
      </c>
    </row>
    <row r="6" spans="1:29" x14ac:dyDescent="0.25">
      <c r="A6" s="2" t="s">
        <v>77</v>
      </c>
      <c r="B6" s="2">
        <v>7645</v>
      </c>
      <c r="C6" s="2">
        <v>492</v>
      </c>
      <c r="D6" s="2">
        <v>577</v>
      </c>
      <c r="E6" s="2">
        <v>1</v>
      </c>
      <c r="F6" s="2">
        <v>3770</v>
      </c>
      <c r="G6" s="2">
        <v>105</v>
      </c>
      <c r="H6" s="2">
        <v>2235</v>
      </c>
      <c r="I6" s="2">
        <v>147</v>
      </c>
      <c r="J6" s="2">
        <v>465</v>
      </c>
      <c r="K6" s="2"/>
      <c r="L6" s="2">
        <v>271</v>
      </c>
      <c r="M6" s="2">
        <v>2</v>
      </c>
      <c r="N6" s="2">
        <v>648</v>
      </c>
      <c r="O6" s="2">
        <v>30</v>
      </c>
      <c r="P6" s="2">
        <v>195</v>
      </c>
      <c r="Q6" s="2"/>
      <c r="R6" s="2">
        <v>529</v>
      </c>
      <c r="S6" s="2">
        <v>9</v>
      </c>
      <c r="T6" s="2">
        <v>4348</v>
      </c>
      <c r="U6" s="2">
        <v>189</v>
      </c>
      <c r="V6" s="2">
        <v>737</v>
      </c>
      <c r="W6" s="2">
        <v>50</v>
      </c>
      <c r="X6" s="2">
        <v>119</v>
      </c>
      <c r="Y6" s="2">
        <v>23</v>
      </c>
      <c r="Z6" s="2">
        <v>29</v>
      </c>
      <c r="AA6" s="2">
        <v>8</v>
      </c>
      <c r="AB6" s="2">
        <f t="shared" si="0"/>
        <v>22624</v>
      </c>
      <c r="AC6" s="2">
        <f>(B6*B2)+(C6*C2)+(D6*D2)+(E6*E2)+(F6*F2)+(G6*G2)+(H6*H2)+(I6*I2)+(J6*J2)+(K6*K2)+(L6*L2)+(M6*M2)+(N6*N2)+(O6*O2)+(P6*P2)+(Q6*Q2)+(R6*R2)+(S6*S2)+(T6*T2)+(U6*U2)+(V6*V2)+(W6*W2)+(X6*X2)+(Y6*Y2)+(Z6*Z2)+(AA6*AA2)</f>
        <v>553042</v>
      </c>
    </row>
    <row r="7" spans="1:29" x14ac:dyDescent="0.25">
      <c r="A7" s="2" t="s">
        <v>0</v>
      </c>
      <c r="B7" s="2">
        <v>52615</v>
      </c>
      <c r="C7" s="2">
        <v>2637</v>
      </c>
      <c r="D7" s="2">
        <v>4541</v>
      </c>
      <c r="E7" s="2">
        <v>10</v>
      </c>
      <c r="F7" s="2">
        <v>21357</v>
      </c>
      <c r="G7" s="2">
        <v>384</v>
      </c>
      <c r="H7" s="2">
        <v>15588</v>
      </c>
      <c r="I7" s="2">
        <v>746</v>
      </c>
      <c r="J7" s="2">
        <v>4493</v>
      </c>
      <c r="K7" s="2">
        <v>3</v>
      </c>
      <c r="L7" s="2">
        <v>1532</v>
      </c>
      <c r="M7" s="2">
        <v>8</v>
      </c>
      <c r="N7" s="2">
        <v>179</v>
      </c>
      <c r="O7" s="2">
        <v>14</v>
      </c>
      <c r="P7" s="2">
        <v>540</v>
      </c>
      <c r="Q7" s="2"/>
      <c r="R7" s="2">
        <v>134</v>
      </c>
      <c r="S7" s="2">
        <v>1</v>
      </c>
      <c r="T7" s="2">
        <v>24100</v>
      </c>
      <c r="U7" s="2">
        <v>745</v>
      </c>
      <c r="V7" s="2">
        <v>4466</v>
      </c>
      <c r="W7" s="2">
        <v>271</v>
      </c>
      <c r="X7" s="2">
        <v>128</v>
      </c>
      <c r="Y7" s="2">
        <v>9</v>
      </c>
      <c r="Z7" s="2">
        <v>102</v>
      </c>
      <c r="AA7" s="2">
        <v>35</v>
      </c>
      <c r="AB7" s="2">
        <f t="shared" si="0"/>
        <v>134638</v>
      </c>
      <c r="AC7" s="2">
        <f>(B7*B2)+(C7*C2)+(D7*D2)+(E7*E2)+(F7*F2)+(G7*G2)+(H7*H2)+(I7*I2)+(J7*J2)+(K7*K2)+(L7*L2)+(M7*M2)+(N7*N2)+(O7*O2)+(P7*P2)+(Q7*Q2)+(R7*R2)+(S7*S2)+(T7*T2)+(U7*U2)+(V7*V2)+(W7*W2)+(X7*X2)+(Y7*Y2)+(Z7*Z2)+(AA7*AA2)</f>
        <v>3070031</v>
      </c>
    </row>
    <row r="8" spans="1:29" x14ac:dyDescent="0.25">
      <c r="A8" s="2" t="s">
        <v>78</v>
      </c>
      <c r="B8" s="2">
        <v>37746</v>
      </c>
      <c r="C8" s="2">
        <v>2941</v>
      </c>
      <c r="D8" s="2">
        <v>2762</v>
      </c>
      <c r="E8" s="2"/>
      <c r="F8" s="2">
        <v>13736</v>
      </c>
      <c r="G8" s="2">
        <v>533</v>
      </c>
      <c r="H8" s="2">
        <v>5816</v>
      </c>
      <c r="I8" s="2">
        <v>440</v>
      </c>
      <c r="J8" s="2">
        <v>2399</v>
      </c>
      <c r="K8" s="2">
        <v>1</v>
      </c>
      <c r="L8" s="2">
        <v>393</v>
      </c>
      <c r="M8" s="2">
        <v>7</v>
      </c>
      <c r="N8" s="2">
        <v>447</v>
      </c>
      <c r="O8" s="2">
        <v>32</v>
      </c>
      <c r="P8" s="2">
        <v>436</v>
      </c>
      <c r="Q8" s="2"/>
      <c r="R8" s="2">
        <v>490</v>
      </c>
      <c r="S8" s="2">
        <v>18</v>
      </c>
      <c r="T8" s="2">
        <v>15056</v>
      </c>
      <c r="U8" s="2">
        <v>380</v>
      </c>
      <c r="V8" s="2">
        <v>2541</v>
      </c>
      <c r="W8" s="2">
        <v>111</v>
      </c>
      <c r="X8" s="2">
        <v>197</v>
      </c>
      <c r="Y8" s="2">
        <v>15</v>
      </c>
      <c r="Z8" s="2">
        <v>65</v>
      </c>
      <c r="AA8" s="2">
        <v>17</v>
      </c>
      <c r="AB8" s="2">
        <f t="shared" si="0"/>
        <v>86579</v>
      </c>
      <c r="AC8" s="2">
        <f>(B8*B2)+(C8*C2)+(D8*D2)+(E8*E2)+(F8*F2)+(G8*G2)+(H8*H2)+(I8*I2)+(J8*J2)+(K8*K2)+(L8*L2)+(M8*M2)+(N8*N2)+(O8*O2)+(P8*P2)+(Q8*Q2)+(R8*R2)+(S8*S2)+(T8*T2)+(U8*U2)+(V8*V2)+(W8*W2)+(X8*X2)+(Y8*Y2)+(Z8*Z2)+(AA8*AA2)</f>
        <v>1958512</v>
      </c>
    </row>
    <row r="9" spans="1:29" x14ac:dyDescent="0.25">
      <c r="A9" s="2" t="s">
        <v>79</v>
      </c>
      <c r="B9" s="2">
        <v>32265</v>
      </c>
      <c r="C9" s="2">
        <v>1555</v>
      </c>
      <c r="D9" s="2">
        <v>2053</v>
      </c>
      <c r="E9" s="2">
        <v>3</v>
      </c>
      <c r="F9" s="2">
        <v>9686</v>
      </c>
      <c r="G9" s="2">
        <v>167</v>
      </c>
      <c r="H9" s="2">
        <v>9225</v>
      </c>
      <c r="I9" s="2">
        <v>461</v>
      </c>
      <c r="J9" s="2">
        <v>1931</v>
      </c>
      <c r="K9" s="2"/>
      <c r="L9" s="2">
        <v>790</v>
      </c>
      <c r="M9" s="2">
        <v>3</v>
      </c>
      <c r="N9" s="2">
        <v>433</v>
      </c>
      <c r="O9" s="2">
        <v>27</v>
      </c>
      <c r="P9" s="2">
        <v>399</v>
      </c>
      <c r="Q9" s="2">
        <v>1</v>
      </c>
      <c r="R9" s="2">
        <v>142</v>
      </c>
      <c r="S9" s="2"/>
      <c r="T9" s="2">
        <v>19185</v>
      </c>
      <c r="U9" s="2">
        <v>518</v>
      </c>
      <c r="V9" s="2">
        <v>2899</v>
      </c>
      <c r="W9" s="2">
        <v>135</v>
      </c>
      <c r="X9" s="2">
        <v>287</v>
      </c>
      <c r="Y9" s="2">
        <v>11</v>
      </c>
      <c r="Z9" s="2">
        <v>117</v>
      </c>
      <c r="AA9" s="2">
        <v>21</v>
      </c>
      <c r="AB9" s="2">
        <f t="shared" si="0"/>
        <v>82314</v>
      </c>
      <c r="AC9" s="2">
        <f>(B9*B2)+(C9*C2)+(D9*D2)+(E9*E2)+(F9*F2)+(G9*G2)+(H9*H2)+(I9*I2)+(J9*J2)+(K9*K2)+(L9*L2)+(M9*M2)+(N9*N2)+(O9*O2)+(P9*P2)+(Q9*Q2)+(R9*R2)+(S9*S2)+(T9*T2)+(U9*U2)+(V9*V2)+(W9*W2)+(X9*X2)+(Y9*Y2)+(Z9*Z2)+(AA9*AA2)</f>
        <v>1855415</v>
      </c>
    </row>
    <row r="10" spans="1:29" x14ac:dyDescent="0.25">
      <c r="A10" s="2" t="s">
        <v>80</v>
      </c>
      <c r="B10" s="2">
        <v>32736</v>
      </c>
      <c r="C10" s="2">
        <v>1843</v>
      </c>
      <c r="D10" s="2">
        <v>2818</v>
      </c>
      <c r="E10" s="2">
        <v>4</v>
      </c>
      <c r="F10" s="2">
        <v>12484</v>
      </c>
      <c r="G10" s="2">
        <v>209</v>
      </c>
      <c r="H10" s="2">
        <v>12206</v>
      </c>
      <c r="I10" s="2">
        <v>648</v>
      </c>
      <c r="J10" s="2">
        <v>2930</v>
      </c>
      <c r="K10" s="2">
        <v>2</v>
      </c>
      <c r="L10" s="2">
        <v>1198</v>
      </c>
      <c r="M10" s="2">
        <v>11</v>
      </c>
      <c r="N10" s="2">
        <v>308</v>
      </c>
      <c r="O10" s="2">
        <v>20</v>
      </c>
      <c r="P10" s="2">
        <v>489</v>
      </c>
      <c r="Q10" s="2"/>
      <c r="R10" s="2">
        <v>165</v>
      </c>
      <c r="S10" s="2">
        <v>2</v>
      </c>
      <c r="T10" s="2">
        <v>22241</v>
      </c>
      <c r="U10" s="2">
        <v>756</v>
      </c>
      <c r="V10" s="2">
        <v>4157</v>
      </c>
      <c r="W10" s="2">
        <v>224</v>
      </c>
      <c r="X10" s="2">
        <v>223</v>
      </c>
      <c r="Y10" s="2">
        <v>22</v>
      </c>
      <c r="Z10" s="2">
        <v>115</v>
      </c>
      <c r="AA10" s="2">
        <v>16</v>
      </c>
      <c r="AB10" s="2">
        <f t="shared" si="0"/>
        <v>95827</v>
      </c>
      <c r="AC10" s="2">
        <f>(B10*B2)+(C10*C2)+(D10*D2)+(E10*E2)+(F10*F2)+(G10*G2)+(H10*H2)+(I10*I2)+(J10*J2)+(K10*K2)+(L10*L2)+(M10*M2)+(N10*N2)+(O10*O2)+(P10*P2)+(Q10*Q2)+(R10*R2)+(S10*S2)+(T10*T2)+(U10*U2)+(V10*V2)+(W10*W2)+(X10*X2)+(Y10*Y2)+(Z10*Z2)+(AA10*AA2)</f>
        <v>2110165</v>
      </c>
    </row>
    <row r="11" spans="1:29" x14ac:dyDescent="0.25">
      <c r="A11" s="2" t="s">
        <v>81</v>
      </c>
      <c r="B11" s="2">
        <v>24529</v>
      </c>
      <c r="C11" s="2">
        <v>1514</v>
      </c>
      <c r="D11" s="2">
        <v>1811</v>
      </c>
      <c r="E11" s="2">
        <v>4</v>
      </c>
      <c r="F11" s="2">
        <v>9996</v>
      </c>
      <c r="G11" s="2">
        <v>214</v>
      </c>
      <c r="H11" s="2">
        <v>4328</v>
      </c>
      <c r="I11" s="2">
        <v>277</v>
      </c>
      <c r="J11" s="2">
        <v>1459</v>
      </c>
      <c r="K11" s="2"/>
      <c r="L11" s="2">
        <v>474</v>
      </c>
      <c r="M11" s="2">
        <v>3</v>
      </c>
      <c r="N11" s="2">
        <v>95</v>
      </c>
      <c r="O11" s="2">
        <v>2</v>
      </c>
      <c r="P11" s="2">
        <v>214</v>
      </c>
      <c r="Q11" s="2"/>
      <c r="R11" s="2">
        <v>89</v>
      </c>
      <c r="S11" s="2"/>
      <c r="T11" s="2">
        <v>9540</v>
      </c>
      <c r="U11" s="2">
        <v>246</v>
      </c>
      <c r="V11" s="2">
        <v>1570</v>
      </c>
      <c r="W11" s="2">
        <v>108</v>
      </c>
      <c r="X11" s="2">
        <v>61</v>
      </c>
      <c r="Y11" s="2">
        <v>13</v>
      </c>
      <c r="Z11" s="2">
        <v>51</v>
      </c>
      <c r="AA11" s="2">
        <v>15</v>
      </c>
      <c r="AB11" s="2">
        <f t="shared" si="0"/>
        <v>56613</v>
      </c>
      <c r="AC11" s="2">
        <f>(B11*B2)+(C11*C2)+(D11*D2)+(E11*E2)+(F11*F2)+(G11*G2)+(H11*H2)+(I11*I2)+(J11*J2)+(K11*K2)+(L11*L2)+(M11*M2)+(N11*N2)+(O11*O2)+(P11*P2)+(Q11*Q2)+(R11*R2)+(S11*S2)+(T11*T2)+(U11*U2)+(V11*V2)+(W11*W2)+(X11*X2)+(Y11*Y2)+(Z11*Z2)+(AA11*AA2)</f>
        <v>1281956</v>
      </c>
    </row>
    <row r="12" spans="1:29" x14ac:dyDescent="0.25">
      <c r="A12" s="2" t="s">
        <v>82</v>
      </c>
      <c r="B12" s="2">
        <v>13201</v>
      </c>
      <c r="C12" s="2">
        <v>1047</v>
      </c>
      <c r="D12" s="2">
        <v>1203</v>
      </c>
      <c r="E12" s="2">
        <v>1</v>
      </c>
      <c r="F12" s="2">
        <v>4456</v>
      </c>
      <c r="G12" s="2">
        <v>235</v>
      </c>
      <c r="H12" s="2">
        <v>1487</v>
      </c>
      <c r="I12" s="2">
        <v>133</v>
      </c>
      <c r="J12" s="2">
        <v>934</v>
      </c>
      <c r="K12" s="2">
        <v>2</v>
      </c>
      <c r="L12" s="2">
        <v>123</v>
      </c>
      <c r="M12" s="2">
        <v>3</v>
      </c>
      <c r="N12" s="2">
        <v>1400</v>
      </c>
      <c r="O12" s="2">
        <v>98</v>
      </c>
      <c r="P12" s="2">
        <v>481</v>
      </c>
      <c r="Q12" s="2"/>
      <c r="R12" s="2">
        <v>812</v>
      </c>
      <c r="S12" s="2">
        <v>44</v>
      </c>
      <c r="T12" s="2">
        <v>11036</v>
      </c>
      <c r="U12" s="2">
        <v>467</v>
      </c>
      <c r="V12" s="2">
        <v>947</v>
      </c>
      <c r="W12" s="2">
        <v>49</v>
      </c>
      <c r="X12" s="2">
        <v>412</v>
      </c>
      <c r="Y12" s="2">
        <v>55</v>
      </c>
      <c r="Z12" s="2">
        <v>69</v>
      </c>
      <c r="AA12" s="2">
        <v>13</v>
      </c>
      <c r="AB12" s="2">
        <f t="shared" si="0"/>
        <v>38708</v>
      </c>
      <c r="AC12" s="2">
        <f>(B12*B2)+(C12*C2)+(D12*D2)+(E12*E2)+(F12*F2)+(G12*G2)+(H12*H2)+(I12*I2)+(J12*J2)+(K12*K2)+(L12*L2)+(M12*M2)+(N12*N2)+(O12*O2)+(P12*P2)+(Q12*Q2)+(R12*R2)+(S12*S2)+(T12*T2)+(U12*U2)+(V12*V2)+(W12*W2)+(X12*X2)+(Y12*Y2)+(Z12*Z2)+(AA12*AA2)</f>
        <v>840579</v>
      </c>
    </row>
    <row r="13" spans="1:29" x14ac:dyDescent="0.25">
      <c r="A13" s="2" t="s">
        <v>83</v>
      </c>
      <c r="B13" s="2">
        <v>18030</v>
      </c>
      <c r="C13" s="2">
        <v>969</v>
      </c>
      <c r="D13" s="2">
        <v>1641</v>
      </c>
      <c r="E13" s="2">
        <v>5</v>
      </c>
      <c r="F13" s="2">
        <v>8340</v>
      </c>
      <c r="G13" s="2">
        <v>146</v>
      </c>
      <c r="H13" s="2">
        <v>5450</v>
      </c>
      <c r="I13" s="2">
        <v>305</v>
      </c>
      <c r="J13" s="2">
        <v>1340</v>
      </c>
      <c r="K13" s="2">
        <v>3</v>
      </c>
      <c r="L13" s="2">
        <v>613</v>
      </c>
      <c r="M13" s="2">
        <v>5</v>
      </c>
      <c r="N13" s="2">
        <v>318</v>
      </c>
      <c r="O13" s="2">
        <v>18</v>
      </c>
      <c r="P13" s="2">
        <v>350</v>
      </c>
      <c r="Q13" s="2"/>
      <c r="R13" s="2">
        <v>251</v>
      </c>
      <c r="S13" s="2">
        <v>4</v>
      </c>
      <c r="T13" s="2">
        <v>10457</v>
      </c>
      <c r="U13" s="2">
        <v>466</v>
      </c>
      <c r="V13" s="2">
        <v>1907</v>
      </c>
      <c r="W13" s="2">
        <v>115</v>
      </c>
      <c r="X13" s="2">
        <v>133</v>
      </c>
      <c r="Y13" s="2">
        <v>21</v>
      </c>
      <c r="Z13" s="2">
        <v>62</v>
      </c>
      <c r="AA13" s="2">
        <v>19</v>
      </c>
      <c r="AB13" s="2">
        <f t="shared" si="0"/>
        <v>50968</v>
      </c>
      <c r="AC13" s="2">
        <f>(B13*B2)+(C13*C2)+(D13*D2)+(E13*E2)+(F13*F2)+(G13*G2)+(H13*H2)+(I13*I2)+(J13*J2)+(K13*K2)+(L13*L2)+(M13*M2)+(N13*N2)+(O13*O2)+(P13*P2)+(Q13*Q2)+(R13*R2)+(S13*S2)+(T13*T2)+(U13*U2)+(V13*V2)+(W13*W2)+(X13*X2)+(Y13*Y2)+(Z13*Z2)+(AA13*AA2)</f>
        <v>1137595</v>
      </c>
    </row>
    <row r="14" spans="1:29" x14ac:dyDescent="0.25">
      <c r="A14" s="2" t="s">
        <v>4</v>
      </c>
      <c r="B14" s="2">
        <v>3230</v>
      </c>
      <c r="C14" s="2">
        <v>210</v>
      </c>
      <c r="D14" s="2">
        <v>330</v>
      </c>
      <c r="E14" s="2">
        <v>1</v>
      </c>
      <c r="F14" s="2">
        <v>830</v>
      </c>
      <c r="G14" s="2">
        <v>21</v>
      </c>
      <c r="H14" s="2">
        <v>758</v>
      </c>
      <c r="I14" s="2">
        <v>49</v>
      </c>
      <c r="J14" s="2">
        <v>267</v>
      </c>
      <c r="K14" s="2"/>
      <c r="L14" s="2">
        <v>39</v>
      </c>
      <c r="M14" s="2">
        <v>1</v>
      </c>
      <c r="N14" s="2">
        <v>111</v>
      </c>
      <c r="O14" s="2">
        <v>11</v>
      </c>
      <c r="P14" s="2">
        <v>166</v>
      </c>
      <c r="Q14" s="2"/>
      <c r="R14" s="2">
        <v>54</v>
      </c>
      <c r="S14" s="2">
        <v>2</v>
      </c>
      <c r="T14" s="2">
        <v>2366</v>
      </c>
      <c r="U14" s="2">
        <v>57</v>
      </c>
      <c r="V14" s="2">
        <v>1032</v>
      </c>
      <c r="W14" s="2">
        <v>85</v>
      </c>
      <c r="X14" s="2">
        <v>209</v>
      </c>
      <c r="Y14" s="2">
        <v>8</v>
      </c>
      <c r="Z14" s="2">
        <v>65</v>
      </c>
      <c r="AA14" s="2">
        <v>12</v>
      </c>
      <c r="AB14" s="2">
        <f t="shared" si="0"/>
        <v>9914</v>
      </c>
      <c r="AC14" s="2">
        <f>(B14*B2)+(C14*C2)+(D14*D2)+(E14*E2)+(F14*F2)+(G14*G2)+(H14*H2)+(I14*I2)+(J14*J2)+(K14*K2)+(L14*L2)+(M14*M2)+(N14*N2)+(O14*O2)+(P14*P2)+(Q14*Q2)+(R14*R2)+(S14*S2)+(T14*T2)+(U14*U2)+(V14*V2)+(W14*W2)+(X14*X2)+(Y14*Y2)+(Z14*Z2)+(AA14*AA2)</f>
        <v>200245</v>
      </c>
    </row>
    <row r="15" spans="1:29" x14ac:dyDescent="0.25">
      <c r="A15" s="2" t="s">
        <v>3</v>
      </c>
      <c r="B15" s="2">
        <v>22037</v>
      </c>
      <c r="C15" s="2">
        <v>1216</v>
      </c>
      <c r="D15" s="2">
        <v>1661</v>
      </c>
      <c r="E15" s="2">
        <v>4</v>
      </c>
      <c r="F15" s="2">
        <v>8982</v>
      </c>
      <c r="G15" s="2">
        <v>185</v>
      </c>
      <c r="H15" s="2">
        <v>5486</v>
      </c>
      <c r="I15" s="2">
        <v>289</v>
      </c>
      <c r="J15" s="2">
        <v>1371</v>
      </c>
      <c r="K15" s="2"/>
      <c r="L15" s="2">
        <v>495</v>
      </c>
      <c r="M15" s="2">
        <v>5</v>
      </c>
      <c r="N15" s="2">
        <v>404</v>
      </c>
      <c r="O15" s="2">
        <v>18</v>
      </c>
      <c r="P15" s="2">
        <v>332</v>
      </c>
      <c r="Q15" s="2"/>
      <c r="R15" s="2">
        <v>385</v>
      </c>
      <c r="S15" s="2">
        <v>4</v>
      </c>
      <c r="T15" s="2">
        <v>10222</v>
      </c>
      <c r="U15" s="2">
        <v>382</v>
      </c>
      <c r="V15" s="2">
        <v>1690</v>
      </c>
      <c r="W15" s="2">
        <v>81</v>
      </c>
      <c r="X15" s="2">
        <v>220</v>
      </c>
      <c r="Y15" s="2">
        <v>54</v>
      </c>
      <c r="Z15" s="2">
        <v>70</v>
      </c>
      <c r="AA15" s="2">
        <v>11</v>
      </c>
      <c r="AB15" s="2">
        <f t="shared" si="0"/>
        <v>55604</v>
      </c>
      <c r="AC15" s="2">
        <f>(B15*B2)+(C15*C2)+(D15*D2)+(E15*E2)+(F15*F2)+(G15*G2)+(H15*H2)+(I15*I2)+(J15*J2)+(K15*K2)+(L15*L2)+(M15*M2)+(N15*N2)+(O15*O2)+(P15*P2)+(Q15*Q2)+(R15*R2)+(S15*S2)+(T15*T2)+(U15*U2)+(V15*V2)+(W15*W2)+(X15*X2)+(Y15*Y2)+(Z15*Z2)+(AA15*AA2)</f>
        <v>1284767</v>
      </c>
    </row>
    <row r="16" spans="1:29" x14ac:dyDescent="0.25">
      <c r="A16" s="2" t="s">
        <v>1</v>
      </c>
      <c r="B16" s="2">
        <v>64915</v>
      </c>
      <c r="C16" s="2">
        <v>4301</v>
      </c>
      <c r="D16" s="2">
        <v>4860</v>
      </c>
      <c r="E16" s="2">
        <v>4</v>
      </c>
      <c r="F16" s="2">
        <v>27010</v>
      </c>
      <c r="G16" s="2">
        <v>650</v>
      </c>
      <c r="H16" s="2">
        <v>9507</v>
      </c>
      <c r="I16" s="2">
        <v>611</v>
      </c>
      <c r="J16" s="2">
        <v>3900</v>
      </c>
      <c r="K16" s="2">
        <v>1</v>
      </c>
      <c r="L16" s="2">
        <v>799</v>
      </c>
      <c r="M16" s="2">
        <v>9</v>
      </c>
      <c r="N16" s="2">
        <v>661</v>
      </c>
      <c r="O16" s="2">
        <v>37</v>
      </c>
      <c r="P16" s="2">
        <v>670</v>
      </c>
      <c r="Q16" s="2"/>
      <c r="R16" s="2">
        <v>691</v>
      </c>
      <c r="S16" s="2">
        <v>19</v>
      </c>
      <c r="T16" s="2">
        <v>28765</v>
      </c>
      <c r="U16" s="2">
        <v>968</v>
      </c>
      <c r="V16" s="2">
        <v>3765</v>
      </c>
      <c r="W16" s="2">
        <v>159</v>
      </c>
      <c r="X16" s="2">
        <v>319</v>
      </c>
      <c r="Y16" s="2">
        <v>52</v>
      </c>
      <c r="Z16" s="2">
        <v>82</v>
      </c>
      <c r="AA16" s="2">
        <v>22</v>
      </c>
      <c r="AB16" s="2">
        <f t="shared" si="0"/>
        <v>152777</v>
      </c>
      <c r="AC16" s="2">
        <f>(B16*B2)+(C16*C2)+(D16*D2)+(E16*E2)+(F16*F2)+(G16*G2)+(H16*H2)+(I16*I2)+(J16*J2)+(K16*K2)+(L16*L2)+(M16*M2)+(N16*N2)+(O16*O2)+(P16*P2)+(Q16*Q2)+(R16*R2)+(S16*S2)+(T16*T2)+(U16*U2)+(V16*V2)+(W16*W2)+(X16*X2)+(Y16*Y2)+(Z16*Z2)+(AA16*AA2)</f>
        <v>3384341</v>
      </c>
    </row>
    <row r="17" spans="1:29" x14ac:dyDescent="0.25">
      <c r="A17" s="2" t="s">
        <v>84</v>
      </c>
      <c r="B17" s="2">
        <v>28599</v>
      </c>
      <c r="C17" s="2">
        <v>1157</v>
      </c>
      <c r="D17" s="2">
        <v>2196</v>
      </c>
      <c r="E17" s="2">
        <v>6</v>
      </c>
      <c r="F17" s="2">
        <v>9501</v>
      </c>
      <c r="G17" s="2">
        <v>142</v>
      </c>
      <c r="H17" s="2">
        <v>5720</v>
      </c>
      <c r="I17" s="2">
        <v>210</v>
      </c>
      <c r="J17" s="2">
        <v>1762</v>
      </c>
      <c r="K17" s="2">
        <v>1</v>
      </c>
      <c r="L17" s="2">
        <v>479</v>
      </c>
      <c r="M17" s="2">
        <v>4</v>
      </c>
      <c r="N17" s="2">
        <v>324</v>
      </c>
      <c r="O17" s="2">
        <v>13</v>
      </c>
      <c r="P17" s="2">
        <v>288</v>
      </c>
      <c r="Q17" s="2"/>
      <c r="R17" s="2">
        <v>253</v>
      </c>
      <c r="S17" s="2">
        <v>1</v>
      </c>
      <c r="T17" s="2">
        <v>11250</v>
      </c>
      <c r="U17" s="2">
        <v>379</v>
      </c>
      <c r="V17" s="2">
        <v>1920</v>
      </c>
      <c r="W17" s="2">
        <v>81</v>
      </c>
      <c r="X17" s="2">
        <v>174</v>
      </c>
      <c r="Y17" s="2">
        <v>28</v>
      </c>
      <c r="Z17" s="2">
        <v>78</v>
      </c>
      <c r="AA17" s="2">
        <v>28</v>
      </c>
      <c r="AB17" s="2">
        <f t="shared" si="0"/>
        <v>64594</v>
      </c>
      <c r="AC17" s="2">
        <f>(B17*B2)+(C17*C2)+(D17*D2)+(E17*E2)+(F17*F2)+(G17*G2)+(H17*H2)+(I17*I2)+(J17*J2)+(K17*K2)+(L17*L2)+(M17*M2)+(N17*N2)+(O17*O2)+(P17*P2)+(Q17*Q2)+(R17*R2)+(S17*S2)+(T17*T2)+(U17*U2)+(V17*V2)+(W17*W2)+(X17*X2)+(Y17*Y2)+(Z17*Z2)+(AA17*AA2)</f>
        <v>1492218</v>
      </c>
    </row>
    <row r="18" spans="1:29" x14ac:dyDescent="0.25">
      <c r="A18" s="2" t="s">
        <v>2</v>
      </c>
      <c r="B18" s="2">
        <v>45377</v>
      </c>
      <c r="C18" s="2">
        <v>3344</v>
      </c>
      <c r="D18" s="2">
        <v>3581</v>
      </c>
      <c r="E18" s="2">
        <v>1</v>
      </c>
      <c r="F18" s="2">
        <v>18327</v>
      </c>
      <c r="G18" s="2">
        <v>624</v>
      </c>
      <c r="H18" s="2">
        <v>6437</v>
      </c>
      <c r="I18" s="2">
        <v>440</v>
      </c>
      <c r="J18" s="2">
        <v>2839</v>
      </c>
      <c r="K18" s="2">
        <v>1</v>
      </c>
      <c r="L18" s="2">
        <v>453</v>
      </c>
      <c r="M18" s="2">
        <v>5</v>
      </c>
      <c r="N18" s="2">
        <v>616</v>
      </c>
      <c r="O18" s="2">
        <v>30</v>
      </c>
      <c r="P18" s="2">
        <v>475</v>
      </c>
      <c r="Q18" s="2"/>
      <c r="R18" s="2">
        <v>450</v>
      </c>
      <c r="S18" s="2">
        <v>9</v>
      </c>
      <c r="T18" s="2">
        <v>18378</v>
      </c>
      <c r="U18" s="2">
        <v>450</v>
      </c>
      <c r="V18" s="2">
        <v>3045</v>
      </c>
      <c r="W18" s="2">
        <v>166</v>
      </c>
      <c r="X18" s="2">
        <v>306</v>
      </c>
      <c r="Y18" s="2">
        <v>74</v>
      </c>
      <c r="Z18" s="2">
        <v>88</v>
      </c>
      <c r="AA18" s="2">
        <v>25</v>
      </c>
      <c r="AB18" s="2">
        <f t="shared" si="0"/>
        <v>105541</v>
      </c>
      <c r="AC18" s="2">
        <f>(B18*B2)+(C18*C2)+(D18*D2)+(E18*E2)+(F18*F2)+(G18*G2)+(H18*H2)+(I18*I2)+(J18*J2)+(K18*K2)+(L18*L2)+(M18*M2)+(N18*N2)+(O18*O2)+(P18*P2)+(Q18*Q2)+(R18*R2)+(S18*S2)+(T18*T2)+(U18*U2)+(V18*V2)+(W18*W2)+(X18*X2)+(Y18*Y2)+(Z18*Z2)+(AA18*AA2)</f>
        <v>2359844</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434013</v>
      </c>
      <c r="C20" s="2">
        <f t="shared" si="1"/>
        <v>26865</v>
      </c>
      <c r="D20" s="2">
        <f t="shared" si="1"/>
        <v>33853</v>
      </c>
      <c r="E20" s="2">
        <f t="shared" si="1"/>
        <v>53</v>
      </c>
      <c r="F20" s="2">
        <f t="shared" si="1"/>
        <v>168317</v>
      </c>
      <c r="G20" s="2">
        <f t="shared" si="1"/>
        <v>4311</v>
      </c>
      <c r="H20" s="2">
        <f t="shared" si="1"/>
        <v>92719</v>
      </c>
      <c r="I20" s="2">
        <f t="shared" si="1"/>
        <v>5362</v>
      </c>
      <c r="J20" s="2">
        <f t="shared" si="1"/>
        <v>29352</v>
      </c>
      <c r="K20" s="2">
        <f t="shared" si="1"/>
        <v>15</v>
      </c>
      <c r="L20" s="2">
        <f t="shared" si="1"/>
        <v>8354</v>
      </c>
      <c r="M20" s="2">
        <f t="shared" si="1"/>
        <v>72</v>
      </c>
      <c r="N20" s="2">
        <f t="shared" si="1"/>
        <v>7325</v>
      </c>
      <c r="O20" s="2">
        <f t="shared" si="1"/>
        <v>421</v>
      </c>
      <c r="P20" s="2">
        <f t="shared" si="1"/>
        <v>5787</v>
      </c>
      <c r="Q20" s="2">
        <f t="shared" si="1"/>
        <v>1</v>
      </c>
      <c r="R20" s="2">
        <f t="shared" si="1"/>
        <v>5593</v>
      </c>
      <c r="S20" s="2">
        <f t="shared" si="1"/>
        <v>148</v>
      </c>
      <c r="T20" s="2">
        <f t="shared" si="1"/>
        <v>205654</v>
      </c>
      <c r="U20" s="2">
        <f t="shared" si="1"/>
        <v>6508</v>
      </c>
      <c r="V20" s="2">
        <f t="shared" si="1"/>
        <v>33719</v>
      </c>
      <c r="W20" s="2">
        <f t="shared" si="1"/>
        <v>1771</v>
      </c>
      <c r="X20" s="2">
        <f t="shared" si="1"/>
        <v>3186</v>
      </c>
      <c r="Y20" s="2">
        <f t="shared" si="1"/>
        <v>420</v>
      </c>
      <c r="Z20" s="2">
        <f t="shared" si="1"/>
        <v>1099</v>
      </c>
      <c r="AA20" s="2">
        <f t="shared" si="1"/>
        <v>265</v>
      </c>
      <c r="AB20" s="2">
        <f t="shared" si="0"/>
        <v>1075183</v>
      </c>
      <c r="AC20" s="2"/>
    </row>
    <row r="21" spans="1:29" x14ac:dyDescent="0.25">
      <c r="A21" s="9" t="s">
        <v>28</v>
      </c>
      <c r="B21" s="7">
        <f t="shared" ref="B21:AA21" si="2">B20*B2</f>
        <v>13020390</v>
      </c>
      <c r="C21" s="7">
        <f t="shared" si="2"/>
        <v>537300</v>
      </c>
      <c r="D21" s="7">
        <f t="shared" si="2"/>
        <v>0</v>
      </c>
      <c r="E21" s="7">
        <f t="shared" si="2"/>
        <v>0</v>
      </c>
      <c r="F21" s="7">
        <f t="shared" si="2"/>
        <v>3366340</v>
      </c>
      <c r="G21" s="7">
        <f t="shared" si="2"/>
        <v>86220</v>
      </c>
      <c r="H21" s="7">
        <f t="shared" si="2"/>
        <v>4172355</v>
      </c>
      <c r="I21" s="7">
        <f t="shared" si="2"/>
        <v>160860</v>
      </c>
      <c r="J21" s="7">
        <f t="shared" si="2"/>
        <v>0</v>
      </c>
      <c r="K21" s="7">
        <f t="shared" si="2"/>
        <v>0</v>
      </c>
      <c r="L21" s="7">
        <f t="shared" si="2"/>
        <v>250620</v>
      </c>
      <c r="M21" s="7">
        <f t="shared" si="2"/>
        <v>2160</v>
      </c>
      <c r="N21" s="7">
        <f t="shared" si="2"/>
        <v>600650</v>
      </c>
      <c r="O21" s="7">
        <f t="shared" si="2"/>
        <v>22734</v>
      </c>
      <c r="P21" s="7">
        <f t="shared" si="2"/>
        <v>0</v>
      </c>
      <c r="Q21" s="7">
        <f t="shared" si="2"/>
        <v>0</v>
      </c>
      <c r="R21" s="7">
        <f t="shared" si="2"/>
        <v>302022</v>
      </c>
      <c r="S21" s="7">
        <f t="shared" si="2"/>
        <v>7992</v>
      </c>
      <c r="T21" s="7">
        <f t="shared" si="2"/>
        <v>1233924</v>
      </c>
      <c r="U21" s="7">
        <f t="shared" si="2"/>
        <v>39048</v>
      </c>
      <c r="V21" s="7">
        <f t="shared" si="2"/>
        <v>404628</v>
      </c>
      <c r="W21" s="7">
        <f t="shared" si="2"/>
        <v>21252</v>
      </c>
      <c r="X21" s="7">
        <f t="shared" si="2"/>
        <v>38232</v>
      </c>
      <c r="Y21" s="7">
        <f t="shared" si="2"/>
        <v>5040</v>
      </c>
      <c r="Z21" s="7">
        <f t="shared" si="2"/>
        <v>29673</v>
      </c>
      <c r="AA21" s="7">
        <f t="shared" si="2"/>
        <v>7155</v>
      </c>
      <c r="AB21" s="7">
        <f>SUM(B21:AA21)</f>
        <v>24308595</v>
      </c>
      <c r="AC21" s="19">
        <f>SUM(AC4:AC20)</f>
        <v>24308595</v>
      </c>
    </row>
    <row r="24" spans="1:29" x14ac:dyDescent="0.25">
      <c r="A24" s="1" t="s">
        <v>5</v>
      </c>
      <c r="B24" s="2">
        <v>5251</v>
      </c>
      <c r="C24" s="2">
        <v>344</v>
      </c>
      <c r="D24" s="2">
        <v>408</v>
      </c>
      <c r="E24" s="2"/>
      <c r="F24" s="2">
        <v>1902</v>
      </c>
      <c r="G24" s="2">
        <v>81</v>
      </c>
      <c r="H24" s="2">
        <v>632</v>
      </c>
      <c r="I24" s="2">
        <v>47</v>
      </c>
      <c r="J24" s="2">
        <v>341</v>
      </c>
      <c r="K24" s="2"/>
      <c r="L24" s="2">
        <v>65</v>
      </c>
      <c r="M24" s="2">
        <v>4</v>
      </c>
      <c r="N24" s="2">
        <v>480</v>
      </c>
      <c r="O24" s="2">
        <v>36</v>
      </c>
      <c r="P24" s="2">
        <v>187</v>
      </c>
      <c r="Q24" s="2"/>
      <c r="R24" s="2">
        <v>353</v>
      </c>
      <c r="S24" s="2">
        <v>10</v>
      </c>
      <c r="T24" s="2">
        <v>2394</v>
      </c>
      <c r="U24" s="2">
        <v>109</v>
      </c>
      <c r="V24" s="2">
        <v>291</v>
      </c>
      <c r="W24" s="2">
        <v>14</v>
      </c>
      <c r="X24" s="2">
        <v>75</v>
      </c>
      <c r="Y24" s="2">
        <v>4</v>
      </c>
      <c r="Z24" s="2">
        <v>22</v>
      </c>
      <c r="AA24" s="2">
        <v>2</v>
      </c>
      <c r="AB24" s="2">
        <f t="shared" ref="AB24:AB26" si="3">SUM(B24:AA24)</f>
        <v>13052</v>
      </c>
      <c r="AC24" s="2">
        <f>(B24*B2)+(C24*C2)+(D24*D2)+(E24*E2)+(F24*F2)+(G24*G2)+(H24*H2)+(I24*I2)+(J24*J2)+(K24*K2)+(L24*L2)+(M24*M2)+(N24*N2)+(O24*O2)+(P24*P2)+(Q24*Q2)+(R24*R2)+(S24*S2)+(T24*T2)+(U24*U2)+(V24*V2)+(W24*W2)+(X24*X2)+(Y24*Y2)+(Z24*Z2)+(AA24*AA2)</f>
        <v>317170</v>
      </c>
    </row>
    <row r="25" spans="1:29" x14ac:dyDescent="0.25">
      <c r="A25" s="1" t="s">
        <v>6</v>
      </c>
      <c r="B25" s="2">
        <v>7861</v>
      </c>
      <c r="C25" s="2">
        <v>722</v>
      </c>
      <c r="D25" s="2">
        <v>612</v>
      </c>
      <c r="E25" s="2"/>
      <c r="F25" s="2">
        <v>2576</v>
      </c>
      <c r="G25" s="2">
        <v>119</v>
      </c>
      <c r="H25" s="2">
        <v>1142</v>
      </c>
      <c r="I25" s="2">
        <v>120</v>
      </c>
      <c r="J25" s="2">
        <v>519</v>
      </c>
      <c r="K25" s="2"/>
      <c r="L25" s="2">
        <v>89</v>
      </c>
      <c r="M25" s="2">
        <v>3</v>
      </c>
      <c r="N25" s="2">
        <v>336</v>
      </c>
      <c r="O25" s="2">
        <v>24</v>
      </c>
      <c r="P25" s="2">
        <v>194</v>
      </c>
      <c r="Q25" s="2"/>
      <c r="R25" s="2">
        <v>264</v>
      </c>
      <c r="S25" s="2">
        <v>10</v>
      </c>
      <c r="T25" s="2">
        <v>3517</v>
      </c>
      <c r="U25" s="2">
        <v>127</v>
      </c>
      <c r="V25" s="2">
        <v>421</v>
      </c>
      <c r="W25" s="2">
        <v>20</v>
      </c>
      <c r="X25" s="2">
        <v>104</v>
      </c>
      <c r="Y25" s="2">
        <v>4</v>
      </c>
      <c r="Z25" s="2">
        <v>31</v>
      </c>
      <c r="AA25" s="2">
        <v>3</v>
      </c>
      <c r="AB25" s="2">
        <f t="shared" si="3"/>
        <v>18818</v>
      </c>
      <c r="AC25" s="2">
        <f>(B25*B2)+(C25*C2)+(D25*D2)+(E25*E2)+(F25*F2)+(G25*G2)+(H25*H2)+(I25*I2)+(J25*J2)+(K25*K2)+(L25*L2)+(M25*M2)+(N25*N2)+(O25*O2)+(P25*P2)+(Q25*Q2)+(R25*R2)+(S25*S2)+(T25*T2)+(U25*U2)+(V25*V2)+(W25*W2)+(X25*X2)+(Y25*Y2)+(Z25*Z2)+(AA25*AA2)</f>
        <v>434934</v>
      </c>
    </row>
    <row r="26" spans="1:29" x14ac:dyDescent="0.25">
      <c r="A26" s="1" t="s">
        <v>7</v>
      </c>
      <c r="B26" s="2">
        <v>3613</v>
      </c>
      <c r="C26" s="2">
        <v>338</v>
      </c>
      <c r="D26" s="2">
        <v>298</v>
      </c>
      <c r="E26" s="2">
        <v>1</v>
      </c>
      <c r="F26" s="2">
        <v>1452</v>
      </c>
      <c r="G26" s="2">
        <v>68</v>
      </c>
      <c r="H26" s="2">
        <v>573</v>
      </c>
      <c r="I26" s="2">
        <v>67</v>
      </c>
      <c r="J26" s="2">
        <v>245</v>
      </c>
      <c r="K26" s="2"/>
      <c r="L26" s="2">
        <v>65</v>
      </c>
      <c r="M26" s="2"/>
      <c r="N26" s="2">
        <v>649</v>
      </c>
      <c r="O26" s="2">
        <v>73</v>
      </c>
      <c r="P26" s="2">
        <v>290</v>
      </c>
      <c r="Q26" s="2"/>
      <c r="R26" s="2">
        <v>460</v>
      </c>
      <c r="S26" s="2">
        <v>26</v>
      </c>
      <c r="T26" s="2">
        <v>1819</v>
      </c>
      <c r="U26" s="2">
        <v>80</v>
      </c>
      <c r="V26" s="2">
        <v>220</v>
      </c>
      <c r="W26" s="2">
        <v>9</v>
      </c>
      <c r="X26" s="2">
        <v>153</v>
      </c>
      <c r="Y26" s="2">
        <v>5</v>
      </c>
      <c r="Z26" s="2">
        <v>29</v>
      </c>
      <c r="AA26" s="2">
        <v>3</v>
      </c>
      <c r="AB26" s="2">
        <f t="shared" si="3"/>
        <v>10536</v>
      </c>
      <c r="AC26" s="2">
        <f>(B26*B2)+(C26*C2)+(D26*D2)+(E26*E2)+(F26*F2)+(G26*G2)+(H26*H2)+(I26*I2)+(J26*J2)+(K26*K2)+(L26*L2)+(M26*M2)+(N26*N2)+(O26*O2)+(P26*P2)+(Q26*Q2)+(R26*R2)+(S26*S2)+(T26*T2)+(U26*U2)+(V26*V2)+(W26*W2)+(X26*X2)+(Y26*Y2)+(Z26*Z2)+(AA26*AA2)</f>
        <v>275601</v>
      </c>
    </row>
    <row r="28" spans="1:29" x14ac:dyDescent="0.25">
      <c r="A28" s="9" t="s">
        <v>29</v>
      </c>
      <c r="B28" s="2">
        <f>SUM(B24:B27)</f>
        <v>16725</v>
      </c>
      <c r="C28" s="2">
        <f t="shared" ref="C28:AB28" si="4">SUM(C24:C27)</f>
        <v>1404</v>
      </c>
      <c r="D28" s="2">
        <f t="shared" si="4"/>
        <v>1318</v>
      </c>
      <c r="E28" s="2">
        <f t="shared" si="4"/>
        <v>1</v>
      </c>
      <c r="F28" s="2">
        <f t="shared" si="4"/>
        <v>5930</v>
      </c>
      <c r="G28" s="2">
        <f t="shared" si="4"/>
        <v>268</v>
      </c>
      <c r="H28" s="2">
        <f t="shared" si="4"/>
        <v>2347</v>
      </c>
      <c r="I28" s="2">
        <f t="shared" si="4"/>
        <v>234</v>
      </c>
      <c r="J28" s="2">
        <f t="shared" si="4"/>
        <v>1105</v>
      </c>
      <c r="K28" s="2">
        <f t="shared" si="4"/>
        <v>0</v>
      </c>
      <c r="L28" s="2">
        <f t="shared" si="4"/>
        <v>219</v>
      </c>
      <c r="M28" s="2">
        <f t="shared" si="4"/>
        <v>7</v>
      </c>
      <c r="N28" s="2">
        <f t="shared" si="4"/>
        <v>1465</v>
      </c>
      <c r="O28" s="2">
        <f t="shared" si="4"/>
        <v>133</v>
      </c>
      <c r="P28" s="2">
        <f t="shared" si="4"/>
        <v>671</v>
      </c>
      <c r="Q28" s="2">
        <f t="shared" si="4"/>
        <v>0</v>
      </c>
      <c r="R28" s="2">
        <f t="shared" si="4"/>
        <v>1077</v>
      </c>
      <c r="S28" s="2">
        <f t="shared" si="4"/>
        <v>46</v>
      </c>
      <c r="T28" s="2">
        <f t="shared" si="4"/>
        <v>7730</v>
      </c>
      <c r="U28" s="2">
        <f t="shared" si="4"/>
        <v>316</v>
      </c>
      <c r="V28" s="2">
        <f t="shared" si="4"/>
        <v>932</v>
      </c>
      <c r="W28" s="2">
        <f t="shared" si="4"/>
        <v>43</v>
      </c>
      <c r="X28" s="2">
        <f t="shared" si="4"/>
        <v>332</v>
      </c>
      <c r="Y28" s="2">
        <f t="shared" si="4"/>
        <v>13</v>
      </c>
      <c r="Z28" s="2">
        <f t="shared" si="4"/>
        <v>82</v>
      </c>
      <c r="AA28" s="2">
        <f t="shared" si="4"/>
        <v>8</v>
      </c>
      <c r="AB28" s="2">
        <f t="shared" si="4"/>
        <v>42406</v>
      </c>
      <c r="AC28" s="2"/>
    </row>
    <row r="29" spans="1:29" x14ac:dyDescent="0.25">
      <c r="A29" s="9" t="s">
        <v>30</v>
      </c>
      <c r="B29" s="7">
        <f>B28*B2</f>
        <v>501750</v>
      </c>
      <c r="C29" s="7">
        <f t="shared" ref="C29:AA29" si="5">C28*C2</f>
        <v>28080</v>
      </c>
      <c r="D29" s="7">
        <f t="shared" si="5"/>
        <v>0</v>
      </c>
      <c r="E29" s="7">
        <f t="shared" si="5"/>
        <v>0</v>
      </c>
      <c r="F29" s="7">
        <f t="shared" si="5"/>
        <v>118600</v>
      </c>
      <c r="G29" s="7">
        <f t="shared" si="5"/>
        <v>5360</v>
      </c>
      <c r="H29" s="7">
        <f t="shared" si="5"/>
        <v>105615</v>
      </c>
      <c r="I29" s="7">
        <f t="shared" si="5"/>
        <v>7020</v>
      </c>
      <c r="J29" s="7">
        <f t="shared" si="5"/>
        <v>0</v>
      </c>
      <c r="K29" s="7">
        <f t="shared" si="5"/>
        <v>0</v>
      </c>
      <c r="L29" s="7">
        <f t="shared" si="5"/>
        <v>6570</v>
      </c>
      <c r="M29" s="7">
        <f t="shared" si="5"/>
        <v>210</v>
      </c>
      <c r="N29" s="7">
        <f t="shared" si="5"/>
        <v>120130</v>
      </c>
      <c r="O29" s="7">
        <f t="shared" si="5"/>
        <v>7182</v>
      </c>
      <c r="P29" s="7">
        <f t="shared" si="5"/>
        <v>0</v>
      </c>
      <c r="Q29" s="7">
        <f t="shared" si="5"/>
        <v>0</v>
      </c>
      <c r="R29" s="7">
        <f t="shared" si="5"/>
        <v>58158</v>
      </c>
      <c r="S29" s="7">
        <f t="shared" si="5"/>
        <v>2484</v>
      </c>
      <c r="T29" s="7">
        <f t="shared" si="5"/>
        <v>46380</v>
      </c>
      <c r="U29" s="7">
        <f t="shared" si="5"/>
        <v>1896</v>
      </c>
      <c r="V29" s="7">
        <f t="shared" si="5"/>
        <v>11184</v>
      </c>
      <c r="W29" s="7">
        <f t="shared" si="5"/>
        <v>516</v>
      </c>
      <c r="X29" s="7">
        <f t="shared" si="5"/>
        <v>3984</v>
      </c>
      <c r="Y29" s="7">
        <f t="shared" si="5"/>
        <v>156</v>
      </c>
      <c r="Z29" s="7">
        <f t="shared" si="5"/>
        <v>2214</v>
      </c>
      <c r="AA29" s="7">
        <f t="shared" si="5"/>
        <v>216</v>
      </c>
      <c r="AB29" s="7">
        <f>SUM(B29:AA29)</f>
        <v>1027705</v>
      </c>
      <c r="AC29" s="19">
        <f>SUM(AC24:AC28)</f>
        <v>1027705</v>
      </c>
    </row>
    <row r="31" spans="1:29" x14ac:dyDescent="0.25">
      <c r="A31" s="9" t="s">
        <v>31</v>
      </c>
      <c r="B31" s="2">
        <f>B20+B28</f>
        <v>450738</v>
      </c>
      <c r="C31" s="2">
        <f t="shared" ref="C31:AB32" si="6">C20+C28</f>
        <v>28269</v>
      </c>
      <c r="D31" s="2">
        <f t="shared" si="6"/>
        <v>35171</v>
      </c>
      <c r="E31" s="2">
        <f t="shared" si="6"/>
        <v>54</v>
      </c>
      <c r="F31" s="2">
        <f t="shared" si="6"/>
        <v>174247</v>
      </c>
      <c r="G31" s="2">
        <f t="shared" si="6"/>
        <v>4579</v>
      </c>
      <c r="H31" s="2">
        <f t="shared" si="6"/>
        <v>95066</v>
      </c>
      <c r="I31" s="2">
        <f t="shared" si="6"/>
        <v>5596</v>
      </c>
      <c r="J31" s="2">
        <f t="shared" si="6"/>
        <v>30457</v>
      </c>
      <c r="K31" s="2">
        <f t="shared" si="6"/>
        <v>15</v>
      </c>
      <c r="L31" s="2">
        <f t="shared" si="6"/>
        <v>8573</v>
      </c>
      <c r="M31" s="2">
        <f t="shared" si="6"/>
        <v>79</v>
      </c>
      <c r="N31" s="2">
        <f t="shared" si="6"/>
        <v>8790</v>
      </c>
      <c r="O31" s="2">
        <f t="shared" si="6"/>
        <v>554</v>
      </c>
      <c r="P31" s="2">
        <f t="shared" si="6"/>
        <v>6458</v>
      </c>
      <c r="Q31" s="2">
        <f t="shared" si="6"/>
        <v>1</v>
      </c>
      <c r="R31" s="2">
        <f t="shared" si="6"/>
        <v>6670</v>
      </c>
      <c r="S31" s="2">
        <f t="shared" si="6"/>
        <v>194</v>
      </c>
      <c r="T31" s="2">
        <f t="shared" si="6"/>
        <v>213384</v>
      </c>
      <c r="U31" s="2">
        <f t="shared" si="6"/>
        <v>6824</v>
      </c>
      <c r="V31" s="2">
        <f t="shared" si="6"/>
        <v>34651</v>
      </c>
      <c r="W31" s="2">
        <f t="shared" si="6"/>
        <v>1814</v>
      </c>
      <c r="X31" s="2">
        <f t="shared" si="6"/>
        <v>3518</v>
      </c>
      <c r="Y31" s="2">
        <f t="shared" si="6"/>
        <v>433</v>
      </c>
      <c r="Z31" s="2">
        <f t="shared" si="6"/>
        <v>1181</v>
      </c>
      <c r="AA31" s="2">
        <f t="shared" si="6"/>
        <v>273</v>
      </c>
      <c r="AB31" s="2">
        <f t="shared" si="6"/>
        <v>1117589</v>
      </c>
      <c r="AC31" s="2"/>
    </row>
    <row r="32" spans="1:29" x14ac:dyDescent="0.25">
      <c r="A32" s="9" t="s">
        <v>32</v>
      </c>
      <c r="B32" s="7">
        <f>B21+B29</f>
        <v>13522140</v>
      </c>
      <c r="C32" s="7">
        <f t="shared" si="6"/>
        <v>565380</v>
      </c>
      <c r="D32" s="7">
        <f t="shared" si="6"/>
        <v>0</v>
      </c>
      <c r="E32" s="7">
        <f t="shared" si="6"/>
        <v>0</v>
      </c>
      <c r="F32" s="7">
        <f t="shared" si="6"/>
        <v>3484940</v>
      </c>
      <c r="G32" s="7">
        <f t="shared" si="6"/>
        <v>91580</v>
      </c>
      <c r="H32" s="7">
        <f t="shared" si="6"/>
        <v>4277970</v>
      </c>
      <c r="I32" s="7">
        <f t="shared" si="6"/>
        <v>167880</v>
      </c>
      <c r="J32" s="7">
        <f t="shared" si="6"/>
        <v>0</v>
      </c>
      <c r="K32" s="7">
        <f t="shared" si="6"/>
        <v>0</v>
      </c>
      <c r="L32" s="7">
        <f t="shared" si="6"/>
        <v>257190</v>
      </c>
      <c r="M32" s="7">
        <f t="shared" si="6"/>
        <v>2370</v>
      </c>
      <c r="N32" s="7">
        <f t="shared" si="6"/>
        <v>720780</v>
      </c>
      <c r="O32" s="7">
        <f t="shared" si="6"/>
        <v>29916</v>
      </c>
      <c r="P32" s="7">
        <f t="shared" si="6"/>
        <v>0</v>
      </c>
      <c r="Q32" s="7">
        <f t="shared" si="6"/>
        <v>0</v>
      </c>
      <c r="R32" s="7">
        <f t="shared" si="6"/>
        <v>360180</v>
      </c>
      <c r="S32" s="7">
        <f t="shared" si="6"/>
        <v>10476</v>
      </c>
      <c r="T32" s="7">
        <f t="shared" si="6"/>
        <v>1280304</v>
      </c>
      <c r="U32" s="7">
        <f t="shared" si="6"/>
        <v>40944</v>
      </c>
      <c r="V32" s="7">
        <f t="shared" si="6"/>
        <v>415812</v>
      </c>
      <c r="W32" s="7">
        <f t="shared" si="6"/>
        <v>21768</v>
      </c>
      <c r="X32" s="7">
        <f t="shared" si="6"/>
        <v>42216</v>
      </c>
      <c r="Y32" s="7">
        <f t="shared" si="6"/>
        <v>5196</v>
      </c>
      <c r="Z32" s="7">
        <f t="shared" si="6"/>
        <v>31887</v>
      </c>
      <c r="AA32" s="7">
        <f t="shared" si="6"/>
        <v>7371</v>
      </c>
      <c r="AB32" s="7">
        <f t="shared" si="6"/>
        <v>25336300</v>
      </c>
      <c r="AC32" s="19">
        <f>AC21+AC29</f>
        <v>25336300</v>
      </c>
    </row>
  </sheetData>
  <mergeCells count="5">
    <mergeCell ref="B1:G1"/>
    <mergeCell ref="H1:M1"/>
    <mergeCell ref="N1:S1"/>
    <mergeCell ref="T1:W1"/>
    <mergeCell ref="X1:AA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V19" workbookViewId="0">
      <selection activeCell="X38" sqref="X38"/>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19344</v>
      </c>
      <c r="C4" s="2">
        <v>1294</v>
      </c>
      <c r="D4" s="2">
        <v>1380</v>
      </c>
      <c r="E4" s="2">
        <v>3</v>
      </c>
      <c r="F4" s="2">
        <v>6866</v>
      </c>
      <c r="G4" s="2">
        <v>262</v>
      </c>
      <c r="H4" s="2">
        <v>3096</v>
      </c>
      <c r="I4" s="2">
        <v>247</v>
      </c>
      <c r="J4" s="2">
        <v>1247</v>
      </c>
      <c r="K4" s="2"/>
      <c r="L4" s="2">
        <v>259</v>
      </c>
      <c r="M4" s="2"/>
      <c r="N4" s="2">
        <v>1255</v>
      </c>
      <c r="O4" s="2">
        <v>63</v>
      </c>
      <c r="P4" s="2">
        <v>510</v>
      </c>
      <c r="Q4" s="2"/>
      <c r="R4" s="2">
        <v>1055</v>
      </c>
      <c r="S4" s="2">
        <v>32</v>
      </c>
      <c r="T4" s="2">
        <v>6125</v>
      </c>
      <c r="U4" s="2">
        <v>169</v>
      </c>
      <c r="V4" s="2">
        <v>1130</v>
      </c>
      <c r="W4" s="2">
        <v>48</v>
      </c>
      <c r="X4" s="2">
        <v>354</v>
      </c>
      <c r="Y4" s="2">
        <v>28</v>
      </c>
      <c r="Z4" s="2">
        <v>66</v>
      </c>
      <c r="AA4" s="2">
        <v>12</v>
      </c>
      <c r="AB4" s="2">
        <f>SUM(B4:AA4)</f>
        <v>44845</v>
      </c>
      <c r="AC4" s="2">
        <f>(B4*B2)+(C4*C2)+(D4*D2)+(E4*E2)+(F4*F2)+(G4*G2)+(H4*H2)+(I4*I2)+(J4*J2)+(K4*K2)+(L4*L2)+(M4*M2)+(N4*N2)+(O4*O2)+(P4*P2)+(Q4*Q2)+(R4*R2)+(S4*S2)+(T4*T2)+(U4*U2)+(V4*V2)+(W4*W2)+(X4*X2)+(Y4*Y2)+(Z4*Z2)+(AA4*AA2)</f>
        <v>1126860</v>
      </c>
    </row>
    <row r="5" spans="1:29" x14ac:dyDescent="0.25">
      <c r="A5" s="2" t="s">
        <v>76</v>
      </c>
      <c r="B5" s="2">
        <v>31160</v>
      </c>
      <c r="C5" s="2">
        <v>2325</v>
      </c>
      <c r="D5" s="2">
        <v>2375</v>
      </c>
      <c r="E5" s="2">
        <v>3</v>
      </c>
      <c r="F5" s="2">
        <v>12898</v>
      </c>
      <c r="G5" s="2">
        <v>432</v>
      </c>
      <c r="H5" s="2">
        <v>5268</v>
      </c>
      <c r="I5" s="2">
        <v>356</v>
      </c>
      <c r="J5" s="2">
        <v>1980</v>
      </c>
      <c r="K5" s="2">
        <v>1</v>
      </c>
      <c r="L5" s="2">
        <v>435</v>
      </c>
      <c r="M5" s="2">
        <v>5</v>
      </c>
      <c r="N5" s="2">
        <v>117</v>
      </c>
      <c r="O5" s="2">
        <v>8</v>
      </c>
      <c r="P5" s="2">
        <v>237</v>
      </c>
      <c r="Q5" s="2"/>
      <c r="R5" s="2">
        <v>86</v>
      </c>
      <c r="S5" s="2">
        <v>3</v>
      </c>
      <c r="T5" s="2">
        <v>12293</v>
      </c>
      <c r="U5" s="2">
        <v>331</v>
      </c>
      <c r="V5" s="2">
        <v>1881</v>
      </c>
      <c r="W5" s="2">
        <v>87</v>
      </c>
      <c r="X5" s="2">
        <v>44</v>
      </c>
      <c r="Y5" s="2">
        <v>7</v>
      </c>
      <c r="Z5" s="2">
        <v>40</v>
      </c>
      <c r="AA5" s="2">
        <v>11</v>
      </c>
      <c r="AB5" s="2">
        <f t="shared" ref="AB5:AB20" si="0">SUM(B5:AA5)</f>
        <v>72383</v>
      </c>
      <c r="AC5" s="2">
        <f>(B5*B2)+(C5*C2)+(D5*D2)+(E5*E2)+(F5*F2)+(G5*G2)+(H5*H2)+(I5*I2)+(J5*J2)+(K5*K2)+(L5*L2)+(M5*M2)+(N5*N2)+(O5*O2)+(P5*P2)+(Q5*Q2)+(R5*R2)+(S5*S2)+(T5*T2)+(U5*U2)+(V5*V2)+(W5*W2)+(X5*X2)+(Y5*Y2)+(Z5*Z2)+(AA5*AA2)</f>
        <v>1625021</v>
      </c>
    </row>
    <row r="6" spans="1:29" x14ac:dyDescent="0.25">
      <c r="A6" s="2" t="s">
        <v>77</v>
      </c>
      <c r="B6" s="2">
        <v>7517</v>
      </c>
      <c r="C6" s="2">
        <v>486</v>
      </c>
      <c r="D6" s="2">
        <v>565</v>
      </c>
      <c r="E6" s="2">
        <v>1</v>
      </c>
      <c r="F6" s="2">
        <v>3738</v>
      </c>
      <c r="G6" s="2">
        <v>102</v>
      </c>
      <c r="H6" s="2">
        <v>2177</v>
      </c>
      <c r="I6" s="2">
        <v>143</v>
      </c>
      <c r="J6" s="2">
        <v>458</v>
      </c>
      <c r="K6" s="2"/>
      <c r="L6" s="2">
        <v>270</v>
      </c>
      <c r="M6" s="2">
        <v>2</v>
      </c>
      <c r="N6" s="2">
        <v>645</v>
      </c>
      <c r="O6" s="2">
        <v>30</v>
      </c>
      <c r="P6" s="2">
        <v>195</v>
      </c>
      <c r="Q6" s="2"/>
      <c r="R6" s="2">
        <v>529</v>
      </c>
      <c r="S6" s="2">
        <v>9</v>
      </c>
      <c r="T6" s="2">
        <v>4250</v>
      </c>
      <c r="U6" s="2">
        <v>187</v>
      </c>
      <c r="V6" s="2">
        <v>722</v>
      </c>
      <c r="W6" s="2">
        <v>50</v>
      </c>
      <c r="X6" s="2">
        <v>117</v>
      </c>
      <c r="Y6" s="2">
        <v>22</v>
      </c>
      <c r="Z6" s="2">
        <v>28</v>
      </c>
      <c r="AA6" s="2">
        <v>8</v>
      </c>
      <c r="AB6" s="2">
        <f t="shared" si="0"/>
        <v>22251</v>
      </c>
      <c r="AC6" s="2">
        <f>(B6*B2)+(C6*C2)+(D6*D2)+(E6*E2)+(F6*F2)+(G6*G2)+(H6*H2)+(I6*I2)+(J6*J2)+(K6*K2)+(L6*L2)+(M6*M2)+(N6*N2)+(O6*O2)+(P6*P2)+(Q6*Q2)+(R6*R2)+(S6*S2)+(T6*T2)+(U6*U2)+(V6*V2)+(W6*W2)+(X6*X2)+(Y6*Y2)+(Z6*Z2)+(AA6*AA2)</f>
        <v>544533</v>
      </c>
    </row>
    <row r="7" spans="1:29" x14ac:dyDescent="0.25">
      <c r="A7" s="2" t="s">
        <v>0</v>
      </c>
      <c r="B7" s="2">
        <v>51882</v>
      </c>
      <c r="C7" s="2">
        <v>2615</v>
      </c>
      <c r="D7" s="2">
        <v>4460</v>
      </c>
      <c r="E7" s="2">
        <v>10</v>
      </c>
      <c r="F7" s="2">
        <v>21251</v>
      </c>
      <c r="G7" s="2">
        <v>381</v>
      </c>
      <c r="H7" s="2">
        <v>15347</v>
      </c>
      <c r="I7" s="2">
        <v>734</v>
      </c>
      <c r="J7" s="2">
        <v>4447</v>
      </c>
      <c r="K7" s="2">
        <v>2</v>
      </c>
      <c r="L7" s="2">
        <v>1522</v>
      </c>
      <c r="M7" s="2">
        <v>8</v>
      </c>
      <c r="N7" s="2">
        <v>175</v>
      </c>
      <c r="O7" s="2">
        <v>14</v>
      </c>
      <c r="P7" s="2">
        <v>537</v>
      </c>
      <c r="Q7" s="2"/>
      <c r="R7" s="2">
        <v>135</v>
      </c>
      <c r="S7" s="2">
        <v>1</v>
      </c>
      <c r="T7" s="2">
        <v>23682</v>
      </c>
      <c r="U7" s="2">
        <v>738</v>
      </c>
      <c r="V7" s="2">
        <v>4410</v>
      </c>
      <c r="W7" s="2">
        <v>269</v>
      </c>
      <c r="X7" s="2">
        <v>128</v>
      </c>
      <c r="Y7" s="2">
        <v>9</v>
      </c>
      <c r="Z7" s="2">
        <v>102</v>
      </c>
      <c r="AA7" s="2">
        <v>35</v>
      </c>
      <c r="AB7" s="2">
        <f t="shared" si="0"/>
        <v>132894</v>
      </c>
      <c r="AC7" s="2">
        <f>(B7*B2)+(C7*C2)+(D7*D2)+(E7*E2)+(F7*F2)+(G7*G2)+(H7*H2)+(I7*I2)+(J7*J2)+(K7*K2)+(L7*L2)+(M7*M2)+(N7*N2)+(O7*O2)+(P7*P2)+(Q7*Q2)+(R7*R2)+(S7*S2)+(T7*T2)+(U7*U2)+(V7*V2)+(W7*W2)+(X7*X2)+(Y7*Y2)+(Z7*Z2)+(AA7*AA2)</f>
        <v>3030396</v>
      </c>
    </row>
    <row r="8" spans="1:29" x14ac:dyDescent="0.25">
      <c r="A8" s="2" t="s">
        <v>78</v>
      </c>
      <c r="B8" s="2">
        <v>37372</v>
      </c>
      <c r="C8" s="2">
        <v>2923</v>
      </c>
      <c r="D8" s="2">
        <v>2725</v>
      </c>
      <c r="E8" s="2"/>
      <c r="F8" s="2">
        <v>13688</v>
      </c>
      <c r="G8" s="2">
        <v>520</v>
      </c>
      <c r="H8" s="2">
        <v>5741</v>
      </c>
      <c r="I8" s="2">
        <v>438</v>
      </c>
      <c r="J8" s="2">
        <v>2371</v>
      </c>
      <c r="K8" s="2">
        <v>1</v>
      </c>
      <c r="L8" s="2">
        <v>390</v>
      </c>
      <c r="M8" s="2">
        <v>7</v>
      </c>
      <c r="N8" s="2">
        <v>442</v>
      </c>
      <c r="O8" s="2">
        <v>31</v>
      </c>
      <c r="P8" s="2">
        <v>433</v>
      </c>
      <c r="Q8" s="2"/>
      <c r="R8" s="2">
        <v>487</v>
      </c>
      <c r="S8" s="2">
        <v>18</v>
      </c>
      <c r="T8" s="2">
        <v>14896</v>
      </c>
      <c r="U8" s="2">
        <v>378</v>
      </c>
      <c r="V8" s="2">
        <v>2529</v>
      </c>
      <c r="W8" s="2">
        <v>111</v>
      </c>
      <c r="X8" s="2">
        <v>197</v>
      </c>
      <c r="Y8" s="2">
        <v>15</v>
      </c>
      <c r="Z8" s="2">
        <v>65</v>
      </c>
      <c r="AA8" s="2">
        <v>17</v>
      </c>
      <c r="AB8" s="2">
        <f t="shared" si="0"/>
        <v>85795</v>
      </c>
      <c r="AC8" s="2">
        <f>(B8*B2)+(C8*C2)+(D8*D2)+(E8*E2)+(F8*F2)+(G8*G2)+(H8*H2)+(I8*I2)+(J8*J2)+(K8*K2)+(L8*L2)+(M8*M2)+(N8*N2)+(O8*O2)+(P8*P2)+(Q8*Q2)+(R8*R2)+(S8*S2)+(T8*T2)+(U8*U2)+(V8*V2)+(W8*W2)+(X8*X2)+(Y8*Y2)+(Z8*Z2)+(AA8*AA2)</f>
        <v>1940445</v>
      </c>
    </row>
    <row r="9" spans="1:29" x14ac:dyDescent="0.25">
      <c r="A9" s="2" t="s">
        <v>79</v>
      </c>
      <c r="B9" s="2">
        <v>31865</v>
      </c>
      <c r="C9" s="2">
        <v>1543</v>
      </c>
      <c r="D9" s="2">
        <v>2025</v>
      </c>
      <c r="E9" s="2">
        <v>3</v>
      </c>
      <c r="F9" s="2">
        <v>9642</v>
      </c>
      <c r="G9" s="2">
        <v>165</v>
      </c>
      <c r="H9" s="2">
        <v>9107</v>
      </c>
      <c r="I9" s="2">
        <v>456</v>
      </c>
      <c r="J9" s="2">
        <v>1918</v>
      </c>
      <c r="K9" s="2"/>
      <c r="L9" s="2">
        <v>787</v>
      </c>
      <c r="M9" s="2">
        <v>2</v>
      </c>
      <c r="N9" s="2">
        <v>432</v>
      </c>
      <c r="O9" s="2">
        <v>27</v>
      </c>
      <c r="P9" s="2">
        <v>396</v>
      </c>
      <c r="Q9" s="2"/>
      <c r="R9" s="2">
        <v>142</v>
      </c>
      <c r="S9" s="2"/>
      <c r="T9" s="2">
        <v>18892</v>
      </c>
      <c r="U9" s="2">
        <v>515</v>
      </c>
      <c r="V9" s="2">
        <v>2855</v>
      </c>
      <c r="W9" s="2">
        <v>135</v>
      </c>
      <c r="X9" s="2">
        <v>283</v>
      </c>
      <c r="Y9" s="2">
        <v>11</v>
      </c>
      <c r="Z9" s="2">
        <v>117</v>
      </c>
      <c r="AA9" s="2">
        <v>21</v>
      </c>
      <c r="AB9" s="2">
        <f t="shared" si="0"/>
        <v>81339</v>
      </c>
      <c r="AC9" s="2">
        <f>(B9*B2)+(C9*C2)+(D9*D2)+(E9*E2)+(F9*F2)+(G9*G2)+(H9*H2)+(I9*I2)+(J9*J2)+(K9*K2)+(L9*L2)+(M9*M2)+(N9*N2)+(O9*O2)+(P9*P2)+(Q9*Q2)+(R9*R2)+(S9*S2)+(T9*T2)+(U9*U2)+(V9*V2)+(W9*W2)+(X9*X2)+(Y9*Y2)+(Z9*Z2)+(AA9*AA2)</f>
        <v>1834241</v>
      </c>
    </row>
    <row r="10" spans="1:29" x14ac:dyDescent="0.25">
      <c r="A10" s="2" t="s">
        <v>80</v>
      </c>
      <c r="B10" s="2">
        <v>32293</v>
      </c>
      <c r="C10" s="2">
        <v>1823</v>
      </c>
      <c r="D10" s="2">
        <v>2766</v>
      </c>
      <c r="E10" s="2">
        <v>3</v>
      </c>
      <c r="F10" s="2">
        <v>12429</v>
      </c>
      <c r="G10" s="2">
        <v>207</v>
      </c>
      <c r="H10" s="2">
        <v>12045</v>
      </c>
      <c r="I10" s="2">
        <v>644</v>
      </c>
      <c r="J10" s="2">
        <v>2894</v>
      </c>
      <c r="K10" s="2">
        <v>2</v>
      </c>
      <c r="L10" s="2">
        <v>1193</v>
      </c>
      <c r="M10" s="2">
        <v>10</v>
      </c>
      <c r="N10" s="2">
        <v>305</v>
      </c>
      <c r="O10" s="2">
        <v>20</v>
      </c>
      <c r="P10" s="2">
        <v>485</v>
      </c>
      <c r="Q10" s="2"/>
      <c r="R10" s="2">
        <v>164</v>
      </c>
      <c r="S10" s="2">
        <v>2</v>
      </c>
      <c r="T10" s="2">
        <v>21847</v>
      </c>
      <c r="U10" s="2">
        <v>747</v>
      </c>
      <c r="V10" s="2">
        <v>4103</v>
      </c>
      <c r="W10" s="2">
        <v>224</v>
      </c>
      <c r="X10" s="2">
        <v>222</v>
      </c>
      <c r="Y10" s="2">
        <v>22</v>
      </c>
      <c r="Z10" s="2">
        <v>115</v>
      </c>
      <c r="AA10" s="2">
        <v>16</v>
      </c>
      <c r="AB10" s="2">
        <f t="shared" si="0"/>
        <v>94581</v>
      </c>
      <c r="AC10" s="2">
        <f>(B10*B2)+(C10*C2)+(D10*D2)+(E10*E2)+(F10*F2)+(G10*G2)+(H10*H2)+(I10*I2)+(J10*J2)+(K10*K2)+(L10*L2)+(M10*M2)+(N10*N2)+(O10*O2)+(P10*P2)+(Q10*Q2)+(R10*R2)+(S10*S2)+(T10*T2)+(U10*U2)+(V10*V2)+(W10*W2)+(X10*X2)+(Y10*Y2)+(Z10*Z2)+(AA10*AA2)</f>
        <v>2084412</v>
      </c>
    </row>
    <row r="11" spans="1:29" x14ac:dyDescent="0.25">
      <c r="A11" s="2" t="s">
        <v>81</v>
      </c>
      <c r="B11" s="2">
        <v>24241</v>
      </c>
      <c r="C11" s="2">
        <v>1504</v>
      </c>
      <c r="D11" s="2">
        <v>1782</v>
      </c>
      <c r="E11" s="2">
        <v>4</v>
      </c>
      <c r="F11" s="2">
        <v>9955</v>
      </c>
      <c r="G11" s="2">
        <v>207</v>
      </c>
      <c r="H11" s="2">
        <v>4266</v>
      </c>
      <c r="I11" s="2">
        <v>274</v>
      </c>
      <c r="J11" s="2">
        <v>1439</v>
      </c>
      <c r="K11" s="2"/>
      <c r="L11" s="2">
        <v>468</v>
      </c>
      <c r="M11" s="2">
        <v>2</v>
      </c>
      <c r="N11" s="2">
        <v>95</v>
      </c>
      <c r="O11" s="2">
        <v>2</v>
      </c>
      <c r="P11" s="2">
        <v>213</v>
      </c>
      <c r="Q11" s="2"/>
      <c r="R11" s="2">
        <v>89</v>
      </c>
      <c r="S11" s="2"/>
      <c r="T11" s="2">
        <v>9381</v>
      </c>
      <c r="U11" s="2">
        <v>246</v>
      </c>
      <c r="V11" s="2">
        <v>1557</v>
      </c>
      <c r="W11" s="2">
        <v>108</v>
      </c>
      <c r="X11" s="2">
        <v>61</v>
      </c>
      <c r="Y11" s="2">
        <v>13</v>
      </c>
      <c r="Z11" s="2">
        <v>51</v>
      </c>
      <c r="AA11" s="2">
        <v>15</v>
      </c>
      <c r="AB11" s="2">
        <f t="shared" si="0"/>
        <v>55973</v>
      </c>
      <c r="AC11" s="2">
        <f>(B11*B2)+(C11*C2)+(D11*D2)+(E11*E2)+(F11*F2)+(G11*G2)+(H11*H2)+(I11*I2)+(J11*J2)+(K11*K2)+(L11*L2)+(M11*M2)+(N11*N2)+(O11*O2)+(P11*P2)+(Q11*Q2)+(R11*R2)+(S11*S2)+(T11*T2)+(U11*U2)+(V11*V2)+(W11*W2)+(X11*X2)+(Y11*Y2)+(Z11*Z2)+(AA11*AA2)</f>
        <v>1267956</v>
      </c>
    </row>
    <row r="12" spans="1:29" x14ac:dyDescent="0.25">
      <c r="A12" s="2" t="s">
        <v>82</v>
      </c>
      <c r="B12" s="2">
        <v>13066</v>
      </c>
      <c r="C12" s="2">
        <v>1043</v>
      </c>
      <c r="D12" s="2">
        <v>1183</v>
      </c>
      <c r="E12" s="2">
        <v>1</v>
      </c>
      <c r="F12" s="2">
        <v>4434</v>
      </c>
      <c r="G12" s="2">
        <v>233</v>
      </c>
      <c r="H12" s="2">
        <v>1467</v>
      </c>
      <c r="I12" s="2">
        <v>132</v>
      </c>
      <c r="J12" s="2">
        <v>925</v>
      </c>
      <c r="K12" s="2"/>
      <c r="L12" s="2">
        <v>120</v>
      </c>
      <c r="M12" s="2">
        <v>2</v>
      </c>
      <c r="N12" s="2">
        <v>1389</v>
      </c>
      <c r="O12" s="2">
        <v>97</v>
      </c>
      <c r="P12" s="2">
        <v>475</v>
      </c>
      <c r="Q12" s="2"/>
      <c r="R12" s="2">
        <v>812</v>
      </c>
      <c r="S12" s="2">
        <v>43</v>
      </c>
      <c r="T12" s="2">
        <v>10931</v>
      </c>
      <c r="U12" s="2">
        <v>459</v>
      </c>
      <c r="V12" s="2">
        <v>935</v>
      </c>
      <c r="W12" s="2">
        <v>49</v>
      </c>
      <c r="X12" s="2">
        <v>412</v>
      </c>
      <c r="Y12" s="2">
        <v>55</v>
      </c>
      <c r="Z12" s="2">
        <v>69</v>
      </c>
      <c r="AA12" s="2">
        <v>13</v>
      </c>
      <c r="AB12" s="2">
        <f t="shared" si="0"/>
        <v>38345</v>
      </c>
      <c r="AC12" s="2">
        <f>(B12*B2)+(C12*C2)+(D12*D2)+(E12*E2)+(F12*F2)+(G12*G2)+(H12*H2)+(I12*I2)+(J12*J2)+(K12*K2)+(L12*L2)+(M12*M2)+(N12*N2)+(O12*O2)+(P12*P2)+(Q12*Q2)+(R12*R2)+(S12*S2)+(T12*T2)+(U12*U2)+(V12*V2)+(W12*W2)+(X12*X2)+(Y12*Y2)+(Z12*Z2)+(AA12*AA2)</f>
        <v>833087</v>
      </c>
    </row>
    <row r="13" spans="1:29" s="5" customFormat="1" x14ac:dyDescent="0.25">
      <c r="A13" s="4" t="s">
        <v>83</v>
      </c>
      <c r="B13" s="4">
        <v>17740</v>
      </c>
      <c r="C13" s="4">
        <v>961</v>
      </c>
      <c r="D13" s="4">
        <v>1604</v>
      </c>
      <c r="E13" s="4">
        <v>3</v>
      </c>
      <c r="F13" s="4">
        <v>8302</v>
      </c>
      <c r="G13" s="4">
        <v>144</v>
      </c>
      <c r="H13" s="4">
        <v>5372</v>
      </c>
      <c r="I13" s="4">
        <v>301</v>
      </c>
      <c r="J13" s="4">
        <v>1324</v>
      </c>
      <c r="K13" s="4">
        <v>3</v>
      </c>
      <c r="L13" s="4">
        <v>608</v>
      </c>
      <c r="M13" s="4">
        <v>5</v>
      </c>
      <c r="N13" s="4">
        <v>312</v>
      </c>
      <c r="O13" s="4">
        <v>18</v>
      </c>
      <c r="P13" s="4">
        <v>345</v>
      </c>
      <c r="Q13" s="4"/>
      <c r="R13" s="4">
        <v>251</v>
      </c>
      <c r="S13" s="4">
        <v>4</v>
      </c>
      <c r="T13" s="4">
        <v>10227</v>
      </c>
      <c r="U13" s="4">
        <v>462</v>
      </c>
      <c r="V13" s="4">
        <v>1879</v>
      </c>
      <c r="W13" s="4">
        <v>115</v>
      </c>
      <c r="X13" s="4">
        <v>133</v>
      </c>
      <c r="Y13" s="4">
        <v>21</v>
      </c>
      <c r="Z13" s="4">
        <v>62</v>
      </c>
      <c r="AA13" s="4">
        <v>19</v>
      </c>
      <c r="AB13" s="4">
        <f t="shared" si="0"/>
        <v>50215</v>
      </c>
      <c r="AC13" s="4">
        <f>(B13*B2)+(C13*C2)+(D13*D2)+(E13*E2)+(F13*F2)+(G13*G2)+(H13*H2)+(I13*I2)+(J13*J2)+(K13*K2)+(L13*L2)+(M13*M2)+(N13*N2)+(O13*O2)+(P13*P2)+(Q13*Q2)+(R13*R2)+(S13*S2)+(T13*T2)+(U13*U2)+(V13*V2)+(W13*W2)+(X13*X2)+(Y13*Y2)+(Z13*Z2)+(AA13*AA2)</f>
        <v>1121923</v>
      </c>
    </row>
    <row r="14" spans="1:29" x14ac:dyDescent="0.25">
      <c r="A14" s="2" t="s">
        <v>4</v>
      </c>
      <c r="B14" s="2">
        <v>3176</v>
      </c>
      <c r="C14" s="2">
        <v>209</v>
      </c>
      <c r="D14" s="2">
        <v>325</v>
      </c>
      <c r="E14" s="2">
        <v>1</v>
      </c>
      <c r="F14" s="2">
        <v>822</v>
      </c>
      <c r="G14" s="2">
        <v>20</v>
      </c>
      <c r="H14" s="2">
        <v>740</v>
      </c>
      <c r="I14" s="2">
        <v>47</v>
      </c>
      <c r="J14" s="2">
        <v>261</v>
      </c>
      <c r="K14" s="2"/>
      <c r="L14" s="2">
        <v>39</v>
      </c>
      <c r="M14" s="2">
        <v>1</v>
      </c>
      <c r="N14" s="2">
        <v>110</v>
      </c>
      <c r="O14" s="2">
        <v>11</v>
      </c>
      <c r="P14" s="2">
        <v>166</v>
      </c>
      <c r="Q14" s="2"/>
      <c r="R14" s="2">
        <v>53</v>
      </c>
      <c r="S14" s="2">
        <v>2</v>
      </c>
      <c r="T14" s="2">
        <v>2313</v>
      </c>
      <c r="U14" s="2">
        <v>56</v>
      </c>
      <c r="V14" s="2">
        <v>1024</v>
      </c>
      <c r="W14" s="2">
        <v>85</v>
      </c>
      <c r="X14" s="2">
        <v>209</v>
      </c>
      <c r="Y14" s="2">
        <v>8</v>
      </c>
      <c r="Z14" s="2">
        <v>65</v>
      </c>
      <c r="AA14" s="2">
        <v>12</v>
      </c>
      <c r="AB14" s="2">
        <f t="shared" si="0"/>
        <v>9755</v>
      </c>
      <c r="AC14" s="2">
        <f>(B14*B2)+(C14*C2)+(D14*D2)+(E14*E2)+(F14*F2)+(G14*G2)+(H14*H2)+(I14*I2)+(J14*J2)+(K14*K2)+(L14*L2)+(M14*M2)+(N14*N2)+(O14*O2)+(P14*P2)+(Q14*Q2)+(R14*R2)+(S14*S2)+(T14*T2)+(U14*U2)+(V14*V2)+(W14*W2)+(X14*X2)+(Y14*Y2)+(Z14*Z2)+(AA14*AA2)</f>
        <v>196999</v>
      </c>
    </row>
    <row r="15" spans="1:29" x14ac:dyDescent="0.25">
      <c r="A15" s="2" t="s">
        <v>3</v>
      </c>
      <c r="B15" s="2">
        <v>21673</v>
      </c>
      <c r="C15" s="2">
        <v>1207</v>
      </c>
      <c r="D15" s="2">
        <v>1625</v>
      </c>
      <c r="E15" s="2">
        <v>1</v>
      </c>
      <c r="F15" s="2">
        <v>8940</v>
      </c>
      <c r="G15" s="2">
        <v>182</v>
      </c>
      <c r="H15" s="2">
        <v>5387</v>
      </c>
      <c r="I15" s="2">
        <v>286</v>
      </c>
      <c r="J15" s="2">
        <v>1358</v>
      </c>
      <c r="K15" s="2"/>
      <c r="L15" s="2">
        <v>489</v>
      </c>
      <c r="M15" s="2">
        <v>5</v>
      </c>
      <c r="N15" s="2">
        <v>400</v>
      </c>
      <c r="O15" s="2">
        <v>17</v>
      </c>
      <c r="P15" s="2">
        <v>330</v>
      </c>
      <c r="Q15" s="2"/>
      <c r="R15" s="2">
        <v>384</v>
      </c>
      <c r="S15" s="2">
        <v>4</v>
      </c>
      <c r="T15" s="2">
        <v>10013</v>
      </c>
      <c r="U15" s="2">
        <v>378</v>
      </c>
      <c r="V15" s="2">
        <v>1657</v>
      </c>
      <c r="W15" s="2">
        <v>80</v>
      </c>
      <c r="X15" s="2">
        <v>220</v>
      </c>
      <c r="Y15" s="2">
        <v>54</v>
      </c>
      <c r="Z15" s="2">
        <v>70</v>
      </c>
      <c r="AA15" s="2">
        <v>11</v>
      </c>
      <c r="AB15" s="2">
        <f t="shared" si="0"/>
        <v>54771</v>
      </c>
      <c r="AC15" s="2">
        <f>(B15*B2)+(C15*C2)+(D15*D2)+(E15*E2)+(F15*F2)+(G15*G2)+(H15*H2)+(I15*I2)+(J15*J2)+(K15*K2)+(L15*L2)+(M15*M2)+(N15*N2)+(O15*O2)+(P15*P2)+(Q15*Q2)+(R15*R2)+(S15*S2)+(T15*T2)+(U15*U2)+(V15*V2)+(W15*W2)+(X15*X2)+(Y15*Y2)+(Z15*Z2)+(AA15*AA2)</f>
        <v>1265920</v>
      </c>
    </row>
    <row r="16" spans="1:29" x14ac:dyDescent="0.25">
      <c r="A16" s="2" t="s">
        <v>1</v>
      </c>
      <c r="B16" s="2">
        <v>64229</v>
      </c>
      <c r="C16" s="2">
        <v>4273</v>
      </c>
      <c r="D16" s="2">
        <v>4792</v>
      </c>
      <c r="E16" s="2">
        <v>4</v>
      </c>
      <c r="F16" s="2">
        <v>26888</v>
      </c>
      <c r="G16" s="2">
        <v>639</v>
      </c>
      <c r="H16" s="2">
        <v>9368</v>
      </c>
      <c r="I16" s="2">
        <v>605</v>
      </c>
      <c r="J16" s="2">
        <v>3868</v>
      </c>
      <c r="K16" s="2">
        <v>1</v>
      </c>
      <c r="L16" s="2">
        <v>791</v>
      </c>
      <c r="M16" s="2">
        <v>8</v>
      </c>
      <c r="N16" s="2">
        <v>656</v>
      </c>
      <c r="O16" s="2">
        <v>36</v>
      </c>
      <c r="P16" s="2">
        <v>663</v>
      </c>
      <c r="Q16" s="2"/>
      <c r="R16" s="2">
        <v>686</v>
      </c>
      <c r="S16" s="2">
        <v>19</v>
      </c>
      <c r="T16" s="2">
        <v>28476</v>
      </c>
      <c r="U16" s="2">
        <v>964</v>
      </c>
      <c r="V16" s="2">
        <v>3732</v>
      </c>
      <c r="W16" s="2">
        <v>155</v>
      </c>
      <c r="X16" s="2">
        <v>319</v>
      </c>
      <c r="Y16" s="2">
        <v>52</v>
      </c>
      <c r="Z16" s="2">
        <v>82</v>
      </c>
      <c r="AA16" s="2">
        <v>22</v>
      </c>
      <c r="AB16" s="2">
        <f t="shared" si="0"/>
        <v>151328</v>
      </c>
      <c r="AC16" s="2">
        <f>(B16*B2)+(C16*C2)+(D16*D2)+(E16*E2)+(F16*F2)+(G16*G2)+(H16*H2)+(I16*I2)+(J16*J2)+(K16*K2)+(L16*L2)+(M16*M2)+(N16*N2)+(O16*O2)+(P16*P2)+(Q16*Q2)+(R16*R2)+(S16*S2)+(T16*T2)+(U16*U2)+(V16*V2)+(W16*W2)+(X16*X2)+(Y16*Y2)+(Z16*Z2)+(AA16*AA2)</f>
        <v>3350900</v>
      </c>
    </row>
    <row r="17" spans="1:29" x14ac:dyDescent="0.25">
      <c r="A17" s="2" t="s">
        <v>84</v>
      </c>
      <c r="B17" s="2">
        <v>28241</v>
      </c>
      <c r="C17" s="2">
        <v>1148</v>
      </c>
      <c r="D17" s="2">
        <v>2159</v>
      </c>
      <c r="E17" s="2">
        <v>5</v>
      </c>
      <c r="F17" s="2">
        <v>9462</v>
      </c>
      <c r="G17" s="2">
        <v>141</v>
      </c>
      <c r="H17" s="2">
        <v>5643</v>
      </c>
      <c r="I17" s="2">
        <v>210</v>
      </c>
      <c r="J17" s="2">
        <v>1738</v>
      </c>
      <c r="K17" s="2"/>
      <c r="L17" s="2">
        <v>476</v>
      </c>
      <c r="M17" s="2">
        <v>4</v>
      </c>
      <c r="N17" s="2">
        <v>319</v>
      </c>
      <c r="O17" s="2">
        <v>13</v>
      </c>
      <c r="P17" s="2">
        <v>288</v>
      </c>
      <c r="Q17" s="2"/>
      <c r="R17" s="2">
        <v>248</v>
      </c>
      <c r="S17" s="2">
        <v>1</v>
      </c>
      <c r="T17" s="2">
        <v>11070</v>
      </c>
      <c r="U17" s="2">
        <v>377</v>
      </c>
      <c r="V17" s="2">
        <v>1894</v>
      </c>
      <c r="W17" s="2">
        <v>80</v>
      </c>
      <c r="X17" s="2">
        <v>174</v>
      </c>
      <c r="Y17" s="2">
        <v>28</v>
      </c>
      <c r="Z17" s="2">
        <v>78</v>
      </c>
      <c r="AA17" s="2">
        <v>28</v>
      </c>
      <c r="AB17" s="2">
        <f t="shared" si="0"/>
        <v>63825</v>
      </c>
      <c r="AC17" s="2">
        <f>(B17*B2)+(C17*C2)+(D17*D2)+(E17*E2)+(F17*F2)+(G17*G2)+(H17*H2)+(I17*I2)+(J17*J2)+(K17*K2)+(L17*L2)+(M17*M2)+(N17*N2)+(O17*O2)+(P17*P2)+(Q17*Q2)+(R17*R2)+(S17*S2)+(T17*T2)+(U17*U2)+(V17*V2)+(W17*W2)+(X17*X2)+(Y17*Y2)+(Z17*Z2)+(AA17*AA2)</f>
        <v>1474847</v>
      </c>
    </row>
    <row r="18" spans="1:29" x14ac:dyDescent="0.25">
      <c r="A18" s="2" t="s">
        <v>2</v>
      </c>
      <c r="B18" s="2">
        <v>44928</v>
      </c>
      <c r="C18" s="2">
        <v>3314</v>
      </c>
      <c r="D18" s="2">
        <v>3529</v>
      </c>
      <c r="E18" s="2"/>
      <c r="F18" s="2">
        <v>18255</v>
      </c>
      <c r="G18" s="2">
        <v>618</v>
      </c>
      <c r="H18" s="2">
        <v>6347</v>
      </c>
      <c r="I18" s="2">
        <v>430</v>
      </c>
      <c r="J18" s="2">
        <v>2806</v>
      </c>
      <c r="K18" s="2"/>
      <c r="L18" s="2">
        <v>449</v>
      </c>
      <c r="M18" s="2">
        <v>4</v>
      </c>
      <c r="N18" s="2">
        <v>612</v>
      </c>
      <c r="O18" s="2">
        <v>30</v>
      </c>
      <c r="P18" s="2">
        <v>472</v>
      </c>
      <c r="Q18" s="2"/>
      <c r="R18" s="2">
        <v>450</v>
      </c>
      <c r="S18" s="2">
        <v>9</v>
      </c>
      <c r="T18" s="2">
        <v>18156</v>
      </c>
      <c r="U18" s="2">
        <v>450</v>
      </c>
      <c r="V18" s="2">
        <v>3016</v>
      </c>
      <c r="W18" s="2">
        <v>166</v>
      </c>
      <c r="X18" s="2">
        <v>306</v>
      </c>
      <c r="Y18" s="2">
        <v>74</v>
      </c>
      <c r="Z18" s="2">
        <v>88</v>
      </c>
      <c r="AA18" s="2">
        <v>25</v>
      </c>
      <c r="AB18" s="2">
        <f t="shared" si="0"/>
        <v>104534</v>
      </c>
      <c r="AC18" s="2">
        <f>(B18*B2)+(C18*C2)+(D18*D2)+(E18*E2)+(F18*F2)+(G18*G2)+(H18*H2)+(I18*I2)+(J18*J2)+(K18*K2)+(L18*L2)+(M18*M2)+(N18*N2)+(O18*O2)+(P18*P2)+(Q18*Q2)+(R18*R2)+(S18*S2)+(T18*T2)+(U18*U2)+(V18*V2)+(W18*W2)+(X18*X2)+(Y18*Y2)+(Z18*Z2)+(AA18*AA2)</f>
        <v>2337706</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428727</v>
      </c>
      <c r="C20" s="2">
        <f t="shared" si="1"/>
        <v>26668</v>
      </c>
      <c r="D20" s="2">
        <f t="shared" si="1"/>
        <v>33295</v>
      </c>
      <c r="E20" s="2">
        <f t="shared" si="1"/>
        <v>42</v>
      </c>
      <c r="F20" s="2">
        <f t="shared" si="1"/>
        <v>167570</v>
      </c>
      <c r="G20" s="2">
        <f t="shared" si="1"/>
        <v>4253</v>
      </c>
      <c r="H20" s="2">
        <f t="shared" si="1"/>
        <v>91371</v>
      </c>
      <c r="I20" s="2">
        <f t="shared" si="1"/>
        <v>5303</v>
      </c>
      <c r="J20" s="2">
        <f t="shared" si="1"/>
        <v>29034</v>
      </c>
      <c r="K20" s="2">
        <f t="shared" si="1"/>
        <v>10</v>
      </c>
      <c r="L20" s="2">
        <f t="shared" si="1"/>
        <v>8296</v>
      </c>
      <c r="M20" s="2">
        <f t="shared" si="1"/>
        <v>65</v>
      </c>
      <c r="N20" s="2">
        <f t="shared" si="1"/>
        <v>7264</v>
      </c>
      <c r="O20" s="2">
        <f t="shared" si="1"/>
        <v>417</v>
      </c>
      <c r="P20" s="2">
        <f t="shared" si="1"/>
        <v>5745</v>
      </c>
      <c r="Q20" s="2">
        <f t="shared" si="1"/>
        <v>0</v>
      </c>
      <c r="R20" s="2">
        <f t="shared" si="1"/>
        <v>5571</v>
      </c>
      <c r="S20" s="2">
        <f t="shared" si="1"/>
        <v>147</v>
      </c>
      <c r="T20" s="2">
        <f t="shared" si="1"/>
        <v>202552</v>
      </c>
      <c r="U20" s="2">
        <f t="shared" si="1"/>
        <v>6457</v>
      </c>
      <c r="V20" s="2">
        <f t="shared" si="1"/>
        <v>33324</v>
      </c>
      <c r="W20" s="2">
        <f t="shared" si="1"/>
        <v>1762</v>
      </c>
      <c r="X20" s="2">
        <f t="shared" si="1"/>
        <v>3179</v>
      </c>
      <c r="Y20" s="2">
        <f t="shared" si="1"/>
        <v>419</v>
      </c>
      <c r="Z20" s="2">
        <f t="shared" si="1"/>
        <v>1098</v>
      </c>
      <c r="AA20" s="2">
        <f t="shared" si="1"/>
        <v>265</v>
      </c>
      <c r="AB20" s="2">
        <f t="shared" si="0"/>
        <v>1062834</v>
      </c>
      <c r="AC20" s="2"/>
    </row>
    <row r="21" spans="1:29" x14ac:dyDescent="0.25">
      <c r="A21" s="9" t="s">
        <v>28</v>
      </c>
      <c r="B21" s="7">
        <f t="shared" ref="B21:AA21" si="2">B20*B2</f>
        <v>12861810</v>
      </c>
      <c r="C21" s="7">
        <f t="shared" si="2"/>
        <v>533360</v>
      </c>
      <c r="D21" s="7">
        <f t="shared" si="2"/>
        <v>0</v>
      </c>
      <c r="E21" s="7">
        <f t="shared" si="2"/>
        <v>0</v>
      </c>
      <c r="F21" s="7">
        <f t="shared" si="2"/>
        <v>3351400</v>
      </c>
      <c r="G21" s="7">
        <f t="shared" si="2"/>
        <v>85060</v>
      </c>
      <c r="H21" s="7">
        <f t="shared" si="2"/>
        <v>4111695</v>
      </c>
      <c r="I21" s="7">
        <f t="shared" si="2"/>
        <v>159090</v>
      </c>
      <c r="J21" s="7">
        <f t="shared" si="2"/>
        <v>0</v>
      </c>
      <c r="K21" s="7">
        <f t="shared" si="2"/>
        <v>0</v>
      </c>
      <c r="L21" s="7">
        <f t="shared" si="2"/>
        <v>248880</v>
      </c>
      <c r="M21" s="7">
        <f t="shared" si="2"/>
        <v>1950</v>
      </c>
      <c r="N21" s="7">
        <f t="shared" si="2"/>
        <v>595648</v>
      </c>
      <c r="O21" s="7">
        <f t="shared" si="2"/>
        <v>22518</v>
      </c>
      <c r="P21" s="7">
        <f t="shared" si="2"/>
        <v>0</v>
      </c>
      <c r="Q21" s="7">
        <f t="shared" si="2"/>
        <v>0</v>
      </c>
      <c r="R21" s="7">
        <f t="shared" si="2"/>
        <v>300834</v>
      </c>
      <c r="S21" s="7">
        <f t="shared" si="2"/>
        <v>7938</v>
      </c>
      <c r="T21" s="7">
        <f t="shared" si="2"/>
        <v>1215312</v>
      </c>
      <c r="U21" s="7">
        <f t="shared" si="2"/>
        <v>38742</v>
      </c>
      <c r="V21" s="7">
        <f t="shared" si="2"/>
        <v>399888</v>
      </c>
      <c r="W21" s="7">
        <f t="shared" si="2"/>
        <v>21144</v>
      </c>
      <c r="X21" s="7">
        <f t="shared" si="2"/>
        <v>38148</v>
      </c>
      <c r="Y21" s="7">
        <f t="shared" si="2"/>
        <v>5028</v>
      </c>
      <c r="Z21" s="7">
        <f t="shared" si="2"/>
        <v>29646</v>
      </c>
      <c r="AA21" s="7">
        <f t="shared" si="2"/>
        <v>7155</v>
      </c>
      <c r="AB21" s="7">
        <f>SUM(B21:AA21)</f>
        <v>24035246</v>
      </c>
      <c r="AC21" s="19">
        <f>SUM(AC4:AC20)</f>
        <v>24035246</v>
      </c>
    </row>
    <row r="24" spans="1:29" x14ac:dyDescent="0.25">
      <c r="A24" s="1" t="s">
        <v>5</v>
      </c>
      <c r="B24" s="2">
        <v>5202</v>
      </c>
      <c r="C24" s="2">
        <v>342</v>
      </c>
      <c r="D24" s="2">
        <v>404</v>
      </c>
      <c r="E24" s="2"/>
      <c r="F24" s="2">
        <v>1889</v>
      </c>
      <c r="G24" s="2">
        <v>80</v>
      </c>
      <c r="H24" s="2">
        <v>625</v>
      </c>
      <c r="I24" s="2">
        <v>46</v>
      </c>
      <c r="J24" s="2">
        <v>340</v>
      </c>
      <c r="K24" s="2"/>
      <c r="L24" s="2">
        <v>65</v>
      </c>
      <c r="M24" s="2">
        <v>4</v>
      </c>
      <c r="N24" s="2">
        <v>478</v>
      </c>
      <c r="O24" s="2">
        <v>36</v>
      </c>
      <c r="P24" s="2">
        <v>186</v>
      </c>
      <c r="Q24" s="2"/>
      <c r="R24" s="2">
        <v>349</v>
      </c>
      <c r="S24" s="2">
        <v>10</v>
      </c>
      <c r="T24" s="2">
        <v>2364</v>
      </c>
      <c r="U24" s="2">
        <v>109</v>
      </c>
      <c r="V24" s="2">
        <v>287</v>
      </c>
      <c r="W24" s="2">
        <v>14</v>
      </c>
      <c r="X24" s="2">
        <v>73</v>
      </c>
      <c r="Y24" s="2">
        <v>4</v>
      </c>
      <c r="Z24" s="2">
        <v>22</v>
      </c>
      <c r="AA24" s="2">
        <v>2</v>
      </c>
      <c r="AB24" s="2">
        <f t="shared" ref="AB24:AB26" si="3">SUM(B24:AA24)</f>
        <v>12931</v>
      </c>
      <c r="AC24" s="2">
        <f>(B24*B2)+(C24*C2)+(D24*D2)+(E24*E2)+(F24*F2)+(G24*G2)+(H24*H2)+(I24*I2)+(J24*J2)+(K24*K2)+(L24*L2)+(M24*M2)+(N24*N2)+(O24*O2)+(P24*P2)+(Q24*Q2)+(R24*R2)+(S24*S2)+(T24*T2)+(U24*U2)+(V24*V2)+(W24*W2)+(X24*X2)+(Y24*Y2)+(Z24*Z2)+(AA24*AA2)</f>
        <v>314403</v>
      </c>
    </row>
    <row r="25" spans="1:29" x14ac:dyDescent="0.25">
      <c r="A25" s="1" t="s">
        <v>6</v>
      </c>
      <c r="B25" s="2">
        <v>7759</v>
      </c>
      <c r="C25" s="2">
        <v>714</v>
      </c>
      <c r="D25" s="2">
        <v>594</v>
      </c>
      <c r="E25" s="2"/>
      <c r="F25" s="2">
        <v>2559</v>
      </c>
      <c r="G25" s="2">
        <v>115</v>
      </c>
      <c r="H25" s="2">
        <v>1129</v>
      </c>
      <c r="I25" s="2">
        <v>117</v>
      </c>
      <c r="J25" s="2">
        <v>510</v>
      </c>
      <c r="K25" s="2"/>
      <c r="L25" s="2">
        <v>89</v>
      </c>
      <c r="M25" s="2">
        <v>3</v>
      </c>
      <c r="N25" s="2">
        <v>333</v>
      </c>
      <c r="O25" s="2">
        <v>24</v>
      </c>
      <c r="P25" s="2">
        <v>194</v>
      </c>
      <c r="Q25" s="2"/>
      <c r="R25" s="2">
        <v>264</v>
      </c>
      <c r="S25" s="2">
        <v>9</v>
      </c>
      <c r="T25" s="2">
        <v>3471</v>
      </c>
      <c r="U25" s="2">
        <v>126</v>
      </c>
      <c r="V25" s="2">
        <v>418</v>
      </c>
      <c r="W25" s="2">
        <v>20</v>
      </c>
      <c r="X25" s="2">
        <v>104</v>
      </c>
      <c r="Y25" s="2">
        <v>4</v>
      </c>
      <c r="Z25" s="2">
        <v>31</v>
      </c>
      <c r="AA25" s="2">
        <v>3</v>
      </c>
      <c r="AB25" s="2">
        <f t="shared" si="3"/>
        <v>18590</v>
      </c>
      <c r="AC25" s="2">
        <f>(B25*B2)+(C25*C2)+(D25*D2)+(E25*E2)+(F25*F2)+(G25*G2)+(H25*H2)+(I25*I2)+(J25*J2)+(K25*K2)+(L25*L2)+(M25*M2)+(N25*N2)+(O25*O2)+(P25*P2)+(Q25*Q2)+(R25*R2)+(S25*S2)+(T25*T2)+(U25*U2)+(V25*V2)+(W25*W2)+(X25*X2)+(Y25*Y2)+(Z25*Z2)+(AA25*AA2)</f>
        <v>430001</v>
      </c>
    </row>
    <row r="26" spans="1:29" x14ac:dyDescent="0.25">
      <c r="A26" s="1" t="s">
        <v>7</v>
      </c>
      <c r="B26" s="2">
        <v>3563</v>
      </c>
      <c r="C26" s="2">
        <v>333</v>
      </c>
      <c r="D26" s="2">
        <v>289</v>
      </c>
      <c r="E26" s="2">
        <v>1</v>
      </c>
      <c r="F26" s="2">
        <v>1450</v>
      </c>
      <c r="G26" s="2">
        <v>68</v>
      </c>
      <c r="H26" s="2">
        <v>569</v>
      </c>
      <c r="I26" s="2">
        <v>67</v>
      </c>
      <c r="J26" s="2">
        <v>244</v>
      </c>
      <c r="K26" s="2"/>
      <c r="L26" s="2">
        <v>65</v>
      </c>
      <c r="M26" s="2"/>
      <c r="N26" s="2">
        <v>646</v>
      </c>
      <c r="O26" s="2">
        <v>73</v>
      </c>
      <c r="P26" s="2">
        <v>289</v>
      </c>
      <c r="Q26" s="2"/>
      <c r="R26" s="2">
        <v>460</v>
      </c>
      <c r="S26" s="2">
        <v>26</v>
      </c>
      <c r="T26" s="2">
        <v>1792</v>
      </c>
      <c r="U26" s="2">
        <v>80</v>
      </c>
      <c r="V26" s="2">
        <v>220</v>
      </c>
      <c r="W26" s="2">
        <v>9</v>
      </c>
      <c r="X26" s="2">
        <v>153</v>
      </c>
      <c r="Y26" s="2">
        <v>5</v>
      </c>
      <c r="Z26" s="2">
        <v>29</v>
      </c>
      <c r="AA26" s="2">
        <v>3</v>
      </c>
      <c r="AB26" s="2">
        <f t="shared" si="3"/>
        <v>10434</v>
      </c>
      <c r="AC26" s="2">
        <f>(B26*B2)+(C26*C2)+(D26*D2)+(E26*E2)+(F26*F2)+(G26*G2)+(H26*H2)+(I26*I2)+(J26*J2)+(K26*K2)+(L26*L2)+(M26*M2)+(N26*N2)+(O26*O2)+(P26*P2)+(Q26*Q2)+(R26*R2)+(S26*S2)+(T26*T2)+(U26*U2)+(V26*V2)+(W26*W2)+(X26*X2)+(Y26*Y2)+(Z26*Z2)+(AA26*AA2)</f>
        <v>273373</v>
      </c>
    </row>
    <row r="28" spans="1:29" x14ac:dyDescent="0.25">
      <c r="A28" s="9" t="s">
        <v>29</v>
      </c>
      <c r="B28" s="2">
        <f>SUM(B24:B27)</f>
        <v>16524</v>
      </c>
      <c r="C28" s="2">
        <f t="shared" ref="C28:AB28" si="4">SUM(C24:C27)</f>
        <v>1389</v>
      </c>
      <c r="D28" s="2">
        <f t="shared" si="4"/>
        <v>1287</v>
      </c>
      <c r="E28" s="2">
        <f t="shared" si="4"/>
        <v>1</v>
      </c>
      <c r="F28" s="2">
        <f t="shared" si="4"/>
        <v>5898</v>
      </c>
      <c r="G28" s="2">
        <f t="shared" si="4"/>
        <v>263</v>
      </c>
      <c r="H28" s="2">
        <f t="shared" si="4"/>
        <v>2323</v>
      </c>
      <c r="I28" s="2">
        <f t="shared" si="4"/>
        <v>230</v>
      </c>
      <c r="J28" s="2">
        <f t="shared" si="4"/>
        <v>1094</v>
      </c>
      <c r="K28" s="2">
        <f t="shared" si="4"/>
        <v>0</v>
      </c>
      <c r="L28" s="2">
        <f t="shared" si="4"/>
        <v>219</v>
      </c>
      <c r="M28" s="2">
        <f t="shared" si="4"/>
        <v>7</v>
      </c>
      <c r="N28" s="2">
        <f t="shared" si="4"/>
        <v>1457</v>
      </c>
      <c r="O28" s="2">
        <f t="shared" si="4"/>
        <v>133</v>
      </c>
      <c r="P28" s="2">
        <f t="shared" si="4"/>
        <v>669</v>
      </c>
      <c r="Q28" s="2">
        <f t="shared" si="4"/>
        <v>0</v>
      </c>
      <c r="R28" s="2">
        <f t="shared" si="4"/>
        <v>1073</v>
      </c>
      <c r="S28" s="2">
        <f t="shared" si="4"/>
        <v>45</v>
      </c>
      <c r="T28" s="2">
        <f t="shared" si="4"/>
        <v>7627</v>
      </c>
      <c r="U28" s="2">
        <f t="shared" si="4"/>
        <v>315</v>
      </c>
      <c r="V28" s="2">
        <f t="shared" si="4"/>
        <v>925</v>
      </c>
      <c r="W28" s="2">
        <f t="shared" si="4"/>
        <v>43</v>
      </c>
      <c r="X28" s="2">
        <f t="shared" si="4"/>
        <v>330</v>
      </c>
      <c r="Y28" s="2">
        <f t="shared" si="4"/>
        <v>13</v>
      </c>
      <c r="Z28" s="2">
        <f t="shared" si="4"/>
        <v>82</v>
      </c>
      <c r="AA28" s="2">
        <f t="shared" si="4"/>
        <v>8</v>
      </c>
      <c r="AB28" s="2">
        <f t="shared" si="4"/>
        <v>41955</v>
      </c>
      <c r="AC28" s="2"/>
    </row>
    <row r="29" spans="1:29" x14ac:dyDescent="0.25">
      <c r="A29" s="9" t="s">
        <v>30</v>
      </c>
      <c r="B29" s="7">
        <f>B28*B2</f>
        <v>495720</v>
      </c>
      <c r="C29" s="7">
        <f t="shared" ref="C29:AA29" si="5">C28*C2</f>
        <v>27780</v>
      </c>
      <c r="D29" s="7">
        <f t="shared" si="5"/>
        <v>0</v>
      </c>
      <c r="E29" s="7">
        <f t="shared" si="5"/>
        <v>0</v>
      </c>
      <c r="F29" s="7">
        <f t="shared" si="5"/>
        <v>117960</v>
      </c>
      <c r="G29" s="7">
        <f t="shared" si="5"/>
        <v>5260</v>
      </c>
      <c r="H29" s="7">
        <f t="shared" si="5"/>
        <v>104535</v>
      </c>
      <c r="I29" s="7">
        <f t="shared" si="5"/>
        <v>6900</v>
      </c>
      <c r="J29" s="7">
        <f t="shared" si="5"/>
        <v>0</v>
      </c>
      <c r="K29" s="7">
        <f t="shared" si="5"/>
        <v>0</v>
      </c>
      <c r="L29" s="7">
        <f t="shared" si="5"/>
        <v>6570</v>
      </c>
      <c r="M29" s="7">
        <f t="shared" si="5"/>
        <v>210</v>
      </c>
      <c r="N29" s="7">
        <f t="shared" si="5"/>
        <v>119474</v>
      </c>
      <c r="O29" s="7">
        <f t="shared" si="5"/>
        <v>7182</v>
      </c>
      <c r="P29" s="7">
        <f t="shared" si="5"/>
        <v>0</v>
      </c>
      <c r="Q29" s="7">
        <f t="shared" si="5"/>
        <v>0</v>
      </c>
      <c r="R29" s="7">
        <f t="shared" si="5"/>
        <v>57942</v>
      </c>
      <c r="S29" s="7">
        <f t="shared" si="5"/>
        <v>2430</v>
      </c>
      <c r="T29" s="7">
        <f t="shared" si="5"/>
        <v>45762</v>
      </c>
      <c r="U29" s="7">
        <f t="shared" si="5"/>
        <v>1890</v>
      </c>
      <c r="V29" s="7">
        <f t="shared" si="5"/>
        <v>11100</v>
      </c>
      <c r="W29" s="7">
        <f t="shared" si="5"/>
        <v>516</v>
      </c>
      <c r="X29" s="7">
        <f t="shared" si="5"/>
        <v>3960</v>
      </c>
      <c r="Y29" s="7">
        <f t="shared" si="5"/>
        <v>156</v>
      </c>
      <c r="Z29" s="7">
        <f t="shared" si="5"/>
        <v>2214</v>
      </c>
      <c r="AA29" s="7">
        <f t="shared" si="5"/>
        <v>216</v>
      </c>
      <c r="AB29" s="7">
        <f>SUM(B29:AA29)</f>
        <v>1017777</v>
      </c>
      <c r="AC29" s="19">
        <f>SUM(AC24:AC28)</f>
        <v>1017777</v>
      </c>
    </row>
    <row r="31" spans="1:29" x14ac:dyDescent="0.25">
      <c r="A31" s="9" t="s">
        <v>31</v>
      </c>
      <c r="B31" s="2">
        <f>B20+B28</f>
        <v>445251</v>
      </c>
      <c r="C31" s="2">
        <f t="shared" ref="C31:AB32" si="6">C20+C28</f>
        <v>28057</v>
      </c>
      <c r="D31" s="2">
        <f t="shared" si="6"/>
        <v>34582</v>
      </c>
      <c r="E31" s="2">
        <f t="shared" si="6"/>
        <v>43</v>
      </c>
      <c r="F31" s="2">
        <f t="shared" si="6"/>
        <v>173468</v>
      </c>
      <c r="G31" s="2">
        <f t="shared" si="6"/>
        <v>4516</v>
      </c>
      <c r="H31" s="2">
        <f t="shared" si="6"/>
        <v>93694</v>
      </c>
      <c r="I31" s="2">
        <f t="shared" si="6"/>
        <v>5533</v>
      </c>
      <c r="J31" s="2">
        <f t="shared" si="6"/>
        <v>30128</v>
      </c>
      <c r="K31" s="2">
        <f t="shared" si="6"/>
        <v>10</v>
      </c>
      <c r="L31" s="2">
        <f t="shared" si="6"/>
        <v>8515</v>
      </c>
      <c r="M31" s="2">
        <f t="shared" si="6"/>
        <v>72</v>
      </c>
      <c r="N31" s="2">
        <f t="shared" si="6"/>
        <v>8721</v>
      </c>
      <c r="O31" s="2">
        <f t="shared" si="6"/>
        <v>550</v>
      </c>
      <c r="P31" s="2">
        <f t="shared" si="6"/>
        <v>6414</v>
      </c>
      <c r="Q31" s="2">
        <f t="shared" si="6"/>
        <v>0</v>
      </c>
      <c r="R31" s="2">
        <f t="shared" si="6"/>
        <v>6644</v>
      </c>
      <c r="S31" s="2">
        <f t="shared" si="6"/>
        <v>192</v>
      </c>
      <c r="T31" s="2">
        <f t="shared" si="6"/>
        <v>210179</v>
      </c>
      <c r="U31" s="2">
        <f t="shared" si="6"/>
        <v>6772</v>
      </c>
      <c r="V31" s="2">
        <f t="shared" si="6"/>
        <v>34249</v>
      </c>
      <c r="W31" s="2">
        <f t="shared" si="6"/>
        <v>1805</v>
      </c>
      <c r="X31" s="2">
        <f t="shared" si="6"/>
        <v>3509</v>
      </c>
      <c r="Y31" s="2">
        <f t="shared" si="6"/>
        <v>432</v>
      </c>
      <c r="Z31" s="2">
        <f t="shared" si="6"/>
        <v>1180</v>
      </c>
      <c r="AA31" s="2">
        <f t="shared" si="6"/>
        <v>273</v>
      </c>
      <c r="AB31" s="2">
        <f t="shared" si="6"/>
        <v>1104789</v>
      </c>
      <c r="AC31" s="2"/>
    </row>
    <row r="32" spans="1:29" x14ac:dyDescent="0.25">
      <c r="A32" s="9" t="s">
        <v>32</v>
      </c>
      <c r="B32" s="7">
        <f>B21+B29</f>
        <v>13357530</v>
      </c>
      <c r="C32" s="7">
        <f t="shared" si="6"/>
        <v>561140</v>
      </c>
      <c r="D32" s="7">
        <f t="shared" si="6"/>
        <v>0</v>
      </c>
      <c r="E32" s="7">
        <f t="shared" si="6"/>
        <v>0</v>
      </c>
      <c r="F32" s="7">
        <f t="shared" si="6"/>
        <v>3469360</v>
      </c>
      <c r="G32" s="7">
        <f t="shared" si="6"/>
        <v>90320</v>
      </c>
      <c r="H32" s="7">
        <f t="shared" si="6"/>
        <v>4216230</v>
      </c>
      <c r="I32" s="7">
        <f t="shared" si="6"/>
        <v>165990</v>
      </c>
      <c r="J32" s="7">
        <f t="shared" si="6"/>
        <v>0</v>
      </c>
      <c r="K32" s="7">
        <f t="shared" si="6"/>
        <v>0</v>
      </c>
      <c r="L32" s="7">
        <f t="shared" si="6"/>
        <v>255450</v>
      </c>
      <c r="M32" s="7">
        <f t="shared" si="6"/>
        <v>2160</v>
      </c>
      <c r="N32" s="7">
        <f t="shared" si="6"/>
        <v>715122</v>
      </c>
      <c r="O32" s="7">
        <f t="shared" si="6"/>
        <v>29700</v>
      </c>
      <c r="P32" s="7">
        <f t="shared" si="6"/>
        <v>0</v>
      </c>
      <c r="Q32" s="7">
        <f t="shared" si="6"/>
        <v>0</v>
      </c>
      <c r="R32" s="7">
        <f t="shared" si="6"/>
        <v>358776</v>
      </c>
      <c r="S32" s="7">
        <f t="shared" si="6"/>
        <v>10368</v>
      </c>
      <c r="T32" s="7">
        <f t="shared" si="6"/>
        <v>1261074</v>
      </c>
      <c r="U32" s="7">
        <f t="shared" si="6"/>
        <v>40632</v>
      </c>
      <c r="V32" s="7">
        <f t="shared" si="6"/>
        <v>410988</v>
      </c>
      <c r="W32" s="7">
        <f t="shared" si="6"/>
        <v>21660</v>
      </c>
      <c r="X32" s="7">
        <f t="shared" si="6"/>
        <v>42108</v>
      </c>
      <c r="Y32" s="7">
        <f t="shared" si="6"/>
        <v>5184</v>
      </c>
      <c r="Z32" s="7">
        <f t="shared" si="6"/>
        <v>31860</v>
      </c>
      <c r="AA32" s="7">
        <f t="shared" si="6"/>
        <v>7371</v>
      </c>
      <c r="AB32" s="7">
        <f t="shared" si="6"/>
        <v>25053023</v>
      </c>
      <c r="AC32" s="19">
        <f>AC21+AC29</f>
        <v>25053023</v>
      </c>
    </row>
  </sheetData>
  <mergeCells count="5">
    <mergeCell ref="B1:G1"/>
    <mergeCell ref="H1:M1"/>
    <mergeCell ref="N1:S1"/>
    <mergeCell ref="T1:W1"/>
    <mergeCell ref="X1:AA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O13" workbookViewId="0">
      <selection activeCell="AC29" sqref="AC29"/>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19050</v>
      </c>
      <c r="C4" s="2">
        <v>1277</v>
      </c>
      <c r="D4" s="2">
        <v>1358</v>
      </c>
      <c r="E4" s="2"/>
      <c r="F4" s="2">
        <v>6833</v>
      </c>
      <c r="G4" s="2">
        <v>262</v>
      </c>
      <c r="H4" s="2">
        <v>3033</v>
      </c>
      <c r="I4" s="2">
        <v>243</v>
      </c>
      <c r="J4" s="2">
        <v>1229</v>
      </c>
      <c r="K4" s="2"/>
      <c r="L4" s="2">
        <v>259</v>
      </c>
      <c r="M4" s="2"/>
      <c r="N4" s="2">
        <v>1255</v>
      </c>
      <c r="O4" s="2">
        <v>63</v>
      </c>
      <c r="P4" s="2">
        <v>506</v>
      </c>
      <c r="Q4" s="2"/>
      <c r="R4" s="2">
        <v>1053</v>
      </c>
      <c r="S4" s="2">
        <v>32</v>
      </c>
      <c r="T4" s="2">
        <v>5957</v>
      </c>
      <c r="U4" s="2">
        <v>166</v>
      </c>
      <c r="V4" s="2">
        <v>1113</v>
      </c>
      <c r="W4" s="2">
        <v>48</v>
      </c>
      <c r="X4" s="2">
        <v>354</v>
      </c>
      <c r="Y4" s="2">
        <v>28</v>
      </c>
      <c r="Z4" s="2">
        <v>66</v>
      </c>
      <c r="AA4" s="2">
        <v>12</v>
      </c>
      <c r="AB4" s="2">
        <f>SUM(B4:AA4)</f>
        <v>44197</v>
      </c>
      <c r="AC4" s="2">
        <f>(B4*B2)+(C4*C2)+(D4*D2)+(E4*E2)+(F4*F2)+(G4*G2)+(H4*H2)+(I4*I2)+(J4*J2)+(K4*K2)+(L4*L2)+(M4*M2)+(N4*N2)+(O4*O2)+(P4*P2)+(Q4*Q2)+(R4*R2)+(S4*S2)+(T4*T2)+(U4*U2)+(V4*V2)+(W4*W2)+(X4*X2)+(Y4*Y2)+(Z4*Z2)+(AA4*AA2)</f>
        <v>1112747</v>
      </c>
    </row>
    <row r="5" spans="1:29" x14ac:dyDescent="0.25">
      <c r="A5" s="2" t="s">
        <v>76</v>
      </c>
      <c r="B5" s="2">
        <v>30732</v>
      </c>
      <c r="C5" s="2">
        <v>2307</v>
      </c>
      <c r="D5" s="2">
        <v>2332</v>
      </c>
      <c r="E5" s="2">
        <v>3</v>
      </c>
      <c r="F5" s="2">
        <v>12854</v>
      </c>
      <c r="G5" s="2">
        <v>431</v>
      </c>
      <c r="H5" s="2">
        <v>5154</v>
      </c>
      <c r="I5" s="2">
        <v>351</v>
      </c>
      <c r="J5" s="2">
        <v>1964</v>
      </c>
      <c r="K5" s="2">
        <v>1</v>
      </c>
      <c r="L5" s="2">
        <v>430</v>
      </c>
      <c r="M5" s="2">
        <v>4</v>
      </c>
      <c r="N5" s="2">
        <v>117</v>
      </c>
      <c r="O5" s="2">
        <v>7</v>
      </c>
      <c r="P5" s="2">
        <v>236</v>
      </c>
      <c r="Q5" s="2"/>
      <c r="R5" s="2">
        <v>86</v>
      </c>
      <c r="S5" s="2">
        <v>3</v>
      </c>
      <c r="T5" s="2">
        <v>11967</v>
      </c>
      <c r="U5" s="2">
        <v>324</v>
      </c>
      <c r="V5" s="2">
        <v>1853</v>
      </c>
      <c r="W5" s="2">
        <v>87</v>
      </c>
      <c r="X5" s="2">
        <v>43</v>
      </c>
      <c r="Y5" s="2">
        <v>7</v>
      </c>
      <c r="Z5" s="2">
        <v>40</v>
      </c>
      <c r="AA5" s="2">
        <v>11</v>
      </c>
      <c r="AB5" s="2">
        <f t="shared" ref="AB5:AB20" si="0">SUM(B5:AA5)</f>
        <v>71344</v>
      </c>
      <c r="AC5" s="2">
        <f>(B5*B2)+(C5*C2)+(D5*D2)+(E5*E2)+(F5*F2)+(G5*G2)+(H5*H2)+(I5*I2)+(J5*J2)+(K5*K2)+(L5*L2)+(M5*M2)+(N5*N2)+(O5*O2)+(P5*P2)+(Q5*Q2)+(R5*R2)+(S5*S2)+(T5*T2)+(U5*U2)+(V5*V2)+(W5*W2)+(X5*X2)+(Y5*Y2)+(Z5*Z2)+(AA5*AA2)</f>
        <v>1603061</v>
      </c>
    </row>
    <row r="6" spans="1:29" x14ac:dyDescent="0.25">
      <c r="A6" s="2" t="s">
        <v>77</v>
      </c>
      <c r="B6" s="2">
        <v>7380</v>
      </c>
      <c r="C6" s="2">
        <v>479</v>
      </c>
      <c r="D6" s="2">
        <v>552</v>
      </c>
      <c r="E6" s="2"/>
      <c r="F6" s="2">
        <v>3708</v>
      </c>
      <c r="G6" s="2">
        <v>99</v>
      </c>
      <c r="H6" s="2">
        <v>2121</v>
      </c>
      <c r="I6" s="2">
        <v>138</v>
      </c>
      <c r="J6" s="2">
        <v>453</v>
      </c>
      <c r="K6" s="2"/>
      <c r="L6" s="2">
        <v>266</v>
      </c>
      <c r="M6" s="2">
        <v>2</v>
      </c>
      <c r="N6" s="2">
        <v>635</v>
      </c>
      <c r="O6" s="2">
        <v>30</v>
      </c>
      <c r="P6" s="2">
        <v>193</v>
      </c>
      <c r="Q6" s="2"/>
      <c r="R6" s="2">
        <v>526</v>
      </c>
      <c r="S6" s="2">
        <v>8</v>
      </c>
      <c r="T6" s="2">
        <v>4109</v>
      </c>
      <c r="U6" s="2">
        <v>185</v>
      </c>
      <c r="V6" s="2">
        <v>709</v>
      </c>
      <c r="W6" s="2">
        <v>50</v>
      </c>
      <c r="X6" s="2">
        <v>113</v>
      </c>
      <c r="Y6" s="2">
        <v>22</v>
      </c>
      <c r="Z6" s="2">
        <v>26</v>
      </c>
      <c r="AA6" s="2">
        <v>7</v>
      </c>
      <c r="AB6" s="2">
        <f t="shared" si="0"/>
        <v>21811</v>
      </c>
      <c r="AC6" s="2">
        <f>(B6*B2)+(C6*C2)+(D6*D2)+(E6*E2)+(F6*F2)+(G6*G2)+(H6*H2)+(I6*I2)+(J6*J2)+(K6*K2)+(L6*L2)+(M6*M2)+(N6*N2)+(O6*O2)+(P6*P2)+(Q6*Q2)+(R6*R2)+(S6*S2)+(T6*T2)+(U6*U2)+(V6*V2)+(W6*W2)+(X6*X2)+(Y6*Y2)+(Z6*Z2)+(AA6*AA2)</f>
        <v>534654</v>
      </c>
    </row>
    <row r="7" spans="1:29" x14ac:dyDescent="0.25">
      <c r="A7" s="2" t="s">
        <v>0</v>
      </c>
      <c r="B7" s="2">
        <v>50814</v>
      </c>
      <c r="C7" s="2">
        <v>2579</v>
      </c>
      <c r="D7" s="2">
        <v>4366</v>
      </c>
      <c r="E7" s="2">
        <v>5</v>
      </c>
      <c r="F7" s="2">
        <v>21108</v>
      </c>
      <c r="G7" s="2">
        <v>375</v>
      </c>
      <c r="H7" s="2">
        <v>15020</v>
      </c>
      <c r="I7" s="2">
        <v>725</v>
      </c>
      <c r="J7" s="2">
        <v>4404</v>
      </c>
      <c r="K7" s="2">
        <v>2</v>
      </c>
      <c r="L7" s="2">
        <v>1512</v>
      </c>
      <c r="M7" s="2">
        <v>6</v>
      </c>
      <c r="N7" s="2">
        <v>174</v>
      </c>
      <c r="O7" s="2">
        <v>14</v>
      </c>
      <c r="P7" s="2">
        <v>532</v>
      </c>
      <c r="Q7" s="2"/>
      <c r="R7" s="2">
        <v>134</v>
      </c>
      <c r="S7" s="2">
        <v>1</v>
      </c>
      <c r="T7" s="2">
        <v>22674</v>
      </c>
      <c r="U7" s="2">
        <v>715</v>
      </c>
      <c r="V7" s="2">
        <v>4319</v>
      </c>
      <c r="W7" s="2">
        <v>269</v>
      </c>
      <c r="X7" s="2">
        <v>128</v>
      </c>
      <c r="Y7" s="2">
        <v>9</v>
      </c>
      <c r="Z7" s="2">
        <v>102</v>
      </c>
      <c r="AA7" s="2">
        <v>35</v>
      </c>
      <c r="AB7" s="2">
        <f t="shared" si="0"/>
        <v>130022</v>
      </c>
      <c r="AC7" s="2">
        <f>(B7*B2)+(C7*C2)+(D7*D2)+(E7*E2)+(F7*F2)+(G7*G2)+(H7*H2)+(I7*I2)+(J7*J2)+(K7*K2)+(L7*L2)+(M7*M2)+(N7*N2)+(O7*O2)+(P7*P2)+(Q7*Q2)+(R7*R2)+(S7*S2)+(T7*T2)+(U7*U2)+(V7*V2)+(W7*W2)+(X7*X2)+(Y7*Y2)+(Z7*Z2)+(AA7*AA2)</f>
        <v>2971897</v>
      </c>
    </row>
    <row r="8" spans="1:29" x14ac:dyDescent="0.25">
      <c r="A8" s="2" t="s">
        <v>78</v>
      </c>
      <c r="B8" s="2">
        <v>36913</v>
      </c>
      <c r="C8" s="2">
        <v>2903</v>
      </c>
      <c r="D8" s="2">
        <v>2660</v>
      </c>
      <c r="E8" s="2"/>
      <c r="F8" s="2">
        <v>13645</v>
      </c>
      <c r="G8" s="2">
        <v>516</v>
      </c>
      <c r="H8" s="2">
        <v>5658</v>
      </c>
      <c r="I8" s="2">
        <v>438</v>
      </c>
      <c r="J8" s="2">
        <v>2349</v>
      </c>
      <c r="K8" s="2"/>
      <c r="L8" s="2">
        <v>384</v>
      </c>
      <c r="M8" s="2">
        <v>6</v>
      </c>
      <c r="N8" s="2">
        <v>439</v>
      </c>
      <c r="O8" s="2">
        <v>30</v>
      </c>
      <c r="P8" s="2">
        <v>431</v>
      </c>
      <c r="Q8" s="2"/>
      <c r="R8" s="2">
        <v>486</v>
      </c>
      <c r="S8" s="2">
        <v>18</v>
      </c>
      <c r="T8" s="2">
        <v>14586</v>
      </c>
      <c r="U8" s="2">
        <v>370</v>
      </c>
      <c r="V8" s="2">
        <v>2488</v>
      </c>
      <c r="W8" s="2">
        <v>110</v>
      </c>
      <c r="X8" s="2">
        <v>196</v>
      </c>
      <c r="Y8" s="2">
        <v>15</v>
      </c>
      <c r="Z8" s="2">
        <v>65</v>
      </c>
      <c r="AA8" s="2">
        <v>17</v>
      </c>
      <c r="AB8" s="2">
        <f t="shared" si="0"/>
        <v>84723</v>
      </c>
      <c r="AC8" s="2">
        <f>(B8*B2)+(C8*C2)+(D8*D2)+(E8*E2)+(F8*F2)+(G8*G2)+(H8*H2)+(I8*I2)+(J8*J2)+(K8*K2)+(L8*L2)+(M8*M2)+(N8*N2)+(O8*O2)+(P8*P2)+(Q8*Q2)+(R8*R2)+(S8*S2)+(T8*T2)+(U8*U2)+(V8*V2)+(W8*W2)+(X8*X2)+(Y8*Y2)+(Z8*Z2)+(AA8*AA2)</f>
        <v>1918612</v>
      </c>
    </row>
    <row r="9" spans="1:29" x14ac:dyDescent="0.25">
      <c r="A9" s="2" t="s">
        <v>79</v>
      </c>
      <c r="B9" s="2">
        <v>31212</v>
      </c>
      <c r="C9" s="2">
        <v>1515</v>
      </c>
      <c r="D9" s="2">
        <v>1983</v>
      </c>
      <c r="E9" s="2">
        <v>1</v>
      </c>
      <c r="F9" s="2">
        <v>9575</v>
      </c>
      <c r="G9" s="2">
        <v>162</v>
      </c>
      <c r="H9" s="2">
        <v>8924</v>
      </c>
      <c r="I9" s="2">
        <v>451</v>
      </c>
      <c r="J9" s="2">
        <v>1895</v>
      </c>
      <c r="K9" s="2"/>
      <c r="L9" s="2">
        <v>783</v>
      </c>
      <c r="M9" s="2">
        <v>2</v>
      </c>
      <c r="N9" s="2">
        <v>427</v>
      </c>
      <c r="O9" s="2">
        <v>28</v>
      </c>
      <c r="P9" s="2">
        <v>394</v>
      </c>
      <c r="Q9" s="2"/>
      <c r="R9" s="2">
        <v>142</v>
      </c>
      <c r="S9" s="2"/>
      <c r="T9" s="2">
        <v>18185</v>
      </c>
      <c r="U9" s="2">
        <v>506</v>
      </c>
      <c r="V9" s="2">
        <v>2795</v>
      </c>
      <c r="W9" s="2">
        <v>135</v>
      </c>
      <c r="X9" s="2">
        <v>277</v>
      </c>
      <c r="Y9" s="2">
        <v>11</v>
      </c>
      <c r="Z9" s="2">
        <v>117</v>
      </c>
      <c r="AA9" s="2">
        <v>21</v>
      </c>
      <c r="AB9" s="2">
        <f t="shared" si="0"/>
        <v>79541</v>
      </c>
      <c r="AC9" s="2">
        <f>(B9*B2)+(C9*C2)+(D9*D2)+(E9*E2)+(F9*F2)+(G9*G2)+(H9*H2)+(I9*I2)+(J9*J2)+(K9*K2)+(L9*L2)+(M9*M2)+(N9*N2)+(O9*O2)+(P9*P2)+(Q9*Q2)+(R9*R2)+(S9*S2)+(T9*T2)+(U9*U2)+(V9*V2)+(W9*W2)+(X9*X2)+(Y9*Y2)+(Z9*Z2)+(AA9*AA2)</f>
        <v>1798742</v>
      </c>
    </row>
    <row r="10" spans="1:29" x14ac:dyDescent="0.25">
      <c r="A10" s="2" t="s">
        <v>80</v>
      </c>
      <c r="B10" s="2">
        <v>31597</v>
      </c>
      <c r="C10" s="2">
        <v>1794</v>
      </c>
      <c r="D10" s="2">
        <v>2696</v>
      </c>
      <c r="E10" s="2">
        <v>1</v>
      </c>
      <c r="F10" s="2">
        <v>12361</v>
      </c>
      <c r="G10" s="2">
        <v>201</v>
      </c>
      <c r="H10" s="2">
        <v>11793</v>
      </c>
      <c r="I10" s="2">
        <v>634</v>
      </c>
      <c r="J10" s="2">
        <v>2850</v>
      </c>
      <c r="K10" s="2">
        <v>1</v>
      </c>
      <c r="L10" s="2">
        <v>1188</v>
      </c>
      <c r="M10" s="2">
        <v>9</v>
      </c>
      <c r="N10" s="2">
        <v>302</v>
      </c>
      <c r="O10" s="2">
        <v>21</v>
      </c>
      <c r="P10" s="2">
        <v>482</v>
      </c>
      <c r="Q10" s="2"/>
      <c r="R10" s="2">
        <v>163</v>
      </c>
      <c r="S10" s="2">
        <v>2</v>
      </c>
      <c r="T10" s="2">
        <v>20980</v>
      </c>
      <c r="U10" s="2">
        <v>721</v>
      </c>
      <c r="V10" s="2">
        <v>4016</v>
      </c>
      <c r="W10" s="2">
        <v>220</v>
      </c>
      <c r="X10" s="2">
        <v>222</v>
      </c>
      <c r="Y10" s="2">
        <v>22</v>
      </c>
      <c r="Z10" s="2">
        <v>115</v>
      </c>
      <c r="AA10" s="2">
        <v>16</v>
      </c>
      <c r="AB10" s="2">
        <f t="shared" si="0"/>
        <v>92407</v>
      </c>
      <c r="AC10" s="2">
        <f>(B10*B2)+(C10*C2)+(D10*D2)+(E10*E2)+(F10*F2)+(G10*G2)+(H10*H2)+(I10*I2)+(J10*J2)+(K10*K2)+(L10*L2)+(M10*M2)+(N10*N2)+(O10*O2)+(P10*P2)+(Q10*Q2)+(R10*R2)+(S10*S2)+(T10*T2)+(U10*U2)+(V10*V2)+(W10*W2)+(X10*X2)+(Y10*Y2)+(Z10*Z2)+(AA10*AA2)</f>
        <v>2042956</v>
      </c>
    </row>
    <row r="11" spans="1:29" x14ac:dyDescent="0.25">
      <c r="A11" s="2" t="s">
        <v>81</v>
      </c>
      <c r="B11" s="2">
        <v>23725</v>
      </c>
      <c r="C11" s="2">
        <v>1487</v>
      </c>
      <c r="D11" s="2">
        <v>1753</v>
      </c>
      <c r="E11" s="2">
        <v>4</v>
      </c>
      <c r="F11" s="2">
        <v>9906</v>
      </c>
      <c r="G11" s="2">
        <v>203</v>
      </c>
      <c r="H11" s="2">
        <v>4184</v>
      </c>
      <c r="I11" s="2">
        <v>272</v>
      </c>
      <c r="J11" s="2">
        <v>1416</v>
      </c>
      <c r="K11" s="2"/>
      <c r="L11" s="2">
        <v>466</v>
      </c>
      <c r="M11" s="2">
        <v>2</v>
      </c>
      <c r="N11" s="2">
        <v>94</v>
      </c>
      <c r="O11" s="2">
        <v>2</v>
      </c>
      <c r="P11" s="2">
        <v>212</v>
      </c>
      <c r="Q11" s="2"/>
      <c r="R11" s="2">
        <v>89</v>
      </c>
      <c r="S11" s="2"/>
      <c r="T11" s="2">
        <v>9057</v>
      </c>
      <c r="U11" s="2">
        <v>241</v>
      </c>
      <c r="V11" s="2">
        <v>1530</v>
      </c>
      <c r="W11" s="2">
        <v>107</v>
      </c>
      <c r="X11" s="2">
        <v>61</v>
      </c>
      <c r="Y11" s="2">
        <v>13</v>
      </c>
      <c r="Z11" s="2">
        <v>51</v>
      </c>
      <c r="AA11" s="2">
        <v>15</v>
      </c>
      <c r="AB11" s="2">
        <f t="shared" si="0"/>
        <v>54890</v>
      </c>
      <c r="AC11" s="2">
        <f>(B11*B2)+(C11*C2)+(D11*D2)+(E11*E2)+(F11*F2)+(G11*G2)+(H11*H2)+(I11*I2)+(J11*J2)+(K11*K2)+(L11*L2)+(M11*M2)+(N11*N2)+(O11*O2)+(P11*P2)+(Q11*Q2)+(R11*R2)+(S11*S2)+(T11*T2)+(U11*U2)+(V11*V2)+(W11*W2)+(X11*X2)+(Y11*Y2)+(Z11*Z2)+(AA11*AA2)</f>
        <v>1244874</v>
      </c>
    </row>
    <row r="12" spans="1:29" x14ac:dyDescent="0.25">
      <c r="A12" s="2" t="s">
        <v>82</v>
      </c>
      <c r="B12" s="2">
        <v>12917</v>
      </c>
      <c r="C12" s="2">
        <v>1028</v>
      </c>
      <c r="D12" s="2">
        <v>1168</v>
      </c>
      <c r="E12" s="2">
        <v>1</v>
      </c>
      <c r="F12" s="2">
        <v>4417</v>
      </c>
      <c r="G12" s="2">
        <v>231</v>
      </c>
      <c r="H12" s="2">
        <v>1435</v>
      </c>
      <c r="I12" s="2">
        <v>132</v>
      </c>
      <c r="J12" s="2">
        <v>909</v>
      </c>
      <c r="K12" s="2"/>
      <c r="L12" s="2">
        <v>119</v>
      </c>
      <c r="M12" s="2">
        <v>2</v>
      </c>
      <c r="N12" s="2">
        <v>1381</v>
      </c>
      <c r="O12" s="2">
        <v>97</v>
      </c>
      <c r="P12" s="2">
        <v>473</v>
      </c>
      <c r="Q12" s="2"/>
      <c r="R12" s="2">
        <v>811</v>
      </c>
      <c r="S12" s="2">
        <v>43</v>
      </c>
      <c r="T12" s="2">
        <v>10622</v>
      </c>
      <c r="U12" s="2">
        <v>445</v>
      </c>
      <c r="V12" s="2">
        <v>919</v>
      </c>
      <c r="W12" s="2">
        <v>49</v>
      </c>
      <c r="X12" s="2">
        <v>411</v>
      </c>
      <c r="Y12" s="2">
        <v>55</v>
      </c>
      <c r="Z12" s="2">
        <v>69</v>
      </c>
      <c r="AA12" s="2">
        <v>13</v>
      </c>
      <c r="AB12" s="2">
        <f t="shared" si="0"/>
        <v>37747</v>
      </c>
      <c r="AC12" s="2">
        <f>(B12*B2)+(C12*C2)+(D12*D2)+(E12*E2)+(F12*F2)+(G12*G2)+(H12*H2)+(I12*I2)+(J12*J2)+(K12*K2)+(L12*L2)+(M12*M2)+(N12*N2)+(O12*O2)+(P12*P2)+(Q12*Q2)+(R12*R2)+(S12*S2)+(T12*T2)+(U12*U2)+(V12*V2)+(W12*W2)+(X12*X2)+(Y12*Y2)+(Z12*Z2)+(AA12*AA2)</f>
        <v>823615</v>
      </c>
    </row>
    <row r="13" spans="1:29" x14ac:dyDescent="0.25">
      <c r="A13" s="2" t="s">
        <v>83</v>
      </c>
      <c r="B13" s="2">
        <v>17359</v>
      </c>
      <c r="C13" s="2">
        <v>945</v>
      </c>
      <c r="D13" s="2">
        <v>1572</v>
      </c>
      <c r="E13" s="2">
        <v>2</v>
      </c>
      <c r="F13" s="2">
        <v>8233</v>
      </c>
      <c r="G13" s="2">
        <v>140</v>
      </c>
      <c r="H13" s="2">
        <v>5263</v>
      </c>
      <c r="I13" s="2">
        <v>296</v>
      </c>
      <c r="J13" s="2">
        <v>1302</v>
      </c>
      <c r="K13" s="2">
        <v>1</v>
      </c>
      <c r="L13" s="2">
        <v>605</v>
      </c>
      <c r="M13" s="2">
        <v>5</v>
      </c>
      <c r="N13" s="2">
        <v>310</v>
      </c>
      <c r="O13" s="2">
        <v>18</v>
      </c>
      <c r="P13" s="2">
        <v>343</v>
      </c>
      <c r="Q13" s="2"/>
      <c r="R13" s="2">
        <v>251</v>
      </c>
      <c r="S13" s="2">
        <v>4</v>
      </c>
      <c r="T13" s="2">
        <v>9798</v>
      </c>
      <c r="U13" s="2">
        <v>448</v>
      </c>
      <c r="V13" s="2">
        <v>1827</v>
      </c>
      <c r="W13" s="2">
        <v>114</v>
      </c>
      <c r="X13" s="2">
        <v>133</v>
      </c>
      <c r="Y13" s="2">
        <v>21</v>
      </c>
      <c r="Z13" s="2">
        <v>61</v>
      </c>
      <c r="AA13" s="2">
        <v>19</v>
      </c>
      <c r="AB13" s="2">
        <f t="shared" si="0"/>
        <v>49070</v>
      </c>
      <c r="AC13" s="2">
        <f>(B13*B2)+(C13*C2)+(D13*D2)+(E13*E2)+(F13*F2)+(G13*G2)+(H13*H2)+(I13*I2)+(J13*J2)+(K13*K2)+(L13*L2)+(M13*M2)+(N13*N2)+(O13*O2)+(P13*P2)+(Q13*Q2)+(R13*R2)+(S13*S2)+(T13*T2)+(U13*U2)+(V13*V2)+(W13*W2)+(X13*X2)+(Y13*Y2)+(Z13*Z2)+(AA13*AA2)</f>
        <v>1100083</v>
      </c>
    </row>
    <row r="14" spans="1:29" x14ac:dyDescent="0.25">
      <c r="A14" s="2" t="s">
        <v>4</v>
      </c>
      <c r="B14" s="2">
        <v>3125</v>
      </c>
      <c r="C14" s="2">
        <v>207</v>
      </c>
      <c r="D14" s="2">
        <v>317</v>
      </c>
      <c r="E14" s="2">
        <v>1</v>
      </c>
      <c r="F14" s="2">
        <v>818</v>
      </c>
      <c r="G14" s="2">
        <v>20</v>
      </c>
      <c r="H14" s="2">
        <v>720</v>
      </c>
      <c r="I14" s="2">
        <v>47</v>
      </c>
      <c r="J14" s="2">
        <v>259</v>
      </c>
      <c r="K14" s="2"/>
      <c r="L14" s="2">
        <v>39</v>
      </c>
      <c r="M14" s="2">
        <v>1</v>
      </c>
      <c r="N14" s="2">
        <v>111</v>
      </c>
      <c r="O14" s="2">
        <v>11</v>
      </c>
      <c r="P14" s="2">
        <v>165</v>
      </c>
      <c r="Q14" s="2"/>
      <c r="R14" s="2">
        <v>53</v>
      </c>
      <c r="S14" s="2">
        <v>2</v>
      </c>
      <c r="T14" s="2">
        <v>2222</v>
      </c>
      <c r="U14" s="2">
        <v>56</v>
      </c>
      <c r="V14" s="2">
        <v>1015</v>
      </c>
      <c r="W14" s="2">
        <v>85</v>
      </c>
      <c r="X14" s="2">
        <v>209</v>
      </c>
      <c r="Y14" s="2">
        <v>8</v>
      </c>
      <c r="Z14" s="2">
        <v>65</v>
      </c>
      <c r="AA14" s="2">
        <v>12</v>
      </c>
      <c r="AB14" s="2">
        <f t="shared" si="0"/>
        <v>9568</v>
      </c>
      <c r="AC14" s="2">
        <f>(B14*B2)+(C14*C2)+(D14*D2)+(E14*E2)+(F14*F2)+(G14*G2)+(H14*H2)+(I14*I2)+(J14*J2)+(K14*K2)+(L14*L2)+(M14*M2)+(N14*N2)+(O14*O2)+(P14*P2)+(Q14*Q2)+(R14*R2)+(S14*S2)+(T14*T2)+(U14*U2)+(V14*V2)+(W14*W2)+(X14*X2)+(Y14*Y2)+(Z14*Z2)+(AA14*AA2)</f>
        <v>193877</v>
      </c>
    </row>
    <row r="15" spans="1:29" x14ac:dyDescent="0.25">
      <c r="A15" s="2" t="s">
        <v>3</v>
      </c>
      <c r="B15" s="2">
        <v>21216</v>
      </c>
      <c r="C15" s="2">
        <v>1198</v>
      </c>
      <c r="D15" s="2">
        <v>1591</v>
      </c>
      <c r="E15" s="2">
        <v>1</v>
      </c>
      <c r="F15" s="2">
        <v>8873</v>
      </c>
      <c r="G15" s="2">
        <v>176</v>
      </c>
      <c r="H15" s="2">
        <v>5278</v>
      </c>
      <c r="I15" s="2">
        <v>282</v>
      </c>
      <c r="J15" s="2">
        <v>1344</v>
      </c>
      <c r="K15" s="2"/>
      <c r="L15" s="2">
        <v>484</v>
      </c>
      <c r="M15" s="2">
        <v>5</v>
      </c>
      <c r="N15" s="2">
        <v>399</v>
      </c>
      <c r="O15" s="2">
        <v>17</v>
      </c>
      <c r="P15" s="2">
        <v>325</v>
      </c>
      <c r="Q15" s="2"/>
      <c r="R15" s="2">
        <v>383</v>
      </c>
      <c r="S15" s="2">
        <v>4</v>
      </c>
      <c r="T15" s="2">
        <v>9635</v>
      </c>
      <c r="U15" s="2">
        <v>359</v>
      </c>
      <c r="V15" s="2">
        <v>1612</v>
      </c>
      <c r="W15" s="2">
        <v>80</v>
      </c>
      <c r="X15" s="2">
        <v>220</v>
      </c>
      <c r="Y15" s="2">
        <v>54</v>
      </c>
      <c r="Z15" s="2">
        <v>70</v>
      </c>
      <c r="AA15" s="2">
        <v>11</v>
      </c>
      <c r="AB15" s="2">
        <f t="shared" si="0"/>
        <v>53617</v>
      </c>
      <c r="AC15" s="2">
        <f>(B15*B2)+(C15*C2)+(D15*D2)+(E15*E2)+(F15*F2)+(G15*G2)+(H15*H2)+(I15*I2)+(J15*J2)+(K15*K2)+(L15*L2)+(M15*M2)+(N15*N2)+(O15*O2)+(P15*P2)+(Q15*Q2)+(R15*R2)+(S15*S2)+(T15*T2)+(U15*U2)+(V15*V2)+(W15*W2)+(X15*X2)+(Y15*Y2)+(Z15*Z2)+(AA15*AA2)</f>
        <v>1242337</v>
      </c>
    </row>
    <row r="16" spans="1:29" x14ac:dyDescent="0.25">
      <c r="A16" s="2" t="s">
        <v>1</v>
      </c>
      <c r="B16" s="2">
        <v>63408</v>
      </c>
      <c r="C16" s="2">
        <v>4240</v>
      </c>
      <c r="D16" s="2">
        <v>4730</v>
      </c>
      <c r="E16" s="2">
        <v>3</v>
      </c>
      <c r="F16" s="2">
        <v>26747</v>
      </c>
      <c r="G16" s="2">
        <v>634</v>
      </c>
      <c r="H16" s="2">
        <v>9213</v>
      </c>
      <c r="I16" s="2">
        <v>603</v>
      </c>
      <c r="J16" s="2">
        <v>3829</v>
      </c>
      <c r="K16" s="2"/>
      <c r="L16" s="2">
        <v>784</v>
      </c>
      <c r="M16" s="2">
        <v>7</v>
      </c>
      <c r="N16" s="2">
        <v>651</v>
      </c>
      <c r="O16" s="2">
        <v>36</v>
      </c>
      <c r="P16" s="2">
        <v>656</v>
      </c>
      <c r="Q16" s="2"/>
      <c r="R16" s="2">
        <v>683</v>
      </c>
      <c r="S16" s="2">
        <v>19</v>
      </c>
      <c r="T16" s="2">
        <v>27763</v>
      </c>
      <c r="U16" s="2">
        <v>946</v>
      </c>
      <c r="V16" s="2">
        <v>3666</v>
      </c>
      <c r="W16" s="2">
        <v>155</v>
      </c>
      <c r="X16" s="2">
        <v>318</v>
      </c>
      <c r="Y16" s="2">
        <v>53</v>
      </c>
      <c r="Z16" s="2">
        <v>82</v>
      </c>
      <c r="AA16" s="2">
        <v>22</v>
      </c>
      <c r="AB16" s="2">
        <f t="shared" si="0"/>
        <v>149248</v>
      </c>
      <c r="AC16" s="2">
        <f>(B16*B2)+(C16*C2)+(D16*D2)+(E16*E2)+(F16*F2)+(G16*G2)+(H16*H2)+(I16*I2)+(J16*J2)+(K16*K2)+(L16*L2)+(M16*M2)+(N16*N2)+(O16*O2)+(P16*P2)+(Q16*Q2)+(R16*R2)+(S16*S2)+(T16*T2)+(U16*U2)+(V16*V2)+(W16*W2)+(X16*X2)+(Y16*Y2)+(Z16*Z2)+(AA16*AA2)</f>
        <v>3309665</v>
      </c>
    </row>
    <row r="17" spans="1:29" x14ac:dyDescent="0.25">
      <c r="A17" s="2" t="s">
        <v>84</v>
      </c>
      <c r="B17" s="2">
        <v>27702</v>
      </c>
      <c r="C17" s="2">
        <v>1129</v>
      </c>
      <c r="D17" s="2">
        <v>2113</v>
      </c>
      <c r="E17" s="2">
        <v>4</v>
      </c>
      <c r="F17" s="2">
        <v>9403</v>
      </c>
      <c r="G17" s="2">
        <v>137</v>
      </c>
      <c r="H17" s="2">
        <v>5561</v>
      </c>
      <c r="I17" s="2">
        <v>206</v>
      </c>
      <c r="J17" s="2">
        <v>1711</v>
      </c>
      <c r="K17" s="2"/>
      <c r="L17" s="2">
        <v>473</v>
      </c>
      <c r="M17" s="2">
        <v>3</v>
      </c>
      <c r="N17" s="2">
        <v>318</v>
      </c>
      <c r="O17" s="2">
        <v>13</v>
      </c>
      <c r="P17" s="2">
        <v>287</v>
      </c>
      <c r="Q17" s="2"/>
      <c r="R17" s="2">
        <v>248</v>
      </c>
      <c r="S17" s="2">
        <v>1</v>
      </c>
      <c r="T17" s="2">
        <v>10673</v>
      </c>
      <c r="U17" s="2">
        <v>368</v>
      </c>
      <c r="V17" s="2">
        <v>1857</v>
      </c>
      <c r="W17" s="2">
        <v>79</v>
      </c>
      <c r="X17" s="2">
        <v>173</v>
      </c>
      <c r="Y17" s="2">
        <v>26</v>
      </c>
      <c r="Z17" s="2">
        <v>78</v>
      </c>
      <c r="AA17" s="2">
        <v>28</v>
      </c>
      <c r="AB17" s="2">
        <f t="shared" si="0"/>
        <v>62591</v>
      </c>
      <c r="AC17" s="2">
        <f>(B17*B2)+(C17*C2)+(D17*D2)+(E17*E2)+(F17*F2)+(G17*G2)+(H17*H2)+(I17*I2)+(J17*J2)+(K17*K2)+(L17*L2)+(M17*M2)+(N17*N2)+(O17*O2)+(P17*P2)+(Q17*Q2)+(R17*R2)+(S17*S2)+(T17*T2)+(U17*U2)+(V17*V2)+(W17*W2)+(X17*X2)+(Y17*Y2)+(Z17*Z2)+(AA17*AA2)</f>
        <v>1450097</v>
      </c>
    </row>
    <row r="18" spans="1:29" x14ac:dyDescent="0.25">
      <c r="A18" s="2" t="s">
        <v>2</v>
      </c>
      <c r="B18" s="2">
        <v>44389</v>
      </c>
      <c r="C18" s="2">
        <v>3289</v>
      </c>
      <c r="D18" s="2">
        <v>3465</v>
      </c>
      <c r="E18" s="2"/>
      <c r="F18" s="2">
        <v>18197</v>
      </c>
      <c r="G18" s="2">
        <v>615</v>
      </c>
      <c r="H18" s="2">
        <v>6225</v>
      </c>
      <c r="I18" s="2">
        <v>426</v>
      </c>
      <c r="J18" s="2">
        <v>2782</v>
      </c>
      <c r="K18" s="2"/>
      <c r="L18" s="2">
        <v>447</v>
      </c>
      <c r="M18" s="2">
        <v>4</v>
      </c>
      <c r="N18" s="2">
        <v>610</v>
      </c>
      <c r="O18" s="2">
        <v>30</v>
      </c>
      <c r="P18" s="2">
        <v>466</v>
      </c>
      <c r="Q18" s="2"/>
      <c r="R18" s="2">
        <v>450</v>
      </c>
      <c r="S18" s="2">
        <v>9</v>
      </c>
      <c r="T18" s="2">
        <v>17678</v>
      </c>
      <c r="U18" s="2">
        <v>447</v>
      </c>
      <c r="V18" s="2">
        <v>2974</v>
      </c>
      <c r="W18" s="2">
        <v>165</v>
      </c>
      <c r="X18" s="2">
        <v>306</v>
      </c>
      <c r="Y18" s="2">
        <v>74</v>
      </c>
      <c r="Z18" s="2">
        <v>88</v>
      </c>
      <c r="AA18" s="2">
        <v>25</v>
      </c>
      <c r="AB18" s="2">
        <f t="shared" si="0"/>
        <v>103161</v>
      </c>
      <c r="AC18" s="2">
        <f>(B18*B2)+(C18*C2)+(D18*D2)+(E18*E2)+(F18*F2)+(G18*G2)+(H18*H2)+(I18*I2)+(J18*J2)+(K18*K2)+(L18*L2)+(M18*M2)+(N18*N2)+(O18*O2)+(P18*P2)+(Q18*Q2)+(R18*R2)+(S18*S2)+(T18*T2)+(U18*U2)+(V18*V2)+(W18*W2)+(X18*X2)+(Y18*Y2)+(Z18*Z2)+(AA18*AA2)</f>
        <v>2310580</v>
      </c>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9" t="s">
        <v>27</v>
      </c>
      <c r="B20" s="2">
        <f t="shared" ref="B20:AA20" si="1">SUM(B4:B18)</f>
        <v>421539</v>
      </c>
      <c r="C20" s="2">
        <f t="shared" si="1"/>
        <v>26377</v>
      </c>
      <c r="D20" s="2">
        <f t="shared" si="1"/>
        <v>32656</v>
      </c>
      <c r="E20" s="2">
        <f t="shared" si="1"/>
        <v>26</v>
      </c>
      <c r="F20" s="2">
        <f t="shared" si="1"/>
        <v>166678</v>
      </c>
      <c r="G20" s="2">
        <f t="shared" si="1"/>
        <v>4202</v>
      </c>
      <c r="H20" s="2">
        <f t="shared" si="1"/>
        <v>89582</v>
      </c>
      <c r="I20" s="2">
        <f t="shared" si="1"/>
        <v>5244</v>
      </c>
      <c r="J20" s="2">
        <f t="shared" si="1"/>
        <v>28696</v>
      </c>
      <c r="K20" s="2">
        <f t="shared" si="1"/>
        <v>5</v>
      </c>
      <c r="L20" s="2">
        <f t="shared" si="1"/>
        <v>8239</v>
      </c>
      <c r="M20" s="2">
        <f t="shared" si="1"/>
        <v>58</v>
      </c>
      <c r="N20" s="2">
        <f t="shared" si="1"/>
        <v>7223</v>
      </c>
      <c r="O20" s="2">
        <f t="shared" si="1"/>
        <v>417</v>
      </c>
      <c r="P20" s="2">
        <f t="shared" si="1"/>
        <v>5701</v>
      </c>
      <c r="Q20" s="2">
        <f t="shared" si="1"/>
        <v>0</v>
      </c>
      <c r="R20" s="2">
        <f t="shared" si="1"/>
        <v>5558</v>
      </c>
      <c r="S20" s="2">
        <f t="shared" si="1"/>
        <v>146</v>
      </c>
      <c r="T20" s="2">
        <f t="shared" si="1"/>
        <v>195906</v>
      </c>
      <c r="U20" s="2">
        <f t="shared" si="1"/>
        <v>6297</v>
      </c>
      <c r="V20" s="2">
        <f t="shared" si="1"/>
        <v>32693</v>
      </c>
      <c r="W20" s="2">
        <f t="shared" si="1"/>
        <v>1753</v>
      </c>
      <c r="X20" s="2">
        <f t="shared" si="1"/>
        <v>3164</v>
      </c>
      <c r="Y20" s="2">
        <f t="shared" si="1"/>
        <v>418</v>
      </c>
      <c r="Z20" s="2">
        <f t="shared" si="1"/>
        <v>1095</v>
      </c>
      <c r="AA20" s="2">
        <f t="shared" si="1"/>
        <v>264</v>
      </c>
      <c r="AB20" s="2">
        <f t="shared" si="0"/>
        <v>1043937</v>
      </c>
      <c r="AC20" s="2"/>
    </row>
    <row r="21" spans="1:29" x14ac:dyDescent="0.25">
      <c r="A21" s="9" t="s">
        <v>28</v>
      </c>
      <c r="B21" s="7">
        <f t="shared" ref="B21:AA21" si="2">B20*B2</f>
        <v>12646170</v>
      </c>
      <c r="C21" s="7">
        <f t="shared" si="2"/>
        <v>527540</v>
      </c>
      <c r="D21" s="7">
        <f t="shared" si="2"/>
        <v>0</v>
      </c>
      <c r="E21" s="7">
        <f t="shared" si="2"/>
        <v>0</v>
      </c>
      <c r="F21" s="7">
        <f t="shared" si="2"/>
        <v>3333560</v>
      </c>
      <c r="G21" s="7">
        <f t="shared" si="2"/>
        <v>84040</v>
      </c>
      <c r="H21" s="7">
        <f t="shared" si="2"/>
        <v>4031190</v>
      </c>
      <c r="I21" s="7">
        <f t="shared" si="2"/>
        <v>157320</v>
      </c>
      <c r="J21" s="7">
        <f t="shared" si="2"/>
        <v>0</v>
      </c>
      <c r="K21" s="7">
        <f t="shared" si="2"/>
        <v>0</v>
      </c>
      <c r="L21" s="7">
        <f t="shared" si="2"/>
        <v>247170</v>
      </c>
      <c r="M21" s="7">
        <f t="shared" si="2"/>
        <v>1740</v>
      </c>
      <c r="N21" s="7">
        <f t="shared" si="2"/>
        <v>592286</v>
      </c>
      <c r="O21" s="7">
        <f t="shared" si="2"/>
        <v>22518</v>
      </c>
      <c r="P21" s="7">
        <f t="shared" si="2"/>
        <v>0</v>
      </c>
      <c r="Q21" s="7">
        <f t="shared" si="2"/>
        <v>0</v>
      </c>
      <c r="R21" s="7">
        <f t="shared" si="2"/>
        <v>300132</v>
      </c>
      <c r="S21" s="7">
        <f t="shared" si="2"/>
        <v>7884</v>
      </c>
      <c r="T21" s="7">
        <f t="shared" si="2"/>
        <v>1175436</v>
      </c>
      <c r="U21" s="7">
        <f t="shared" si="2"/>
        <v>37782</v>
      </c>
      <c r="V21" s="7">
        <f t="shared" si="2"/>
        <v>392316</v>
      </c>
      <c r="W21" s="7">
        <f t="shared" si="2"/>
        <v>21036</v>
      </c>
      <c r="X21" s="7">
        <f t="shared" si="2"/>
        <v>37968</v>
      </c>
      <c r="Y21" s="7">
        <f t="shared" si="2"/>
        <v>5016</v>
      </c>
      <c r="Z21" s="7">
        <f t="shared" si="2"/>
        <v>29565</v>
      </c>
      <c r="AA21" s="7">
        <f t="shared" si="2"/>
        <v>7128</v>
      </c>
      <c r="AB21" s="7">
        <f>SUM(B21:AA21)</f>
        <v>23657797</v>
      </c>
      <c r="AC21" s="19">
        <f>SUM(AC4:AC20)</f>
        <v>23657797</v>
      </c>
    </row>
    <row r="24" spans="1:29" x14ac:dyDescent="0.25">
      <c r="A24" s="1" t="s">
        <v>5</v>
      </c>
      <c r="B24" s="2">
        <v>5135</v>
      </c>
      <c r="C24" s="2">
        <v>339</v>
      </c>
      <c r="D24" s="2">
        <v>398</v>
      </c>
      <c r="E24" s="2"/>
      <c r="F24" s="2">
        <v>1880</v>
      </c>
      <c r="G24" s="2">
        <v>79</v>
      </c>
      <c r="H24" s="2">
        <v>614</v>
      </c>
      <c r="I24" s="2">
        <v>46</v>
      </c>
      <c r="J24" s="2">
        <v>335</v>
      </c>
      <c r="K24" s="2"/>
      <c r="L24" s="2">
        <v>64</v>
      </c>
      <c r="M24" s="2">
        <v>4</v>
      </c>
      <c r="N24" s="2">
        <v>477</v>
      </c>
      <c r="O24" s="2">
        <v>36</v>
      </c>
      <c r="P24" s="2">
        <v>184</v>
      </c>
      <c r="Q24" s="2"/>
      <c r="R24" s="2">
        <v>349</v>
      </c>
      <c r="S24" s="2">
        <v>10</v>
      </c>
      <c r="T24" s="2">
        <v>2292</v>
      </c>
      <c r="U24" s="2">
        <v>108</v>
      </c>
      <c r="V24" s="2">
        <v>286</v>
      </c>
      <c r="W24" s="2">
        <v>14</v>
      </c>
      <c r="X24" s="2">
        <v>73</v>
      </c>
      <c r="Y24" s="2">
        <v>4</v>
      </c>
      <c r="Z24" s="2">
        <v>22</v>
      </c>
      <c r="AA24" s="2">
        <v>2</v>
      </c>
      <c r="AB24" s="2">
        <f t="shared" ref="AB24:AB26" si="3">SUM(B24:AA24)</f>
        <v>12751</v>
      </c>
      <c r="AC24" s="2">
        <f>(B24*B2)+(C24*C2)+(D24*D2)+(E24*E2)+(F24*F2)+(G24*G2)+(H24*H2)+(I24*I2)+(J24*J2)+(K24*K2)+(L24*L2)+(M24*M2)+(N24*N2)+(O24*O2)+(P24*P2)+(Q24*Q2)+(R24*R2)+(S24*S2)+(T24*T2)+(U24*U2)+(V24*V2)+(W24*W2)+(X24*X2)+(Y24*Y2)+(Z24*Z2)+(AA24*AA2)</f>
        <v>311076</v>
      </c>
    </row>
    <row r="25" spans="1:29" x14ac:dyDescent="0.25">
      <c r="A25" s="1" t="s">
        <v>6</v>
      </c>
      <c r="B25" s="2">
        <v>7657</v>
      </c>
      <c r="C25" s="2">
        <v>705</v>
      </c>
      <c r="D25" s="2">
        <v>582</v>
      </c>
      <c r="E25" s="2"/>
      <c r="F25" s="2">
        <v>2545</v>
      </c>
      <c r="G25" s="2">
        <v>115</v>
      </c>
      <c r="H25" s="2">
        <v>1110</v>
      </c>
      <c r="I25" s="2">
        <v>115</v>
      </c>
      <c r="J25" s="2">
        <v>500</v>
      </c>
      <c r="K25" s="2"/>
      <c r="L25" s="2">
        <v>89</v>
      </c>
      <c r="M25" s="2">
        <v>3</v>
      </c>
      <c r="N25" s="2">
        <v>333</v>
      </c>
      <c r="O25" s="2">
        <v>25</v>
      </c>
      <c r="P25" s="2">
        <v>193</v>
      </c>
      <c r="Q25" s="2"/>
      <c r="R25" s="2">
        <v>263</v>
      </c>
      <c r="S25" s="2">
        <v>9</v>
      </c>
      <c r="T25" s="2">
        <v>3394</v>
      </c>
      <c r="U25" s="2">
        <v>124</v>
      </c>
      <c r="V25" s="2">
        <v>406</v>
      </c>
      <c r="W25" s="2">
        <v>20</v>
      </c>
      <c r="X25" s="2">
        <v>103</v>
      </c>
      <c r="Y25" s="2">
        <v>4</v>
      </c>
      <c r="Z25" s="2">
        <v>31</v>
      </c>
      <c r="AA25" s="2">
        <v>3</v>
      </c>
      <c r="AB25" s="2">
        <f t="shared" si="3"/>
        <v>18329</v>
      </c>
      <c r="AC25" s="2">
        <f>(B25*B2)+(C25*C2)+(D25*D2)+(E25*E2)+(F25*F2)+(G25*G2)+(H25*H2)+(I25*I2)+(J25*J2)+(K25*K2)+(L25*L2)+(M25*M2)+(N25*N2)+(O25*O2)+(P25*P2)+(Q25*Q2)+(R25*R2)+(S25*S2)+(T25*T2)+(U25*U2)+(V25*V2)+(W25*W2)+(X25*X2)+(Y25*Y2)+(Z25*Z2)+(AA25*AA2)</f>
        <v>424936</v>
      </c>
    </row>
    <row r="26" spans="1:29" x14ac:dyDescent="0.25">
      <c r="A26" s="1" t="s">
        <v>7</v>
      </c>
      <c r="B26" s="2">
        <v>3499</v>
      </c>
      <c r="C26" s="2">
        <v>329</v>
      </c>
      <c r="D26" s="2">
        <v>281</v>
      </c>
      <c r="E26" s="2">
        <v>1</v>
      </c>
      <c r="F26" s="2">
        <v>1438</v>
      </c>
      <c r="G26" s="2">
        <v>67</v>
      </c>
      <c r="H26" s="2">
        <v>557</v>
      </c>
      <c r="I26" s="2">
        <v>65</v>
      </c>
      <c r="J26" s="2">
        <v>243</v>
      </c>
      <c r="K26" s="2"/>
      <c r="L26" s="2">
        <v>63</v>
      </c>
      <c r="M26" s="2"/>
      <c r="N26" s="2">
        <v>645</v>
      </c>
      <c r="O26" s="2">
        <v>73</v>
      </c>
      <c r="P26" s="2">
        <v>283</v>
      </c>
      <c r="Q26" s="2"/>
      <c r="R26" s="2">
        <v>460</v>
      </c>
      <c r="S26" s="2">
        <v>25</v>
      </c>
      <c r="T26" s="2">
        <v>1737</v>
      </c>
      <c r="U26" s="2">
        <v>76</v>
      </c>
      <c r="V26" s="2">
        <v>216</v>
      </c>
      <c r="W26" s="2">
        <v>9</v>
      </c>
      <c r="X26" s="2">
        <v>153</v>
      </c>
      <c r="Y26" s="2">
        <v>5</v>
      </c>
      <c r="Z26" s="2">
        <v>29</v>
      </c>
      <c r="AA26" s="2">
        <v>3</v>
      </c>
      <c r="AB26" s="2">
        <f t="shared" si="3"/>
        <v>10257</v>
      </c>
      <c r="AC26" s="2">
        <f>(B26*B2)+(C26*C2)+(D26*D2)+(E26*E2)+(F26*F2)+(G26*G2)+(H26*H2)+(I26*I2)+(J26*J2)+(K26*K2)+(L26*L2)+(M26*M2)+(N26*N2)+(O26*O2)+(P26*P2)+(Q26*Q2)+(R26*R2)+(S26*S2)+(T26*T2)+(U26*U2)+(V26*V2)+(W26*W2)+(X26*X2)+(Y26*Y2)+(Z26*Z2)+(AA26*AA2)</f>
        <v>269915</v>
      </c>
    </row>
    <row r="28" spans="1:29" x14ac:dyDescent="0.25">
      <c r="A28" s="9" t="s">
        <v>29</v>
      </c>
      <c r="B28" s="2">
        <f>SUM(B24:B27)</f>
        <v>16291</v>
      </c>
      <c r="C28" s="2">
        <f t="shared" ref="C28:AB28" si="4">SUM(C24:C27)</f>
        <v>1373</v>
      </c>
      <c r="D28" s="2">
        <f t="shared" si="4"/>
        <v>1261</v>
      </c>
      <c r="E28" s="2">
        <f t="shared" si="4"/>
        <v>1</v>
      </c>
      <c r="F28" s="2">
        <f t="shared" si="4"/>
        <v>5863</v>
      </c>
      <c r="G28" s="2">
        <f t="shared" si="4"/>
        <v>261</v>
      </c>
      <c r="H28" s="2">
        <f t="shared" si="4"/>
        <v>2281</v>
      </c>
      <c r="I28" s="2">
        <f t="shared" si="4"/>
        <v>226</v>
      </c>
      <c r="J28" s="2">
        <f t="shared" si="4"/>
        <v>1078</v>
      </c>
      <c r="K28" s="2">
        <f t="shared" si="4"/>
        <v>0</v>
      </c>
      <c r="L28" s="2">
        <f t="shared" si="4"/>
        <v>216</v>
      </c>
      <c r="M28" s="2">
        <f t="shared" si="4"/>
        <v>7</v>
      </c>
      <c r="N28" s="2">
        <f t="shared" si="4"/>
        <v>1455</v>
      </c>
      <c r="O28" s="2">
        <f t="shared" si="4"/>
        <v>134</v>
      </c>
      <c r="P28" s="2">
        <f t="shared" si="4"/>
        <v>660</v>
      </c>
      <c r="Q28" s="2">
        <f t="shared" si="4"/>
        <v>0</v>
      </c>
      <c r="R28" s="2">
        <f t="shared" si="4"/>
        <v>1072</v>
      </c>
      <c r="S28" s="2">
        <f t="shared" si="4"/>
        <v>44</v>
      </c>
      <c r="T28" s="2">
        <f t="shared" si="4"/>
        <v>7423</v>
      </c>
      <c r="U28" s="2">
        <f t="shared" si="4"/>
        <v>308</v>
      </c>
      <c r="V28" s="2">
        <f t="shared" si="4"/>
        <v>908</v>
      </c>
      <c r="W28" s="2">
        <f t="shared" si="4"/>
        <v>43</v>
      </c>
      <c r="X28" s="2">
        <f t="shared" si="4"/>
        <v>329</v>
      </c>
      <c r="Y28" s="2">
        <f t="shared" si="4"/>
        <v>13</v>
      </c>
      <c r="Z28" s="2">
        <f t="shared" si="4"/>
        <v>82</v>
      </c>
      <c r="AA28" s="2">
        <f t="shared" si="4"/>
        <v>8</v>
      </c>
      <c r="AB28" s="2">
        <f t="shared" si="4"/>
        <v>41337</v>
      </c>
      <c r="AC28" s="2"/>
    </row>
    <row r="29" spans="1:29" x14ac:dyDescent="0.25">
      <c r="A29" s="9" t="s">
        <v>30</v>
      </c>
      <c r="B29" s="7">
        <f>B28*B2</f>
        <v>488730</v>
      </c>
      <c r="C29" s="7">
        <f t="shared" ref="C29:AA29" si="5">C28*C2</f>
        <v>27460</v>
      </c>
      <c r="D29" s="7">
        <f t="shared" si="5"/>
        <v>0</v>
      </c>
      <c r="E29" s="7">
        <f t="shared" si="5"/>
        <v>0</v>
      </c>
      <c r="F29" s="7">
        <f t="shared" si="5"/>
        <v>117260</v>
      </c>
      <c r="G29" s="7">
        <f t="shared" si="5"/>
        <v>5220</v>
      </c>
      <c r="H29" s="7">
        <f t="shared" si="5"/>
        <v>102645</v>
      </c>
      <c r="I29" s="7">
        <f t="shared" si="5"/>
        <v>6780</v>
      </c>
      <c r="J29" s="7">
        <f t="shared" si="5"/>
        <v>0</v>
      </c>
      <c r="K29" s="7">
        <f t="shared" si="5"/>
        <v>0</v>
      </c>
      <c r="L29" s="7">
        <f t="shared" si="5"/>
        <v>6480</v>
      </c>
      <c r="M29" s="7">
        <f t="shared" si="5"/>
        <v>210</v>
      </c>
      <c r="N29" s="7">
        <f t="shared" si="5"/>
        <v>119310</v>
      </c>
      <c r="O29" s="7">
        <f t="shared" si="5"/>
        <v>7236</v>
      </c>
      <c r="P29" s="7">
        <f t="shared" si="5"/>
        <v>0</v>
      </c>
      <c r="Q29" s="7">
        <f t="shared" si="5"/>
        <v>0</v>
      </c>
      <c r="R29" s="7">
        <f t="shared" si="5"/>
        <v>57888</v>
      </c>
      <c r="S29" s="7">
        <f t="shared" si="5"/>
        <v>2376</v>
      </c>
      <c r="T29" s="7">
        <f t="shared" si="5"/>
        <v>44538</v>
      </c>
      <c r="U29" s="7">
        <f t="shared" si="5"/>
        <v>1848</v>
      </c>
      <c r="V29" s="7">
        <f t="shared" si="5"/>
        <v>10896</v>
      </c>
      <c r="W29" s="7">
        <f t="shared" si="5"/>
        <v>516</v>
      </c>
      <c r="X29" s="7">
        <f t="shared" si="5"/>
        <v>3948</v>
      </c>
      <c r="Y29" s="7">
        <f t="shared" si="5"/>
        <v>156</v>
      </c>
      <c r="Z29" s="7">
        <f t="shared" si="5"/>
        <v>2214</v>
      </c>
      <c r="AA29" s="7">
        <f t="shared" si="5"/>
        <v>216</v>
      </c>
      <c r="AB29" s="7">
        <f>SUM(B29:AA29)</f>
        <v>1005927</v>
      </c>
      <c r="AC29" s="19">
        <f>SUM(AC24:AC28)</f>
        <v>1005927</v>
      </c>
    </row>
    <row r="31" spans="1:29" x14ac:dyDescent="0.25">
      <c r="A31" s="9" t="s">
        <v>31</v>
      </c>
      <c r="B31" s="2">
        <f>B20+B28</f>
        <v>437830</v>
      </c>
      <c r="C31" s="2">
        <f t="shared" ref="C31:AB32" si="6">C20+C28</f>
        <v>27750</v>
      </c>
      <c r="D31" s="2">
        <f t="shared" si="6"/>
        <v>33917</v>
      </c>
      <c r="E31" s="2">
        <f t="shared" si="6"/>
        <v>27</v>
      </c>
      <c r="F31" s="2">
        <f t="shared" si="6"/>
        <v>172541</v>
      </c>
      <c r="G31" s="2">
        <f t="shared" si="6"/>
        <v>4463</v>
      </c>
      <c r="H31" s="2">
        <f t="shared" si="6"/>
        <v>91863</v>
      </c>
      <c r="I31" s="2">
        <f t="shared" si="6"/>
        <v>5470</v>
      </c>
      <c r="J31" s="2">
        <f t="shared" si="6"/>
        <v>29774</v>
      </c>
      <c r="K31" s="2">
        <f t="shared" si="6"/>
        <v>5</v>
      </c>
      <c r="L31" s="2">
        <f t="shared" si="6"/>
        <v>8455</v>
      </c>
      <c r="M31" s="2">
        <f t="shared" si="6"/>
        <v>65</v>
      </c>
      <c r="N31" s="2">
        <f t="shared" si="6"/>
        <v>8678</v>
      </c>
      <c r="O31" s="2">
        <f t="shared" si="6"/>
        <v>551</v>
      </c>
      <c r="P31" s="2">
        <f t="shared" si="6"/>
        <v>6361</v>
      </c>
      <c r="Q31" s="2">
        <f t="shared" si="6"/>
        <v>0</v>
      </c>
      <c r="R31" s="2">
        <f t="shared" si="6"/>
        <v>6630</v>
      </c>
      <c r="S31" s="2">
        <f t="shared" si="6"/>
        <v>190</v>
      </c>
      <c r="T31" s="2">
        <f t="shared" si="6"/>
        <v>203329</v>
      </c>
      <c r="U31" s="2">
        <f t="shared" si="6"/>
        <v>6605</v>
      </c>
      <c r="V31" s="2">
        <f t="shared" si="6"/>
        <v>33601</v>
      </c>
      <c r="W31" s="2">
        <f t="shared" si="6"/>
        <v>1796</v>
      </c>
      <c r="X31" s="2">
        <f t="shared" si="6"/>
        <v>3493</v>
      </c>
      <c r="Y31" s="2">
        <f t="shared" si="6"/>
        <v>431</v>
      </c>
      <c r="Z31" s="2">
        <f t="shared" si="6"/>
        <v>1177</v>
      </c>
      <c r="AA31" s="2">
        <f t="shared" si="6"/>
        <v>272</v>
      </c>
      <c r="AB31" s="2">
        <f t="shared" si="6"/>
        <v>1085274</v>
      </c>
      <c r="AC31" s="2"/>
    </row>
    <row r="32" spans="1:29" x14ac:dyDescent="0.25">
      <c r="A32" s="9" t="s">
        <v>32</v>
      </c>
      <c r="B32" s="7">
        <f>B21+B29</f>
        <v>13134900</v>
      </c>
      <c r="C32" s="7">
        <f t="shared" si="6"/>
        <v>555000</v>
      </c>
      <c r="D32" s="7">
        <f t="shared" si="6"/>
        <v>0</v>
      </c>
      <c r="E32" s="7">
        <f t="shared" si="6"/>
        <v>0</v>
      </c>
      <c r="F32" s="7">
        <f t="shared" si="6"/>
        <v>3450820</v>
      </c>
      <c r="G32" s="7">
        <f t="shared" si="6"/>
        <v>89260</v>
      </c>
      <c r="H32" s="7">
        <f t="shared" si="6"/>
        <v>4133835</v>
      </c>
      <c r="I32" s="7">
        <f t="shared" si="6"/>
        <v>164100</v>
      </c>
      <c r="J32" s="7">
        <f t="shared" si="6"/>
        <v>0</v>
      </c>
      <c r="K32" s="7">
        <f t="shared" si="6"/>
        <v>0</v>
      </c>
      <c r="L32" s="7">
        <f t="shared" si="6"/>
        <v>253650</v>
      </c>
      <c r="M32" s="7">
        <f t="shared" si="6"/>
        <v>1950</v>
      </c>
      <c r="N32" s="7">
        <f t="shared" si="6"/>
        <v>711596</v>
      </c>
      <c r="O32" s="7">
        <f t="shared" si="6"/>
        <v>29754</v>
      </c>
      <c r="P32" s="7">
        <f t="shared" si="6"/>
        <v>0</v>
      </c>
      <c r="Q32" s="7">
        <f t="shared" si="6"/>
        <v>0</v>
      </c>
      <c r="R32" s="7">
        <f t="shared" si="6"/>
        <v>358020</v>
      </c>
      <c r="S32" s="7">
        <f t="shared" si="6"/>
        <v>10260</v>
      </c>
      <c r="T32" s="7">
        <f t="shared" si="6"/>
        <v>1219974</v>
      </c>
      <c r="U32" s="7">
        <f t="shared" si="6"/>
        <v>39630</v>
      </c>
      <c r="V32" s="7">
        <f t="shared" si="6"/>
        <v>403212</v>
      </c>
      <c r="W32" s="7">
        <f t="shared" si="6"/>
        <v>21552</v>
      </c>
      <c r="X32" s="7">
        <f t="shared" si="6"/>
        <v>41916</v>
      </c>
      <c r="Y32" s="7">
        <f t="shared" si="6"/>
        <v>5172</v>
      </c>
      <c r="Z32" s="7">
        <f t="shared" si="6"/>
        <v>31779</v>
      </c>
      <c r="AA32" s="7">
        <f t="shared" si="6"/>
        <v>7344</v>
      </c>
      <c r="AB32" s="7">
        <f t="shared" si="6"/>
        <v>24663724</v>
      </c>
      <c r="AC32" s="19">
        <f>AC21+AC29</f>
        <v>24663724</v>
      </c>
    </row>
  </sheetData>
  <mergeCells count="5">
    <mergeCell ref="B1:G1"/>
    <mergeCell ref="H1:M1"/>
    <mergeCell ref="N1:S1"/>
    <mergeCell ref="T1:W1"/>
    <mergeCell ref="X1:AA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L10" workbookViewId="0">
      <selection activeCell="R29" sqref="R29"/>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
        <v>18558</v>
      </c>
      <c r="C4" s="2">
        <v>1255</v>
      </c>
      <c r="D4" s="2">
        <v>1285</v>
      </c>
      <c r="E4" s="2"/>
      <c r="F4" s="2">
        <v>6769</v>
      </c>
      <c r="G4" s="2">
        <v>258</v>
      </c>
      <c r="H4" s="2">
        <v>2937</v>
      </c>
      <c r="I4" s="2">
        <v>235</v>
      </c>
      <c r="J4" s="2">
        <v>1204</v>
      </c>
      <c r="K4" s="2"/>
      <c r="L4" s="2">
        <v>258</v>
      </c>
      <c r="M4" s="2"/>
      <c r="N4" s="2">
        <v>1226</v>
      </c>
      <c r="O4" s="2">
        <v>58</v>
      </c>
      <c r="P4" s="2">
        <v>495</v>
      </c>
      <c r="Q4" s="2"/>
      <c r="R4" s="2">
        <v>1044</v>
      </c>
      <c r="S4" s="2">
        <v>32</v>
      </c>
      <c r="T4" s="2">
        <v>5596</v>
      </c>
      <c r="U4" s="2">
        <v>159</v>
      </c>
      <c r="V4" s="2">
        <v>1045</v>
      </c>
      <c r="W4" s="2">
        <v>45</v>
      </c>
      <c r="X4" s="2">
        <v>260</v>
      </c>
      <c r="Y4" s="2">
        <v>17</v>
      </c>
      <c r="Z4" s="2">
        <v>43</v>
      </c>
      <c r="AA4" s="2">
        <v>10</v>
      </c>
      <c r="AB4" s="20">
        <f>SUM(B4:AA4)</f>
        <v>42789</v>
      </c>
      <c r="AC4" s="20">
        <f>(B4*B2)+(C4*C2)+(D4*D2)+(E4*E2)+(F4*F2)+(G4*G2)+(H4*H2)+(I4*I2)+(J4*J2)+(K4*K2)+(L4*L2)+(M4*M2)+(N4*N2)+(O4*O2)+(P4*P2)+(Q4*Q2)+(R4*R2)+(S4*S2)+(T4*T2)+(U4*U2)+(V4*V2)+(W4*W2)+(X4*X2)+(Y4*Y2)+(Z4*Z2)+(AA4*AA2)</f>
        <v>1083468</v>
      </c>
    </row>
    <row r="5" spans="1:29" x14ac:dyDescent="0.25">
      <c r="A5" s="2" t="s">
        <v>76</v>
      </c>
      <c r="B5" s="2">
        <v>29943</v>
      </c>
      <c r="C5" s="2">
        <v>2245</v>
      </c>
      <c r="D5" s="2">
        <v>2227</v>
      </c>
      <c r="E5" s="2"/>
      <c r="F5" s="2">
        <v>12726</v>
      </c>
      <c r="G5" s="2">
        <v>426</v>
      </c>
      <c r="H5" s="2">
        <v>4982</v>
      </c>
      <c r="I5" s="2">
        <v>340</v>
      </c>
      <c r="J5" s="2">
        <v>1910</v>
      </c>
      <c r="K5" s="2"/>
      <c r="L5" s="2">
        <v>423</v>
      </c>
      <c r="M5" s="2">
        <v>3</v>
      </c>
      <c r="N5" s="2">
        <v>115</v>
      </c>
      <c r="O5" s="2">
        <v>7</v>
      </c>
      <c r="P5" s="2">
        <v>233</v>
      </c>
      <c r="Q5" s="2"/>
      <c r="R5" s="2">
        <v>86</v>
      </c>
      <c r="S5" s="2">
        <v>3</v>
      </c>
      <c r="T5" s="2">
        <v>11358</v>
      </c>
      <c r="U5" s="2">
        <v>305</v>
      </c>
      <c r="V5" s="2">
        <v>1667</v>
      </c>
      <c r="W5" s="2">
        <v>77</v>
      </c>
      <c r="X5" s="2">
        <v>37</v>
      </c>
      <c r="Y5" s="2">
        <v>6</v>
      </c>
      <c r="Z5" s="2">
        <v>29</v>
      </c>
      <c r="AA5" s="2">
        <v>7</v>
      </c>
      <c r="AB5" s="20">
        <f t="shared" ref="AB5:AB20" si="0">SUM(B5:AA5)</f>
        <v>69155</v>
      </c>
      <c r="AC5" s="20">
        <f>(B5*B2)+(C5*C2)+(D5*D2)+(E5*E2)+(F5*F2)+(G5*G2)+(H5*H2)+(I5*I2)+(J5*J2)+(K5*K2)+(L5*L2)+(M5*M2)+(N5*N2)+(O5*O2)+(P5*P2)+(Q5*Q2)+(R5*R2)+(S5*S2)+(T5*T2)+(U5*U2)+(V5*V2)+(W5*W2)+(X5*X2)+(Y5*Y2)+(Z5*Z2)+(AA5*AA2)</f>
        <v>1560408</v>
      </c>
    </row>
    <row r="6" spans="1:29" x14ac:dyDescent="0.25">
      <c r="A6" s="2" t="s">
        <v>77</v>
      </c>
      <c r="B6" s="2">
        <v>7147</v>
      </c>
      <c r="C6" s="2">
        <v>459</v>
      </c>
      <c r="D6" s="2">
        <v>527</v>
      </c>
      <c r="E6" s="2"/>
      <c r="F6" s="2">
        <v>3658</v>
      </c>
      <c r="G6" s="2">
        <v>96</v>
      </c>
      <c r="H6" s="2">
        <v>2040</v>
      </c>
      <c r="I6" s="2">
        <v>134</v>
      </c>
      <c r="J6" s="2">
        <v>441</v>
      </c>
      <c r="K6" s="2"/>
      <c r="L6" s="2">
        <v>262</v>
      </c>
      <c r="M6" s="2">
        <v>2</v>
      </c>
      <c r="N6" s="2">
        <v>625</v>
      </c>
      <c r="O6" s="2">
        <v>30</v>
      </c>
      <c r="P6" s="2">
        <v>189</v>
      </c>
      <c r="Q6" s="2"/>
      <c r="R6" s="2">
        <v>522</v>
      </c>
      <c r="S6" s="2">
        <v>8</v>
      </c>
      <c r="T6" s="2">
        <v>3821</v>
      </c>
      <c r="U6" s="2">
        <v>174</v>
      </c>
      <c r="V6" s="2">
        <v>635</v>
      </c>
      <c r="W6" s="2">
        <v>45</v>
      </c>
      <c r="X6" s="2">
        <v>100</v>
      </c>
      <c r="Y6" s="2">
        <v>20</v>
      </c>
      <c r="Z6" s="2">
        <v>23</v>
      </c>
      <c r="AA6" s="2">
        <v>7</v>
      </c>
      <c r="AB6" s="20">
        <f t="shared" si="0"/>
        <v>20965</v>
      </c>
      <c r="AC6" s="20">
        <f>(B6*B2)+(C6*C2)+(D6*D2)+(E6*E2)+(F6*F2)+(G6*G2)+(H6*H2)+(I6*I2)+(J6*J2)+(K6*K2)+(L6*L2)+(M6*M2)+(N6*N2)+(O6*O2)+(P6*P2)+(Q6*Q2)+(R6*R2)+(S6*S2)+(T6*T2)+(U6*U2)+(V6*V2)+(W6*W2)+(X6*X2)+(Y6*Y2)+(Z6*Z2)+(AA6*AA2)</f>
        <v>518280</v>
      </c>
    </row>
    <row r="7" spans="1:29" x14ac:dyDescent="0.25">
      <c r="A7" s="2" t="s">
        <v>0</v>
      </c>
      <c r="B7" s="2">
        <v>49215</v>
      </c>
      <c r="C7" s="2">
        <v>2515</v>
      </c>
      <c r="D7" s="2">
        <v>4147</v>
      </c>
      <c r="E7" s="2"/>
      <c r="F7" s="2">
        <v>20809</v>
      </c>
      <c r="G7" s="2">
        <v>368</v>
      </c>
      <c r="H7" s="2">
        <v>14458</v>
      </c>
      <c r="I7" s="2">
        <v>709</v>
      </c>
      <c r="J7" s="2">
        <v>4275</v>
      </c>
      <c r="K7" s="2"/>
      <c r="L7" s="2">
        <v>1485</v>
      </c>
      <c r="M7" s="2">
        <v>5</v>
      </c>
      <c r="N7" s="2">
        <v>170</v>
      </c>
      <c r="O7" s="2">
        <v>13</v>
      </c>
      <c r="P7" s="2">
        <v>521</v>
      </c>
      <c r="Q7" s="2"/>
      <c r="R7" s="2">
        <v>130</v>
      </c>
      <c r="S7" s="2">
        <v>1</v>
      </c>
      <c r="T7" s="2">
        <v>21160</v>
      </c>
      <c r="U7" s="2">
        <v>667</v>
      </c>
      <c r="V7" s="2">
        <v>3884</v>
      </c>
      <c r="W7" s="2">
        <v>234</v>
      </c>
      <c r="X7" s="2">
        <v>110</v>
      </c>
      <c r="Y7" s="2">
        <v>7</v>
      </c>
      <c r="Z7" s="2">
        <v>86</v>
      </c>
      <c r="AA7" s="2">
        <v>29</v>
      </c>
      <c r="AB7" s="20">
        <f t="shared" si="0"/>
        <v>124998</v>
      </c>
      <c r="AC7" s="20">
        <f>(B7*B2)+(C7*C2)+(D7*D2)+(E7*E2)+(F7*F2)+(G7*G2)+(H7*H2)+(I7*I2)+(J7*J2)+(K7*K2)+(L7*L2)+(M7*M2)+(N7*N2)+(O7*O2)+(P7*P2)+(Q7*Q2)+(R7*R2)+(S7*S2)+(T7*T2)+(U7*U2)+(V7*V2)+(W7*W2)+(X7*X2)+(Y7*Y2)+(Z7*Z2)+(AA7*AA2)</f>
        <v>2873473</v>
      </c>
    </row>
    <row r="8" spans="1:29" x14ac:dyDescent="0.25">
      <c r="A8" s="2" t="s">
        <v>78</v>
      </c>
      <c r="B8" s="2">
        <v>36072</v>
      </c>
      <c r="C8" s="2">
        <v>2857</v>
      </c>
      <c r="D8" s="2">
        <v>2547</v>
      </c>
      <c r="E8" s="2"/>
      <c r="F8" s="2">
        <v>13534</v>
      </c>
      <c r="G8" s="2">
        <v>508</v>
      </c>
      <c r="H8" s="2">
        <v>5475</v>
      </c>
      <c r="I8" s="2">
        <v>429</v>
      </c>
      <c r="J8" s="2">
        <v>2284</v>
      </c>
      <c r="K8" s="2"/>
      <c r="L8" s="2">
        <v>380</v>
      </c>
      <c r="M8" s="2">
        <v>5</v>
      </c>
      <c r="N8" s="2">
        <v>435</v>
      </c>
      <c r="O8" s="2">
        <v>27</v>
      </c>
      <c r="P8" s="2">
        <v>422</v>
      </c>
      <c r="Q8" s="2"/>
      <c r="R8" s="2">
        <v>481</v>
      </c>
      <c r="S8" s="2">
        <v>19</v>
      </c>
      <c r="T8" s="2">
        <v>13824</v>
      </c>
      <c r="U8" s="2">
        <v>360</v>
      </c>
      <c r="V8" s="2">
        <v>2294</v>
      </c>
      <c r="W8" s="2">
        <v>101</v>
      </c>
      <c r="X8" s="2">
        <v>165</v>
      </c>
      <c r="Y8" s="2">
        <v>13</v>
      </c>
      <c r="Z8" s="2">
        <v>58</v>
      </c>
      <c r="AA8" s="2">
        <v>14</v>
      </c>
      <c r="AB8" s="20">
        <f t="shared" si="0"/>
        <v>82304</v>
      </c>
      <c r="AC8" s="20">
        <f>(B8*B2)+(C8*C2)+(D8*D2)+(E8*E2)+(F8*F2)+(G8*G2)+(H8*H2)+(I8*I2)+(J8*J2)+(K8*K2)+(L8*L2)+(M8*M2)+(N8*N2)+(O8*O2)+(P8*P2)+(Q8*Q2)+(R8*R2)+(S8*S2)+(T8*T2)+(U8*U2)+(V8*V2)+(W8*W2)+(X8*X2)+(Y8*Y2)+(Z8*Z2)+(AA8*AA2)</f>
        <v>1872987</v>
      </c>
    </row>
    <row r="9" spans="1:29" x14ac:dyDescent="0.25">
      <c r="A9" s="2" t="s">
        <v>79</v>
      </c>
      <c r="B9" s="2">
        <v>30167</v>
      </c>
      <c r="C9" s="2">
        <v>1453</v>
      </c>
      <c r="D9" s="2">
        <v>1884</v>
      </c>
      <c r="E9" s="2"/>
      <c r="F9" s="2">
        <v>9455</v>
      </c>
      <c r="G9" s="2">
        <v>159</v>
      </c>
      <c r="H9" s="2">
        <v>8627</v>
      </c>
      <c r="I9" s="2">
        <v>439</v>
      </c>
      <c r="J9" s="2">
        <v>1835</v>
      </c>
      <c r="K9" s="2"/>
      <c r="L9" s="2">
        <v>769</v>
      </c>
      <c r="M9" s="2">
        <v>2</v>
      </c>
      <c r="N9" s="2">
        <v>418</v>
      </c>
      <c r="O9" s="2">
        <v>26</v>
      </c>
      <c r="P9" s="2">
        <v>388</v>
      </c>
      <c r="Q9" s="2"/>
      <c r="R9" s="2">
        <v>136</v>
      </c>
      <c r="S9" s="2"/>
      <c r="T9" s="2">
        <v>17059</v>
      </c>
      <c r="U9" s="2">
        <v>472</v>
      </c>
      <c r="V9" s="2">
        <v>2539</v>
      </c>
      <c r="W9" s="2">
        <v>117</v>
      </c>
      <c r="X9" s="2">
        <v>258</v>
      </c>
      <c r="Y9" s="2">
        <v>10</v>
      </c>
      <c r="Z9" s="2">
        <v>100</v>
      </c>
      <c r="AA9" s="2">
        <v>16</v>
      </c>
      <c r="AB9" s="20">
        <f t="shared" si="0"/>
        <v>76329</v>
      </c>
      <c r="AC9" s="20">
        <f>(B9*B2)+(C9*C2)+(D9*D2)+(E9*E2)+(F9*F2)+(G9*G2)+(H9*H2)+(I9*I2)+(J9*J2)+(K9*K2)+(L9*L2)+(M9*M2)+(N9*N2)+(O9*O2)+(P9*P2)+(Q9*Q2)+(R9*R2)+(S9*S2)+(T9*T2)+(U9*U2)+(V9*V2)+(W9*W2)+(X9*X2)+(Y9*Y2)+(Z9*Z2)+(AA9*AA2)</f>
        <v>1737295</v>
      </c>
    </row>
    <row r="10" spans="1:29" x14ac:dyDescent="0.25">
      <c r="A10" s="2" t="s">
        <v>80</v>
      </c>
      <c r="B10" s="2">
        <v>30536</v>
      </c>
      <c r="C10" s="2">
        <v>1735</v>
      </c>
      <c r="D10" s="2">
        <v>2519</v>
      </c>
      <c r="E10" s="2"/>
      <c r="F10" s="2">
        <v>12187</v>
      </c>
      <c r="G10" s="2">
        <v>197</v>
      </c>
      <c r="H10" s="2">
        <v>11317</v>
      </c>
      <c r="I10" s="2">
        <v>621</v>
      </c>
      <c r="J10" s="2">
        <v>2753</v>
      </c>
      <c r="K10" s="2"/>
      <c r="L10" s="2">
        <v>1168</v>
      </c>
      <c r="M10" s="2">
        <v>8</v>
      </c>
      <c r="N10" s="2">
        <v>292</v>
      </c>
      <c r="O10" s="2">
        <v>21</v>
      </c>
      <c r="P10" s="2">
        <v>460</v>
      </c>
      <c r="Q10" s="2"/>
      <c r="R10" s="2">
        <v>162</v>
      </c>
      <c r="S10" s="2">
        <v>2</v>
      </c>
      <c r="T10" s="2">
        <v>19565</v>
      </c>
      <c r="U10" s="2">
        <v>674</v>
      </c>
      <c r="V10" s="2">
        <v>3541</v>
      </c>
      <c r="W10" s="2">
        <v>195</v>
      </c>
      <c r="X10" s="2">
        <v>193</v>
      </c>
      <c r="Y10" s="2">
        <v>22</v>
      </c>
      <c r="Z10" s="2">
        <v>98</v>
      </c>
      <c r="AA10" s="2">
        <v>11</v>
      </c>
      <c r="AB10" s="20">
        <f t="shared" si="0"/>
        <v>88277</v>
      </c>
      <c r="AC10" s="20">
        <f>(B10*B2)+(C10*C2)+(D10*D2)+(E10*E2)+(F10*F2)+(G10*G2)+(H10*H2)+(I10*I2)+(J10*J2)+(K10*K2)+(L10*L2)+(M10*M2)+(N10*N2)+(O10*O2)+(P10*P2)+(Q10*Q2)+(R10*R2)+(S10*S2)+(T10*T2)+(U10*U2)+(V10*V2)+(W10*W2)+(X10*X2)+(Y10*Y2)+(Z10*Z2)+(AA10*AA2)</f>
        <v>1967358</v>
      </c>
    </row>
    <row r="11" spans="1:29" x14ac:dyDescent="0.25">
      <c r="A11" s="2" t="s">
        <v>81</v>
      </c>
      <c r="B11" s="2">
        <v>22989</v>
      </c>
      <c r="C11" s="2">
        <v>1441</v>
      </c>
      <c r="D11" s="2">
        <v>1680</v>
      </c>
      <c r="E11" s="2"/>
      <c r="F11" s="2">
        <v>9811</v>
      </c>
      <c r="G11" s="2">
        <v>196</v>
      </c>
      <c r="H11" s="2">
        <v>4037</v>
      </c>
      <c r="I11" s="2">
        <v>269</v>
      </c>
      <c r="J11" s="2">
        <v>1366</v>
      </c>
      <c r="K11" s="2"/>
      <c r="L11" s="2">
        <v>459</v>
      </c>
      <c r="M11" s="2">
        <v>2</v>
      </c>
      <c r="N11" s="2">
        <v>92</v>
      </c>
      <c r="O11" s="2">
        <v>2</v>
      </c>
      <c r="P11" s="2">
        <v>204</v>
      </c>
      <c r="Q11" s="2"/>
      <c r="R11" s="2">
        <v>88</v>
      </c>
      <c r="S11" s="2"/>
      <c r="T11" s="2">
        <v>8481</v>
      </c>
      <c r="U11" s="2">
        <v>226</v>
      </c>
      <c r="V11" s="2">
        <v>1392</v>
      </c>
      <c r="W11" s="2">
        <v>96</v>
      </c>
      <c r="X11" s="2">
        <v>52</v>
      </c>
      <c r="Y11" s="2">
        <v>12</v>
      </c>
      <c r="Z11" s="2">
        <v>42</v>
      </c>
      <c r="AA11" s="2">
        <v>12</v>
      </c>
      <c r="AB11" s="20">
        <f t="shared" si="0"/>
        <v>52949</v>
      </c>
      <c r="AC11" s="20">
        <f>(B11*B2)+(C11*C2)+(D11*D2)+(E11*E2)+(F11*F2)+(G11*G2)+(H11*H2)+(I11*I2)+(J11*J2)+(K11*K2)+(L11*L2)+(M11*M2)+(N11*N2)+(O11*O2)+(P11*P2)+(Q11*Q2)+(R11*R2)+(S11*S2)+(T11*T2)+(U11*U2)+(V11*V2)+(W11*W2)+(X11*X2)+(Y11*Y2)+(Z11*Z2)+(AA11*AA2)</f>
        <v>1206923</v>
      </c>
    </row>
    <row r="12" spans="1:29" x14ac:dyDescent="0.25">
      <c r="A12" s="2" t="s">
        <v>82</v>
      </c>
      <c r="B12" s="2">
        <v>12605</v>
      </c>
      <c r="C12" s="2">
        <v>1008</v>
      </c>
      <c r="D12" s="2">
        <v>1125</v>
      </c>
      <c r="E12" s="2"/>
      <c r="F12" s="2">
        <v>4371</v>
      </c>
      <c r="G12" s="2">
        <v>230</v>
      </c>
      <c r="H12" s="2">
        <v>1392</v>
      </c>
      <c r="I12" s="2">
        <v>131</v>
      </c>
      <c r="J12" s="2">
        <v>891</v>
      </c>
      <c r="K12" s="2"/>
      <c r="L12" s="2">
        <v>119</v>
      </c>
      <c r="M12" s="2">
        <v>2</v>
      </c>
      <c r="N12" s="2">
        <v>1335</v>
      </c>
      <c r="O12" s="2">
        <v>95</v>
      </c>
      <c r="P12" s="2">
        <v>461</v>
      </c>
      <c r="Q12" s="2"/>
      <c r="R12" s="2">
        <v>801</v>
      </c>
      <c r="S12" s="2">
        <v>43</v>
      </c>
      <c r="T12" s="2">
        <v>10081</v>
      </c>
      <c r="U12" s="2">
        <v>419</v>
      </c>
      <c r="V12" s="2">
        <v>845</v>
      </c>
      <c r="W12" s="2">
        <v>45</v>
      </c>
      <c r="X12" s="2">
        <v>278</v>
      </c>
      <c r="Y12" s="2">
        <v>40</v>
      </c>
      <c r="Z12" s="2">
        <v>46</v>
      </c>
      <c r="AA12" s="2">
        <v>7</v>
      </c>
      <c r="AB12" s="20">
        <f t="shared" si="0"/>
        <v>36370</v>
      </c>
      <c r="AC12" s="20">
        <f>(B12*B2)+(C12*C2)+(D12*D2)+(E12*E2)+(F12*F2)+(G12*G2)+(H12*H2)+(I12*I2)+(J12*J2)+(K12*K2)+(L12*L2)+(M12*M2)+(N12*N2)+(O12*O2)+(P12*P2)+(Q12*Q2)+(R12*R2)+(S12*S2)+(T12*T2)+(U12*U2)+(V12*V2)+(W12*W2)+(X12*X2)+(Y12*Y2)+(Z12*Z2)+(AA12*AA2)</f>
        <v>799633</v>
      </c>
    </row>
    <row r="13" spans="1:29" x14ac:dyDescent="0.25">
      <c r="A13" s="2" t="s">
        <v>83</v>
      </c>
      <c r="B13" s="2">
        <v>16709</v>
      </c>
      <c r="C13" s="2">
        <v>913</v>
      </c>
      <c r="D13" s="2">
        <v>1499</v>
      </c>
      <c r="E13" s="2"/>
      <c r="F13" s="2">
        <v>8107</v>
      </c>
      <c r="G13" s="2">
        <v>134</v>
      </c>
      <c r="H13" s="2">
        <v>5045</v>
      </c>
      <c r="I13" s="2">
        <v>286</v>
      </c>
      <c r="J13" s="2">
        <v>1251</v>
      </c>
      <c r="K13" s="2"/>
      <c r="L13" s="2">
        <v>597</v>
      </c>
      <c r="M13" s="2">
        <v>5</v>
      </c>
      <c r="N13" s="2">
        <v>299</v>
      </c>
      <c r="O13" s="2">
        <v>18</v>
      </c>
      <c r="P13" s="2">
        <v>333</v>
      </c>
      <c r="Q13" s="2"/>
      <c r="R13" s="2">
        <v>248</v>
      </c>
      <c r="S13" s="2">
        <v>4</v>
      </c>
      <c r="T13" s="2">
        <v>9075</v>
      </c>
      <c r="U13" s="2">
        <v>416</v>
      </c>
      <c r="V13" s="2">
        <v>1618</v>
      </c>
      <c r="W13" s="2">
        <v>100</v>
      </c>
      <c r="X13" s="2">
        <v>115</v>
      </c>
      <c r="Y13" s="2">
        <v>19</v>
      </c>
      <c r="Z13" s="2">
        <v>53</v>
      </c>
      <c r="AA13" s="2">
        <v>15</v>
      </c>
      <c r="AB13" s="20">
        <f t="shared" si="0"/>
        <v>46859</v>
      </c>
      <c r="AC13" s="20">
        <f>(B13*B2)+(C13*C2)+(D13*D2)+(E13*E2)+(F13*F2)+(G13*G2)+(H13*H2)+(I13*I2)+(J13*J2)+(K13*K2)+(L13*L2)+(M13*M2)+(N13*N2)+(O13*O2)+(P13*P2)+(Q13*Q2)+(R13*R2)+(S13*S2)+(T13*T2)+(U13*U2)+(V13*V2)+(W13*W2)+(X13*X2)+(Y13*Y2)+(Z13*Z2)+(AA13*AA2)</f>
        <v>1058119</v>
      </c>
    </row>
    <row r="14" spans="1:29" x14ac:dyDescent="0.25">
      <c r="A14" s="2" t="s">
        <v>4</v>
      </c>
      <c r="B14" s="2">
        <v>3011</v>
      </c>
      <c r="C14" s="2">
        <v>204</v>
      </c>
      <c r="D14" s="2">
        <v>294</v>
      </c>
      <c r="E14" s="2"/>
      <c r="F14" s="2">
        <v>807</v>
      </c>
      <c r="G14" s="2">
        <v>20</v>
      </c>
      <c r="H14" s="2">
        <v>684</v>
      </c>
      <c r="I14" s="2">
        <v>44</v>
      </c>
      <c r="J14" s="2">
        <v>249</v>
      </c>
      <c r="K14" s="2"/>
      <c r="L14" s="2">
        <v>37</v>
      </c>
      <c r="M14" s="2">
        <v>1</v>
      </c>
      <c r="N14" s="2">
        <v>107</v>
      </c>
      <c r="O14" s="2">
        <v>11</v>
      </c>
      <c r="P14" s="2">
        <v>152</v>
      </c>
      <c r="Q14" s="2"/>
      <c r="R14" s="2">
        <v>50</v>
      </c>
      <c r="S14" s="2">
        <v>2</v>
      </c>
      <c r="T14" s="2">
        <v>2053</v>
      </c>
      <c r="U14" s="2">
        <v>50</v>
      </c>
      <c r="V14" s="2">
        <v>901</v>
      </c>
      <c r="W14" s="2">
        <v>73</v>
      </c>
      <c r="X14" s="2">
        <v>166</v>
      </c>
      <c r="Y14" s="2">
        <v>5</v>
      </c>
      <c r="Z14" s="2">
        <v>49</v>
      </c>
      <c r="AA14" s="2">
        <v>12</v>
      </c>
      <c r="AB14" s="20">
        <f t="shared" si="0"/>
        <v>8982</v>
      </c>
      <c r="AC14" s="20">
        <f>(B14*B2)+(C14*C2)+(D14*D2)+(E14*E2)+(F14*F2)+(G14*G2)+(H14*H2)+(I14*I2)+(J14*J2)+(K14*K2)+(L14*L2)+(M14*M2)+(N14*N2)+(O14*O2)+(P14*P2)+(Q14*Q2)+(R14*R2)+(S14*S2)+(T14*T2)+(U14*U2)+(V14*V2)+(W14*W2)+(X14*X2)+(Y14*Y2)+(Z14*Z2)+(AA14*AA2)</f>
        <v>184371</v>
      </c>
    </row>
    <row r="15" spans="1:29" x14ac:dyDescent="0.25">
      <c r="A15" s="2" t="s">
        <v>3</v>
      </c>
      <c r="B15" s="2">
        <v>20517</v>
      </c>
      <c r="C15" s="2">
        <v>1167</v>
      </c>
      <c r="D15" s="2">
        <v>1516</v>
      </c>
      <c r="E15" s="2"/>
      <c r="F15" s="2">
        <v>8764</v>
      </c>
      <c r="G15" s="2">
        <v>170</v>
      </c>
      <c r="H15" s="2">
        <v>5076</v>
      </c>
      <c r="I15" s="2">
        <v>271</v>
      </c>
      <c r="J15" s="2">
        <v>1309</v>
      </c>
      <c r="K15" s="2"/>
      <c r="L15" s="2">
        <v>477</v>
      </c>
      <c r="M15" s="2">
        <v>5</v>
      </c>
      <c r="N15" s="2">
        <v>395</v>
      </c>
      <c r="O15" s="2">
        <v>17</v>
      </c>
      <c r="P15" s="2">
        <v>315</v>
      </c>
      <c r="Q15" s="2"/>
      <c r="R15" s="2">
        <v>382</v>
      </c>
      <c r="S15" s="2">
        <v>4</v>
      </c>
      <c r="T15" s="2">
        <v>9048</v>
      </c>
      <c r="U15" s="2">
        <v>340</v>
      </c>
      <c r="V15" s="2">
        <v>1445</v>
      </c>
      <c r="W15" s="2">
        <v>76</v>
      </c>
      <c r="X15" s="2">
        <v>199</v>
      </c>
      <c r="Y15" s="2">
        <v>48</v>
      </c>
      <c r="Z15" s="2">
        <v>56</v>
      </c>
      <c r="AA15" s="2">
        <v>8</v>
      </c>
      <c r="AB15" s="20">
        <f t="shared" si="0"/>
        <v>51605</v>
      </c>
      <c r="AC15" s="20">
        <f>(B15*B2)+(C15*C2)+(D15*D2)+(E15*E2)+(F15*F2)+(G15*G2)+(H15*H2)+(I15*I2)+(J15*J2)+(K15*K2)+(L15*L2)+(M15*M2)+(N15*N2)+(O15*O2)+(P15*P2)+(Q15*Q2)+(R15*R2)+(S15*S2)+(T15*T2)+(U15*U2)+(V15*V2)+(W15*W2)+(X15*X2)+(Y15*Y2)+(Z15*Z2)+(AA15*AA2)</f>
        <v>1201964</v>
      </c>
    </row>
    <row r="16" spans="1:29" x14ac:dyDescent="0.25">
      <c r="A16" s="2" t="s">
        <v>1</v>
      </c>
      <c r="B16" s="2">
        <v>61903</v>
      </c>
      <c r="C16" s="2">
        <v>4162</v>
      </c>
      <c r="D16" s="2">
        <v>4577</v>
      </c>
      <c r="E16" s="2"/>
      <c r="F16" s="2">
        <v>26471</v>
      </c>
      <c r="G16" s="2">
        <v>626</v>
      </c>
      <c r="H16" s="2">
        <v>8923</v>
      </c>
      <c r="I16" s="2">
        <v>593</v>
      </c>
      <c r="J16" s="2">
        <v>3734</v>
      </c>
      <c r="K16" s="2"/>
      <c r="L16" s="2">
        <v>777</v>
      </c>
      <c r="M16" s="2">
        <v>7</v>
      </c>
      <c r="N16" s="2">
        <v>642</v>
      </c>
      <c r="O16" s="2">
        <v>36</v>
      </c>
      <c r="P16" s="2">
        <v>640</v>
      </c>
      <c r="Q16" s="2"/>
      <c r="R16" s="2">
        <v>681</v>
      </c>
      <c r="S16" s="2">
        <v>19</v>
      </c>
      <c r="T16" s="2">
        <v>26431</v>
      </c>
      <c r="U16" s="2">
        <v>890</v>
      </c>
      <c r="V16" s="2">
        <v>3379</v>
      </c>
      <c r="W16" s="2">
        <v>141</v>
      </c>
      <c r="X16" s="2">
        <v>285</v>
      </c>
      <c r="Y16" s="2">
        <v>50</v>
      </c>
      <c r="Z16" s="2">
        <v>69</v>
      </c>
      <c r="AA16" s="2">
        <v>20</v>
      </c>
      <c r="AB16" s="20">
        <f t="shared" si="0"/>
        <v>145056</v>
      </c>
      <c r="AC16" s="20">
        <f>(B16*B2)+(C16*C2)+(D16*D2)+(E16*E2)+(F16*F2)+(G16*G2)+(H16*H2)+(I16*I2)+(J16*J2)+(K16*K2)+(L16*L2)+(M16*M2)+(N16*N2)+(O16*O2)+(P16*P2)+(Q16*Q2)+(R16*R2)+(S16*S2)+(T16*T2)+(U16*U2)+(V16*V2)+(W16*W2)+(X16*X2)+(Y16*Y2)+(Z16*Z2)+(AA16*AA2)</f>
        <v>3230092</v>
      </c>
    </row>
    <row r="17" spans="1:29" x14ac:dyDescent="0.25">
      <c r="A17" s="2" t="s">
        <v>84</v>
      </c>
      <c r="B17" s="2">
        <v>26893</v>
      </c>
      <c r="C17" s="2">
        <v>1097</v>
      </c>
      <c r="D17" s="2">
        <v>2006</v>
      </c>
      <c r="E17" s="2"/>
      <c r="F17" s="2">
        <v>9294</v>
      </c>
      <c r="G17" s="2">
        <v>133</v>
      </c>
      <c r="H17" s="2">
        <v>5372</v>
      </c>
      <c r="I17" s="2">
        <v>198</v>
      </c>
      <c r="J17" s="2">
        <v>1651</v>
      </c>
      <c r="K17" s="2"/>
      <c r="L17" s="2">
        <v>467</v>
      </c>
      <c r="M17" s="2">
        <v>3</v>
      </c>
      <c r="N17" s="2">
        <v>310</v>
      </c>
      <c r="O17" s="2">
        <v>13</v>
      </c>
      <c r="P17" s="2">
        <v>282</v>
      </c>
      <c r="Q17" s="2"/>
      <c r="R17" s="2">
        <v>247</v>
      </c>
      <c r="S17" s="2">
        <v>1</v>
      </c>
      <c r="T17" s="2">
        <v>9966</v>
      </c>
      <c r="U17" s="2">
        <v>339</v>
      </c>
      <c r="V17" s="2">
        <v>1687</v>
      </c>
      <c r="W17" s="2">
        <v>72</v>
      </c>
      <c r="X17" s="2">
        <v>153</v>
      </c>
      <c r="Y17" s="2">
        <v>22</v>
      </c>
      <c r="Z17" s="2">
        <v>73</v>
      </c>
      <c r="AA17" s="2">
        <v>27</v>
      </c>
      <c r="AB17" s="20">
        <f t="shared" si="0"/>
        <v>60306</v>
      </c>
      <c r="AC17" s="20">
        <f>(B17*B2)+(C17*C2)+(D17*D2)+(E17*E2)+(F17*F2)+(G17*G2)+(H17*H2)+(I17*I2)+(J17*J2)+(K17*K2)+(L17*L2)+(M17*M2)+(N17*N2)+(O17*O2)+(P17*P2)+(Q17*Q2)+(R17*R2)+(S17*S2)+(T17*T2)+(U17*U2)+(V17*V2)+(W17*W2)+(X17*X2)+(Y17*Y2)+(Z17*Z2)+(AA17*AA2)</f>
        <v>1406302</v>
      </c>
    </row>
    <row r="18" spans="1:29" x14ac:dyDescent="0.25">
      <c r="A18" s="2" t="s">
        <v>2</v>
      </c>
      <c r="B18" s="2">
        <v>43335</v>
      </c>
      <c r="C18" s="2">
        <v>3226</v>
      </c>
      <c r="D18" s="2">
        <v>3328</v>
      </c>
      <c r="E18" s="2"/>
      <c r="F18" s="2">
        <v>18087</v>
      </c>
      <c r="G18" s="2">
        <v>610</v>
      </c>
      <c r="H18" s="2">
        <v>6007</v>
      </c>
      <c r="I18" s="2">
        <v>410</v>
      </c>
      <c r="J18" s="2">
        <v>2718</v>
      </c>
      <c r="K18" s="2"/>
      <c r="L18" s="2">
        <v>443</v>
      </c>
      <c r="M18" s="2">
        <v>4</v>
      </c>
      <c r="N18" s="2">
        <v>594</v>
      </c>
      <c r="O18" s="2">
        <v>29</v>
      </c>
      <c r="P18" s="2">
        <v>456</v>
      </c>
      <c r="Q18" s="2"/>
      <c r="R18" s="2">
        <v>440</v>
      </c>
      <c r="S18" s="2">
        <v>9</v>
      </c>
      <c r="T18" s="2">
        <v>16765</v>
      </c>
      <c r="U18" s="2">
        <v>423</v>
      </c>
      <c r="V18" s="2">
        <v>2758</v>
      </c>
      <c r="W18" s="2">
        <v>158</v>
      </c>
      <c r="X18" s="2">
        <v>214</v>
      </c>
      <c r="Y18" s="2">
        <v>48</v>
      </c>
      <c r="Z18" s="2">
        <v>62</v>
      </c>
      <c r="AA18" s="2">
        <v>18</v>
      </c>
      <c r="AB18" s="20">
        <f t="shared" si="0"/>
        <v>100142</v>
      </c>
      <c r="AC18" s="20">
        <f>(B18*B2)+(C18*C2)+(D18*D2)+(E18*E2)+(F18*F2)+(G18*G2)+(H18*H2)+(I18*I2)+(J18*J2)+(K18*K2)+(L18*L2)+(M18*M2)+(N18*N2)+(O18*O2)+(P18*P2)+(Q18*Q2)+(R18*R2)+(S18*S2)+(T18*T2)+(U18*U2)+(V18*V2)+(W18*W2)+(X18*X2)+(Y18*Y2)+(Z18*Z2)+(AA18*AA2)</f>
        <v>2252479</v>
      </c>
    </row>
    <row r="19" spans="1:29" x14ac:dyDescent="0.25">
      <c r="A19" s="2"/>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1:29" x14ac:dyDescent="0.25">
      <c r="A20" s="9" t="s">
        <v>27</v>
      </c>
      <c r="B20" s="20">
        <f t="shared" ref="B20:AA20" si="1">SUM(B4:B18)</f>
        <v>409600</v>
      </c>
      <c r="C20" s="20">
        <f t="shared" si="1"/>
        <v>25737</v>
      </c>
      <c r="D20" s="20">
        <f t="shared" si="1"/>
        <v>31161</v>
      </c>
      <c r="E20" s="20">
        <f t="shared" si="1"/>
        <v>0</v>
      </c>
      <c r="F20" s="20">
        <f t="shared" si="1"/>
        <v>164850</v>
      </c>
      <c r="G20" s="20">
        <f t="shared" si="1"/>
        <v>4131</v>
      </c>
      <c r="H20" s="20">
        <f t="shared" si="1"/>
        <v>86372</v>
      </c>
      <c r="I20" s="20">
        <f t="shared" si="1"/>
        <v>5109</v>
      </c>
      <c r="J20" s="20">
        <f t="shared" si="1"/>
        <v>27871</v>
      </c>
      <c r="K20" s="20">
        <f t="shared" si="1"/>
        <v>0</v>
      </c>
      <c r="L20" s="20">
        <f t="shared" si="1"/>
        <v>8121</v>
      </c>
      <c r="M20" s="20">
        <f t="shared" si="1"/>
        <v>54</v>
      </c>
      <c r="N20" s="20">
        <f t="shared" si="1"/>
        <v>7055</v>
      </c>
      <c r="O20" s="20">
        <f t="shared" si="1"/>
        <v>403</v>
      </c>
      <c r="P20" s="20">
        <f t="shared" si="1"/>
        <v>5551</v>
      </c>
      <c r="Q20" s="20">
        <f t="shared" si="1"/>
        <v>0</v>
      </c>
      <c r="R20" s="20">
        <f t="shared" si="1"/>
        <v>5498</v>
      </c>
      <c r="S20" s="20">
        <f t="shared" si="1"/>
        <v>147</v>
      </c>
      <c r="T20" s="20">
        <f t="shared" si="1"/>
        <v>184283</v>
      </c>
      <c r="U20" s="20">
        <f t="shared" si="1"/>
        <v>5914</v>
      </c>
      <c r="V20" s="20">
        <f t="shared" si="1"/>
        <v>29630</v>
      </c>
      <c r="W20" s="20">
        <f t="shared" si="1"/>
        <v>1575</v>
      </c>
      <c r="X20" s="20">
        <f t="shared" si="1"/>
        <v>2585</v>
      </c>
      <c r="Y20" s="20">
        <f t="shared" si="1"/>
        <v>339</v>
      </c>
      <c r="Z20" s="20">
        <f t="shared" si="1"/>
        <v>887</v>
      </c>
      <c r="AA20" s="20">
        <f t="shared" si="1"/>
        <v>213</v>
      </c>
      <c r="AB20" s="20">
        <f t="shared" si="0"/>
        <v>1007086</v>
      </c>
      <c r="AC20" s="20"/>
    </row>
    <row r="21" spans="1:29" x14ac:dyDescent="0.25">
      <c r="A21" s="9" t="s">
        <v>28</v>
      </c>
      <c r="B21" s="20">
        <f t="shared" ref="B21:AA21" si="2">B20*B2</f>
        <v>12288000</v>
      </c>
      <c r="C21" s="20">
        <f t="shared" si="2"/>
        <v>514740</v>
      </c>
      <c r="D21" s="20">
        <f t="shared" si="2"/>
        <v>0</v>
      </c>
      <c r="E21" s="20">
        <f t="shared" si="2"/>
        <v>0</v>
      </c>
      <c r="F21" s="20">
        <f t="shared" si="2"/>
        <v>3297000</v>
      </c>
      <c r="G21" s="20">
        <f t="shared" si="2"/>
        <v>82620</v>
      </c>
      <c r="H21" s="20">
        <f t="shared" si="2"/>
        <v>3886740</v>
      </c>
      <c r="I21" s="20">
        <f t="shared" si="2"/>
        <v>153270</v>
      </c>
      <c r="J21" s="20">
        <f t="shared" si="2"/>
        <v>0</v>
      </c>
      <c r="K21" s="20">
        <f t="shared" si="2"/>
        <v>0</v>
      </c>
      <c r="L21" s="20">
        <f t="shared" si="2"/>
        <v>243630</v>
      </c>
      <c r="M21" s="20">
        <f t="shared" si="2"/>
        <v>1620</v>
      </c>
      <c r="N21" s="20">
        <f t="shared" si="2"/>
        <v>578510</v>
      </c>
      <c r="O21" s="20">
        <f t="shared" si="2"/>
        <v>21762</v>
      </c>
      <c r="P21" s="20">
        <f t="shared" si="2"/>
        <v>0</v>
      </c>
      <c r="Q21" s="20">
        <f t="shared" si="2"/>
        <v>0</v>
      </c>
      <c r="R21" s="20">
        <f t="shared" si="2"/>
        <v>296892</v>
      </c>
      <c r="S21" s="20">
        <f t="shared" si="2"/>
        <v>7938</v>
      </c>
      <c r="T21" s="20">
        <f t="shared" si="2"/>
        <v>1105698</v>
      </c>
      <c r="U21" s="20">
        <f t="shared" si="2"/>
        <v>35484</v>
      </c>
      <c r="V21" s="20">
        <f t="shared" si="2"/>
        <v>355560</v>
      </c>
      <c r="W21" s="20">
        <f t="shared" si="2"/>
        <v>18900</v>
      </c>
      <c r="X21" s="20">
        <f t="shared" si="2"/>
        <v>31020</v>
      </c>
      <c r="Y21" s="20">
        <f t="shared" si="2"/>
        <v>4068</v>
      </c>
      <c r="Z21" s="20">
        <f t="shared" si="2"/>
        <v>23949</v>
      </c>
      <c r="AA21" s="20">
        <f t="shared" si="2"/>
        <v>5751</v>
      </c>
      <c r="AB21" s="20">
        <f>SUM(B21:AA21)</f>
        <v>22953152</v>
      </c>
      <c r="AC21" s="21">
        <f>SUM(AC4:AC20)</f>
        <v>22953152</v>
      </c>
    </row>
    <row r="22" spans="1:29"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x14ac:dyDescent="0.25">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x14ac:dyDescent="0.25">
      <c r="A24" s="1" t="s">
        <v>5</v>
      </c>
      <c r="B24" s="2">
        <v>5050</v>
      </c>
      <c r="C24" s="2">
        <v>335</v>
      </c>
      <c r="D24" s="2">
        <v>389</v>
      </c>
      <c r="E24" s="2"/>
      <c r="F24" s="2">
        <v>1863</v>
      </c>
      <c r="G24" s="2">
        <v>79</v>
      </c>
      <c r="H24" s="2">
        <v>603</v>
      </c>
      <c r="I24" s="2">
        <v>45</v>
      </c>
      <c r="J24" s="2">
        <v>332</v>
      </c>
      <c r="K24" s="2"/>
      <c r="L24" s="2">
        <v>63</v>
      </c>
      <c r="M24" s="2">
        <v>4</v>
      </c>
      <c r="N24" s="2">
        <v>473</v>
      </c>
      <c r="O24" s="2">
        <v>34</v>
      </c>
      <c r="P24" s="2">
        <v>182</v>
      </c>
      <c r="Q24" s="2"/>
      <c r="R24" s="2">
        <v>349</v>
      </c>
      <c r="S24" s="2">
        <v>10</v>
      </c>
      <c r="T24" s="2">
        <v>2175</v>
      </c>
      <c r="U24" s="2">
        <v>105</v>
      </c>
      <c r="V24" s="2">
        <v>275</v>
      </c>
      <c r="W24" s="2">
        <v>14</v>
      </c>
      <c r="X24" s="2">
        <v>56</v>
      </c>
      <c r="Y24" s="2">
        <v>2</v>
      </c>
      <c r="Z24" s="2">
        <v>19</v>
      </c>
      <c r="AA24" s="2">
        <v>2</v>
      </c>
      <c r="AB24" s="20">
        <f t="shared" ref="AB24:AB26" si="3">SUM(B24:AA24)</f>
        <v>12459</v>
      </c>
      <c r="AC24" s="20">
        <f>(B24*B2)+(C24*C2)+(D24*D2)+(E24*E2)+(F24*F2)+(G24*G2)+(H24*H2)+(I24*I2)+(J24*J2)+(K24*K2)+(L24*L2)+(M24*M2)+(N24*N2)+(O24*O2)+(P24*P2)+(Q24*Q2)+(R24*R2)+(S24*S2)+(T24*T2)+(U24*U2)+(V24*V2)+(W24*W2)+(X24*X2)+(Y24*Y2)+(Z24*Z2)+(AA24*AA2)</f>
        <v>305954</v>
      </c>
    </row>
    <row r="25" spans="1:29" x14ac:dyDescent="0.25">
      <c r="A25" s="1" t="s">
        <v>6</v>
      </c>
      <c r="B25" s="2">
        <v>7506</v>
      </c>
      <c r="C25" s="2">
        <v>687</v>
      </c>
      <c r="D25" s="2">
        <v>562</v>
      </c>
      <c r="E25" s="2"/>
      <c r="F25" s="2">
        <v>2518</v>
      </c>
      <c r="G25" s="2">
        <v>115</v>
      </c>
      <c r="H25" s="2">
        <v>1079</v>
      </c>
      <c r="I25" s="2">
        <v>110</v>
      </c>
      <c r="J25" s="2">
        <v>484</v>
      </c>
      <c r="K25" s="2"/>
      <c r="L25" s="2">
        <v>89</v>
      </c>
      <c r="M25" s="2">
        <v>3</v>
      </c>
      <c r="N25" s="2">
        <v>324</v>
      </c>
      <c r="O25" s="2">
        <v>24</v>
      </c>
      <c r="P25" s="2">
        <v>184</v>
      </c>
      <c r="Q25" s="2"/>
      <c r="R25" s="2">
        <v>261</v>
      </c>
      <c r="S25" s="2">
        <v>9</v>
      </c>
      <c r="T25" s="2">
        <v>3251</v>
      </c>
      <c r="U25" s="2">
        <v>121</v>
      </c>
      <c r="V25" s="2">
        <v>399</v>
      </c>
      <c r="W25" s="2">
        <v>20</v>
      </c>
      <c r="X25" s="2">
        <v>85</v>
      </c>
      <c r="Y25" s="2">
        <v>4</v>
      </c>
      <c r="Z25" s="2">
        <v>25</v>
      </c>
      <c r="AA25" s="2">
        <v>2</v>
      </c>
      <c r="AB25" s="20">
        <f t="shared" si="3"/>
        <v>17862</v>
      </c>
      <c r="AC25" s="20">
        <f>(B25*B2)+(C25*C2)+(D25*D2)+(E25*E2)+(F25*F2)+(G25*G2)+(H25*H2)+(I25*I2)+(J25*J2)+(K25*K2)+(L25*L2)+(M25*M2)+(N25*N2)+(O25*O2)+(P25*P2)+(Q25*Q2)+(R25*R2)+(S25*S2)+(T25*T2)+(U25*U2)+(V25*V2)+(W25*W2)+(X25*X2)+(Y25*Y2)+(Z25*Z2)+(AA25*AA2)</f>
        <v>415696</v>
      </c>
    </row>
    <row r="26" spans="1:29" x14ac:dyDescent="0.25">
      <c r="A26" s="1" t="s">
        <v>7</v>
      </c>
      <c r="B26" s="2">
        <v>3410</v>
      </c>
      <c r="C26" s="2">
        <v>319</v>
      </c>
      <c r="D26" s="2">
        <v>259</v>
      </c>
      <c r="E26" s="2"/>
      <c r="F26" s="2">
        <v>1423</v>
      </c>
      <c r="G26" s="2">
        <v>66</v>
      </c>
      <c r="H26" s="2">
        <v>542</v>
      </c>
      <c r="I26" s="2">
        <v>63</v>
      </c>
      <c r="J26" s="2">
        <v>243</v>
      </c>
      <c r="K26" s="2"/>
      <c r="L26" s="2">
        <v>63</v>
      </c>
      <c r="M26" s="2"/>
      <c r="N26" s="2">
        <v>639</v>
      </c>
      <c r="O26" s="2">
        <v>72</v>
      </c>
      <c r="P26" s="2">
        <v>280</v>
      </c>
      <c r="Q26" s="2"/>
      <c r="R26" s="2">
        <v>457</v>
      </c>
      <c r="S26" s="2">
        <v>25</v>
      </c>
      <c r="T26" s="2">
        <v>1665</v>
      </c>
      <c r="U26" s="2">
        <v>73</v>
      </c>
      <c r="V26" s="2">
        <v>204</v>
      </c>
      <c r="W26" s="2">
        <v>9</v>
      </c>
      <c r="X26" s="2">
        <v>127</v>
      </c>
      <c r="Y26" s="2">
        <v>4</v>
      </c>
      <c r="Z26" s="2">
        <v>24</v>
      </c>
      <c r="AA26" s="2">
        <v>3</v>
      </c>
      <c r="AB26" s="20">
        <f t="shared" si="3"/>
        <v>9970</v>
      </c>
      <c r="AC26" s="20">
        <f>(B26*B2)+(C26*C2)+(D26*D2)+(E26*E2)+(F26*F2)+(G26*G2)+(H26*H2)+(I26*I2)+(J26*J2)+(K26*K2)+(L26*L2)+(M26*M2)+(N26*N2)+(O26*O2)+(P26*P2)+(Q26*Q2)+(R26*R2)+(S26*S2)+(T26*T2)+(U26*U2)+(V26*V2)+(W26*W2)+(X26*X2)+(Y26*Y2)+(Z26*Z2)+(AA26*AA2)</f>
        <v>264229</v>
      </c>
    </row>
    <row r="27" spans="1:29" x14ac:dyDescent="0.25">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x14ac:dyDescent="0.25">
      <c r="A28" s="9" t="s">
        <v>29</v>
      </c>
      <c r="B28" s="20">
        <f>SUM(B24:B27)</f>
        <v>15966</v>
      </c>
      <c r="C28" s="20">
        <f t="shared" ref="C28:AB28" si="4">SUM(C24:C27)</f>
        <v>1341</v>
      </c>
      <c r="D28" s="20">
        <f t="shared" si="4"/>
        <v>1210</v>
      </c>
      <c r="E28" s="20">
        <f t="shared" si="4"/>
        <v>0</v>
      </c>
      <c r="F28" s="20">
        <f t="shared" si="4"/>
        <v>5804</v>
      </c>
      <c r="G28" s="20">
        <f t="shared" si="4"/>
        <v>260</v>
      </c>
      <c r="H28" s="20">
        <f t="shared" si="4"/>
        <v>2224</v>
      </c>
      <c r="I28" s="20">
        <f t="shared" si="4"/>
        <v>218</v>
      </c>
      <c r="J28" s="20">
        <f t="shared" si="4"/>
        <v>1059</v>
      </c>
      <c r="K28" s="20">
        <f t="shared" si="4"/>
        <v>0</v>
      </c>
      <c r="L28" s="20">
        <f t="shared" si="4"/>
        <v>215</v>
      </c>
      <c r="M28" s="20">
        <f t="shared" si="4"/>
        <v>7</v>
      </c>
      <c r="N28" s="20">
        <f t="shared" si="4"/>
        <v>1436</v>
      </c>
      <c r="O28" s="20">
        <f t="shared" si="4"/>
        <v>130</v>
      </c>
      <c r="P28" s="20">
        <f t="shared" si="4"/>
        <v>646</v>
      </c>
      <c r="Q28" s="20">
        <f t="shared" si="4"/>
        <v>0</v>
      </c>
      <c r="R28" s="20">
        <f t="shared" si="4"/>
        <v>1067</v>
      </c>
      <c r="S28" s="20">
        <f t="shared" si="4"/>
        <v>44</v>
      </c>
      <c r="T28" s="20">
        <f t="shared" si="4"/>
        <v>7091</v>
      </c>
      <c r="U28" s="20">
        <f t="shared" si="4"/>
        <v>299</v>
      </c>
      <c r="V28" s="20">
        <f t="shared" si="4"/>
        <v>878</v>
      </c>
      <c r="W28" s="20">
        <f t="shared" si="4"/>
        <v>43</v>
      </c>
      <c r="X28" s="20">
        <f t="shared" si="4"/>
        <v>268</v>
      </c>
      <c r="Y28" s="20">
        <f t="shared" si="4"/>
        <v>10</v>
      </c>
      <c r="Z28" s="20">
        <f t="shared" si="4"/>
        <v>68</v>
      </c>
      <c r="AA28" s="20">
        <f t="shared" si="4"/>
        <v>7</v>
      </c>
      <c r="AB28" s="20">
        <f t="shared" si="4"/>
        <v>40291</v>
      </c>
      <c r="AC28" s="20"/>
    </row>
    <row r="29" spans="1:29" x14ac:dyDescent="0.25">
      <c r="A29" s="9" t="s">
        <v>30</v>
      </c>
      <c r="B29" s="20">
        <f>B28*B2</f>
        <v>478980</v>
      </c>
      <c r="C29" s="20">
        <f t="shared" ref="C29:AA29" si="5">C28*C2</f>
        <v>26820</v>
      </c>
      <c r="D29" s="20">
        <f t="shared" si="5"/>
        <v>0</v>
      </c>
      <c r="E29" s="20">
        <f t="shared" si="5"/>
        <v>0</v>
      </c>
      <c r="F29" s="20">
        <f t="shared" si="5"/>
        <v>116080</v>
      </c>
      <c r="G29" s="20">
        <f t="shared" si="5"/>
        <v>5200</v>
      </c>
      <c r="H29" s="20">
        <f t="shared" si="5"/>
        <v>100080</v>
      </c>
      <c r="I29" s="20">
        <f t="shared" si="5"/>
        <v>6540</v>
      </c>
      <c r="J29" s="20">
        <f t="shared" si="5"/>
        <v>0</v>
      </c>
      <c r="K29" s="20">
        <f t="shared" si="5"/>
        <v>0</v>
      </c>
      <c r="L29" s="20">
        <f t="shared" si="5"/>
        <v>6450</v>
      </c>
      <c r="M29" s="20">
        <f t="shared" si="5"/>
        <v>210</v>
      </c>
      <c r="N29" s="20">
        <f t="shared" si="5"/>
        <v>117752</v>
      </c>
      <c r="O29" s="20">
        <f t="shared" si="5"/>
        <v>7020</v>
      </c>
      <c r="P29" s="20">
        <f t="shared" si="5"/>
        <v>0</v>
      </c>
      <c r="Q29" s="20">
        <f t="shared" si="5"/>
        <v>0</v>
      </c>
      <c r="R29" s="20">
        <f t="shared" si="5"/>
        <v>57618</v>
      </c>
      <c r="S29" s="20">
        <f t="shared" si="5"/>
        <v>2376</v>
      </c>
      <c r="T29" s="20">
        <f t="shared" si="5"/>
        <v>42546</v>
      </c>
      <c r="U29" s="20">
        <f t="shared" si="5"/>
        <v>1794</v>
      </c>
      <c r="V29" s="20">
        <f t="shared" si="5"/>
        <v>10536</v>
      </c>
      <c r="W29" s="20">
        <f t="shared" si="5"/>
        <v>516</v>
      </c>
      <c r="X29" s="20">
        <f t="shared" si="5"/>
        <v>3216</v>
      </c>
      <c r="Y29" s="20">
        <f t="shared" si="5"/>
        <v>120</v>
      </c>
      <c r="Z29" s="20">
        <f t="shared" si="5"/>
        <v>1836</v>
      </c>
      <c r="AA29" s="20">
        <f t="shared" si="5"/>
        <v>189</v>
      </c>
      <c r="AB29" s="20">
        <f>SUM(B29:AA29)</f>
        <v>985879</v>
      </c>
      <c r="AC29" s="21">
        <f>SUM(AC24:AC28)</f>
        <v>985879</v>
      </c>
    </row>
    <row r="30" spans="1:29"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x14ac:dyDescent="0.25">
      <c r="A31" s="9" t="s">
        <v>31</v>
      </c>
      <c r="B31" s="20">
        <f>B20+B28</f>
        <v>425566</v>
      </c>
      <c r="C31" s="20">
        <f t="shared" ref="C31:AB32" si="6">C20+C28</f>
        <v>27078</v>
      </c>
      <c r="D31" s="20">
        <f t="shared" si="6"/>
        <v>32371</v>
      </c>
      <c r="E31" s="20">
        <f t="shared" si="6"/>
        <v>0</v>
      </c>
      <c r="F31" s="20">
        <f t="shared" si="6"/>
        <v>170654</v>
      </c>
      <c r="G31" s="20">
        <f t="shared" si="6"/>
        <v>4391</v>
      </c>
      <c r="H31" s="20">
        <f t="shared" si="6"/>
        <v>88596</v>
      </c>
      <c r="I31" s="20">
        <f t="shared" si="6"/>
        <v>5327</v>
      </c>
      <c r="J31" s="20">
        <f t="shared" si="6"/>
        <v>28930</v>
      </c>
      <c r="K31" s="20">
        <f t="shared" si="6"/>
        <v>0</v>
      </c>
      <c r="L31" s="20">
        <f t="shared" si="6"/>
        <v>8336</v>
      </c>
      <c r="M31" s="20">
        <f t="shared" si="6"/>
        <v>61</v>
      </c>
      <c r="N31" s="20">
        <f t="shared" si="6"/>
        <v>8491</v>
      </c>
      <c r="O31" s="20">
        <f t="shared" si="6"/>
        <v>533</v>
      </c>
      <c r="P31" s="20">
        <f t="shared" si="6"/>
        <v>6197</v>
      </c>
      <c r="Q31" s="20">
        <f t="shared" si="6"/>
        <v>0</v>
      </c>
      <c r="R31" s="20">
        <f t="shared" si="6"/>
        <v>6565</v>
      </c>
      <c r="S31" s="20">
        <f t="shared" si="6"/>
        <v>191</v>
      </c>
      <c r="T31" s="20">
        <f t="shared" si="6"/>
        <v>191374</v>
      </c>
      <c r="U31" s="20">
        <f t="shared" si="6"/>
        <v>6213</v>
      </c>
      <c r="V31" s="20">
        <f t="shared" si="6"/>
        <v>30508</v>
      </c>
      <c r="W31" s="20">
        <f t="shared" si="6"/>
        <v>1618</v>
      </c>
      <c r="X31" s="20">
        <f t="shared" si="6"/>
        <v>2853</v>
      </c>
      <c r="Y31" s="20">
        <f t="shared" si="6"/>
        <v>349</v>
      </c>
      <c r="Z31" s="20">
        <f t="shared" si="6"/>
        <v>955</v>
      </c>
      <c r="AA31" s="20">
        <f t="shared" si="6"/>
        <v>220</v>
      </c>
      <c r="AB31" s="20">
        <f t="shared" si="6"/>
        <v>1047377</v>
      </c>
      <c r="AC31" s="20"/>
    </row>
    <row r="32" spans="1:29" x14ac:dyDescent="0.25">
      <c r="A32" s="9" t="s">
        <v>32</v>
      </c>
      <c r="B32" s="20">
        <f>B21+B29</f>
        <v>12766980</v>
      </c>
      <c r="C32" s="20">
        <f t="shared" si="6"/>
        <v>541560</v>
      </c>
      <c r="D32" s="20">
        <f t="shared" si="6"/>
        <v>0</v>
      </c>
      <c r="E32" s="20">
        <f t="shared" si="6"/>
        <v>0</v>
      </c>
      <c r="F32" s="20">
        <f t="shared" si="6"/>
        <v>3413080</v>
      </c>
      <c r="G32" s="20">
        <f t="shared" si="6"/>
        <v>87820</v>
      </c>
      <c r="H32" s="20">
        <f t="shared" si="6"/>
        <v>3986820</v>
      </c>
      <c r="I32" s="20">
        <f t="shared" si="6"/>
        <v>159810</v>
      </c>
      <c r="J32" s="20">
        <f t="shared" si="6"/>
        <v>0</v>
      </c>
      <c r="K32" s="20">
        <f t="shared" si="6"/>
        <v>0</v>
      </c>
      <c r="L32" s="20">
        <f t="shared" si="6"/>
        <v>250080</v>
      </c>
      <c r="M32" s="20">
        <f t="shared" si="6"/>
        <v>1830</v>
      </c>
      <c r="N32" s="20">
        <f t="shared" si="6"/>
        <v>696262</v>
      </c>
      <c r="O32" s="20">
        <f t="shared" si="6"/>
        <v>28782</v>
      </c>
      <c r="P32" s="20">
        <f t="shared" si="6"/>
        <v>0</v>
      </c>
      <c r="Q32" s="20">
        <f t="shared" si="6"/>
        <v>0</v>
      </c>
      <c r="R32" s="20">
        <f t="shared" si="6"/>
        <v>354510</v>
      </c>
      <c r="S32" s="20">
        <f t="shared" si="6"/>
        <v>10314</v>
      </c>
      <c r="T32" s="20">
        <f t="shared" si="6"/>
        <v>1148244</v>
      </c>
      <c r="U32" s="20">
        <f t="shared" si="6"/>
        <v>37278</v>
      </c>
      <c r="V32" s="20">
        <f t="shared" si="6"/>
        <v>366096</v>
      </c>
      <c r="W32" s="20">
        <f t="shared" si="6"/>
        <v>19416</v>
      </c>
      <c r="X32" s="20">
        <f t="shared" si="6"/>
        <v>34236</v>
      </c>
      <c r="Y32" s="20">
        <f t="shared" si="6"/>
        <v>4188</v>
      </c>
      <c r="Z32" s="20">
        <f t="shared" si="6"/>
        <v>25785</v>
      </c>
      <c r="AA32" s="20">
        <f t="shared" si="6"/>
        <v>5940</v>
      </c>
      <c r="AB32" s="20">
        <f t="shared" si="6"/>
        <v>23939031</v>
      </c>
      <c r="AC32" s="21">
        <f>AC21+AC29</f>
        <v>23939031</v>
      </c>
    </row>
  </sheetData>
  <mergeCells count="5">
    <mergeCell ref="B1:G1"/>
    <mergeCell ref="H1:M1"/>
    <mergeCell ref="N1:S1"/>
    <mergeCell ref="T1:W1"/>
    <mergeCell ref="X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pane xSplit="1" ySplit="3" topLeftCell="B4" activePane="bottomRight" state="frozen"/>
      <selection pane="topRight" activeCell="B1" sqref="B1"/>
      <selection pane="bottomLeft" activeCell="A4" sqref="A4"/>
      <selection pane="bottomRight" sqref="A1:XFD1048576"/>
    </sheetView>
  </sheetViews>
  <sheetFormatPr defaultRowHeight="15" x14ac:dyDescent="0.25"/>
  <cols>
    <col min="1" max="1" width="39.90625" bestFit="1" customWidth="1"/>
    <col min="2" max="2" width="10.90625" bestFit="1" customWidth="1"/>
    <col min="6" max="6" width="9.90625" bestFit="1" customWidth="1"/>
    <col min="7" max="7" width="8.90625" customWidth="1"/>
    <col min="8" max="8" width="9.90625" bestFit="1" customWidth="1"/>
    <col min="20" max="20" width="9.90625" bestFit="1" customWidth="1"/>
    <col min="22" max="22" width="9.90625" bestFit="1" customWidth="1"/>
    <col min="28" max="28" width="10.90625" bestFit="1" customWidth="1"/>
    <col min="29" max="29" width="11" bestFit="1" customWidth="1"/>
  </cols>
  <sheetData>
    <row r="1" spans="1:29" x14ac:dyDescent="0.25">
      <c r="A1" s="2"/>
      <c r="B1" s="34" t="s">
        <v>8</v>
      </c>
      <c r="C1" s="34"/>
      <c r="D1" s="34"/>
      <c r="E1" s="34"/>
      <c r="F1" s="34"/>
      <c r="G1" s="34"/>
      <c r="H1" s="35" t="s">
        <v>9</v>
      </c>
      <c r="I1" s="35"/>
      <c r="J1" s="35"/>
      <c r="K1" s="35"/>
      <c r="L1" s="35"/>
      <c r="M1" s="35"/>
      <c r="N1" s="36" t="s">
        <v>12</v>
      </c>
      <c r="O1" s="36"/>
      <c r="P1" s="36"/>
      <c r="Q1" s="36"/>
      <c r="R1" s="36"/>
      <c r="S1" s="36"/>
      <c r="T1" s="37" t="s">
        <v>11</v>
      </c>
      <c r="U1" s="37"/>
      <c r="V1" s="37"/>
      <c r="W1" s="37"/>
      <c r="X1" s="38" t="s">
        <v>10</v>
      </c>
      <c r="Y1" s="38"/>
      <c r="Z1" s="38"/>
      <c r="AA1" s="38"/>
      <c r="AB1" s="2"/>
      <c r="AC1" s="2"/>
    </row>
    <row r="2" spans="1:29" s="5" customFormat="1" x14ac:dyDescent="0.25">
      <c r="A2" s="4"/>
      <c r="B2" s="6">
        <v>30</v>
      </c>
      <c r="C2" s="6">
        <v>20</v>
      </c>
      <c r="D2" s="6">
        <v>0</v>
      </c>
      <c r="E2" s="6">
        <v>0</v>
      </c>
      <c r="F2" s="6">
        <v>20</v>
      </c>
      <c r="G2" s="6">
        <v>20</v>
      </c>
      <c r="H2" s="6">
        <v>45</v>
      </c>
      <c r="I2" s="6">
        <v>30</v>
      </c>
      <c r="J2" s="6">
        <v>0</v>
      </c>
      <c r="K2" s="6">
        <v>0</v>
      </c>
      <c r="L2" s="6">
        <v>30</v>
      </c>
      <c r="M2" s="6">
        <v>30</v>
      </c>
      <c r="N2" s="6">
        <v>82</v>
      </c>
      <c r="O2" s="6">
        <v>54</v>
      </c>
      <c r="P2" s="6">
        <v>0</v>
      </c>
      <c r="Q2" s="6">
        <v>0</v>
      </c>
      <c r="R2" s="6">
        <v>54</v>
      </c>
      <c r="S2" s="6">
        <v>54</v>
      </c>
      <c r="T2" s="6">
        <v>6</v>
      </c>
      <c r="U2" s="6">
        <v>6</v>
      </c>
      <c r="V2" s="6">
        <v>12</v>
      </c>
      <c r="W2" s="6">
        <v>12</v>
      </c>
      <c r="X2" s="6">
        <v>12</v>
      </c>
      <c r="Y2" s="6">
        <v>12</v>
      </c>
      <c r="Z2" s="6">
        <v>27</v>
      </c>
      <c r="AA2" s="6">
        <v>27</v>
      </c>
      <c r="AB2" s="4"/>
      <c r="AC2" s="4"/>
    </row>
    <row r="3" spans="1:29" ht="90" x14ac:dyDescent="0.25">
      <c r="A3" s="8" t="s">
        <v>62</v>
      </c>
      <c r="B3" s="3" t="s">
        <v>33</v>
      </c>
      <c r="C3" s="3" t="s">
        <v>34</v>
      </c>
      <c r="D3" s="3" t="s">
        <v>35</v>
      </c>
      <c r="E3" s="3" t="s">
        <v>36</v>
      </c>
      <c r="F3" s="3" t="s">
        <v>37</v>
      </c>
      <c r="G3" s="3" t="s">
        <v>38</v>
      </c>
      <c r="H3" s="3" t="s">
        <v>39</v>
      </c>
      <c r="I3" s="3" t="s">
        <v>40</v>
      </c>
      <c r="J3" s="3" t="s">
        <v>41</v>
      </c>
      <c r="K3" s="3" t="s">
        <v>42</v>
      </c>
      <c r="L3" s="3" t="s">
        <v>43</v>
      </c>
      <c r="M3" s="3" t="s">
        <v>44</v>
      </c>
      <c r="N3" s="3" t="s">
        <v>45</v>
      </c>
      <c r="O3" s="3" t="s">
        <v>46</v>
      </c>
      <c r="P3" s="3" t="s">
        <v>47</v>
      </c>
      <c r="Q3" s="3" t="s">
        <v>48</v>
      </c>
      <c r="R3" s="3" t="s">
        <v>49</v>
      </c>
      <c r="S3" s="3" t="s">
        <v>50</v>
      </c>
      <c r="T3" s="3" t="s">
        <v>51</v>
      </c>
      <c r="U3" s="3" t="s">
        <v>52</v>
      </c>
      <c r="V3" s="3" t="s">
        <v>53</v>
      </c>
      <c r="W3" s="3" t="s">
        <v>54</v>
      </c>
      <c r="X3" s="3" t="s">
        <v>55</v>
      </c>
      <c r="Y3" s="3" t="s">
        <v>56</v>
      </c>
      <c r="Z3" s="3" t="s">
        <v>57</v>
      </c>
      <c r="AA3" s="3" t="s">
        <v>58</v>
      </c>
      <c r="AB3" s="2" t="s">
        <v>13</v>
      </c>
      <c r="AC3" s="18" t="s">
        <v>14</v>
      </c>
    </row>
    <row r="4" spans="1:29" x14ac:dyDescent="0.25">
      <c r="A4" s="2" t="s">
        <v>75</v>
      </c>
      <c r="B4" s="20">
        <v>17530</v>
      </c>
      <c r="C4" s="20">
        <v>1198</v>
      </c>
      <c r="D4" s="20">
        <v>1161</v>
      </c>
      <c r="E4" s="20"/>
      <c r="F4" s="20">
        <v>6564</v>
      </c>
      <c r="G4" s="20">
        <v>252</v>
      </c>
      <c r="H4" s="20">
        <v>2788</v>
      </c>
      <c r="I4" s="20">
        <v>220</v>
      </c>
      <c r="J4" s="20">
        <v>1150</v>
      </c>
      <c r="K4" s="20"/>
      <c r="L4" s="20">
        <v>253</v>
      </c>
      <c r="M4" s="20"/>
      <c r="N4" s="20">
        <v>1164</v>
      </c>
      <c r="O4" s="20">
        <v>54</v>
      </c>
      <c r="P4" s="20">
        <v>462</v>
      </c>
      <c r="Q4" s="20"/>
      <c r="R4" s="20">
        <v>1017</v>
      </c>
      <c r="S4" s="20">
        <v>32</v>
      </c>
      <c r="T4" s="20">
        <v>4893</v>
      </c>
      <c r="U4" s="20">
        <v>118</v>
      </c>
      <c r="V4" s="20">
        <v>885</v>
      </c>
      <c r="W4" s="20">
        <v>32</v>
      </c>
      <c r="X4" s="20">
        <v>210</v>
      </c>
      <c r="Y4" s="20">
        <v>11</v>
      </c>
      <c r="Z4" s="20">
        <v>23</v>
      </c>
      <c r="AA4" s="20">
        <v>4</v>
      </c>
      <c r="AB4" s="20">
        <f>SUM(B4:AA4)</f>
        <v>40021</v>
      </c>
      <c r="AC4" s="20">
        <f>(B4*B2)+(C4*C2)+(D4*D2)+(E4*E2)+(F4*F2)+(G4*G2)+(H4*H2)+(I4*I2)+(J4*J2)+(K4*K2)+(L4*L2)+(M4*M2)+(N4*N2)+(O4*O2)+(P4*P2)+(Q4*Q2)+(R4*R2)+(S4*S2)+(T4*T2)+(U4*U2)+(V4*V2)+(W4*W2)+(X4*X2)+(Y4*Y2)+(Z4*Z2)+(AA4*AA2)</f>
        <v>1025291</v>
      </c>
    </row>
    <row r="5" spans="1:29" x14ac:dyDescent="0.25">
      <c r="A5" s="2" t="s">
        <v>76</v>
      </c>
      <c r="B5" s="20">
        <v>28177</v>
      </c>
      <c r="C5" s="20">
        <v>2117</v>
      </c>
      <c r="D5" s="20">
        <v>2121</v>
      </c>
      <c r="E5" s="20"/>
      <c r="F5" s="20">
        <v>12335</v>
      </c>
      <c r="G5" s="20">
        <v>420</v>
      </c>
      <c r="H5" s="20">
        <v>4736</v>
      </c>
      <c r="I5" s="20">
        <v>316</v>
      </c>
      <c r="J5" s="20">
        <v>1793</v>
      </c>
      <c r="K5" s="20"/>
      <c r="L5" s="20">
        <v>414</v>
      </c>
      <c r="M5" s="20">
        <v>3</v>
      </c>
      <c r="N5" s="20">
        <v>107</v>
      </c>
      <c r="O5" s="20">
        <v>6</v>
      </c>
      <c r="P5" s="20">
        <v>221</v>
      </c>
      <c r="Q5" s="20"/>
      <c r="R5" s="20">
        <v>82</v>
      </c>
      <c r="S5" s="20">
        <v>3</v>
      </c>
      <c r="T5" s="20">
        <v>9895</v>
      </c>
      <c r="U5" s="20">
        <v>231</v>
      </c>
      <c r="V5" s="20">
        <v>1395</v>
      </c>
      <c r="W5" s="20">
        <v>54</v>
      </c>
      <c r="X5" s="20">
        <v>25</v>
      </c>
      <c r="Y5" s="20">
        <v>2</v>
      </c>
      <c r="Z5" s="20">
        <v>21</v>
      </c>
      <c r="AA5" s="20">
        <v>3</v>
      </c>
      <c r="AB5" s="20">
        <f t="shared" ref="AB5:AB20" si="0">SUM(B5:AA5)</f>
        <v>64477</v>
      </c>
      <c r="AC5" s="20">
        <f>(B5*B2)+(C5*C2)+(D5*D2)+(E5*E2)+(F5*F2)+(G5*G2)+(H5*H2)+(I5*I2)+(J5*J2)+(K5*K2)+(L5*L2)+(M5*M2)+(N5*N2)+(O5*O2)+(P5*P2)+(Q5*Q2)+(R5*R2)+(S5*S2)+(T5*T2)+(U5*U2)+(V5*V2)+(W5*W2)+(X5*X2)+(Y5*Y2)+(Z5*Z2)+(AA5*AA2)</f>
        <v>1470664</v>
      </c>
    </row>
    <row r="6" spans="1:29" x14ac:dyDescent="0.25">
      <c r="A6" s="2" t="s">
        <v>77</v>
      </c>
      <c r="B6" s="20">
        <v>6597</v>
      </c>
      <c r="C6" s="20">
        <v>421</v>
      </c>
      <c r="D6" s="20">
        <v>498</v>
      </c>
      <c r="E6" s="20"/>
      <c r="F6" s="20">
        <v>3477</v>
      </c>
      <c r="G6" s="20">
        <v>96</v>
      </c>
      <c r="H6" s="20">
        <v>1906</v>
      </c>
      <c r="I6" s="20">
        <v>126</v>
      </c>
      <c r="J6" s="20">
        <v>413</v>
      </c>
      <c r="K6" s="20"/>
      <c r="L6" s="20">
        <v>252</v>
      </c>
      <c r="M6" s="20">
        <v>2</v>
      </c>
      <c r="N6" s="20">
        <v>607</v>
      </c>
      <c r="O6" s="20">
        <v>29</v>
      </c>
      <c r="P6" s="20">
        <v>180</v>
      </c>
      <c r="Q6" s="20"/>
      <c r="R6" s="20">
        <v>509</v>
      </c>
      <c r="S6" s="20">
        <v>7</v>
      </c>
      <c r="T6" s="20">
        <v>3233</v>
      </c>
      <c r="U6" s="20">
        <v>132</v>
      </c>
      <c r="V6" s="20">
        <v>521</v>
      </c>
      <c r="W6" s="20">
        <v>27</v>
      </c>
      <c r="X6" s="20">
        <v>79</v>
      </c>
      <c r="Y6" s="20">
        <v>13</v>
      </c>
      <c r="Z6" s="20">
        <v>19</v>
      </c>
      <c r="AA6" s="20">
        <v>3</v>
      </c>
      <c r="AB6" s="20">
        <f t="shared" si="0"/>
        <v>19147</v>
      </c>
      <c r="AC6" s="20">
        <f>(B6*B2)+(C6*C2)+(D6*D2)+(E6*E2)+(F6*F2)+(G6*G2)+(H6*H2)+(I6*I2)+(J6*J2)+(K6*K2)+(L6*L2)+(M6*M2)+(N6*N2)+(O6*O2)+(P6*P2)+(Q6*Q2)+(R6*R2)+(S6*S2)+(T6*T2)+(U6*U2)+(V6*V2)+(W6*W2)+(X6*X2)+(Y6*Y2)+(Z6*Z2)+(AA6*AA2)</f>
        <v>482628</v>
      </c>
    </row>
    <row r="7" spans="1:29" x14ac:dyDescent="0.25">
      <c r="A7" s="2" t="s">
        <v>0</v>
      </c>
      <c r="B7" s="20">
        <v>46066</v>
      </c>
      <c r="C7" s="20">
        <v>2335</v>
      </c>
      <c r="D7" s="20">
        <v>3904</v>
      </c>
      <c r="E7" s="20"/>
      <c r="F7" s="20">
        <v>19957</v>
      </c>
      <c r="G7" s="20">
        <v>358</v>
      </c>
      <c r="H7" s="20">
        <v>13679</v>
      </c>
      <c r="I7" s="20">
        <v>676</v>
      </c>
      <c r="J7" s="20">
        <v>4034</v>
      </c>
      <c r="K7" s="20"/>
      <c r="L7" s="20">
        <v>1433</v>
      </c>
      <c r="M7" s="20">
        <v>3</v>
      </c>
      <c r="N7" s="20">
        <v>159</v>
      </c>
      <c r="O7" s="20">
        <v>12</v>
      </c>
      <c r="P7" s="20">
        <v>487</v>
      </c>
      <c r="Q7" s="20"/>
      <c r="R7" s="20">
        <v>125</v>
      </c>
      <c r="S7" s="20">
        <v>1</v>
      </c>
      <c r="T7" s="20">
        <v>18240</v>
      </c>
      <c r="U7" s="20">
        <v>524</v>
      </c>
      <c r="V7" s="20">
        <v>3169</v>
      </c>
      <c r="W7" s="20">
        <v>155</v>
      </c>
      <c r="X7" s="20">
        <v>80</v>
      </c>
      <c r="Y7" s="20">
        <v>3</v>
      </c>
      <c r="Z7" s="20">
        <v>59</v>
      </c>
      <c r="AA7" s="20">
        <v>19</v>
      </c>
      <c r="AB7" s="20">
        <f t="shared" si="0"/>
        <v>115478</v>
      </c>
      <c r="AC7" s="20">
        <f>(B7*B2)+(C7*C2)+(D7*D2)+(E7*E2)+(F7*F2)+(G7*G2)+(H7*H2)+(I7*I2)+(J7*J2)+(K7*K2)+(L7*L2)+(M7*M2)+(N7*N2)+(O7*O2)+(P7*P2)+(Q7*Q2)+(R7*R2)+(S7*S2)+(T7*T2)+(U7*U2)+(V7*V2)+(W7*W2)+(X7*X2)+(Y7*Y2)+(Z7*Z2)+(AA7*AA2)</f>
        <v>2689959</v>
      </c>
    </row>
    <row r="8" spans="1:29" x14ac:dyDescent="0.25">
      <c r="A8" s="2" t="s">
        <v>78</v>
      </c>
      <c r="B8" s="20">
        <v>34149</v>
      </c>
      <c r="C8" s="20">
        <v>2693</v>
      </c>
      <c r="D8" s="20">
        <v>2403</v>
      </c>
      <c r="E8" s="20"/>
      <c r="F8" s="20">
        <v>13130</v>
      </c>
      <c r="G8" s="20">
        <v>501</v>
      </c>
      <c r="H8" s="20">
        <v>5175</v>
      </c>
      <c r="I8" s="20">
        <v>401</v>
      </c>
      <c r="J8" s="20">
        <v>2161</v>
      </c>
      <c r="K8" s="20"/>
      <c r="L8" s="20">
        <v>372</v>
      </c>
      <c r="M8" s="20">
        <v>5</v>
      </c>
      <c r="N8" s="20">
        <v>414</v>
      </c>
      <c r="O8" s="20">
        <v>24</v>
      </c>
      <c r="P8" s="20">
        <v>397</v>
      </c>
      <c r="Q8" s="20"/>
      <c r="R8" s="20">
        <v>467</v>
      </c>
      <c r="S8" s="20">
        <v>19</v>
      </c>
      <c r="T8" s="20">
        <v>12093</v>
      </c>
      <c r="U8" s="20">
        <v>273</v>
      </c>
      <c r="V8" s="20">
        <v>1933</v>
      </c>
      <c r="W8" s="20">
        <v>66</v>
      </c>
      <c r="X8" s="20">
        <v>117</v>
      </c>
      <c r="Y8" s="20">
        <v>9</v>
      </c>
      <c r="Z8" s="20">
        <v>40</v>
      </c>
      <c r="AA8" s="20">
        <v>6</v>
      </c>
      <c r="AB8" s="20">
        <f t="shared" si="0"/>
        <v>76848</v>
      </c>
      <c r="AC8" s="20">
        <f>(B8*B2)+(C8*C2)+(D8*D2)+(E8*E2)+(F8*F2)+(G8*G2)+(H8*H2)+(I8*I2)+(J8*J2)+(K8*K2)+(L8*L2)+(M8*M2)+(N8*N2)+(O8*O2)+(P8*P2)+(Q8*Q2)+(R8*R2)+(S8*S2)+(T8*T2)+(U8*U2)+(V8*V2)+(W8*W2)+(X8*X2)+(Y8*Y2)+(Z8*Z2)+(AA8*AA2)</f>
        <v>1769591</v>
      </c>
    </row>
    <row r="9" spans="1:29" x14ac:dyDescent="0.25">
      <c r="A9" s="2" t="s">
        <v>79</v>
      </c>
      <c r="B9" s="20">
        <v>27922</v>
      </c>
      <c r="C9" s="20">
        <v>1343</v>
      </c>
      <c r="D9" s="20">
        <v>1775</v>
      </c>
      <c r="E9" s="20"/>
      <c r="F9" s="20">
        <v>9075</v>
      </c>
      <c r="G9" s="20">
        <v>158</v>
      </c>
      <c r="H9" s="20">
        <v>8098</v>
      </c>
      <c r="I9" s="20">
        <v>417</v>
      </c>
      <c r="J9" s="20">
        <v>1734</v>
      </c>
      <c r="K9" s="20"/>
      <c r="L9" s="20">
        <v>747</v>
      </c>
      <c r="M9" s="20">
        <v>2</v>
      </c>
      <c r="N9" s="20">
        <v>393</v>
      </c>
      <c r="O9" s="20">
        <v>25</v>
      </c>
      <c r="P9" s="20">
        <v>359</v>
      </c>
      <c r="Q9" s="20"/>
      <c r="R9" s="20">
        <v>127</v>
      </c>
      <c r="S9" s="20"/>
      <c r="T9" s="20">
        <v>14778</v>
      </c>
      <c r="U9" s="20">
        <v>356</v>
      </c>
      <c r="V9" s="20">
        <v>2146</v>
      </c>
      <c r="W9" s="20">
        <v>70</v>
      </c>
      <c r="X9" s="20">
        <v>202</v>
      </c>
      <c r="Y9" s="20">
        <v>9</v>
      </c>
      <c r="Z9" s="20">
        <v>81</v>
      </c>
      <c r="AA9" s="20">
        <v>8</v>
      </c>
      <c r="AB9" s="20">
        <f t="shared" si="0"/>
        <v>69825</v>
      </c>
      <c r="AC9" s="20">
        <f>(B9*B2)+(C9*C2)+(D9*D2)+(E9*E2)+(F9*F2)+(G9*G2)+(H9*H2)+(I9*I2)+(J9*J2)+(K9*K2)+(L9*L2)+(M9*M2)+(N9*N2)+(O9*O2)+(P9*P2)+(Q9*Q2)+(R9*R2)+(S9*S2)+(T9*T2)+(U9*U2)+(V9*V2)+(W9*W2)+(X9*X2)+(Y9*Y2)+(Z9*Z2)+(AA9*AA2)</f>
        <v>1611335</v>
      </c>
    </row>
    <row r="10" spans="1:29" x14ac:dyDescent="0.25">
      <c r="A10" s="2" t="s">
        <v>80</v>
      </c>
      <c r="B10" s="20">
        <v>28425</v>
      </c>
      <c r="C10" s="20">
        <v>1625</v>
      </c>
      <c r="D10" s="20">
        <v>2367</v>
      </c>
      <c r="E10" s="20"/>
      <c r="F10" s="20">
        <v>11692</v>
      </c>
      <c r="G10" s="20">
        <v>193</v>
      </c>
      <c r="H10" s="20">
        <v>10593</v>
      </c>
      <c r="I10" s="20">
        <v>594</v>
      </c>
      <c r="J10" s="20">
        <v>2585</v>
      </c>
      <c r="K10" s="20"/>
      <c r="L10" s="20">
        <v>1123</v>
      </c>
      <c r="M10" s="20">
        <v>8</v>
      </c>
      <c r="N10" s="20">
        <v>278</v>
      </c>
      <c r="O10" s="20">
        <v>20</v>
      </c>
      <c r="P10" s="20">
        <v>437</v>
      </c>
      <c r="Q10" s="20"/>
      <c r="R10" s="20">
        <v>157</v>
      </c>
      <c r="S10" s="20">
        <v>2</v>
      </c>
      <c r="T10" s="20">
        <v>16801</v>
      </c>
      <c r="U10" s="20">
        <v>490</v>
      </c>
      <c r="V10" s="20">
        <v>2965</v>
      </c>
      <c r="W10" s="20">
        <v>139</v>
      </c>
      <c r="X10" s="20">
        <v>141</v>
      </c>
      <c r="Y10" s="20">
        <v>11</v>
      </c>
      <c r="Z10" s="20">
        <v>68</v>
      </c>
      <c r="AA10" s="20">
        <v>6</v>
      </c>
      <c r="AB10" s="20">
        <f t="shared" si="0"/>
        <v>80720</v>
      </c>
      <c r="AC10" s="20">
        <f>(B10*B2)+(C10*C2)+(D10*D2)+(E10*E2)+(F10*F2)+(G10*G2)+(H10*H2)+(I10*I2)+(J10*J2)+(K10*K2)+(L10*L2)+(M10*M2)+(N10*N2)+(O10*O2)+(P10*P2)+(Q10*Q2)+(R10*R2)+(S10*S2)+(T10*T2)+(U10*U2)+(V10*V2)+(W10*W2)+(X10*X2)+(Y10*Y2)+(Z10*Z2)+(AA10*AA2)</f>
        <v>1828663</v>
      </c>
    </row>
    <row r="11" spans="1:29" x14ac:dyDescent="0.25">
      <c r="A11" s="2" t="s">
        <v>81</v>
      </c>
      <c r="B11" s="20">
        <v>21551</v>
      </c>
      <c r="C11" s="20">
        <v>1355</v>
      </c>
      <c r="D11" s="20">
        <v>1598</v>
      </c>
      <c r="E11" s="20"/>
      <c r="F11" s="20">
        <v>9475</v>
      </c>
      <c r="G11" s="20">
        <v>194</v>
      </c>
      <c r="H11" s="20">
        <v>3828</v>
      </c>
      <c r="I11" s="20">
        <v>258</v>
      </c>
      <c r="J11" s="20">
        <v>1283</v>
      </c>
      <c r="K11" s="20"/>
      <c r="L11" s="20">
        <v>443</v>
      </c>
      <c r="M11" s="20">
        <v>2</v>
      </c>
      <c r="N11" s="20">
        <v>89</v>
      </c>
      <c r="O11" s="20">
        <v>2</v>
      </c>
      <c r="P11" s="20">
        <v>197</v>
      </c>
      <c r="Q11" s="20"/>
      <c r="R11" s="20">
        <v>87</v>
      </c>
      <c r="S11" s="20"/>
      <c r="T11" s="20">
        <v>7338</v>
      </c>
      <c r="U11" s="20">
        <v>172</v>
      </c>
      <c r="V11" s="20">
        <v>1153</v>
      </c>
      <c r="W11" s="20">
        <v>58</v>
      </c>
      <c r="X11" s="20">
        <v>37</v>
      </c>
      <c r="Y11" s="20">
        <v>8</v>
      </c>
      <c r="Z11" s="20">
        <v>26</v>
      </c>
      <c r="AA11" s="20">
        <v>9</v>
      </c>
      <c r="AB11" s="20">
        <f t="shared" si="0"/>
        <v>49163</v>
      </c>
      <c r="AC11" s="20">
        <f>(B11*B2)+(C11*C2)+(D11*D2)+(E11*E2)+(F11*F2)+(G11*G2)+(H11*H2)+(I11*I2)+(J11*J2)+(K11*K2)+(L11*L2)+(M11*M2)+(N11*N2)+(O11*O2)+(P11*P2)+(Q11*Q2)+(R11*R2)+(S11*S2)+(T11*T2)+(U11*U2)+(V11*V2)+(W11*W2)+(X11*X2)+(Y11*Y2)+(Z11*Z2)+(AA11*AA2)</f>
        <v>1133541</v>
      </c>
    </row>
    <row r="12" spans="1:29" x14ac:dyDescent="0.25">
      <c r="A12" s="2" t="s">
        <v>82</v>
      </c>
      <c r="B12" s="20">
        <v>11924</v>
      </c>
      <c r="C12" s="20">
        <v>946</v>
      </c>
      <c r="D12" s="20">
        <v>1069</v>
      </c>
      <c r="E12" s="20"/>
      <c r="F12" s="20">
        <v>4228</v>
      </c>
      <c r="G12" s="20">
        <v>225</v>
      </c>
      <c r="H12" s="20">
        <v>1314</v>
      </c>
      <c r="I12" s="20">
        <v>126</v>
      </c>
      <c r="J12" s="20">
        <v>832</v>
      </c>
      <c r="K12" s="20"/>
      <c r="L12" s="20">
        <v>115</v>
      </c>
      <c r="M12" s="20">
        <v>2</v>
      </c>
      <c r="N12" s="20">
        <v>1272</v>
      </c>
      <c r="O12" s="20">
        <v>90</v>
      </c>
      <c r="P12" s="20">
        <v>431</v>
      </c>
      <c r="Q12" s="20"/>
      <c r="R12" s="20">
        <v>774</v>
      </c>
      <c r="S12" s="20">
        <v>41</v>
      </c>
      <c r="T12" s="20">
        <v>8874</v>
      </c>
      <c r="U12" s="20">
        <v>335</v>
      </c>
      <c r="V12" s="20">
        <v>683</v>
      </c>
      <c r="W12" s="20">
        <v>36</v>
      </c>
      <c r="X12" s="20">
        <v>202</v>
      </c>
      <c r="Y12" s="20">
        <v>28</v>
      </c>
      <c r="Z12" s="20">
        <v>33</v>
      </c>
      <c r="AA12" s="20">
        <v>6</v>
      </c>
      <c r="AB12" s="20">
        <f t="shared" si="0"/>
        <v>33586</v>
      </c>
      <c r="AC12" s="20">
        <f>(B12*B2)+(C12*C2)+(D12*D2)+(E12*E2)+(F12*F2)+(G12*G2)+(H12*H2)+(I12*I2)+(J12*J2)+(K12*K2)+(L12*L2)+(M12*M2)+(N12*N2)+(O12*O2)+(P12*P2)+(Q12*Q2)+(R12*R2)+(S12*S2)+(T12*T2)+(U12*U2)+(V12*V2)+(W12*W2)+(X12*X2)+(Y12*Y2)+(Z12*Z2)+(AA12*AA2)</f>
        <v>752989</v>
      </c>
    </row>
    <row r="13" spans="1:29" x14ac:dyDescent="0.25">
      <c r="A13" s="2" t="s">
        <v>83</v>
      </c>
      <c r="B13" s="20">
        <v>15514</v>
      </c>
      <c r="C13" s="20">
        <v>845</v>
      </c>
      <c r="D13" s="20">
        <v>1401</v>
      </c>
      <c r="E13" s="20"/>
      <c r="F13" s="20">
        <v>7800</v>
      </c>
      <c r="G13" s="20">
        <v>127</v>
      </c>
      <c r="H13" s="20">
        <v>4728</v>
      </c>
      <c r="I13" s="20">
        <v>265</v>
      </c>
      <c r="J13" s="20">
        <v>1184</v>
      </c>
      <c r="K13" s="20"/>
      <c r="L13" s="20">
        <v>576</v>
      </c>
      <c r="M13" s="20">
        <v>5</v>
      </c>
      <c r="N13" s="20">
        <v>287</v>
      </c>
      <c r="O13" s="20">
        <v>18</v>
      </c>
      <c r="P13" s="20">
        <v>316</v>
      </c>
      <c r="Q13" s="20"/>
      <c r="R13" s="20">
        <v>246</v>
      </c>
      <c r="S13" s="20">
        <v>4</v>
      </c>
      <c r="T13" s="20">
        <v>7643</v>
      </c>
      <c r="U13" s="20">
        <v>302</v>
      </c>
      <c r="V13" s="20">
        <v>1304</v>
      </c>
      <c r="W13" s="20">
        <v>66</v>
      </c>
      <c r="X13" s="20">
        <v>86</v>
      </c>
      <c r="Y13" s="20">
        <v>10</v>
      </c>
      <c r="Z13" s="20">
        <v>33</v>
      </c>
      <c r="AA13" s="20">
        <v>8</v>
      </c>
      <c r="AB13" s="20">
        <f t="shared" si="0"/>
        <v>42768</v>
      </c>
      <c r="AC13" s="20">
        <f>(B13*B2)+(C13*C2)+(D13*D2)+(E13*E2)+(F13*F2)+(G13*G2)+(H13*H2)+(I13*I2)+(J13*J2)+(K13*K2)+(L13*L2)+(M13*M2)+(N13*N2)+(O13*O2)+(P13*P2)+(Q13*Q2)+(R13*R2)+(S13*S2)+(T13*T2)+(U13*U2)+(V13*V2)+(W13*W2)+(X13*X2)+(Y13*Y2)+(Z13*Z2)+(AA13*AA2)</f>
        <v>983375</v>
      </c>
    </row>
    <row r="14" spans="1:29" x14ac:dyDescent="0.25">
      <c r="A14" s="2" t="s">
        <v>4</v>
      </c>
      <c r="B14" s="20">
        <v>2770</v>
      </c>
      <c r="C14" s="20">
        <v>188</v>
      </c>
      <c r="D14" s="20">
        <v>274</v>
      </c>
      <c r="E14" s="20"/>
      <c r="F14" s="20">
        <v>762</v>
      </c>
      <c r="G14" s="20">
        <v>20</v>
      </c>
      <c r="H14" s="20">
        <v>618</v>
      </c>
      <c r="I14" s="20">
        <v>44</v>
      </c>
      <c r="J14" s="20">
        <v>237</v>
      </c>
      <c r="K14" s="20"/>
      <c r="L14" s="20">
        <v>33</v>
      </c>
      <c r="M14" s="20"/>
      <c r="N14" s="20">
        <v>101</v>
      </c>
      <c r="O14" s="20">
        <v>10</v>
      </c>
      <c r="P14" s="20">
        <v>143</v>
      </c>
      <c r="Q14" s="20"/>
      <c r="R14" s="20">
        <v>48</v>
      </c>
      <c r="S14" s="20">
        <v>2</v>
      </c>
      <c r="T14" s="20">
        <v>1735</v>
      </c>
      <c r="U14" s="20">
        <v>33</v>
      </c>
      <c r="V14" s="20">
        <v>680</v>
      </c>
      <c r="W14" s="20">
        <v>45</v>
      </c>
      <c r="X14" s="20">
        <v>134</v>
      </c>
      <c r="Y14" s="20">
        <v>2</v>
      </c>
      <c r="Z14" s="20">
        <v>34</v>
      </c>
      <c r="AA14" s="20">
        <v>9</v>
      </c>
      <c r="AB14" s="20">
        <f t="shared" si="0"/>
        <v>7922</v>
      </c>
      <c r="AC14" s="20">
        <f>(B14*B2)+(C14*C2)+(D14*D2)+(E14*E2)+(F14*F2)+(G14*G2)+(H14*H2)+(I14*I2)+(J14*J2)+(K14*K2)+(L14*L2)+(M14*M2)+(N14*N2)+(O14*O2)+(P14*P2)+(Q14*Q2)+(R14*R2)+(S14*S2)+(T14*T2)+(U14*U2)+(V14*V2)+(W14*W2)+(X14*X2)+(Y14*Y2)+(Z14*Z2)+(AA14*AA2)</f>
        <v>166243</v>
      </c>
    </row>
    <row r="15" spans="1:29" x14ac:dyDescent="0.25">
      <c r="A15" s="2" t="s">
        <v>3</v>
      </c>
      <c r="B15" s="20">
        <v>19149</v>
      </c>
      <c r="C15" s="20">
        <v>1095</v>
      </c>
      <c r="D15" s="20">
        <v>1404</v>
      </c>
      <c r="E15" s="20"/>
      <c r="F15" s="20">
        <v>8440</v>
      </c>
      <c r="G15" s="20">
        <v>167</v>
      </c>
      <c r="H15" s="20">
        <v>4776</v>
      </c>
      <c r="I15" s="20">
        <v>247</v>
      </c>
      <c r="J15" s="20">
        <v>1213</v>
      </c>
      <c r="K15" s="20"/>
      <c r="L15" s="20">
        <v>459</v>
      </c>
      <c r="M15" s="20">
        <v>4</v>
      </c>
      <c r="N15" s="20">
        <v>381</v>
      </c>
      <c r="O15" s="20">
        <v>17</v>
      </c>
      <c r="P15" s="20">
        <v>295</v>
      </c>
      <c r="Q15" s="20"/>
      <c r="R15" s="20">
        <v>375</v>
      </c>
      <c r="S15" s="20">
        <v>4</v>
      </c>
      <c r="T15" s="20">
        <v>7821</v>
      </c>
      <c r="U15" s="20">
        <v>255</v>
      </c>
      <c r="V15" s="20">
        <v>1181</v>
      </c>
      <c r="W15" s="20">
        <v>50</v>
      </c>
      <c r="X15" s="20">
        <v>142</v>
      </c>
      <c r="Y15" s="20">
        <v>36</v>
      </c>
      <c r="Z15" s="20">
        <v>45</v>
      </c>
      <c r="AA15" s="20">
        <v>4</v>
      </c>
      <c r="AB15" s="20">
        <f t="shared" si="0"/>
        <v>47560</v>
      </c>
      <c r="AC15" s="20">
        <f>(B15*B2)+(C15*C2)+(D15*D2)+(E15*E2)+(F15*F2)+(G15*G2)+(H15*H2)+(I15*I2)+(J15*J2)+(K15*K2)+(L15*L2)+(M15*M2)+(N15*N2)+(O15*O2)+(P15*P2)+(Q15*Q2)+(R15*R2)+(S15*S2)+(T15*T2)+(U15*U2)+(V15*V2)+(W15*W2)+(X15*X2)+(Y15*Y2)+(Z15*Z2)+(AA15*AA2)</f>
        <v>1124043</v>
      </c>
    </row>
    <row r="16" spans="1:29" x14ac:dyDescent="0.25">
      <c r="A16" s="2" t="s">
        <v>1</v>
      </c>
      <c r="B16" s="20">
        <v>58448</v>
      </c>
      <c r="C16" s="20">
        <v>3963</v>
      </c>
      <c r="D16" s="20">
        <v>4337</v>
      </c>
      <c r="E16" s="20"/>
      <c r="F16" s="20">
        <v>25598</v>
      </c>
      <c r="G16" s="20">
        <v>616</v>
      </c>
      <c r="H16" s="20">
        <v>8462</v>
      </c>
      <c r="I16" s="20">
        <v>565</v>
      </c>
      <c r="J16" s="20">
        <v>3541</v>
      </c>
      <c r="K16" s="20"/>
      <c r="L16" s="20">
        <v>750</v>
      </c>
      <c r="M16" s="20">
        <v>7</v>
      </c>
      <c r="N16" s="20">
        <v>619</v>
      </c>
      <c r="O16" s="20">
        <v>36</v>
      </c>
      <c r="P16" s="20">
        <v>609</v>
      </c>
      <c r="Q16" s="20"/>
      <c r="R16" s="20">
        <v>671</v>
      </c>
      <c r="S16" s="20">
        <v>17</v>
      </c>
      <c r="T16" s="20">
        <v>23307</v>
      </c>
      <c r="U16" s="20">
        <v>698</v>
      </c>
      <c r="V16" s="20">
        <v>2895</v>
      </c>
      <c r="W16" s="20">
        <v>96</v>
      </c>
      <c r="X16" s="20">
        <v>229</v>
      </c>
      <c r="Y16" s="20">
        <v>28</v>
      </c>
      <c r="Z16" s="20">
        <v>43</v>
      </c>
      <c r="AA16" s="20">
        <v>12</v>
      </c>
      <c r="AB16" s="20">
        <f t="shared" si="0"/>
        <v>135547</v>
      </c>
      <c r="AC16" s="20">
        <f>(B16*B2)+(C16*C2)+(D16*D2)+(E16*E2)+(F16*F2)+(G16*G2)+(H16*H2)+(I16*I2)+(J16*J2)+(K16*K2)+(L16*L2)+(M16*M2)+(N16*N2)+(O16*O2)+(P16*P2)+(Q16*Q2)+(R16*R2)+(S16*S2)+(T16*T2)+(U16*U2)+(V16*V2)+(W16*W2)+(X16*X2)+(Y16*Y2)+(Z16*Z2)+(AA16*AA2)</f>
        <v>3051775</v>
      </c>
    </row>
    <row r="17" spans="1:29" x14ac:dyDescent="0.25">
      <c r="A17" s="2" t="s">
        <v>84</v>
      </c>
      <c r="B17" s="20">
        <v>25068</v>
      </c>
      <c r="C17" s="20">
        <v>1038</v>
      </c>
      <c r="D17" s="20">
        <v>1872</v>
      </c>
      <c r="E17" s="20"/>
      <c r="F17" s="20">
        <v>8957</v>
      </c>
      <c r="G17" s="20">
        <v>131</v>
      </c>
      <c r="H17" s="20">
        <v>5090</v>
      </c>
      <c r="I17" s="20">
        <v>188</v>
      </c>
      <c r="J17" s="20">
        <v>1537</v>
      </c>
      <c r="K17" s="20"/>
      <c r="L17" s="20">
        <v>444</v>
      </c>
      <c r="M17" s="20">
        <v>3</v>
      </c>
      <c r="N17" s="20">
        <v>300</v>
      </c>
      <c r="O17" s="20">
        <v>13</v>
      </c>
      <c r="P17" s="20">
        <v>271</v>
      </c>
      <c r="Q17" s="20"/>
      <c r="R17" s="20">
        <v>239</v>
      </c>
      <c r="S17" s="20">
        <v>1</v>
      </c>
      <c r="T17" s="20">
        <v>8532</v>
      </c>
      <c r="U17" s="20">
        <v>256</v>
      </c>
      <c r="V17" s="20">
        <v>1393</v>
      </c>
      <c r="W17" s="20">
        <v>46</v>
      </c>
      <c r="X17" s="20">
        <v>110</v>
      </c>
      <c r="Y17" s="20">
        <v>13</v>
      </c>
      <c r="Z17" s="20">
        <v>41</v>
      </c>
      <c r="AA17" s="20">
        <v>12</v>
      </c>
      <c r="AB17" s="20">
        <f t="shared" si="0"/>
        <v>55555</v>
      </c>
      <c r="AC17" s="20">
        <f>(B17*B2)+(C17*C2)+(D17*D2)+(E17*E2)+(F17*F2)+(G17*G2)+(H17*H2)+(I17*I2)+(J17*J2)+(K17*K2)+(L17*L2)+(M17*M2)+(N17*N2)+(O17*O2)+(P17*P2)+(Q17*Q2)+(R17*R2)+(S17*S2)+(T17*T2)+(U17*U2)+(V17*V2)+(W17*W2)+(X17*X2)+(Y17*Y2)+(Z17*Z2)+(AA17*AA2)</f>
        <v>1313825</v>
      </c>
    </row>
    <row r="18" spans="1:29" x14ac:dyDescent="0.25">
      <c r="A18" s="2" t="s">
        <v>2</v>
      </c>
      <c r="B18" s="20">
        <v>41107</v>
      </c>
      <c r="C18" s="20">
        <v>3061</v>
      </c>
      <c r="D18" s="20">
        <v>3112</v>
      </c>
      <c r="E18" s="20"/>
      <c r="F18" s="20">
        <v>17561</v>
      </c>
      <c r="G18" s="20">
        <v>600</v>
      </c>
      <c r="H18" s="20">
        <v>5701</v>
      </c>
      <c r="I18" s="20">
        <v>385</v>
      </c>
      <c r="J18" s="20">
        <v>2565</v>
      </c>
      <c r="K18" s="20"/>
      <c r="L18" s="20">
        <v>427</v>
      </c>
      <c r="M18" s="20">
        <v>4</v>
      </c>
      <c r="N18" s="20">
        <v>571</v>
      </c>
      <c r="O18" s="20">
        <v>26</v>
      </c>
      <c r="P18" s="20">
        <v>437</v>
      </c>
      <c r="Q18" s="20"/>
      <c r="R18" s="20">
        <v>420</v>
      </c>
      <c r="S18" s="20">
        <v>9</v>
      </c>
      <c r="T18" s="20">
        <v>14743</v>
      </c>
      <c r="U18" s="20">
        <v>336</v>
      </c>
      <c r="V18" s="20">
        <v>2290</v>
      </c>
      <c r="W18" s="20">
        <v>113</v>
      </c>
      <c r="X18" s="20">
        <v>151</v>
      </c>
      <c r="Y18" s="20">
        <v>27</v>
      </c>
      <c r="Z18" s="20">
        <v>39</v>
      </c>
      <c r="AA18" s="20">
        <v>10</v>
      </c>
      <c r="AB18" s="20">
        <f t="shared" si="0"/>
        <v>93695</v>
      </c>
      <c r="AC18" s="20">
        <f>(B18*B2)+(C18*C2)+(D18*D2)+(E18*E2)+(F18*F2)+(G18*G2)+(H18*H2)+(I18*I2)+(J18*J2)+(K18*K2)+(L18*L2)+(M18*M2)+(N18*N2)+(O18*O2)+(P18*P2)+(Q18*Q2)+(R18*R2)+(S18*S2)+(T18*T2)+(U18*U2)+(V18*V2)+(W18*W2)+(X18*X2)+(Y18*Y2)+(Z18*Z2)+(AA18*AA2)</f>
        <v>2132836</v>
      </c>
    </row>
    <row r="19" spans="1:29" x14ac:dyDescent="0.25">
      <c r="A19" s="2"/>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row>
    <row r="20" spans="1:29" x14ac:dyDescent="0.25">
      <c r="A20" s="9" t="s">
        <v>27</v>
      </c>
      <c r="B20" s="20">
        <f t="shared" ref="B20:AA20" si="1">SUM(B4:B18)</f>
        <v>384397</v>
      </c>
      <c r="C20" s="20">
        <f t="shared" si="1"/>
        <v>24223</v>
      </c>
      <c r="D20" s="20">
        <f t="shared" si="1"/>
        <v>29296</v>
      </c>
      <c r="E20" s="20">
        <f t="shared" si="1"/>
        <v>0</v>
      </c>
      <c r="F20" s="20">
        <f t="shared" si="1"/>
        <v>159051</v>
      </c>
      <c r="G20" s="20">
        <f t="shared" si="1"/>
        <v>4058</v>
      </c>
      <c r="H20" s="20">
        <f t="shared" si="1"/>
        <v>81492</v>
      </c>
      <c r="I20" s="20">
        <f t="shared" si="1"/>
        <v>4828</v>
      </c>
      <c r="J20" s="20">
        <f t="shared" si="1"/>
        <v>26262</v>
      </c>
      <c r="K20" s="20">
        <f t="shared" si="1"/>
        <v>0</v>
      </c>
      <c r="L20" s="20">
        <f t="shared" si="1"/>
        <v>7841</v>
      </c>
      <c r="M20" s="20">
        <f t="shared" si="1"/>
        <v>50</v>
      </c>
      <c r="N20" s="20">
        <f t="shared" si="1"/>
        <v>6742</v>
      </c>
      <c r="O20" s="20">
        <f t="shared" si="1"/>
        <v>382</v>
      </c>
      <c r="P20" s="20">
        <f t="shared" si="1"/>
        <v>5242</v>
      </c>
      <c r="Q20" s="20">
        <f t="shared" si="1"/>
        <v>0</v>
      </c>
      <c r="R20" s="20">
        <f t="shared" si="1"/>
        <v>5344</v>
      </c>
      <c r="S20" s="20">
        <f t="shared" si="1"/>
        <v>142</v>
      </c>
      <c r="T20" s="20">
        <f t="shared" si="1"/>
        <v>159926</v>
      </c>
      <c r="U20" s="20">
        <f t="shared" si="1"/>
        <v>4511</v>
      </c>
      <c r="V20" s="20">
        <f t="shared" si="1"/>
        <v>24593</v>
      </c>
      <c r="W20" s="20">
        <f t="shared" si="1"/>
        <v>1053</v>
      </c>
      <c r="X20" s="20">
        <f t="shared" si="1"/>
        <v>1945</v>
      </c>
      <c r="Y20" s="20">
        <f t="shared" si="1"/>
        <v>210</v>
      </c>
      <c r="Z20" s="20">
        <f t="shared" si="1"/>
        <v>605</v>
      </c>
      <c r="AA20" s="20">
        <f t="shared" si="1"/>
        <v>119</v>
      </c>
      <c r="AB20" s="20">
        <f t="shared" si="0"/>
        <v>932312</v>
      </c>
      <c r="AC20" s="20"/>
    </row>
    <row r="21" spans="1:29" x14ac:dyDescent="0.25">
      <c r="A21" s="9" t="s">
        <v>28</v>
      </c>
      <c r="B21" s="20">
        <f t="shared" ref="B21:AA21" si="2">B20*B2</f>
        <v>11531910</v>
      </c>
      <c r="C21" s="20">
        <f t="shared" si="2"/>
        <v>484460</v>
      </c>
      <c r="D21" s="20">
        <f t="shared" si="2"/>
        <v>0</v>
      </c>
      <c r="E21" s="20">
        <f t="shared" si="2"/>
        <v>0</v>
      </c>
      <c r="F21" s="20">
        <f t="shared" si="2"/>
        <v>3181020</v>
      </c>
      <c r="G21" s="20">
        <f t="shared" si="2"/>
        <v>81160</v>
      </c>
      <c r="H21" s="20">
        <f t="shared" si="2"/>
        <v>3667140</v>
      </c>
      <c r="I21" s="20">
        <f t="shared" si="2"/>
        <v>144840</v>
      </c>
      <c r="J21" s="20">
        <f t="shared" si="2"/>
        <v>0</v>
      </c>
      <c r="K21" s="20">
        <f t="shared" si="2"/>
        <v>0</v>
      </c>
      <c r="L21" s="20">
        <f t="shared" si="2"/>
        <v>235230</v>
      </c>
      <c r="M21" s="20">
        <f t="shared" si="2"/>
        <v>1500</v>
      </c>
      <c r="N21" s="20">
        <f t="shared" si="2"/>
        <v>552844</v>
      </c>
      <c r="O21" s="20">
        <f t="shared" si="2"/>
        <v>20628</v>
      </c>
      <c r="P21" s="20">
        <f t="shared" si="2"/>
        <v>0</v>
      </c>
      <c r="Q21" s="20">
        <f t="shared" si="2"/>
        <v>0</v>
      </c>
      <c r="R21" s="20">
        <f t="shared" si="2"/>
        <v>288576</v>
      </c>
      <c r="S21" s="20">
        <f t="shared" si="2"/>
        <v>7668</v>
      </c>
      <c r="T21" s="20">
        <f t="shared" si="2"/>
        <v>959556</v>
      </c>
      <c r="U21" s="20">
        <f t="shared" si="2"/>
        <v>27066</v>
      </c>
      <c r="V21" s="20">
        <f t="shared" si="2"/>
        <v>295116</v>
      </c>
      <c r="W21" s="20">
        <f t="shared" si="2"/>
        <v>12636</v>
      </c>
      <c r="X21" s="20">
        <f t="shared" si="2"/>
        <v>23340</v>
      </c>
      <c r="Y21" s="20">
        <f t="shared" si="2"/>
        <v>2520</v>
      </c>
      <c r="Z21" s="20">
        <f t="shared" si="2"/>
        <v>16335</v>
      </c>
      <c r="AA21" s="20">
        <f t="shared" si="2"/>
        <v>3213</v>
      </c>
      <c r="AB21" s="20">
        <f>SUM(B21:AA21)</f>
        <v>21536758</v>
      </c>
      <c r="AC21" s="21">
        <f>SUM(AC4:AC20)</f>
        <v>21536758</v>
      </c>
    </row>
    <row r="22" spans="1:29" x14ac:dyDescent="0.25">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row>
    <row r="23" spans="1:29" x14ac:dyDescent="0.25">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row>
    <row r="24" spans="1:29" x14ac:dyDescent="0.25">
      <c r="A24" s="1" t="s">
        <v>5</v>
      </c>
      <c r="B24" s="20">
        <v>4738</v>
      </c>
      <c r="C24" s="20">
        <v>312</v>
      </c>
      <c r="D24" s="20">
        <v>366</v>
      </c>
      <c r="E24" s="20"/>
      <c r="F24" s="20">
        <v>1764</v>
      </c>
      <c r="G24" s="20">
        <v>77</v>
      </c>
      <c r="H24" s="20">
        <v>576</v>
      </c>
      <c r="I24" s="20">
        <v>43</v>
      </c>
      <c r="J24" s="20">
        <v>306</v>
      </c>
      <c r="K24" s="20"/>
      <c r="L24" s="20">
        <v>60</v>
      </c>
      <c r="M24" s="20">
        <v>4</v>
      </c>
      <c r="N24" s="20">
        <v>456</v>
      </c>
      <c r="O24" s="20">
        <v>34</v>
      </c>
      <c r="P24" s="20">
        <v>168</v>
      </c>
      <c r="Q24" s="20"/>
      <c r="R24" s="20">
        <v>343</v>
      </c>
      <c r="S24" s="20">
        <v>10</v>
      </c>
      <c r="T24" s="20">
        <v>1886</v>
      </c>
      <c r="U24" s="20">
        <v>75</v>
      </c>
      <c r="V24" s="20">
        <v>213</v>
      </c>
      <c r="W24" s="20">
        <v>11</v>
      </c>
      <c r="X24" s="20">
        <v>39</v>
      </c>
      <c r="Y24" s="20"/>
      <c r="Z24" s="20">
        <v>13</v>
      </c>
      <c r="AA24" s="20">
        <v>2</v>
      </c>
      <c r="AB24" s="20">
        <f t="shared" ref="AB24:AB26" si="3">SUM(B24:AA24)</f>
        <v>11496</v>
      </c>
      <c r="AC24" s="20">
        <f>(B24*B2)+(C24*C2)+(D24*D2)+(E24*E2)+(F24*F2)+(G24*G2)+(H24*H2)+(I24*I2)+(J24*J2)+(K24*K2)+(L24*L2)+(M24*M2)+(N24*N2)+(O24*O2)+(P24*P2)+(Q24*Q2)+(R24*R2)+(S24*S2)+(T24*T2)+(U24*U2)+(V24*V2)+(W24*W2)+(X24*X2)+(Y24*Y2)+(Z24*Z2)+(AA24*AA2)</f>
        <v>287947</v>
      </c>
    </row>
    <row r="25" spans="1:29" x14ac:dyDescent="0.25">
      <c r="A25" s="1" t="s">
        <v>6</v>
      </c>
      <c r="B25" s="20">
        <v>6968</v>
      </c>
      <c r="C25" s="20">
        <v>642</v>
      </c>
      <c r="D25" s="20">
        <v>515</v>
      </c>
      <c r="E25" s="20"/>
      <c r="F25" s="20">
        <v>2392</v>
      </c>
      <c r="G25" s="20">
        <v>115</v>
      </c>
      <c r="H25" s="20">
        <v>1019</v>
      </c>
      <c r="I25" s="20">
        <v>105</v>
      </c>
      <c r="J25" s="20">
        <v>453</v>
      </c>
      <c r="K25" s="20"/>
      <c r="L25" s="20">
        <v>87</v>
      </c>
      <c r="M25" s="20">
        <v>3</v>
      </c>
      <c r="N25" s="20">
        <v>311</v>
      </c>
      <c r="O25" s="20">
        <v>20</v>
      </c>
      <c r="P25" s="20">
        <v>174</v>
      </c>
      <c r="Q25" s="20"/>
      <c r="R25" s="20">
        <v>258</v>
      </c>
      <c r="S25" s="20">
        <v>9</v>
      </c>
      <c r="T25" s="20">
        <v>2755</v>
      </c>
      <c r="U25" s="20">
        <v>91</v>
      </c>
      <c r="V25" s="20">
        <v>331</v>
      </c>
      <c r="W25" s="20">
        <v>16</v>
      </c>
      <c r="X25" s="20">
        <v>74</v>
      </c>
      <c r="Y25" s="20">
        <v>3</v>
      </c>
      <c r="Z25" s="20">
        <v>21</v>
      </c>
      <c r="AA25" s="20">
        <v>1</v>
      </c>
      <c r="AB25" s="20">
        <f t="shared" si="3"/>
        <v>16363</v>
      </c>
      <c r="AC25" s="20">
        <f>(B25*B2)+(C25*C2)+(D25*D2)+(E25*E2)+(F25*F2)+(G25*G2)+(H25*H2)+(I25*I2)+(J25*J2)+(K25*K2)+(L25*L2)+(M25*M2)+(N25*N2)+(O25*O2)+(P25*P2)+(Q25*Q2)+(R25*R2)+(S25*S2)+(T25*T2)+(U25*U2)+(V25*V2)+(W25*W2)+(X25*X2)+(Y25*Y2)+(Z25*Z2)+(AA25*AA2)</f>
        <v>387483</v>
      </c>
    </row>
    <row r="26" spans="1:29" x14ac:dyDescent="0.25">
      <c r="A26" s="1" t="s">
        <v>7</v>
      </c>
      <c r="B26" s="20">
        <v>3183</v>
      </c>
      <c r="C26" s="20">
        <v>299</v>
      </c>
      <c r="D26" s="20">
        <v>243</v>
      </c>
      <c r="E26" s="20"/>
      <c r="F26" s="20">
        <v>1354</v>
      </c>
      <c r="G26" s="20">
        <v>65</v>
      </c>
      <c r="H26" s="20">
        <v>496</v>
      </c>
      <c r="I26" s="20">
        <v>58</v>
      </c>
      <c r="J26" s="20">
        <v>223</v>
      </c>
      <c r="K26" s="20"/>
      <c r="L26" s="20">
        <v>63</v>
      </c>
      <c r="M26" s="20"/>
      <c r="N26" s="20">
        <v>623</v>
      </c>
      <c r="O26" s="20">
        <v>70</v>
      </c>
      <c r="P26" s="20">
        <v>266</v>
      </c>
      <c r="Q26" s="20"/>
      <c r="R26" s="20">
        <v>450</v>
      </c>
      <c r="S26" s="20">
        <v>25</v>
      </c>
      <c r="T26" s="20">
        <v>1381</v>
      </c>
      <c r="U26" s="20">
        <v>57</v>
      </c>
      <c r="V26" s="20">
        <v>174</v>
      </c>
      <c r="W26" s="20">
        <v>4</v>
      </c>
      <c r="X26" s="20">
        <v>117</v>
      </c>
      <c r="Y26" s="20">
        <v>1</v>
      </c>
      <c r="Z26" s="20">
        <v>17</v>
      </c>
      <c r="AA26" s="20">
        <v>1</v>
      </c>
      <c r="AB26" s="20">
        <f t="shared" si="3"/>
        <v>9170</v>
      </c>
      <c r="AC26" s="20">
        <f>(B26*B2)+(C26*C2)+(D26*D2)+(E26*E2)+(F26*F2)+(G26*G2)+(H26*H2)+(I26*I2)+(J26*J2)+(K26*K2)+(L26*L2)+(M26*M2)+(N26*N2)+(O26*O2)+(P26*P2)+(Q26*Q2)+(R26*R2)+(S26*S2)+(T26*T2)+(U26*U2)+(V26*V2)+(W26*W2)+(X26*X2)+(Y26*Y2)+(Z26*Z2)+(AA26*AA2)</f>
        <v>248982</v>
      </c>
    </row>
    <row r="27" spans="1:29" x14ac:dyDescent="0.25">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row>
    <row r="28" spans="1:29" x14ac:dyDescent="0.25">
      <c r="A28" s="9" t="s">
        <v>29</v>
      </c>
      <c r="B28" s="20">
        <f>SUM(B24:B27)</f>
        <v>14889</v>
      </c>
      <c r="C28" s="20">
        <f t="shared" ref="C28:AB28" si="4">SUM(C24:C27)</f>
        <v>1253</v>
      </c>
      <c r="D28" s="20">
        <f t="shared" si="4"/>
        <v>1124</v>
      </c>
      <c r="E28" s="20">
        <f t="shared" si="4"/>
        <v>0</v>
      </c>
      <c r="F28" s="20">
        <f t="shared" si="4"/>
        <v>5510</v>
      </c>
      <c r="G28" s="20">
        <f t="shared" si="4"/>
        <v>257</v>
      </c>
      <c r="H28" s="20">
        <f t="shared" si="4"/>
        <v>2091</v>
      </c>
      <c r="I28" s="20">
        <f t="shared" si="4"/>
        <v>206</v>
      </c>
      <c r="J28" s="20">
        <f t="shared" si="4"/>
        <v>982</v>
      </c>
      <c r="K28" s="20">
        <f t="shared" si="4"/>
        <v>0</v>
      </c>
      <c r="L28" s="20">
        <f t="shared" si="4"/>
        <v>210</v>
      </c>
      <c r="M28" s="20">
        <f t="shared" si="4"/>
        <v>7</v>
      </c>
      <c r="N28" s="20">
        <f t="shared" si="4"/>
        <v>1390</v>
      </c>
      <c r="O28" s="20">
        <f t="shared" si="4"/>
        <v>124</v>
      </c>
      <c r="P28" s="20">
        <f t="shared" si="4"/>
        <v>608</v>
      </c>
      <c r="Q28" s="20">
        <f t="shared" si="4"/>
        <v>0</v>
      </c>
      <c r="R28" s="20">
        <f t="shared" si="4"/>
        <v>1051</v>
      </c>
      <c r="S28" s="20">
        <f t="shared" si="4"/>
        <v>44</v>
      </c>
      <c r="T28" s="20">
        <f t="shared" si="4"/>
        <v>6022</v>
      </c>
      <c r="U28" s="20">
        <f t="shared" si="4"/>
        <v>223</v>
      </c>
      <c r="V28" s="20">
        <f t="shared" si="4"/>
        <v>718</v>
      </c>
      <c r="W28" s="20">
        <f t="shared" si="4"/>
        <v>31</v>
      </c>
      <c r="X28" s="20">
        <f t="shared" si="4"/>
        <v>230</v>
      </c>
      <c r="Y28" s="20">
        <f t="shared" si="4"/>
        <v>4</v>
      </c>
      <c r="Z28" s="20">
        <f t="shared" si="4"/>
        <v>51</v>
      </c>
      <c r="AA28" s="20">
        <f t="shared" si="4"/>
        <v>4</v>
      </c>
      <c r="AB28" s="20">
        <f t="shared" si="4"/>
        <v>37029</v>
      </c>
      <c r="AC28" s="20"/>
    </row>
    <row r="29" spans="1:29" x14ac:dyDescent="0.25">
      <c r="A29" s="9" t="s">
        <v>30</v>
      </c>
      <c r="B29" s="20">
        <f>B28*B2</f>
        <v>446670</v>
      </c>
      <c r="C29" s="20">
        <f t="shared" ref="C29:AA29" si="5">C28*C2</f>
        <v>25060</v>
      </c>
      <c r="D29" s="20">
        <f t="shared" si="5"/>
        <v>0</v>
      </c>
      <c r="E29" s="20">
        <f t="shared" si="5"/>
        <v>0</v>
      </c>
      <c r="F29" s="20">
        <f t="shared" si="5"/>
        <v>110200</v>
      </c>
      <c r="G29" s="20">
        <f t="shared" si="5"/>
        <v>5140</v>
      </c>
      <c r="H29" s="20">
        <f t="shared" si="5"/>
        <v>94095</v>
      </c>
      <c r="I29" s="20">
        <f t="shared" si="5"/>
        <v>6180</v>
      </c>
      <c r="J29" s="20">
        <f t="shared" si="5"/>
        <v>0</v>
      </c>
      <c r="K29" s="20">
        <f t="shared" si="5"/>
        <v>0</v>
      </c>
      <c r="L29" s="20">
        <f t="shared" si="5"/>
        <v>6300</v>
      </c>
      <c r="M29" s="20">
        <f t="shared" si="5"/>
        <v>210</v>
      </c>
      <c r="N29" s="20">
        <f t="shared" si="5"/>
        <v>113980</v>
      </c>
      <c r="O29" s="20">
        <f t="shared" si="5"/>
        <v>6696</v>
      </c>
      <c r="P29" s="20">
        <f t="shared" si="5"/>
        <v>0</v>
      </c>
      <c r="Q29" s="20">
        <f t="shared" si="5"/>
        <v>0</v>
      </c>
      <c r="R29" s="20">
        <f t="shared" si="5"/>
        <v>56754</v>
      </c>
      <c r="S29" s="20">
        <f t="shared" si="5"/>
        <v>2376</v>
      </c>
      <c r="T29" s="20">
        <f t="shared" si="5"/>
        <v>36132</v>
      </c>
      <c r="U29" s="20">
        <f t="shared" si="5"/>
        <v>1338</v>
      </c>
      <c r="V29" s="20">
        <f t="shared" si="5"/>
        <v>8616</v>
      </c>
      <c r="W29" s="20">
        <f t="shared" si="5"/>
        <v>372</v>
      </c>
      <c r="X29" s="20">
        <f t="shared" si="5"/>
        <v>2760</v>
      </c>
      <c r="Y29" s="20">
        <f t="shared" si="5"/>
        <v>48</v>
      </c>
      <c r="Z29" s="20">
        <f t="shared" si="5"/>
        <v>1377</v>
      </c>
      <c r="AA29" s="20">
        <f t="shared" si="5"/>
        <v>108</v>
      </c>
      <c r="AB29" s="20">
        <f>SUM(B29:AA29)</f>
        <v>924412</v>
      </c>
      <c r="AC29" s="21">
        <f>SUM(AC24:AC28)</f>
        <v>924412</v>
      </c>
    </row>
    <row r="30" spans="1:29" x14ac:dyDescent="0.25">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row>
    <row r="31" spans="1:29" x14ac:dyDescent="0.25">
      <c r="A31" s="9" t="s">
        <v>31</v>
      </c>
      <c r="B31" s="20">
        <f>B20+B28</f>
        <v>399286</v>
      </c>
      <c r="C31" s="20">
        <f t="shared" ref="C31:AB32" si="6">C20+C28</f>
        <v>25476</v>
      </c>
      <c r="D31" s="20">
        <f t="shared" si="6"/>
        <v>30420</v>
      </c>
      <c r="E31" s="20">
        <f t="shared" si="6"/>
        <v>0</v>
      </c>
      <c r="F31" s="20">
        <f t="shared" si="6"/>
        <v>164561</v>
      </c>
      <c r="G31" s="20">
        <f t="shared" si="6"/>
        <v>4315</v>
      </c>
      <c r="H31" s="20">
        <f t="shared" si="6"/>
        <v>83583</v>
      </c>
      <c r="I31" s="20">
        <f t="shared" si="6"/>
        <v>5034</v>
      </c>
      <c r="J31" s="20">
        <f t="shared" si="6"/>
        <v>27244</v>
      </c>
      <c r="K31" s="20">
        <f t="shared" si="6"/>
        <v>0</v>
      </c>
      <c r="L31" s="20">
        <f t="shared" si="6"/>
        <v>8051</v>
      </c>
      <c r="M31" s="20">
        <f t="shared" si="6"/>
        <v>57</v>
      </c>
      <c r="N31" s="20">
        <f t="shared" si="6"/>
        <v>8132</v>
      </c>
      <c r="O31" s="20">
        <f t="shared" si="6"/>
        <v>506</v>
      </c>
      <c r="P31" s="20">
        <f t="shared" si="6"/>
        <v>5850</v>
      </c>
      <c r="Q31" s="20">
        <f t="shared" si="6"/>
        <v>0</v>
      </c>
      <c r="R31" s="20">
        <f t="shared" si="6"/>
        <v>6395</v>
      </c>
      <c r="S31" s="20">
        <f t="shared" si="6"/>
        <v>186</v>
      </c>
      <c r="T31" s="20">
        <f t="shared" si="6"/>
        <v>165948</v>
      </c>
      <c r="U31" s="20">
        <f t="shared" si="6"/>
        <v>4734</v>
      </c>
      <c r="V31" s="20">
        <f t="shared" si="6"/>
        <v>25311</v>
      </c>
      <c r="W31" s="20">
        <f t="shared" si="6"/>
        <v>1084</v>
      </c>
      <c r="X31" s="20">
        <f t="shared" si="6"/>
        <v>2175</v>
      </c>
      <c r="Y31" s="20">
        <f t="shared" si="6"/>
        <v>214</v>
      </c>
      <c r="Z31" s="20">
        <f t="shared" si="6"/>
        <v>656</v>
      </c>
      <c r="AA31" s="20">
        <f t="shared" si="6"/>
        <v>123</v>
      </c>
      <c r="AB31" s="20">
        <f t="shared" si="6"/>
        <v>969341</v>
      </c>
      <c r="AC31" s="20"/>
    </row>
    <row r="32" spans="1:29" x14ac:dyDescent="0.25">
      <c r="A32" s="9" t="s">
        <v>32</v>
      </c>
      <c r="B32" s="20">
        <f>B21+B29</f>
        <v>11978580</v>
      </c>
      <c r="C32" s="20">
        <f t="shared" si="6"/>
        <v>509520</v>
      </c>
      <c r="D32" s="20">
        <f t="shared" si="6"/>
        <v>0</v>
      </c>
      <c r="E32" s="20">
        <f t="shared" si="6"/>
        <v>0</v>
      </c>
      <c r="F32" s="20">
        <f t="shared" si="6"/>
        <v>3291220</v>
      </c>
      <c r="G32" s="20">
        <f t="shared" si="6"/>
        <v>86300</v>
      </c>
      <c r="H32" s="20">
        <f t="shared" si="6"/>
        <v>3761235</v>
      </c>
      <c r="I32" s="20">
        <f t="shared" si="6"/>
        <v>151020</v>
      </c>
      <c r="J32" s="20">
        <f t="shared" si="6"/>
        <v>0</v>
      </c>
      <c r="K32" s="20">
        <f t="shared" si="6"/>
        <v>0</v>
      </c>
      <c r="L32" s="20">
        <f t="shared" si="6"/>
        <v>241530</v>
      </c>
      <c r="M32" s="20">
        <f t="shared" si="6"/>
        <v>1710</v>
      </c>
      <c r="N32" s="20">
        <f t="shared" si="6"/>
        <v>666824</v>
      </c>
      <c r="O32" s="20">
        <f t="shared" si="6"/>
        <v>27324</v>
      </c>
      <c r="P32" s="20">
        <f t="shared" si="6"/>
        <v>0</v>
      </c>
      <c r="Q32" s="20">
        <f t="shared" si="6"/>
        <v>0</v>
      </c>
      <c r="R32" s="20">
        <f t="shared" si="6"/>
        <v>345330</v>
      </c>
      <c r="S32" s="20">
        <f t="shared" si="6"/>
        <v>10044</v>
      </c>
      <c r="T32" s="20">
        <f t="shared" si="6"/>
        <v>995688</v>
      </c>
      <c r="U32" s="20">
        <f t="shared" si="6"/>
        <v>28404</v>
      </c>
      <c r="V32" s="20">
        <f t="shared" si="6"/>
        <v>303732</v>
      </c>
      <c r="W32" s="20">
        <f t="shared" si="6"/>
        <v>13008</v>
      </c>
      <c r="X32" s="20">
        <f t="shared" si="6"/>
        <v>26100</v>
      </c>
      <c r="Y32" s="20">
        <f t="shared" si="6"/>
        <v>2568</v>
      </c>
      <c r="Z32" s="20">
        <f t="shared" si="6"/>
        <v>17712</v>
      </c>
      <c r="AA32" s="20">
        <f t="shared" si="6"/>
        <v>3321</v>
      </c>
      <c r="AB32" s="20">
        <f t="shared" si="6"/>
        <v>22461170</v>
      </c>
      <c r="AC32" s="21">
        <f>AC21+AC29</f>
        <v>22461170</v>
      </c>
    </row>
  </sheetData>
  <mergeCells count="5">
    <mergeCell ref="B1:G1"/>
    <mergeCell ref="H1:M1"/>
    <mergeCell ref="N1:S1"/>
    <mergeCell ref="T1:W1"/>
    <mergeCell ref="X1:AA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Additional Income</vt:lpstr>
      <vt:lpstr>210228</vt:lpstr>
      <vt:lpstr>210131</vt:lpstr>
      <vt:lpstr>201231</vt:lpstr>
      <vt:lpstr>201130</vt:lpstr>
      <vt:lpstr>201031</vt:lpstr>
      <vt:lpstr>200930</vt:lpstr>
      <vt:lpstr>200831</vt:lpstr>
      <vt:lpstr>200731</vt:lpstr>
      <vt:lpstr>200630</vt:lpstr>
      <vt:lpstr>200531</vt:lpstr>
      <vt:lpstr>200430</vt:lpstr>
      <vt:lpstr>200331</vt:lpstr>
      <vt:lpstr>200229</vt:lpstr>
      <vt:lpstr>Master</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cmitchell</dc:creator>
  <cp:lastModifiedBy>Registered User</cp:lastModifiedBy>
  <dcterms:created xsi:type="dcterms:W3CDTF">2018-02-05T12:13:26Z</dcterms:created>
  <dcterms:modified xsi:type="dcterms:W3CDTF">2021-03-03T09:17:58Z</dcterms:modified>
</cp:coreProperties>
</file>